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12" i="2" l="1"/>
  <c r="M21" i="3"/>
  <c r="N6" i="19"/>
  <c r="M5" i="1"/>
  <c r="M19" i="3"/>
  <c r="M13" i="3"/>
  <c r="M14" i="3"/>
  <c r="M15" i="3"/>
  <c r="M16" i="3"/>
  <c r="M17" i="3"/>
  <c r="M18" i="3"/>
  <c r="M11" i="3"/>
  <c r="M12" i="3"/>
  <c r="M5" i="3"/>
  <c r="M6" i="3"/>
  <c r="M7" i="3"/>
  <c r="M8" i="3"/>
  <c r="M9" i="3"/>
  <c r="M4" i="3"/>
  <c r="M4" i="2"/>
  <c r="O4" i="2" s="1"/>
  <c r="N4" i="2" l="1"/>
  <c r="N6" i="2"/>
  <c r="M6" i="2"/>
  <c r="O6" i="2" s="1"/>
  <c r="M8" i="2"/>
  <c r="O8" i="2" s="1"/>
  <c r="N4" i="19"/>
  <c r="P4" i="19" s="1"/>
  <c r="N5" i="19"/>
  <c r="N8" i="2" l="1"/>
  <c r="O4" i="19"/>
  <c r="M5" i="2" l="1"/>
  <c r="M9" i="2" l="1"/>
  <c r="M10" i="2"/>
  <c r="M11" i="2"/>
  <c r="M20" i="3" l="1"/>
  <c r="M4" i="1" l="1"/>
  <c r="M7" i="2"/>
  <c r="N7" i="2" l="1"/>
  <c r="O7" i="2"/>
  <c r="O4" i="1"/>
  <c r="N4" i="1"/>
  <c r="M10" i="3"/>
</calcChain>
</file>

<file path=xl/sharedStrings.xml><?xml version="1.0" encoding="utf-8"?>
<sst xmlns="http://schemas.openxmlformats.org/spreadsheetml/2006/main" count="616" uniqueCount="346">
  <si>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</si>
  <si>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</si>
  <si>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</si>
  <si>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</si>
  <si>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</si>
  <si>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</si>
  <si>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</si>
  <si>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</si>
  <si>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</si>
  <si>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</si>
  <si>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</si>
  <si>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</si>
  <si>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</si>
  <si>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</si>
  <si>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</si>
  <si>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</si>
  <si>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</si>
  <si>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</si>
  <si>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</si>
  <si>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</si>
  <si>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</si>
  <si>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</si>
  <si>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</si>
  <si>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</si>
  <si>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</si>
  <si>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</si>
  <si>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</si>
  <si>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</si>
  <si>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</si>
  <si>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</si>
  <si>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</si>
  <si>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</si>
  <si>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</si>
  <si>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</si>
  <si>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</si>
  <si>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</si>
  <si>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</si>
  <si>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</si>
  <si>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</si>
  <si>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</si>
  <si>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</si>
  <si>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</si>
  <si>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</si>
  <si>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</si>
  <si>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</si>
  <si>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</si>
  <si>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</si>
  <si>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</si>
  <si>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</si>
  <si>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</si>
  <si>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</si>
  <si>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</si>
  <si>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</si>
  <si>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</si>
  <si>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</si>
  <si>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</si>
  <si>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</si>
  <si>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</si>
  <si>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</si>
  <si>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</si>
  <si>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</si>
  <si>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</si>
  <si>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</si>
  <si>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</si>
  <si>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</si>
  <si>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</si>
  <si>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</si>
  <si>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</si>
  <si>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</si>
  <si>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</si>
  <si>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</si>
  <si>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</si>
  <si>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</si>
  <si>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</si>
  <si>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</si>
  <si>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</si>
  <si>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</si>
  <si>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</si>
  <si>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</si>
  <si>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</si>
  <si>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</si>
  <si>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</si>
  <si>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</si>
  <si>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</si>
  <si>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</si>
  <si>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</si>
  <si>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</si>
  <si>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</si>
  <si>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</si>
  <si>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</si>
  <si>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</si>
  <si>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</si>
  <si>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</si>
  <si>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</si>
  <si>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</si>
  <si>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</si>
  <si>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</si>
  <si>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</si>
  <si>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</si>
  <si>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</si>
  <si>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</si>
  <si>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</si>
  <si>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</si>
  <si>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</si>
  <si>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</si>
  <si>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</si>
  <si>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</si>
  <si>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</si>
  <si>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</si>
  <si>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</si>
  <si>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</si>
  <si>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</si>
  <si>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</si>
  <si>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</si>
  <si>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</si>
  <si>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</si>
  <si>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</si>
  <si>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</si>
  <si>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</si>
  <si>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</si>
  <si>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王磊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</si>
  <si>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</si>
  <si>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</si>
  <si>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</si>
  <si>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</si>
  <si>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</si>
  <si>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</si>
  <si>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</si>
  <si>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</si>
  <si>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</si>
  <si>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</si>
  <si>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</si>
  <si>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</si>
  <si>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</si>
  <si>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</si>
  <si>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</si>
  <si>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</si>
  <si>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</si>
  <si>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</si>
  <si>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</si>
  <si>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</si>
  <si>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</si>
  <si>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</si>
  <si>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</si>
  <si>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</si>
  <si>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</si>
  <si>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</si>
  <si>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</si>
  <si>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</si>
  <si>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</si>
  <si>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</si>
  <si>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</si>
  <si>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机械工业第九设计研究院有限公司72%股权（暂定）</t>
    <phoneticPr fontId="10" type="noConversion"/>
  </si>
  <si>
    <t>G32018SH1000381-0</t>
    <phoneticPr fontId="10" type="noConversion"/>
  </si>
  <si>
    <t>中国第一汽车股份有限公司</t>
    <phoneticPr fontId="10" type="noConversion"/>
  </si>
  <si>
    <t xml:space="preserve"> 科研设计及技术服务业</t>
    <phoneticPr fontId="10" type="noConversion"/>
  </si>
  <si>
    <t>中国第一汽车集团有限公司</t>
    <phoneticPr fontId="10" type="noConversion"/>
  </si>
  <si>
    <t>央企</t>
    <phoneticPr fontId="10" type="noConversion"/>
  </si>
  <si>
    <t>朱博</t>
    <phoneticPr fontId="10" type="noConversion"/>
  </si>
  <si>
    <t>上交所</t>
    <phoneticPr fontId="10" type="noConversion"/>
  </si>
  <si>
    <t>——</t>
    <phoneticPr fontId="10" type="noConversion"/>
  </si>
  <si>
    <t>开原太科光伏电力有限公司100%股权</t>
    <phoneticPr fontId="10" type="noConversion"/>
  </si>
  <si>
    <t>G32018SH1000383</t>
    <phoneticPr fontId="10" type="noConversion"/>
  </si>
  <si>
    <t>电力工业</t>
    <phoneticPr fontId="10" type="noConversion"/>
  </si>
  <si>
    <t>上交所</t>
    <phoneticPr fontId="10" type="noConversion"/>
  </si>
  <si>
    <t>上海航天汽车机电股份有限公司</t>
    <phoneticPr fontId="10" type="noConversion"/>
  </si>
  <si>
    <t>中国航天科技集团有限公司</t>
    <phoneticPr fontId="10" type="noConversion"/>
  </si>
  <si>
    <t>央企</t>
    <phoneticPr fontId="10" type="noConversion"/>
  </si>
  <si>
    <t>倪佳(央企四部)</t>
    <phoneticPr fontId="10" type="noConversion"/>
  </si>
  <si>
    <t>智德盛投资顾问（上海）有限公司（刘萍）</t>
    <phoneticPr fontId="10" type="noConversion"/>
  </si>
  <si>
    <t>上海第六棉纺织厂有限公司100%股权</t>
    <phoneticPr fontId="10" type="noConversion"/>
  </si>
  <si>
    <t>G32018SH1000311</t>
    <phoneticPr fontId="10" type="noConversion"/>
  </si>
  <si>
    <t>纺织工业</t>
    <phoneticPr fontId="10" type="noConversion"/>
  </si>
  <si>
    <t>上交所</t>
    <phoneticPr fontId="10" type="noConversion"/>
  </si>
  <si>
    <t>上海申达股份有限公司</t>
    <phoneticPr fontId="10" type="noConversion"/>
  </si>
  <si>
    <t>东方国际（集团）有限公司</t>
    <phoneticPr fontId="10" type="noConversion"/>
  </si>
  <si>
    <t>市属</t>
    <phoneticPr fontId="10" type="noConversion"/>
  </si>
  <si>
    <t xml:space="preserve"> 万雅宁(股权一部)</t>
    <phoneticPr fontId="10" type="noConversion"/>
  </si>
  <si>
    <t>上海新投产权经纪有限公司</t>
    <phoneticPr fontId="10" type="noConversion"/>
  </si>
  <si>
    <t>海南万泉河温泉旅游开发股份有限公司12610.2656万股股份（占总股本的71.04%）</t>
    <phoneticPr fontId="10" type="noConversion"/>
  </si>
  <si>
    <t>G32018SH1000382</t>
    <phoneticPr fontId="10" type="noConversion"/>
  </si>
  <si>
    <t>住宿业</t>
    <phoneticPr fontId="10" type="noConversion"/>
  </si>
  <si>
    <t xml:space="preserve"> 国泰君安投资管理股份有限公司</t>
    <phoneticPr fontId="10" type="noConversion"/>
  </si>
  <si>
    <t>上海国际集团有限公司</t>
    <phoneticPr fontId="10" type="noConversion"/>
  </si>
  <si>
    <t>市属</t>
    <phoneticPr fontId="10" type="noConversion"/>
  </si>
  <si>
    <t xml:space="preserve"> 房逸宁</t>
    <phoneticPr fontId="10" type="noConversion"/>
  </si>
  <si>
    <t>上海誉慈企业管理有限公司</t>
    <phoneticPr fontId="10" type="noConversion"/>
  </si>
  <si>
    <t>上海海鹰矿泉水设备制造公司部分资产（上海市徐汇区大木桥路65号801室房地产）</t>
    <phoneticPr fontId="10" type="noConversion"/>
  </si>
  <si>
    <t>GR2018SH1000892</t>
    <phoneticPr fontId="10" type="noConversion"/>
  </si>
  <si>
    <t>不动产</t>
    <phoneticPr fontId="10" type="noConversion"/>
  </si>
  <si>
    <t>上海海鹰矿泉水设备制造公司</t>
    <phoneticPr fontId="10" type="noConversion"/>
  </si>
  <si>
    <t>中国中信集团有限公司</t>
    <phoneticPr fontId="10" type="noConversion"/>
  </si>
  <si>
    <t>部委</t>
    <phoneticPr fontId="10" type="noConversion"/>
  </si>
  <si>
    <t xml:space="preserve"> 陆超渊</t>
    <phoneticPr fontId="10" type="noConversion"/>
  </si>
  <si>
    <t>上海易言投资咨询有限公司</t>
    <phoneticPr fontId="10" type="noConversion"/>
  </si>
  <si>
    <t>重庆市荣昌区昌州街道灵方大道6号“乾鹏•荣城春天”房地产</t>
    <phoneticPr fontId="10" type="noConversion"/>
  </si>
  <si>
    <t>2018102900001</t>
    <phoneticPr fontId="10" type="noConversion"/>
  </si>
  <si>
    <t>李老师</t>
    <phoneticPr fontId="10" type="noConversion"/>
  </si>
  <si>
    <t>重交所</t>
    <phoneticPr fontId="10" type="noConversion"/>
  </si>
  <si>
    <t>——</t>
    <phoneticPr fontId="10" type="noConversion"/>
  </si>
  <si>
    <t>市属</t>
    <phoneticPr fontId="10" type="noConversion"/>
  </si>
  <si>
    <t>成都泰达中欧建设有限公司51%股权及49871710.09元债权</t>
    <phoneticPr fontId="10" type="noConversion"/>
  </si>
  <si>
    <t>G32018TJ1000113</t>
    <phoneticPr fontId="10" type="noConversion"/>
  </si>
  <si>
    <t>房地产业</t>
    <phoneticPr fontId="10" type="noConversion"/>
  </si>
  <si>
    <t>赵洋</t>
    <phoneticPr fontId="10" type="noConversion"/>
  </si>
  <si>
    <t>天津泰达投资控股有限公司</t>
    <phoneticPr fontId="10" type="noConversion"/>
  </si>
  <si>
    <t>天津泰达资产运营管理有限公司</t>
    <phoneticPr fontId="10" type="noConversion"/>
  </si>
  <si>
    <t>天津泰达投资控股有限公司</t>
    <phoneticPr fontId="10" type="noConversion"/>
  </si>
  <si>
    <t>市属</t>
    <phoneticPr fontId="10" type="noConversion"/>
  </si>
  <si>
    <t>天交所</t>
    <phoneticPr fontId="10" type="noConversion"/>
  </si>
  <si>
    <t>沈阳拓荆科技有限公司4.215%股权</t>
    <phoneticPr fontId="10" type="noConversion"/>
  </si>
  <si>
    <t>G32018BJ1000676</t>
    <phoneticPr fontId="10" type="noConversion"/>
  </si>
  <si>
    <t>专用设备制造业</t>
    <phoneticPr fontId="10" type="noConversion"/>
  </si>
  <si>
    <t>北京汇通行投资顾问有限公司</t>
    <phoneticPr fontId="10" type="noConversion"/>
  </si>
  <si>
    <t>陈长庚</t>
    <phoneticPr fontId="10" type="noConversion"/>
  </si>
  <si>
    <t>北交所</t>
    <phoneticPr fontId="10" type="noConversion"/>
  </si>
  <si>
    <t>中国科学院沈阳科学仪器股份有限公司</t>
    <phoneticPr fontId="10" type="noConversion"/>
  </si>
  <si>
    <t>中国科学院</t>
    <phoneticPr fontId="10" type="noConversion"/>
  </si>
  <si>
    <t>部委</t>
    <phoneticPr fontId="10" type="noConversion"/>
  </si>
  <si>
    <t>喀斯玛（北京）科技有限公司增资项目</t>
    <phoneticPr fontId="10" type="noConversion"/>
  </si>
  <si>
    <t>G62018BJ1000127</t>
    <phoneticPr fontId="10" type="noConversion"/>
  </si>
  <si>
    <t>科技推广和应用服务业</t>
    <phoneticPr fontId="10" type="noConversion"/>
  </si>
  <si>
    <t>不低于1400万元</t>
    <phoneticPr fontId="10" type="noConversion"/>
  </si>
  <si>
    <t>北京安永普润投资管理有限公司</t>
    <phoneticPr fontId="10" type="noConversion"/>
  </si>
  <si>
    <t>陈长庚</t>
    <phoneticPr fontId="10" type="noConversion"/>
  </si>
  <si>
    <t>北交所</t>
    <phoneticPr fontId="10" type="noConversion"/>
  </si>
  <si>
    <t>喀斯玛（北京）科技有限公司</t>
    <phoneticPr fontId="10" type="noConversion"/>
  </si>
  <si>
    <t>中国科学院</t>
    <phoneticPr fontId="10" type="noConversion"/>
  </si>
  <si>
    <t>部委</t>
    <phoneticPr fontId="10" type="noConversion"/>
  </si>
  <si>
    <t>迈普通信技术股份有限公司增资项目</t>
    <phoneticPr fontId="10" type="noConversion"/>
  </si>
  <si>
    <t>G62017BJ1000129-2</t>
    <phoneticPr fontId="10" type="noConversion"/>
  </si>
  <si>
    <t>不低于3500万元</t>
    <phoneticPr fontId="10" type="noConversion"/>
  </si>
  <si>
    <t>10000000(股)-129789300(股)</t>
    <phoneticPr fontId="10" type="noConversion"/>
  </si>
  <si>
    <t>北京华诺信诚财务顾问有限公司</t>
    <phoneticPr fontId="10" type="noConversion"/>
  </si>
  <si>
    <t>软件和信息技术服务业</t>
    <phoneticPr fontId="10" type="noConversion"/>
  </si>
  <si>
    <t>迈普通信技术股份有限公司</t>
    <phoneticPr fontId="10" type="noConversion"/>
  </si>
  <si>
    <t>中国电子信息产业集团有限公司</t>
    <phoneticPr fontId="10" type="noConversion"/>
  </si>
  <si>
    <t>央企</t>
    <phoneticPr fontId="10" type="noConversion"/>
  </si>
  <si>
    <t>陈长庚</t>
    <phoneticPr fontId="10" type="noConversion"/>
  </si>
  <si>
    <t>润华集团股份有限公司34.7875万股股份（占总股本的0.32%）</t>
    <phoneticPr fontId="10" type="noConversion"/>
  </si>
  <si>
    <t>G32018SH1000384</t>
    <phoneticPr fontId="10" type="noConversion"/>
  </si>
  <si>
    <t>贸易业</t>
    <phoneticPr fontId="10" type="noConversion"/>
  </si>
  <si>
    <t>国网中兴有限公司</t>
    <phoneticPr fontId="10" type="noConversion"/>
  </si>
  <si>
    <t>国家电网有限公司</t>
    <phoneticPr fontId="10" type="noConversion"/>
  </si>
  <si>
    <t>央企</t>
    <phoneticPr fontId="10" type="noConversion"/>
  </si>
  <si>
    <t>黄昕宇</t>
    <phoneticPr fontId="10" type="noConversion"/>
  </si>
  <si>
    <t>上交所</t>
    <phoneticPr fontId="10" type="noConversion"/>
  </si>
  <si>
    <t>北京国融鼎盛投资有限公司</t>
    <phoneticPr fontId="10" type="noConversion"/>
  </si>
  <si>
    <t>石家庄市东方元顺房地产开发有限公司60%股权及转让方对标的企业59240.67835万元债权</t>
    <phoneticPr fontId="10" type="noConversion"/>
  </si>
  <si>
    <t xml:space="preserve"> G32018SH1000385</t>
    <phoneticPr fontId="10" type="noConversion"/>
  </si>
  <si>
    <t>房地产业</t>
    <phoneticPr fontId="10" type="noConversion"/>
  </si>
  <si>
    <t>上交所</t>
    <phoneticPr fontId="10" type="noConversion"/>
  </si>
  <si>
    <t>石家庄东方热电集团有限公司</t>
    <phoneticPr fontId="10" type="noConversion"/>
  </si>
  <si>
    <t>国家电力投资集团有限公司</t>
    <phoneticPr fontId="10" type="noConversion"/>
  </si>
  <si>
    <t>央企</t>
    <phoneticPr fontId="10" type="noConversion"/>
  </si>
  <si>
    <t>朱先生</t>
    <phoneticPr fontId="10" type="noConversion"/>
  </si>
  <si>
    <t>国创中投（北京）投资管理有限公司</t>
    <phoneticPr fontId="10" type="noConversion"/>
  </si>
  <si>
    <t>北京物盛科技有限公司100%股权及393,085,099.55元债权</t>
    <phoneticPr fontId="10" type="noConversion"/>
  </si>
  <si>
    <t>G32018BJ1000189</t>
    <phoneticPr fontId="10" type="noConversion"/>
  </si>
  <si>
    <t>互联网和相关服务</t>
    <phoneticPr fontId="10" type="noConversion"/>
  </si>
  <si>
    <t>北京中招国际拍卖有限公司</t>
    <phoneticPr fontId="10" type="noConversion"/>
  </si>
  <si>
    <t>刘达</t>
    <phoneticPr fontId="10" type="noConversion"/>
  </si>
  <si>
    <t>北交所</t>
    <phoneticPr fontId="10" type="noConversion"/>
  </si>
  <si>
    <t>中国铁路物资股份有限公司</t>
    <phoneticPr fontId="10" type="noConversion"/>
  </si>
  <si>
    <t>中国铁路物资集团有限公司</t>
    <phoneticPr fontId="10" type="noConversion"/>
  </si>
  <si>
    <t>央企</t>
    <phoneticPr fontId="10" type="noConversion"/>
  </si>
  <si>
    <t>中国投融资担保股份有限公司上海华东分公司部分资产（上海市虹口区水电路1422号1601室房产）</t>
    <phoneticPr fontId="10" type="noConversion"/>
  </si>
  <si>
    <t xml:space="preserve"> GR2018SH1000898</t>
    <phoneticPr fontId="10" type="noConversion"/>
  </si>
  <si>
    <t>不动产</t>
    <phoneticPr fontId="10" type="noConversion"/>
  </si>
  <si>
    <t>中国投融资担保股份有限公司上海华东分公司</t>
    <phoneticPr fontId="10" type="noConversion"/>
  </si>
  <si>
    <t>国家开发投资集团有限公司</t>
    <phoneticPr fontId="10" type="noConversion"/>
  </si>
  <si>
    <t>董慧聪(YQ2)</t>
    <phoneticPr fontId="10" type="noConversion"/>
  </si>
  <si>
    <t>上交所</t>
    <phoneticPr fontId="10" type="noConversion"/>
  </si>
  <si>
    <t xml:space="preserve"> 国投资产管理有限公司</t>
    <phoneticPr fontId="10" type="noConversion"/>
  </si>
  <si>
    <t>央企</t>
    <phoneticPr fontId="10" type="noConversion"/>
  </si>
  <si>
    <t>中国投融资担保股份有限公司上海华东分公司部分资产（江苏省无锡市锡北镇芙蓉苑72-14号1-3层房产）</t>
    <phoneticPr fontId="10" type="noConversion"/>
  </si>
  <si>
    <t>GR2018SH1000894</t>
    <phoneticPr fontId="10" type="noConversion"/>
  </si>
  <si>
    <t>中国投融资担保股份有限公司上海华东分公司部分资产（上海市虹口区水电路1422号606室房产）</t>
    <phoneticPr fontId="10" type="noConversion"/>
  </si>
  <si>
    <t>GR2018SH1000895</t>
    <phoneticPr fontId="10" type="noConversion"/>
  </si>
  <si>
    <t>中国投融资担保股份有限公司上海华东分公司部分资产（上海市虹口区水电路1422号506室房产）</t>
    <phoneticPr fontId="10" type="noConversion"/>
  </si>
  <si>
    <t>GR2018SH1000896</t>
    <phoneticPr fontId="10" type="noConversion"/>
  </si>
  <si>
    <t>中国投融资担保股份有限公司上海华东分公司部分资产（上海市虹口区水电路1422号503室房产）</t>
    <phoneticPr fontId="10" type="noConversion"/>
  </si>
  <si>
    <t>GR2018SH1000897</t>
    <phoneticPr fontId="10" type="noConversion"/>
  </si>
  <si>
    <t>上海经投资产管理有限公司部分资产（上海市虹口区水电路1402号502室房产）</t>
    <phoneticPr fontId="10" type="noConversion"/>
  </si>
  <si>
    <t>董慧聪(YQ3)</t>
  </si>
  <si>
    <t>GR2018SH1000893</t>
    <phoneticPr fontId="10" type="noConversion"/>
  </si>
  <si>
    <t>上海经投资产管理有限公司</t>
    <phoneticPr fontId="10" type="noConversion"/>
  </si>
  <si>
    <t>央企</t>
    <phoneticPr fontId="10" type="noConversion"/>
  </si>
  <si>
    <t>三变科技股份有限公司部分资产（上海市德平路12弄10号1707室）</t>
    <phoneticPr fontId="10" type="noConversion"/>
  </si>
  <si>
    <t>GR2018SH1000900</t>
    <phoneticPr fontId="10" type="noConversion"/>
  </si>
  <si>
    <t>三变科技股份有限公司</t>
    <phoneticPr fontId="10" type="noConversion"/>
  </si>
  <si>
    <t>浙江三变集团有限公司</t>
    <phoneticPr fontId="10" type="noConversion"/>
  </si>
  <si>
    <t>市属</t>
    <phoneticPr fontId="10" type="noConversion"/>
  </si>
  <si>
    <t>胡丹</t>
    <phoneticPr fontId="10" type="noConversion"/>
  </si>
  <si>
    <t>上交所</t>
    <phoneticPr fontId="10" type="noConversion"/>
  </si>
  <si>
    <t>台州市产权交易所有限公司</t>
    <phoneticPr fontId="10" type="noConversion"/>
  </si>
  <si>
    <t>GR2018SH1000901</t>
  </si>
  <si>
    <t>三变科技股份有限公司部分资产（上海市德平路12弄10号1706室）</t>
  </si>
  <si>
    <t>GR2018SH1000902</t>
  </si>
  <si>
    <t>三变科技股份有限公司部分资产（上海市德平路12弄10号1705室）</t>
  </si>
  <si>
    <t>GR2018SH1000903</t>
  </si>
  <si>
    <t>三变科技股份有限公司部分资产（南宁市民主路8号聚宝苑2栋2107号房）</t>
  </si>
  <si>
    <t>GR2018SH1000904</t>
  </si>
  <si>
    <t>GR2018SH1000905</t>
  </si>
  <si>
    <t>GR2018SH1000906</t>
  </si>
  <si>
    <t>GR2018SH1000899</t>
  </si>
  <si>
    <t>三变科技股份有限公司部分资产（上海市德平路12弄10号1708室）</t>
  </si>
  <si>
    <t>三变科技股份有限公司部分资产（哈尔滨市道里区光华小区29栋3单元2层2号）</t>
    <phoneticPr fontId="10" type="noConversion"/>
  </si>
  <si>
    <t>三变科技股份有限公司部分资产（北京市宣武区手帕口南街1号4号楼24层2404）</t>
    <phoneticPr fontId="10" type="noConversion"/>
  </si>
  <si>
    <t>三变科技股份有限公司部分资产（北京市西城区广安门外大街168号1幢6层1-706）</t>
    <phoneticPr fontId="10" type="noConversion"/>
  </si>
  <si>
    <t>三变科技股份有限公司部分资产（北京市西城区广安门外大街168号1幢6层1-705）</t>
    <phoneticPr fontId="10" type="noConversion"/>
  </si>
  <si>
    <t>GR2018SH1000907</t>
  </si>
  <si>
    <t>市属</t>
    <phoneticPr fontId="10" type="noConversion"/>
  </si>
  <si>
    <t>G32018TJ1000129-0</t>
    <phoneticPr fontId="10" type="noConversion"/>
  </si>
  <si>
    <t>其他服务业</t>
    <phoneticPr fontId="10" type="noConversion"/>
  </si>
  <si>
    <t>赵洋</t>
    <phoneticPr fontId="10" type="noConversion"/>
  </si>
  <si>
    <t>天津泰达投资控股有限公司</t>
    <phoneticPr fontId="10" type="noConversion"/>
  </si>
  <si>
    <t>天交所</t>
    <phoneticPr fontId="10" type="noConversion"/>
  </si>
  <si>
    <t>天津天孚物业管理有限公司</t>
    <phoneticPr fontId="10" type="noConversion"/>
  </si>
  <si>
    <t xml:space="preserve"> 天津泰达投资控股有限公司</t>
    <phoneticPr fontId="10" type="noConversion"/>
  </si>
  <si>
    <t>市属</t>
    <phoneticPr fontId="10" type="noConversion"/>
  </si>
  <si>
    <t>天津天孚泰丽印务有限公司100%股权</t>
    <phoneticPr fontId="10" type="noConversion"/>
  </si>
  <si>
    <t>天津海鸥表业集团有限公司增资扩股项目</t>
    <phoneticPr fontId="10" type="noConversion"/>
  </si>
  <si>
    <t>G62018TJ1000019</t>
    <phoneticPr fontId="10" type="noConversion"/>
  </si>
  <si>
    <t>不低于59800万元（含增资扩股拟募集资金不低于35000万元和股权转让底价24800万元）</t>
    <phoneticPr fontId="10" type="noConversion"/>
  </si>
  <si>
    <t>仪器仪表制造业</t>
    <phoneticPr fontId="10" type="noConversion"/>
  </si>
  <si>
    <t>李千里</t>
    <phoneticPr fontId="10" type="noConversion"/>
  </si>
  <si>
    <t>天津渤海轻工投资集团有限公司</t>
    <phoneticPr fontId="10" type="noConversion"/>
  </si>
  <si>
    <t>天津海鸥表业集团有限公司</t>
    <phoneticPr fontId="10" type="noConversion"/>
  </si>
  <si>
    <t>天津津联投资控股有限公司</t>
    <phoneticPr fontId="10" type="noConversion"/>
  </si>
  <si>
    <t>市属</t>
    <phoneticPr fontId="10" type="noConversion"/>
  </si>
  <si>
    <t>重庆市荣昌区昌州街道棠香南街21号等8处房产</t>
    <phoneticPr fontId="10" type="noConversion"/>
  </si>
  <si>
    <t>2018102900005</t>
    <phoneticPr fontId="10" type="noConversion"/>
  </si>
  <si>
    <t>林子惠</t>
    <phoneticPr fontId="10" type="noConversion"/>
  </si>
  <si>
    <t>重交所</t>
    <phoneticPr fontId="10" type="noConversion"/>
  </si>
  <si>
    <t>——</t>
    <phoneticPr fontId="10" type="noConversion"/>
  </si>
  <si>
    <t>——</t>
    <phoneticPr fontId="10" type="noConversion"/>
  </si>
  <si>
    <t>201810000215 (监测编号：G32018CQ1000116)</t>
    <phoneticPr fontId="10" type="noConversion"/>
  </si>
  <si>
    <t>电力、热力生产和供应业</t>
    <phoneticPr fontId="10" type="noConversion"/>
  </si>
  <si>
    <t>重交所</t>
    <phoneticPr fontId="10" type="noConversion"/>
  </si>
  <si>
    <t>重庆三峡融资担保集团股份有限公司</t>
    <phoneticPr fontId="10" type="noConversion"/>
  </si>
  <si>
    <t>重庆三峡担保集团股份有限公司</t>
    <phoneticPr fontId="10" type="noConversion"/>
  </si>
  <si>
    <t>市属</t>
    <phoneticPr fontId="10" type="noConversion"/>
  </si>
  <si>
    <t>陈勇</t>
    <phoneticPr fontId="10" type="noConversion"/>
  </si>
  <si>
    <t>——</t>
    <phoneticPr fontId="10" type="noConversion"/>
  </si>
  <si>
    <t>重庆市铭禹电力有限公司66.67%股权及6011.046796万元债权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</si>
</sst>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39"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70" zoomScaleNormal="70" workbookViewId="0">
      <selection activeCell="E21" sqref="E21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20.7773437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32" t="s">
        <v>0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145</v>
      </c>
      <c r="S3" s="17" t="s">
        <v>142</v>
      </c>
    </row>
    <row r="4" spans="3:19" ht="46.8" x14ac:dyDescent="0.25">
      <c r="C4" s="2" t="s">
        <v>157</v>
      </c>
      <c r="D4" s="2" t="s">
        <v>153</v>
      </c>
      <c r="E4" s="3" t="s">
        <v>156</v>
      </c>
      <c r="F4" s="3" t="s">
        <v>154</v>
      </c>
      <c r="G4" s="28" t="s">
        <v>152</v>
      </c>
      <c r="H4" s="24"/>
      <c r="I4" s="20" t="s">
        <v>155</v>
      </c>
      <c r="J4" s="20">
        <v>43403</v>
      </c>
      <c r="K4" s="21">
        <v>43430</v>
      </c>
      <c r="L4" s="22" t="s">
        <v>160</v>
      </c>
      <c r="M4" s="2" t="str">
        <f t="shared" ref="M4" si="0">E4</f>
        <v>中国第一汽车集团有限公司</v>
      </c>
      <c r="N4" s="22" t="str">
        <f>VLOOKUP(M4,股权!$D$138:$F$221,3,FALSE)</f>
        <v>其他</v>
      </c>
      <c r="O4" s="22" t="str">
        <f>VLOOKUP(M4,股权!$D$138:$F$221,2,FALSE)</f>
        <v>李文诚、宋君莉</v>
      </c>
      <c r="P4" s="2" t="s">
        <v>159</v>
      </c>
      <c r="Q4" s="3" t="s">
        <v>158</v>
      </c>
      <c r="R4" s="3">
        <v>6487.1857040000004</v>
      </c>
      <c r="S4" s="23"/>
    </row>
    <row r="5" spans="3:19" ht="42.75" customHeight="1" x14ac:dyDescent="0.25">
      <c r="C5" s="2" t="s">
        <v>320</v>
      </c>
      <c r="D5" s="2" t="s">
        <v>313</v>
      </c>
      <c r="E5" s="3" t="s">
        <v>319</v>
      </c>
      <c r="F5" s="3" t="s">
        <v>318</v>
      </c>
      <c r="G5" s="22" t="s">
        <v>321</v>
      </c>
      <c r="H5" s="24"/>
      <c r="I5" s="20" t="s">
        <v>314</v>
      </c>
      <c r="J5" s="20">
        <v>43403</v>
      </c>
      <c r="K5" s="21">
        <v>43430</v>
      </c>
      <c r="L5" s="22" t="s">
        <v>316</v>
      </c>
      <c r="M5" s="2" t="str">
        <f t="shared" ref="M5" si="1">E5</f>
        <v xml:space="preserve"> 天津泰达投资控股有限公司</v>
      </c>
      <c r="N5" s="22"/>
      <c r="O5" s="22"/>
      <c r="P5" s="2" t="s">
        <v>317</v>
      </c>
      <c r="Q5" s="3" t="s">
        <v>315</v>
      </c>
      <c r="R5" s="3">
        <v>-7.0000000000000007E-2</v>
      </c>
      <c r="S5" s="23"/>
    </row>
    <row r="6" spans="3:19" ht="42.75" customHeight="1" x14ac:dyDescent="0.25">
      <c r="F6" s="25"/>
      <c r="H6" s="1"/>
      <c r="L6" s="25"/>
      <c r="R6" s="25"/>
    </row>
    <row r="7" spans="3:19" ht="42.75" customHeight="1" x14ac:dyDescent="0.25">
      <c r="F7" s="25"/>
      <c r="H7" s="1"/>
      <c r="L7" s="25"/>
      <c r="R7" s="25"/>
    </row>
    <row r="8" spans="3:19" ht="64.5" customHeight="1" x14ac:dyDescent="0.25">
      <c r="F8" s="25"/>
      <c r="H8" s="1"/>
      <c r="L8" s="25"/>
      <c r="R8" s="25"/>
    </row>
    <row r="9" spans="3:19" ht="32.25" customHeight="1" x14ac:dyDescent="0.25">
      <c r="F9" s="25"/>
      <c r="H9" s="1"/>
      <c r="L9" s="25"/>
      <c r="R9" s="25"/>
    </row>
    <row r="10" spans="3:19" x14ac:dyDescent="0.25">
      <c r="F10" s="25"/>
      <c r="H10" s="1"/>
      <c r="L10" s="25"/>
      <c r="R10" s="25"/>
    </row>
    <row r="11" spans="3:19" x14ac:dyDescent="0.25">
      <c r="F11" s="25"/>
      <c r="H11" s="1"/>
      <c r="L11" s="25"/>
      <c r="R11" s="25"/>
    </row>
    <row r="12" spans="3:19" ht="39.75" customHeight="1" x14ac:dyDescent="0.25">
      <c r="F12" s="25"/>
      <c r="H12" s="1"/>
      <c r="L12" s="25"/>
      <c r="R12" s="25"/>
    </row>
    <row r="13" spans="3:19" ht="51" customHeight="1" x14ac:dyDescent="0.25">
      <c r="F13" s="25"/>
      <c r="H13" s="1"/>
      <c r="L13" s="25"/>
      <c r="R13" s="25"/>
    </row>
    <row r="14" spans="3:19" x14ac:dyDescent="0.25">
      <c r="F14" s="25"/>
      <c r="H14" s="1"/>
      <c r="L14" s="25"/>
      <c r="R14" s="25"/>
    </row>
    <row r="15" spans="3:19" ht="29.25" customHeight="1" x14ac:dyDescent="0.25">
      <c r="F15" s="25"/>
      <c r="H15" s="1"/>
      <c r="L15" s="25"/>
      <c r="R15" s="25"/>
    </row>
    <row r="16" spans="3:19" x14ac:dyDescent="0.25">
      <c r="F16" s="25"/>
      <c r="H16" s="1"/>
      <c r="L16" s="25"/>
      <c r="R16" s="25"/>
    </row>
    <row r="17" spans="6:18" x14ac:dyDescent="0.25">
      <c r="F17" s="25"/>
      <c r="H17" s="1"/>
      <c r="L17" s="25"/>
      <c r="R17" s="25"/>
    </row>
    <row r="18" spans="6:18" x14ac:dyDescent="0.25">
      <c r="F18" s="25"/>
      <c r="H18" s="1"/>
      <c r="L18" s="25"/>
      <c r="R18" s="25"/>
    </row>
    <row r="19" spans="6:18" x14ac:dyDescent="0.25">
      <c r="F19" s="25"/>
      <c r="H19" s="1"/>
      <c r="L19" s="25"/>
      <c r="R19" s="25"/>
    </row>
    <row r="20" spans="6:18" x14ac:dyDescent="0.25">
      <c r="F20" s="25"/>
      <c r="H20" s="1"/>
      <c r="L20" s="25"/>
      <c r="R20" s="25"/>
    </row>
    <row r="21" spans="6:18" x14ac:dyDescent="0.25">
      <c r="F21" s="25"/>
      <c r="H21" s="1"/>
      <c r="L21" s="25"/>
      <c r="R21" s="25"/>
    </row>
    <row r="22" spans="6:18" x14ac:dyDescent="0.25">
      <c r="F22" s="25"/>
      <c r="H22" s="1"/>
      <c r="L22" s="25"/>
      <c r="R22" s="25"/>
    </row>
    <row r="23" spans="6:18" x14ac:dyDescent="0.25">
      <c r="F23" s="25"/>
      <c r="H23" s="1"/>
      <c r="L23" s="25"/>
      <c r="R23" s="25"/>
    </row>
    <row r="24" spans="6:18" x14ac:dyDescent="0.25">
      <c r="F24" s="25"/>
      <c r="H24" s="1"/>
      <c r="L24" s="25"/>
      <c r="R24" s="25"/>
    </row>
    <row r="25" spans="6:18" ht="29.25" customHeight="1" x14ac:dyDescent="0.25">
      <c r="F25" s="25"/>
      <c r="H25" s="1"/>
      <c r="L25" s="25"/>
      <c r="R25" s="25"/>
    </row>
    <row r="26" spans="6:18" x14ac:dyDescent="0.25">
      <c r="F26" s="25"/>
      <c r="H26" s="1"/>
      <c r="L26" s="25"/>
      <c r="R26" s="25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35" priority="8"/>
    <cfRule type="duplicateValues" dxfId="34" priority="9"/>
    <cfRule type="duplicateValues" dxfId="33" priority="10"/>
  </conditionalFormatting>
  <conditionalFormatting sqref="D3">
    <cfRule type="duplicateValues" dxfId="32" priority="17"/>
    <cfRule type="duplicateValues" dxfId="31" priority="18"/>
    <cfRule type="duplicateValues" dxfId="30" priority="19"/>
  </conditionalFormatting>
  <conditionalFormatting sqref="E187">
    <cfRule type="duplicateValues" dxfId="29" priority="5"/>
    <cfRule type="duplicateValues" priority="6"/>
  </conditionalFormatting>
  <conditionalFormatting sqref="G27:G1048576 G1:G5">
    <cfRule type="duplicateValues" dxfId="28" priority="2"/>
  </conditionalFormatting>
  <conditionalFormatting sqref="E6:E26 K6:K26 Q6:Q26">
    <cfRule type="duplicateValues" dxfId="27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L27:L1048576 L1:L5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21"/>
  <sheetViews>
    <sheetView showGridLines="0" topLeftCell="D1" zoomScale="70" zoomScaleNormal="70" workbookViewId="0">
      <selection activeCell="G11" sqref="G11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6" width="9" style="1"/>
    <col min="17" max="17" width="15.21875" style="1" bestFit="1" customWidth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3" t="s">
        <v>38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143</v>
      </c>
    </row>
    <row r="4" spans="3:19" ht="65.25" customHeight="1" x14ac:dyDescent="0.25">
      <c r="C4" s="2" t="s">
        <v>265</v>
      </c>
      <c r="D4" s="2" t="s">
        <v>258</v>
      </c>
      <c r="E4" s="3" t="s">
        <v>264</v>
      </c>
      <c r="F4" s="3" t="s">
        <v>263</v>
      </c>
      <c r="G4" s="28" t="s">
        <v>257</v>
      </c>
      <c r="H4" s="24">
        <v>578000</v>
      </c>
      <c r="I4" s="20" t="s">
        <v>259</v>
      </c>
      <c r="J4" s="20">
        <v>43403</v>
      </c>
      <c r="K4" s="21">
        <v>43430</v>
      </c>
      <c r="L4" s="22" t="s">
        <v>260</v>
      </c>
      <c r="M4" s="2" t="str">
        <f>E4</f>
        <v>中国铁路物资集团有限公司</v>
      </c>
      <c r="N4" s="22" t="str">
        <f>VLOOKUP(M4,股权!$D$138:$F$221,3,FALSE)</f>
        <v>机械/设备制造</v>
      </c>
      <c r="O4" s="22" t="str">
        <f>VLOOKUP(M4,股权!$D$138:$F$221,2,FALSE)</f>
        <v>王达</v>
      </c>
      <c r="P4" s="22" t="s">
        <v>262</v>
      </c>
      <c r="Q4" s="22">
        <v>0.01</v>
      </c>
      <c r="R4" s="22" t="s">
        <v>261</v>
      </c>
      <c r="S4" s="2"/>
    </row>
    <row r="5" spans="3:19" ht="65.25" customHeight="1" x14ac:dyDescent="0.25">
      <c r="C5" s="2" t="s">
        <v>218</v>
      </c>
      <c r="D5" s="2" t="s">
        <v>211</v>
      </c>
      <c r="E5" s="3" t="s">
        <v>217</v>
      </c>
      <c r="F5" s="3" t="s">
        <v>216</v>
      </c>
      <c r="G5" s="3" t="s">
        <v>210</v>
      </c>
      <c r="H5" s="24">
        <v>5700</v>
      </c>
      <c r="I5" s="20" t="s">
        <v>212</v>
      </c>
      <c r="J5" s="20">
        <v>43403</v>
      </c>
      <c r="K5" s="21">
        <v>43430</v>
      </c>
      <c r="L5" s="22" t="s">
        <v>213</v>
      </c>
      <c r="M5" s="2" t="str">
        <f>E5</f>
        <v>中国科学院</v>
      </c>
      <c r="N5" s="22"/>
      <c r="O5" s="22"/>
      <c r="P5" s="22" t="s">
        <v>215</v>
      </c>
      <c r="Q5" s="22">
        <v>978.75</v>
      </c>
      <c r="R5" s="22" t="s">
        <v>214</v>
      </c>
      <c r="S5" s="2"/>
    </row>
    <row r="6" spans="3:19" ht="65.25" customHeight="1" x14ac:dyDescent="0.25">
      <c r="C6" s="2" t="s">
        <v>254</v>
      </c>
      <c r="D6" s="2" t="s">
        <v>249</v>
      </c>
      <c r="E6" s="3" t="s">
        <v>253</v>
      </c>
      <c r="F6" s="3" t="s">
        <v>252</v>
      </c>
      <c r="G6" s="28" t="s">
        <v>248</v>
      </c>
      <c r="H6" s="24">
        <v>59240.678449999999</v>
      </c>
      <c r="I6" s="20" t="s">
        <v>250</v>
      </c>
      <c r="J6" s="20">
        <v>43403</v>
      </c>
      <c r="K6" s="21">
        <v>43430</v>
      </c>
      <c r="L6" s="3" t="s">
        <v>256</v>
      </c>
      <c r="M6" s="2" t="str">
        <f>E6</f>
        <v>国家电力投资集团有限公司</v>
      </c>
      <c r="N6" s="22" t="str">
        <f>VLOOKUP(M6,股权!$D$138:$F$221,3,FALSE)</f>
        <v>能源、房地产</v>
      </c>
      <c r="O6" s="22" t="str">
        <f>VLOOKUP(M6,股权!$D$138:$F$221,2,FALSE)</f>
        <v>王达</v>
      </c>
      <c r="P6" s="22" t="s">
        <v>251</v>
      </c>
      <c r="Q6" s="22">
        <v>-3876.26</v>
      </c>
      <c r="R6" s="22" t="s">
        <v>255</v>
      </c>
      <c r="S6" s="2"/>
    </row>
    <row r="7" spans="3:19" ht="45.75" customHeight="1" x14ac:dyDescent="0.25">
      <c r="C7" s="2" t="s">
        <v>167</v>
      </c>
      <c r="D7" s="2" t="s">
        <v>162</v>
      </c>
      <c r="E7" s="3" t="s">
        <v>166</v>
      </c>
      <c r="F7" s="3" t="s">
        <v>165</v>
      </c>
      <c r="G7" s="3" t="s">
        <v>161</v>
      </c>
      <c r="H7" s="24">
        <v>3450</v>
      </c>
      <c r="I7" s="20" t="s">
        <v>163</v>
      </c>
      <c r="J7" s="20">
        <v>43403</v>
      </c>
      <c r="K7" s="21">
        <v>43430</v>
      </c>
      <c r="L7" s="23" t="s">
        <v>169</v>
      </c>
      <c r="M7" s="2" t="str">
        <f>E7</f>
        <v>中国航天科技集团有限公司</v>
      </c>
      <c r="N7" s="22" t="str">
        <f>VLOOKUP(M7,股权!$D$138:$F$221,3,FALSE)</f>
        <v>航空航天业</v>
      </c>
      <c r="O7" s="22" t="str">
        <f>VLOOKUP(M7,股权!$D$138:$F$221,2,FALSE)</f>
        <v>李文诚、宋君莉</v>
      </c>
      <c r="P7" s="22" t="s">
        <v>164</v>
      </c>
      <c r="Q7" s="22">
        <v>1.756E-3</v>
      </c>
      <c r="R7" s="22" t="s">
        <v>168</v>
      </c>
      <c r="S7" s="2"/>
    </row>
    <row r="8" spans="3:19" ht="45.75" customHeight="1" x14ac:dyDescent="0.25">
      <c r="C8" s="2" t="s">
        <v>244</v>
      </c>
      <c r="D8" s="2" t="s">
        <v>240</v>
      </c>
      <c r="E8" s="3" t="s">
        <v>243</v>
      </c>
      <c r="F8" s="3" t="s">
        <v>242</v>
      </c>
      <c r="G8" s="28" t="s">
        <v>239</v>
      </c>
      <c r="H8" s="24">
        <v>2139.17</v>
      </c>
      <c r="I8" s="20" t="s">
        <v>241</v>
      </c>
      <c r="J8" s="20">
        <v>43403</v>
      </c>
      <c r="K8" s="21">
        <v>43430</v>
      </c>
      <c r="L8" s="3" t="s">
        <v>247</v>
      </c>
      <c r="M8" s="2" t="str">
        <f>E8</f>
        <v>国家电网有限公司</v>
      </c>
      <c r="N8" s="22" t="str">
        <f>VLOOKUP(M8,股权!$D$138:$F$221,3,FALSE)</f>
        <v>能源、房地产</v>
      </c>
      <c r="O8" s="22" t="str">
        <f>VLOOKUP(M8,股权!$D$138:$F$221,2,FALSE)</f>
        <v>郭爽</v>
      </c>
      <c r="P8" s="22" t="s">
        <v>246</v>
      </c>
      <c r="Q8" s="22">
        <v>52912.15</v>
      </c>
      <c r="R8" s="22" t="s">
        <v>245</v>
      </c>
      <c r="S8" s="2"/>
    </row>
    <row r="9" spans="3:19" ht="45.75" customHeight="1" x14ac:dyDescent="0.25">
      <c r="C9" s="2" t="s">
        <v>176</v>
      </c>
      <c r="D9" s="2" t="s">
        <v>171</v>
      </c>
      <c r="E9" s="3" t="s">
        <v>175</v>
      </c>
      <c r="F9" s="3" t="s">
        <v>174</v>
      </c>
      <c r="G9" s="28" t="s">
        <v>170</v>
      </c>
      <c r="H9" s="24">
        <v>88579.6</v>
      </c>
      <c r="I9" s="20" t="s">
        <v>172</v>
      </c>
      <c r="J9" s="20">
        <v>43403</v>
      </c>
      <c r="K9" s="21">
        <v>43430</v>
      </c>
      <c r="L9" s="3" t="s">
        <v>178</v>
      </c>
      <c r="M9" s="2" t="str">
        <f>E9</f>
        <v>东方国际（集团）有限公司</v>
      </c>
      <c r="N9" s="22"/>
      <c r="O9" s="22"/>
      <c r="P9" s="22" t="s">
        <v>173</v>
      </c>
      <c r="Q9" s="22">
        <v>786.89015500000005</v>
      </c>
      <c r="R9" s="22" t="s">
        <v>177</v>
      </c>
      <c r="S9" s="2"/>
    </row>
    <row r="10" spans="3:19" ht="53.25" customHeight="1" x14ac:dyDescent="0.25">
      <c r="C10" s="2" t="s">
        <v>184</v>
      </c>
      <c r="D10" s="2" t="s">
        <v>180</v>
      </c>
      <c r="E10" s="3" t="s">
        <v>183</v>
      </c>
      <c r="F10" s="2" t="s">
        <v>182</v>
      </c>
      <c r="G10" s="28" t="s">
        <v>179</v>
      </c>
      <c r="H10" s="24">
        <v>17694.830000000002</v>
      </c>
      <c r="I10" s="2" t="s">
        <v>181</v>
      </c>
      <c r="J10" s="20">
        <v>43403</v>
      </c>
      <c r="K10" s="21">
        <v>43430</v>
      </c>
      <c r="L10" s="3" t="s">
        <v>186</v>
      </c>
      <c r="M10" s="2" t="str">
        <f>E10</f>
        <v>上海国际集团有限公司</v>
      </c>
      <c r="N10" s="22"/>
      <c r="O10" s="22"/>
      <c r="P10" s="22" t="s">
        <v>164</v>
      </c>
      <c r="Q10" s="22">
        <v>207.541078</v>
      </c>
      <c r="R10" s="22" t="s">
        <v>185</v>
      </c>
      <c r="S10" s="2"/>
    </row>
    <row r="11" spans="3:19" ht="53.25" customHeight="1" x14ac:dyDescent="0.25">
      <c r="C11" s="2" t="s">
        <v>208</v>
      </c>
      <c r="D11" s="2" t="s">
        <v>202</v>
      </c>
      <c r="E11" s="3" t="s">
        <v>207</v>
      </c>
      <c r="F11" s="3" t="s">
        <v>206</v>
      </c>
      <c r="G11" s="28" t="s">
        <v>201</v>
      </c>
      <c r="H11" s="30">
        <v>6363.610009</v>
      </c>
      <c r="I11" s="20" t="s">
        <v>203</v>
      </c>
      <c r="J11" s="20">
        <v>43403</v>
      </c>
      <c r="K11" s="21">
        <v>43430</v>
      </c>
      <c r="L11" s="3" t="s">
        <v>205</v>
      </c>
      <c r="M11" s="2" t="str">
        <f>E11</f>
        <v>天津泰达投资控股有限公司</v>
      </c>
      <c r="N11" s="22"/>
      <c r="O11" s="22"/>
      <c r="P11" s="22" t="s">
        <v>209</v>
      </c>
      <c r="Q11" s="3">
        <v>14292.09</v>
      </c>
      <c r="R11" s="3" t="s">
        <v>204</v>
      </c>
      <c r="S11" s="2"/>
    </row>
    <row r="12" spans="3:19" ht="46.8" x14ac:dyDescent="0.25">
      <c r="C12" s="2" t="s">
        <v>342</v>
      </c>
      <c r="D12" s="2" t="s">
        <v>337</v>
      </c>
      <c r="E12" s="3" t="s">
        <v>341</v>
      </c>
      <c r="F12" s="2" t="s">
        <v>340</v>
      </c>
      <c r="G12" s="22" t="s">
        <v>345</v>
      </c>
      <c r="H12" s="24">
        <v>5298</v>
      </c>
      <c r="I12" s="2" t="s">
        <v>338</v>
      </c>
      <c r="J12" s="20">
        <v>43403</v>
      </c>
      <c r="K12" s="21">
        <v>43430</v>
      </c>
      <c r="L12" s="3" t="s">
        <v>344</v>
      </c>
      <c r="M12" s="2" t="str">
        <f>E12</f>
        <v>重庆三峡担保集团股份有限公司</v>
      </c>
      <c r="N12" s="22"/>
      <c r="O12" s="22"/>
      <c r="P12" s="22" t="s">
        <v>339</v>
      </c>
      <c r="Q12" s="22">
        <v>-282.774899</v>
      </c>
      <c r="R12" s="22" t="s">
        <v>343</v>
      </c>
      <c r="S12" s="2"/>
    </row>
    <row r="13" spans="3:19" ht="70.5" customHeight="1" x14ac:dyDescent="0.25">
      <c r="F13" s="25"/>
      <c r="H13" s="1"/>
      <c r="L13" s="25"/>
      <c r="R13" s="25"/>
    </row>
    <row r="14" spans="3:19" ht="49.5" customHeight="1" x14ac:dyDescent="0.25">
      <c r="F14" s="25"/>
      <c r="H14" s="1"/>
      <c r="L14" s="25"/>
      <c r="R14" s="25"/>
    </row>
    <row r="15" spans="3:19" ht="70.5" customHeight="1" x14ac:dyDescent="0.25">
      <c r="F15" s="25"/>
      <c r="H15" s="1"/>
      <c r="L15" s="25"/>
      <c r="R15" s="25"/>
    </row>
    <row r="16" spans="3:19" ht="70.5" customHeight="1" x14ac:dyDescent="0.25">
      <c r="F16" s="25"/>
      <c r="H16" s="1"/>
      <c r="L16" s="25"/>
      <c r="R16" s="25"/>
    </row>
    <row r="17" spans="5:18" ht="70.5" customHeight="1" x14ac:dyDescent="0.25">
      <c r="F17" s="25"/>
      <c r="H17" s="1"/>
      <c r="L17" s="25"/>
      <c r="R17" s="25"/>
    </row>
    <row r="18" spans="5:18" ht="70.5" customHeight="1" x14ac:dyDescent="0.25">
      <c r="F18" s="25"/>
      <c r="H18" s="1"/>
      <c r="L18" s="25"/>
      <c r="R18" s="25"/>
    </row>
    <row r="19" spans="5:18" ht="70.5" customHeight="1" x14ac:dyDescent="0.25">
      <c r="F19" s="25"/>
      <c r="H19" s="1"/>
      <c r="L19" s="25"/>
      <c r="R19" s="25"/>
    </row>
    <row r="20" spans="5:18" x14ac:dyDescent="0.25">
      <c r="F20" s="25"/>
      <c r="H20" s="1"/>
      <c r="L20" s="25"/>
      <c r="R20" s="25"/>
    </row>
    <row r="21" spans="5:18" x14ac:dyDescent="0.25">
      <c r="F21" s="25"/>
      <c r="H21" s="1"/>
      <c r="L21" s="25"/>
      <c r="R21" s="25"/>
    </row>
    <row r="22" spans="5:18" x14ac:dyDescent="0.25">
      <c r="F22" s="25"/>
      <c r="H22" s="1"/>
      <c r="L22" s="25"/>
      <c r="R22" s="25"/>
    </row>
    <row r="23" spans="5:18" x14ac:dyDescent="0.25">
      <c r="F23" s="25"/>
      <c r="H23" s="1"/>
      <c r="L23" s="25"/>
      <c r="R23" s="25"/>
    </row>
    <row r="24" spans="5:18" ht="39.75" customHeight="1" x14ac:dyDescent="0.25">
      <c r="F24" s="25"/>
      <c r="H24" s="1"/>
      <c r="L24" s="25"/>
      <c r="R24" s="25"/>
    </row>
    <row r="25" spans="5:18" x14ac:dyDescent="0.25">
      <c r="F25" s="25"/>
      <c r="H25" s="1"/>
      <c r="L25" s="25"/>
      <c r="R25" s="25"/>
    </row>
    <row r="26" spans="5:18" x14ac:dyDescent="0.25">
      <c r="F26" s="25"/>
      <c r="H26" s="1"/>
      <c r="L26" s="25"/>
      <c r="R26" s="25"/>
    </row>
    <row r="27" spans="5:18" x14ac:dyDescent="0.25">
      <c r="F27" s="25"/>
      <c r="H27" s="1"/>
      <c r="L27" s="25"/>
      <c r="R27" s="25"/>
    </row>
    <row r="28" spans="5:18" x14ac:dyDescent="0.25">
      <c r="F28" s="25"/>
      <c r="H28" s="1"/>
      <c r="L28" s="25"/>
      <c r="R28" s="25"/>
    </row>
    <row r="29" spans="5:18" x14ac:dyDescent="0.25">
      <c r="F29" s="25"/>
      <c r="H29" s="1"/>
      <c r="L29" s="25"/>
      <c r="R29" s="25"/>
    </row>
    <row r="30" spans="5:18" ht="14.25" customHeight="1" x14ac:dyDescent="0.25">
      <c r="F30" s="25"/>
      <c r="H30" s="1"/>
      <c r="L30" s="25"/>
      <c r="R30" s="25"/>
    </row>
    <row r="32" spans="5:18" ht="33" customHeight="1" x14ac:dyDescent="0.25">
      <c r="E32" s="27"/>
    </row>
    <row r="39" ht="33" customHeight="1" x14ac:dyDescent="0.25"/>
    <row r="60" ht="49.5" customHeight="1" x14ac:dyDescent="0.25"/>
    <row r="138" spans="4:6" ht="15.6" x14ac:dyDescent="0.25">
      <c r="D138" s="4" t="s">
        <v>52</v>
      </c>
      <c r="E138" s="11" t="s">
        <v>70</v>
      </c>
      <c r="F138" s="12" t="s">
        <v>21</v>
      </c>
    </row>
    <row r="139" spans="4:6" ht="15.6" x14ac:dyDescent="0.25">
      <c r="D139" s="4" t="s">
        <v>71</v>
      </c>
      <c r="E139" s="11" t="s">
        <v>70</v>
      </c>
      <c r="F139" s="12" t="s">
        <v>21</v>
      </c>
    </row>
    <row r="140" spans="4:6" ht="30" x14ac:dyDescent="0.25">
      <c r="D140" s="4" t="s">
        <v>54</v>
      </c>
      <c r="E140" s="11" t="s">
        <v>70</v>
      </c>
      <c r="F140" s="12" t="s">
        <v>21</v>
      </c>
    </row>
    <row r="141" spans="4:6" ht="15.6" x14ac:dyDescent="0.25">
      <c r="D141" s="4" t="s">
        <v>53</v>
      </c>
      <c r="E141" s="11" t="s">
        <v>146</v>
      </c>
      <c r="F141" s="12" t="s">
        <v>21</v>
      </c>
    </row>
    <row r="142" spans="4:6" ht="30" x14ac:dyDescent="0.25">
      <c r="D142" s="4" t="s">
        <v>72</v>
      </c>
      <c r="E142" s="11" t="s">
        <v>70</v>
      </c>
      <c r="F142" s="7" t="s">
        <v>21</v>
      </c>
    </row>
    <row r="143" spans="4:6" ht="15.6" x14ac:dyDescent="0.25">
      <c r="D143" s="4" t="s">
        <v>74</v>
      </c>
      <c r="E143" s="11" t="s">
        <v>148</v>
      </c>
      <c r="F143" s="7" t="s">
        <v>73</v>
      </c>
    </row>
    <row r="144" spans="4:6" ht="30" x14ac:dyDescent="0.25">
      <c r="D144" s="4" t="s">
        <v>151</v>
      </c>
      <c r="E144" s="11" t="s">
        <v>149</v>
      </c>
      <c r="F144" s="7" t="s">
        <v>73</v>
      </c>
    </row>
    <row r="145" spans="4:6" ht="30" x14ac:dyDescent="0.25">
      <c r="D145" s="4" t="s">
        <v>20</v>
      </c>
      <c r="E145" s="11" t="s">
        <v>70</v>
      </c>
      <c r="F145" s="7" t="s">
        <v>73</v>
      </c>
    </row>
    <row r="146" spans="4:6" ht="15.6" x14ac:dyDescent="0.25">
      <c r="D146" s="4" t="s">
        <v>25</v>
      </c>
      <c r="E146" s="11" t="s">
        <v>70</v>
      </c>
      <c r="F146" s="7" t="s">
        <v>73</v>
      </c>
    </row>
    <row r="147" spans="4:6" ht="15.6" x14ac:dyDescent="0.25">
      <c r="D147" s="4" t="s">
        <v>75</v>
      </c>
      <c r="E147" s="11" t="s">
        <v>70</v>
      </c>
      <c r="F147" s="12" t="s">
        <v>73</v>
      </c>
    </row>
    <row r="148" spans="4:6" ht="15.6" x14ac:dyDescent="0.25">
      <c r="D148" s="4" t="s">
        <v>65</v>
      </c>
      <c r="E148" s="11" t="s">
        <v>149</v>
      </c>
      <c r="F148" s="12" t="s">
        <v>76</v>
      </c>
    </row>
    <row r="149" spans="4:6" ht="15.6" x14ac:dyDescent="0.25">
      <c r="D149" s="4" t="s">
        <v>118</v>
      </c>
      <c r="E149" s="11" t="s">
        <v>146</v>
      </c>
      <c r="F149" s="12" t="s">
        <v>76</v>
      </c>
    </row>
    <row r="150" spans="4:6" ht="30" x14ac:dyDescent="0.25">
      <c r="D150" s="4" t="s">
        <v>77</v>
      </c>
      <c r="E150" s="11" t="s">
        <v>148</v>
      </c>
      <c r="F150" s="12" t="s">
        <v>76</v>
      </c>
    </row>
    <row r="151" spans="4:6" ht="30" x14ac:dyDescent="0.25">
      <c r="D151" s="4" t="s">
        <v>78</v>
      </c>
      <c r="E151" s="11" t="s">
        <v>147</v>
      </c>
      <c r="F151" s="12" t="s">
        <v>76</v>
      </c>
    </row>
    <row r="152" spans="4:6" ht="15.6" x14ac:dyDescent="0.25">
      <c r="D152" s="4" t="s">
        <v>79</v>
      </c>
      <c r="E152" s="11" t="s">
        <v>150</v>
      </c>
      <c r="F152" s="12" t="s">
        <v>76</v>
      </c>
    </row>
    <row r="153" spans="4:6" ht="15.6" x14ac:dyDescent="0.25">
      <c r="D153" s="4" t="s">
        <v>80</v>
      </c>
      <c r="E153" s="11" t="s">
        <v>146</v>
      </c>
      <c r="F153" s="12" t="s">
        <v>76</v>
      </c>
    </row>
    <row r="154" spans="4:6" ht="30" x14ac:dyDescent="0.25">
      <c r="D154" s="4" t="s">
        <v>56</v>
      </c>
      <c r="E154" s="11" t="s">
        <v>70</v>
      </c>
      <c r="F154" s="12" t="s">
        <v>131</v>
      </c>
    </row>
    <row r="155" spans="4:6" ht="15.6" x14ac:dyDescent="0.25">
      <c r="D155" s="4" t="s">
        <v>81</v>
      </c>
      <c r="E155" s="11" t="s">
        <v>147</v>
      </c>
      <c r="F155" s="12" t="s">
        <v>131</v>
      </c>
    </row>
    <row r="156" spans="4:6" ht="30" x14ac:dyDescent="0.25">
      <c r="D156" s="4" t="s">
        <v>82</v>
      </c>
      <c r="E156" s="11" t="s">
        <v>70</v>
      </c>
      <c r="F156" s="12" t="s">
        <v>131</v>
      </c>
    </row>
    <row r="157" spans="4:6" ht="30" x14ac:dyDescent="0.25">
      <c r="D157" s="4" t="s">
        <v>57</v>
      </c>
      <c r="E157" s="11" t="s">
        <v>146</v>
      </c>
      <c r="F157" s="12" t="s">
        <v>131</v>
      </c>
    </row>
    <row r="158" spans="4:6" ht="15.6" x14ac:dyDescent="0.25">
      <c r="D158" s="4" t="s">
        <v>37</v>
      </c>
      <c r="E158" s="11" t="s">
        <v>22</v>
      </c>
      <c r="F158" s="12" t="s">
        <v>83</v>
      </c>
    </row>
    <row r="159" spans="4:6" ht="30" x14ac:dyDescent="0.25">
      <c r="D159" s="4" t="s">
        <v>27</v>
      </c>
      <c r="E159" s="11" t="s">
        <v>22</v>
      </c>
      <c r="F159" s="12" t="s">
        <v>83</v>
      </c>
    </row>
    <row r="160" spans="4:6" ht="15.6" x14ac:dyDescent="0.25">
      <c r="D160" s="4" t="s">
        <v>84</v>
      </c>
      <c r="E160" s="11" t="s">
        <v>22</v>
      </c>
      <c r="F160" s="12" t="s">
        <v>83</v>
      </c>
    </row>
    <row r="161" spans="4:6" ht="15.6" x14ac:dyDescent="0.25">
      <c r="D161" s="4" t="s">
        <v>119</v>
      </c>
      <c r="E161" s="11" t="s">
        <v>120</v>
      </c>
      <c r="F161" s="12" t="s">
        <v>83</v>
      </c>
    </row>
    <row r="162" spans="4:6" ht="30" x14ac:dyDescent="0.25">
      <c r="D162" s="4" t="s">
        <v>26</v>
      </c>
      <c r="E162" s="11" t="s">
        <v>22</v>
      </c>
      <c r="F162" s="12" t="s">
        <v>83</v>
      </c>
    </row>
    <row r="163" spans="4:6" ht="15.6" x14ac:dyDescent="0.25">
      <c r="D163" s="4" t="s">
        <v>86</v>
      </c>
      <c r="E163" s="11" t="s">
        <v>120</v>
      </c>
      <c r="F163" s="12" t="s">
        <v>85</v>
      </c>
    </row>
    <row r="164" spans="4:6" ht="30" x14ac:dyDescent="0.25">
      <c r="D164" s="4" t="s">
        <v>87</v>
      </c>
      <c r="E164" s="11" t="s">
        <v>22</v>
      </c>
      <c r="F164" s="7" t="s">
        <v>85</v>
      </c>
    </row>
    <row r="165" spans="4:6" ht="30" x14ac:dyDescent="0.25">
      <c r="D165" s="4" t="s">
        <v>89</v>
      </c>
      <c r="E165" s="11" t="s">
        <v>22</v>
      </c>
      <c r="F165" s="7" t="s">
        <v>23</v>
      </c>
    </row>
    <row r="166" spans="4:6" ht="30" x14ac:dyDescent="0.25">
      <c r="D166" s="4" t="s">
        <v>24</v>
      </c>
      <c r="E166" s="11" t="s">
        <v>120</v>
      </c>
      <c r="F166" s="7" t="s">
        <v>23</v>
      </c>
    </row>
    <row r="167" spans="4:6" ht="30" x14ac:dyDescent="0.25">
      <c r="D167" s="4" t="s">
        <v>55</v>
      </c>
      <c r="E167" s="11" t="s">
        <v>120</v>
      </c>
      <c r="F167" s="7" t="s">
        <v>23</v>
      </c>
    </row>
    <row r="168" spans="4:6" ht="30" x14ac:dyDescent="0.25">
      <c r="D168" s="4" t="s">
        <v>90</v>
      </c>
      <c r="E168" s="11" t="s">
        <v>17</v>
      </c>
      <c r="F168" s="7" t="s">
        <v>18</v>
      </c>
    </row>
    <row r="169" spans="4:6" ht="30" x14ac:dyDescent="0.25">
      <c r="D169" s="4" t="s">
        <v>48</v>
      </c>
      <c r="E169" s="11" t="s">
        <v>17</v>
      </c>
      <c r="F169" s="12" t="s">
        <v>18</v>
      </c>
    </row>
    <row r="170" spans="4:6" ht="30" x14ac:dyDescent="0.25">
      <c r="D170" s="4" t="s">
        <v>42</v>
      </c>
      <c r="E170" s="11" t="s">
        <v>121</v>
      </c>
      <c r="F170" s="12" t="s">
        <v>18</v>
      </c>
    </row>
    <row r="171" spans="4:6" ht="30" x14ac:dyDescent="0.25">
      <c r="D171" s="4" t="s">
        <v>49</v>
      </c>
      <c r="E171" s="11" t="s">
        <v>17</v>
      </c>
      <c r="F171" s="12" t="s">
        <v>18</v>
      </c>
    </row>
    <row r="172" spans="4:6" ht="15.6" x14ac:dyDescent="0.25">
      <c r="D172" s="4" t="s">
        <v>91</v>
      </c>
      <c r="E172" s="11" t="s">
        <v>121</v>
      </c>
      <c r="F172" s="7" t="s">
        <v>18</v>
      </c>
    </row>
    <row r="173" spans="4:6" ht="15.6" x14ac:dyDescent="0.25">
      <c r="D173" s="4" t="s">
        <v>92</v>
      </c>
      <c r="E173" s="11" t="s">
        <v>17</v>
      </c>
      <c r="F173" s="12" t="s">
        <v>18</v>
      </c>
    </row>
    <row r="174" spans="4:6" ht="30" x14ac:dyDescent="0.25">
      <c r="D174" s="4" t="s">
        <v>93</v>
      </c>
      <c r="E174" s="11" t="s">
        <v>17</v>
      </c>
      <c r="F174" s="12" t="s">
        <v>18</v>
      </c>
    </row>
    <row r="175" spans="4:6" ht="30" x14ac:dyDescent="0.25">
      <c r="D175" s="4" t="s">
        <v>94</v>
      </c>
      <c r="E175" s="11" t="s">
        <v>17</v>
      </c>
      <c r="F175" s="12" t="s">
        <v>18</v>
      </c>
    </row>
    <row r="176" spans="4:6" ht="15.6" x14ac:dyDescent="0.25">
      <c r="D176" s="4" t="s">
        <v>95</v>
      </c>
      <c r="E176" s="11" t="s">
        <v>17</v>
      </c>
      <c r="F176" s="12" t="s">
        <v>18</v>
      </c>
    </row>
    <row r="177" spans="4:6" ht="15.6" x14ac:dyDescent="0.25">
      <c r="D177" s="4" t="s">
        <v>96</v>
      </c>
      <c r="E177" s="11" t="s">
        <v>121</v>
      </c>
      <c r="F177" s="12" t="s">
        <v>18</v>
      </c>
    </row>
    <row r="178" spans="4:6" ht="15.6" x14ac:dyDescent="0.25">
      <c r="D178" s="4" t="s">
        <v>19</v>
      </c>
      <c r="E178" s="11" t="s">
        <v>17</v>
      </c>
      <c r="F178" s="7" t="s">
        <v>73</v>
      </c>
    </row>
    <row r="179" spans="4:6" ht="30" x14ac:dyDescent="0.25">
      <c r="D179" s="4" t="s">
        <v>97</v>
      </c>
      <c r="E179" s="11" t="s">
        <v>121</v>
      </c>
      <c r="F179" s="7" t="s">
        <v>73</v>
      </c>
    </row>
    <row r="180" spans="4:6" ht="15.6" x14ac:dyDescent="0.25">
      <c r="D180" s="4" t="s">
        <v>51</v>
      </c>
      <c r="E180" s="11" t="s">
        <v>17</v>
      </c>
      <c r="F180" s="7" t="s">
        <v>73</v>
      </c>
    </row>
    <row r="181" spans="4:6" ht="15.6" x14ac:dyDescent="0.25">
      <c r="D181" s="4" t="s">
        <v>99</v>
      </c>
      <c r="E181" s="11" t="s">
        <v>121</v>
      </c>
      <c r="F181" s="7" t="s">
        <v>98</v>
      </c>
    </row>
    <row r="182" spans="4:6" ht="30" x14ac:dyDescent="0.25">
      <c r="D182" s="4" t="s">
        <v>100</v>
      </c>
      <c r="E182" s="13" t="s">
        <v>17</v>
      </c>
      <c r="F182" s="7" t="s">
        <v>98</v>
      </c>
    </row>
    <row r="183" spans="4:6" ht="15.6" x14ac:dyDescent="0.25">
      <c r="D183" s="4" t="s">
        <v>102</v>
      </c>
      <c r="E183" s="13" t="s">
        <v>121</v>
      </c>
      <c r="F183" s="7" t="s">
        <v>101</v>
      </c>
    </row>
    <row r="184" spans="4:6" ht="30" x14ac:dyDescent="0.25">
      <c r="D184" s="4" t="s">
        <v>105</v>
      </c>
      <c r="E184" s="13" t="s">
        <v>121</v>
      </c>
      <c r="F184" s="12" t="s">
        <v>101</v>
      </c>
    </row>
    <row r="185" spans="4:6" ht="30" x14ac:dyDescent="0.25">
      <c r="D185" s="4" t="s">
        <v>107</v>
      </c>
      <c r="E185" s="13" t="s">
        <v>121</v>
      </c>
      <c r="F185" s="12" t="s">
        <v>101</v>
      </c>
    </row>
    <row r="186" spans="4:6" ht="15.6" x14ac:dyDescent="0.25">
      <c r="D186" s="4" t="s">
        <v>103</v>
      </c>
      <c r="E186" s="13" t="s">
        <v>17</v>
      </c>
      <c r="F186" s="7" t="s">
        <v>101</v>
      </c>
    </row>
    <row r="187" spans="4:6" ht="15.6" x14ac:dyDescent="0.25">
      <c r="D187" s="4" t="s">
        <v>58</v>
      </c>
      <c r="E187" s="11" t="s">
        <v>29</v>
      </c>
      <c r="F187" s="12" t="s">
        <v>129</v>
      </c>
    </row>
    <row r="188" spans="4:6" ht="15.6" x14ac:dyDescent="0.25">
      <c r="D188" s="4" t="s">
        <v>59</v>
      </c>
      <c r="E188" s="11" t="s">
        <v>29</v>
      </c>
      <c r="F188" s="12" t="s">
        <v>129</v>
      </c>
    </row>
    <row r="189" spans="4:6" ht="30" x14ac:dyDescent="0.25">
      <c r="D189" s="4" t="s">
        <v>60</v>
      </c>
      <c r="E189" s="11" t="s">
        <v>122</v>
      </c>
      <c r="F189" s="12" t="s">
        <v>129</v>
      </c>
    </row>
    <row r="190" spans="4:6" ht="15.6" x14ac:dyDescent="0.25">
      <c r="D190" s="4" t="s">
        <v>31</v>
      </c>
      <c r="E190" s="11" t="s">
        <v>29</v>
      </c>
      <c r="F190" s="12" t="s">
        <v>129</v>
      </c>
    </row>
    <row r="191" spans="4:6" ht="30" x14ac:dyDescent="0.25">
      <c r="D191" s="4" t="s">
        <v>123</v>
      </c>
      <c r="E191" s="11" t="s">
        <v>29</v>
      </c>
      <c r="F191" s="12" t="s">
        <v>129</v>
      </c>
    </row>
    <row r="192" spans="4:6" ht="15.6" x14ac:dyDescent="0.25">
      <c r="D192" s="4" t="s">
        <v>104</v>
      </c>
      <c r="E192" s="11" t="s">
        <v>122</v>
      </c>
      <c r="F192" s="7" t="s">
        <v>129</v>
      </c>
    </row>
    <row r="193" spans="4:6" ht="15.6" x14ac:dyDescent="0.25">
      <c r="D193" s="4" t="s">
        <v>106</v>
      </c>
      <c r="E193" s="11" t="s">
        <v>124</v>
      </c>
      <c r="F193" s="7" t="s">
        <v>129</v>
      </c>
    </row>
    <row r="194" spans="4:6" ht="15.6" x14ac:dyDescent="0.25">
      <c r="D194" s="4" t="s">
        <v>113</v>
      </c>
      <c r="E194" s="11" t="s">
        <v>124</v>
      </c>
      <c r="F194" s="7" t="s">
        <v>129</v>
      </c>
    </row>
    <row r="195" spans="4:6" ht="30" x14ac:dyDescent="0.25">
      <c r="D195" s="4" t="s">
        <v>28</v>
      </c>
      <c r="E195" s="11" t="s">
        <v>29</v>
      </c>
      <c r="F195" s="12" t="s">
        <v>129</v>
      </c>
    </row>
    <row r="196" spans="4:6" ht="15.6" x14ac:dyDescent="0.25">
      <c r="D196" s="4" t="s">
        <v>61</v>
      </c>
      <c r="E196" s="11" t="s">
        <v>29</v>
      </c>
      <c r="F196" s="12" t="s">
        <v>108</v>
      </c>
    </row>
    <row r="197" spans="4:6" ht="30" x14ac:dyDescent="0.25">
      <c r="D197" s="4" t="s">
        <v>109</v>
      </c>
      <c r="E197" s="11" t="s">
        <v>122</v>
      </c>
      <c r="F197" s="12" t="s">
        <v>108</v>
      </c>
    </row>
    <row r="198" spans="4:6" ht="15.6" x14ac:dyDescent="0.25">
      <c r="D198" s="4" t="s">
        <v>30</v>
      </c>
      <c r="E198" s="11" t="s">
        <v>122</v>
      </c>
      <c r="F198" s="7" t="s">
        <v>108</v>
      </c>
    </row>
    <row r="199" spans="4:6" ht="15.6" x14ac:dyDescent="0.25">
      <c r="D199" s="4" t="s">
        <v>62</v>
      </c>
      <c r="E199" s="14" t="s">
        <v>122</v>
      </c>
      <c r="F199" s="7" t="s">
        <v>110</v>
      </c>
    </row>
    <row r="200" spans="4:6" ht="30" x14ac:dyDescent="0.25">
      <c r="D200" s="4" t="s">
        <v>63</v>
      </c>
      <c r="E200" s="11" t="s">
        <v>124</v>
      </c>
      <c r="F200" s="12" t="s">
        <v>110</v>
      </c>
    </row>
    <row r="201" spans="4:6" ht="30" x14ac:dyDescent="0.25">
      <c r="D201" s="4" t="s">
        <v>111</v>
      </c>
      <c r="E201" s="11" t="s">
        <v>122</v>
      </c>
      <c r="F201" s="12" t="s">
        <v>110</v>
      </c>
    </row>
    <row r="202" spans="4:6" ht="15.6" x14ac:dyDescent="0.25">
      <c r="D202" s="4" t="s">
        <v>88</v>
      </c>
      <c r="E202" s="11" t="s">
        <v>122</v>
      </c>
      <c r="F202" s="12" t="s">
        <v>110</v>
      </c>
    </row>
    <row r="203" spans="4:6" ht="30" x14ac:dyDescent="0.25">
      <c r="D203" s="4" t="s">
        <v>112</v>
      </c>
      <c r="E203" s="15" t="s">
        <v>122</v>
      </c>
      <c r="F203" s="7" t="s">
        <v>110</v>
      </c>
    </row>
    <row r="204" spans="4:6" ht="30" x14ac:dyDescent="0.25">
      <c r="D204" s="4" t="s">
        <v>32</v>
      </c>
      <c r="E204" s="11" t="s">
        <v>125</v>
      </c>
      <c r="F204" s="12" t="s">
        <v>114</v>
      </c>
    </row>
    <row r="205" spans="4:6" ht="30" x14ac:dyDescent="0.25">
      <c r="D205" s="4" t="s">
        <v>50</v>
      </c>
      <c r="E205" s="11" t="s">
        <v>125</v>
      </c>
      <c r="F205" s="12" t="s">
        <v>114</v>
      </c>
    </row>
    <row r="206" spans="4:6" ht="30" x14ac:dyDescent="0.25">
      <c r="D206" s="4" t="s">
        <v>67</v>
      </c>
      <c r="E206" s="11" t="s">
        <v>125</v>
      </c>
      <c r="F206" s="12" t="s">
        <v>114</v>
      </c>
    </row>
    <row r="207" spans="4:6" ht="30" x14ac:dyDescent="0.25">
      <c r="D207" s="4" t="s">
        <v>68</v>
      </c>
      <c r="E207" s="15" t="s">
        <v>125</v>
      </c>
      <c r="F207" s="7" t="s">
        <v>114</v>
      </c>
    </row>
    <row r="208" spans="4:6" ht="30" x14ac:dyDescent="0.25">
      <c r="D208" s="4" t="s">
        <v>33</v>
      </c>
      <c r="E208" s="11" t="s">
        <v>125</v>
      </c>
      <c r="F208" s="12" t="s">
        <v>115</v>
      </c>
    </row>
    <row r="209" spans="4:6" ht="30" x14ac:dyDescent="0.25">
      <c r="D209" s="4" t="s">
        <v>34</v>
      </c>
      <c r="E209" s="11" t="s">
        <v>125</v>
      </c>
      <c r="F209" s="12" t="s">
        <v>115</v>
      </c>
    </row>
    <row r="210" spans="4:6" ht="30" x14ac:dyDescent="0.25">
      <c r="D210" s="4" t="s">
        <v>64</v>
      </c>
      <c r="E210" s="11" t="s">
        <v>125</v>
      </c>
      <c r="F210" s="12" t="s">
        <v>101</v>
      </c>
    </row>
    <row r="211" spans="4:6" ht="15.6" x14ac:dyDescent="0.25">
      <c r="D211" s="4" t="s">
        <v>116</v>
      </c>
      <c r="E211" s="15" t="s">
        <v>125</v>
      </c>
      <c r="F211" s="7" t="s">
        <v>101</v>
      </c>
    </row>
    <row r="212" spans="4:6" ht="30" x14ac:dyDescent="0.25">
      <c r="D212" s="4" t="s">
        <v>66</v>
      </c>
      <c r="E212" s="11" t="s">
        <v>125</v>
      </c>
      <c r="F212" s="12" t="s">
        <v>101</v>
      </c>
    </row>
    <row r="213" spans="4:6" ht="30" x14ac:dyDescent="0.25">
      <c r="D213" s="4" t="s">
        <v>36</v>
      </c>
      <c r="E213" s="11" t="s">
        <v>125</v>
      </c>
      <c r="F213" s="12" t="s">
        <v>101</v>
      </c>
    </row>
    <row r="214" spans="4:6" ht="15.6" x14ac:dyDescent="0.25">
      <c r="D214" s="4" t="s">
        <v>141</v>
      </c>
      <c r="E214" s="11" t="s">
        <v>125</v>
      </c>
      <c r="F214" s="12" t="s">
        <v>101</v>
      </c>
    </row>
    <row r="215" spans="4:6" ht="30" x14ac:dyDescent="0.25">
      <c r="D215" s="4" t="s">
        <v>140</v>
      </c>
      <c r="E215" s="15" t="s">
        <v>35</v>
      </c>
      <c r="F215" s="7" t="s">
        <v>130</v>
      </c>
    </row>
    <row r="216" spans="4:6" ht="15.6" x14ac:dyDescent="0.25">
      <c r="D216" s="4" t="s">
        <v>139</v>
      </c>
      <c r="E216" s="15" t="s">
        <v>35</v>
      </c>
      <c r="F216" s="7" t="s">
        <v>130</v>
      </c>
    </row>
    <row r="217" spans="4:6" ht="15.6" x14ac:dyDescent="0.25">
      <c r="D217" s="4" t="s">
        <v>138</v>
      </c>
      <c r="E217" s="15" t="s">
        <v>117</v>
      </c>
      <c r="F217" s="7" t="s">
        <v>130</v>
      </c>
    </row>
    <row r="218" spans="4:6" ht="30" x14ac:dyDescent="0.25">
      <c r="D218" s="4" t="s">
        <v>137</v>
      </c>
      <c r="E218" s="15" t="s">
        <v>126</v>
      </c>
      <c r="F218" s="7" t="s">
        <v>130</v>
      </c>
    </row>
    <row r="219" spans="4:6" ht="30" x14ac:dyDescent="0.25">
      <c r="D219" s="4" t="s">
        <v>136</v>
      </c>
      <c r="E219" s="15" t="s">
        <v>127</v>
      </c>
      <c r="F219" s="7" t="s">
        <v>130</v>
      </c>
    </row>
    <row r="220" spans="4:6" ht="30" x14ac:dyDescent="0.25">
      <c r="D220" s="4" t="s">
        <v>135</v>
      </c>
      <c r="E220" s="15" t="s">
        <v>128</v>
      </c>
      <c r="F220" s="7" t="s">
        <v>130</v>
      </c>
    </row>
    <row r="221" spans="4:6" ht="30" x14ac:dyDescent="0.25">
      <c r="D221" s="4" t="s">
        <v>134</v>
      </c>
      <c r="E221" s="15" t="s">
        <v>132</v>
      </c>
      <c r="F221" s="7" t="s">
        <v>133</v>
      </c>
    </row>
  </sheetData>
  <sortState ref="C4:S12">
    <sortCondition ref="P4:P12"/>
    <sortCondition ref="C4:C12" customList="央企,部委,市属,民营"/>
    <sortCondition ref="D4:D12"/>
  </sortState>
  <mergeCells count="1">
    <mergeCell ref="C2:S2"/>
  </mergeCells>
  <phoneticPr fontId="10" type="noConversion"/>
  <conditionalFormatting sqref="E199">
    <cfRule type="duplicateValues" dxfId="24" priority="87"/>
    <cfRule type="duplicateValues" priority="88"/>
  </conditionalFormatting>
  <conditionalFormatting sqref="G31:G1048576 G1:G5 G7:G12">
    <cfRule type="duplicateValues" dxfId="23" priority="3"/>
  </conditionalFormatting>
  <conditionalFormatting sqref="E13:E30 K13:K30 Q13:Q30">
    <cfRule type="duplicateValues" dxfId="22" priority="2"/>
  </conditionalFormatting>
  <conditionalFormatting sqref="G6">
    <cfRule type="duplicateValues" dxfId="19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5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L1:L12 L31:L1048576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6"/>
  <sheetViews>
    <sheetView showGridLines="0" topLeftCell="B1" zoomScale="70" zoomScaleNormal="70" workbookViewId="0">
      <selection activeCell="G12" sqref="G12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7.1093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32" t="s">
        <v>43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144</v>
      </c>
      <c r="T3" s="17" t="s">
        <v>16</v>
      </c>
    </row>
    <row r="4" spans="3:20" ht="71.25" customHeight="1" x14ac:dyDescent="0.25">
      <c r="C4" s="2" t="s">
        <v>237</v>
      </c>
      <c r="D4" s="2" t="s">
        <v>230</v>
      </c>
      <c r="E4" s="2" t="s">
        <v>236</v>
      </c>
      <c r="F4" s="2" t="s">
        <v>235</v>
      </c>
      <c r="G4" s="2" t="s">
        <v>229</v>
      </c>
      <c r="H4" s="24" t="s">
        <v>231</v>
      </c>
      <c r="I4" s="31" t="s">
        <v>232</v>
      </c>
      <c r="J4" s="2" t="s">
        <v>234</v>
      </c>
      <c r="K4" s="21">
        <v>43402</v>
      </c>
      <c r="L4" s="21">
        <v>43458</v>
      </c>
      <c r="M4" s="22" t="s">
        <v>233</v>
      </c>
      <c r="N4" s="2" t="str">
        <f>E4</f>
        <v>中国电子信息产业集团有限公司</v>
      </c>
      <c r="O4" s="22" t="str">
        <f>VLOOKUP(N4,股权!$D$138:$F$221,3,FALSE)</f>
        <v>其他</v>
      </c>
      <c r="P4" s="22" t="str">
        <f>VLOOKUP(N4,股权!$D$138:$F$221,2,FALSE)</f>
        <v>李文诚、宋君莉</v>
      </c>
      <c r="Q4" s="2" t="s">
        <v>225</v>
      </c>
      <c r="R4" s="2" t="s">
        <v>238</v>
      </c>
      <c r="S4" s="2">
        <v>1573.73</v>
      </c>
      <c r="T4" s="2"/>
    </row>
    <row r="5" spans="3:20" ht="71.25" customHeight="1" x14ac:dyDescent="0.25">
      <c r="C5" s="2" t="s">
        <v>228</v>
      </c>
      <c r="D5" s="2" t="s">
        <v>220</v>
      </c>
      <c r="E5" s="2" t="s">
        <v>227</v>
      </c>
      <c r="F5" s="2" t="s">
        <v>226</v>
      </c>
      <c r="G5" s="2" t="s">
        <v>219</v>
      </c>
      <c r="H5" s="24" t="s">
        <v>222</v>
      </c>
      <c r="I5" s="31">
        <v>0.04</v>
      </c>
      <c r="J5" s="2" t="s">
        <v>221</v>
      </c>
      <c r="K5" s="21">
        <v>43402</v>
      </c>
      <c r="L5" s="21">
        <v>43458</v>
      </c>
      <c r="M5" s="22" t="s">
        <v>223</v>
      </c>
      <c r="N5" s="2" t="str">
        <f>E5</f>
        <v>中国科学院</v>
      </c>
      <c r="O5" s="22"/>
      <c r="P5" s="22"/>
      <c r="Q5" s="2" t="s">
        <v>225</v>
      </c>
      <c r="R5" s="2" t="s">
        <v>224</v>
      </c>
      <c r="S5" s="2">
        <v>-868.09</v>
      </c>
      <c r="T5" s="2"/>
    </row>
    <row r="6" spans="3:20" ht="78" x14ac:dyDescent="0.25">
      <c r="C6" s="2" t="s">
        <v>330</v>
      </c>
      <c r="D6" s="2" t="s">
        <v>323</v>
      </c>
      <c r="E6" s="2" t="s">
        <v>329</v>
      </c>
      <c r="F6" s="2" t="s">
        <v>328</v>
      </c>
      <c r="G6" s="28" t="s">
        <v>322</v>
      </c>
      <c r="H6" s="24" t="s">
        <v>324</v>
      </c>
      <c r="I6" s="31">
        <v>0.65</v>
      </c>
      <c r="J6" s="2" t="s">
        <v>325</v>
      </c>
      <c r="K6" s="21">
        <v>43403</v>
      </c>
      <c r="L6" s="21">
        <v>43458</v>
      </c>
      <c r="M6" s="22" t="s">
        <v>327</v>
      </c>
      <c r="N6" s="2" t="str">
        <f>E6</f>
        <v>天津津联投资控股有限公司</v>
      </c>
      <c r="O6" s="22"/>
      <c r="P6" s="22"/>
      <c r="Q6" s="2" t="s">
        <v>317</v>
      </c>
      <c r="R6" s="2" t="s">
        <v>326</v>
      </c>
      <c r="S6" s="2">
        <v>-279.2</v>
      </c>
      <c r="T6" s="2"/>
    </row>
    <row r="7" spans="3:20" x14ac:dyDescent="0.25">
      <c r="F7" s="25"/>
      <c r="H7" s="1"/>
      <c r="L7" s="25"/>
      <c r="R7" s="25"/>
    </row>
    <row r="8" spans="3:20" x14ac:dyDescent="0.25">
      <c r="F8" s="25"/>
      <c r="H8" s="1"/>
      <c r="L8" s="25"/>
      <c r="R8" s="25"/>
    </row>
    <row r="9" spans="3:20" ht="29.25" customHeight="1" x14ac:dyDescent="0.25">
      <c r="F9" s="25"/>
      <c r="H9" s="1"/>
      <c r="L9" s="25"/>
      <c r="R9" s="25"/>
    </row>
    <row r="10" spans="3:20" x14ac:dyDescent="0.25">
      <c r="F10" s="25"/>
      <c r="H10" s="1"/>
      <c r="L10" s="25"/>
      <c r="R10" s="25"/>
    </row>
    <row r="11" spans="3:20" x14ac:dyDescent="0.25">
      <c r="F11" s="25"/>
      <c r="H11" s="1"/>
      <c r="L11" s="25"/>
      <c r="R11" s="25"/>
    </row>
    <row r="12" spans="3:20" x14ac:dyDescent="0.25">
      <c r="F12" s="25"/>
      <c r="H12" s="1"/>
      <c r="L12" s="25"/>
      <c r="R12" s="25"/>
    </row>
    <row r="13" spans="3:20" x14ac:dyDescent="0.25">
      <c r="F13" s="25"/>
      <c r="H13" s="1"/>
      <c r="L13" s="25"/>
      <c r="R13" s="25"/>
    </row>
    <row r="14" spans="3:20" x14ac:dyDescent="0.25">
      <c r="F14" s="25"/>
      <c r="H14" s="1"/>
      <c r="L14" s="25"/>
      <c r="R14" s="25"/>
    </row>
    <row r="15" spans="3:20" x14ac:dyDescent="0.25">
      <c r="F15" s="25"/>
      <c r="H15" s="1"/>
      <c r="L15" s="25"/>
      <c r="R15" s="25"/>
    </row>
    <row r="16" spans="3:20" x14ac:dyDescent="0.25">
      <c r="F16" s="25"/>
      <c r="H16" s="1"/>
      <c r="L16" s="25"/>
      <c r="R16" s="25"/>
    </row>
    <row r="17" spans="6:18" x14ac:dyDescent="0.25">
      <c r="F17" s="25"/>
      <c r="H17" s="1"/>
      <c r="L17" s="25"/>
      <c r="R17" s="25"/>
    </row>
    <row r="18" spans="6:18" x14ac:dyDescent="0.25">
      <c r="F18" s="25"/>
      <c r="H18" s="1"/>
      <c r="L18" s="25"/>
      <c r="R18" s="25"/>
    </row>
    <row r="19" spans="6:18" x14ac:dyDescent="0.25">
      <c r="F19" s="25"/>
      <c r="H19" s="1"/>
      <c r="L19" s="25"/>
      <c r="R19" s="25"/>
    </row>
    <row r="20" spans="6:18" x14ac:dyDescent="0.25">
      <c r="F20" s="25"/>
      <c r="H20" s="1"/>
      <c r="L20" s="25"/>
      <c r="R20" s="25"/>
    </row>
    <row r="21" spans="6:18" x14ac:dyDescent="0.25">
      <c r="F21" s="25"/>
      <c r="H21" s="1"/>
      <c r="L21" s="25"/>
      <c r="R21" s="25"/>
    </row>
    <row r="22" spans="6:18" x14ac:dyDescent="0.25">
      <c r="F22" s="25"/>
      <c r="H22" s="1"/>
      <c r="L22" s="25"/>
      <c r="R22" s="25"/>
    </row>
    <row r="23" spans="6:18" x14ac:dyDescent="0.25">
      <c r="F23" s="25"/>
      <c r="H23" s="1"/>
      <c r="L23" s="25"/>
      <c r="R23" s="25"/>
    </row>
    <row r="24" spans="6:18" x14ac:dyDescent="0.25">
      <c r="F24" s="25"/>
      <c r="H24" s="1"/>
      <c r="L24" s="25"/>
      <c r="R24" s="25"/>
    </row>
    <row r="25" spans="6:18" x14ac:dyDescent="0.25">
      <c r="F25" s="25"/>
      <c r="H25" s="1"/>
      <c r="L25" s="25"/>
      <c r="R25" s="25"/>
    </row>
    <row r="26" spans="6:18" ht="29.25" customHeight="1" x14ac:dyDescent="0.25">
      <c r="F26" s="25"/>
      <c r="H26" s="1"/>
      <c r="L26" s="25"/>
      <c r="R26" s="25"/>
    </row>
  </sheetData>
  <sortState ref="C4:T6">
    <sortCondition ref="Q4:Q6"/>
    <sortCondition ref="C4:C6" customList="央企,部委,市属,民营"/>
    <sortCondition ref="D4:D6"/>
  </sortState>
  <mergeCells count="1">
    <mergeCell ref="C2:T2"/>
  </mergeCells>
  <phoneticPr fontId="10" type="noConversion"/>
  <conditionalFormatting sqref="D3">
    <cfRule type="duplicateValues" dxfId="18" priority="74"/>
  </conditionalFormatting>
  <conditionalFormatting sqref="C2">
    <cfRule type="duplicateValues" dxfId="17" priority="91"/>
    <cfRule type="duplicateValues" dxfId="16" priority="92"/>
    <cfRule type="duplicateValues" dxfId="15" priority="93"/>
  </conditionalFormatting>
  <conditionalFormatting sqref="G27:G1048576 G1:G3">
    <cfRule type="duplicateValues" dxfId="14" priority="5"/>
  </conditionalFormatting>
  <conditionalFormatting sqref="E7:E26 K7:K26 Q7:Q26">
    <cfRule type="duplicateValues" dxfId="13" priority="4"/>
  </conditionalFormatting>
  <conditionalFormatting sqref="G4:G6">
    <cfRule type="duplicateValues" dxfId="1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M27:M1048576</xm:sqref>
        </x14:conditionalFormatting>
        <x14:conditionalFormatting xmlns:xm="http://schemas.microsoft.com/office/excel/2006/main">
          <x14:cfRule type="containsText" priority="2" operator="containsText" id="{C7796362-125A-4273-8DA2-99941A5EA394}">
            <xm:f>NOT(ISERROR(SEARCH("北京智德盛投资顾问有限公司",M4)))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F2D216C4-8025-4857-9732-18E40CA9C2ED}">
            <xm:f>NOT(ISERROR(SEARCH("智德盛投资顾问（上海）有限公司",M4)))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M4:M6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16"/>
  <sheetViews>
    <sheetView showGridLines="0" topLeftCell="A10" zoomScale="70" zoomScaleNormal="70" workbookViewId="0">
      <selection activeCell="G22" sqref="G22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8.4414062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32" t="s">
        <v>47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274</v>
      </c>
      <c r="D4" s="2" t="s">
        <v>267</v>
      </c>
      <c r="E4" s="2" t="s">
        <v>270</v>
      </c>
      <c r="F4" s="2" t="s">
        <v>269</v>
      </c>
      <c r="G4" s="2" t="s">
        <v>266</v>
      </c>
      <c r="H4" s="24">
        <v>167.184</v>
      </c>
      <c r="I4" s="2" t="s">
        <v>268</v>
      </c>
      <c r="J4" s="21">
        <v>43403</v>
      </c>
      <c r="K4" s="21">
        <v>43430</v>
      </c>
      <c r="L4" s="22" t="s">
        <v>273</v>
      </c>
      <c r="M4" s="2" t="str">
        <f>E4</f>
        <v>国家开发投资集团有限公司</v>
      </c>
      <c r="N4" s="22"/>
      <c r="O4" s="22"/>
      <c r="P4" s="2" t="s">
        <v>272</v>
      </c>
      <c r="Q4" s="2" t="s">
        <v>271</v>
      </c>
      <c r="R4" s="2"/>
      <c r="S4" s="1"/>
    </row>
    <row r="5" spans="3:19" ht="48" customHeight="1" x14ac:dyDescent="0.25">
      <c r="C5" s="2" t="s">
        <v>287</v>
      </c>
      <c r="D5" s="2" t="s">
        <v>285</v>
      </c>
      <c r="E5" s="2" t="s">
        <v>270</v>
      </c>
      <c r="F5" s="2" t="s">
        <v>286</v>
      </c>
      <c r="G5" s="2" t="s">
        <v>283</v>
      </c>
      <c r="H5" s="24">
        <v>377.40100000000001</v>
      </c>
      <c r="I5" s="2" t="s">
        <v>268</v>
      </c>
      <c r="J5" s="21">
        <v>43403</v>
      </c>
      <c r="K5" s="21">
        <v>43430</v>
      </c>
      <c r="L5" s="22" t="s">
        <v>273</v>
      </c>
      <c r="M5" s="2" t="str">
        <f>E5</f>
        <v>国家开发投资集团有限公司</v>
      </c>
      <c r="N5" s="22"/>
      <c r="O5" s="22"/>
      <c r="P5" s="2" t="s">
        <v>272</v>
      </c>
      <c r="Q5" s="2" t="s">
        <v>284</v>
      </c>
      <c r="R5" s="2"/>
      <c r="S5" s="1"/>
    </row>
    <row r="6" spans="3:19" ht="48" customHeight="1" x14ac:dyDescent="0.25">
      <c r="C6" s="2" t="s">
        <v>274</v>
      </c>
      <c r="D6" s="2" t="s">
        <v>276</v>
      </c>
      <c r="E6" s="2" t="s">
        <v>270</v>
      </c>
      <c r="F6" s="2" t="s">
        <v>269</v>
      </c>
      <c r="G6" s="2" t="s">
        <v>275</v>
      </c>
      <c r="H6" s="24">
        <v>167.26650000000001</v>
      </c>
      <c r="I6" s="2" t="s">
        <v>268</v>
      </c>
      <c r="J6" s="21">
        <v>43403</v>
      </c>
      <c r="K6" s="21">
        <v>43430</v>
      </c>
      <c r="L6" s="22" t="s">
        <v>273</v>
      </c>
      <c r="M6" s="2" t="str">
        <f>E6</f>
        <v>国家开发投资集团有限公司</v>
      </c>
      <c r="N6" s="22"/>
      <c r="O6" s="22"/>
      <c r="P6" s="2" t="s">
        <v>272</v>
      </c>
      <c r="Q6" s="2" t="s">
        <v>271</v>
      </c>
      <c r="R6" s="2"/>
      <c r="S6" s="1"/>
    </row>
    <row r="7" spans="3:19" ht="48" customHeight="1" x14ac:dyDescent="0.25">
      <c r="C7" s="2" t="s">
        <v>274</v>
      </c>
      <c r="D7" s="2" t="s">
        <v>278</v>
      </c>
      <c r="E7" s="2" t="s">
        <v>270</v>
      </c>
      <c r="F7" s="2" t="s">
        <v>269</v>
      </c>
      <c r="G7" s="2" t="s">
        <v>277</v>
      </c>
      <c r="H7" s="24">
        <v>264.75540000000001</v>
      </c>
      <c r="I7" s="2" t="s">
        <v>268</v>
      </c>
      <c r="J7" s="21">
        <v>43403</v>
      </c>
      <c r="K7" s="21">
        <v>43430</v>
      </c>
      <c r="L7" s="22" t="s">
        <v>273</v>
      </c>
      <c r="M7" s="2" t="str">
        <f>E7</f>
        <v>国家开发投资集团有限公司</v>
      </c>
      <c r="N7" s="22"/>
      <c r="O7" s="22"/>
      <c r="P7" s="2" t="s">
        <v>272</v>
      </c>
      <c r="Q7" s="2" t="s">
        <v>271</v>
      </c>
      <c r="R7" s="2"/>
      <c r="S7" s="1"/>
    </row>
    <row r="8" spans="3:19" ht="48" customHeight="1" x14ac:dyDescent="0.25">
      <c r="C8" s="2" t="s">
        <v>274</v>
      </c>
      <c r="D8" s="2" t="s">
        <v>280</v>
      </c>
      <c r="E8" s="2" t="s">
        <v>270</v>
      </c>
      <c r="F8" s="2" t="s">
        <v>269</v>
      </c>
      <c r="G8" s="2" t="s">
        <v>279</v>
      </c>
      <c r="H8" s="24">
        <v>264.75540000000001</v>
      </c>
      <c r="I8" s="2" t="s">
        <v>268</v>
      </c>
      <c r="J8" s="21">
        <v>43403</v>
      </c>
      <c r="K8" s="21">
        <v>43430</v>
      </c>
      <c r="L8" s="22" t="s">
        <v>273</v>
      </c>
      <c r="M8" s="2" t="str">
        <f>E8</f>
        <v>国家开发投资集团有限公司</v>
      </c>
      <c r="N8" s="22"/>
      <c r="O8" s="22"/>
      <c r="P8" s="2" t="s">
        <v>272</v>
      </c>
      <c r="Q8" s="2" t="s">
        <v>271</v>
      </c>
      <c r="R8" s="2"/>
      <c r="S8" s="1"/>
    </row>
    <row r="9" spans="3:19" ht="48" customHeight="1" x14ac:dyDescent="0.25">
      <c r="C9" s="2" t="s">
        <v>274</v>
      </c>
      <c r="D9" s="2" t="s">
        <v>282</v>
      </c>
      <c r="E9" s="2" t="s">
        <v>270</v>
      </c>
      <c r="F9" s="2" t="s">
        <v>269</v>
      </c>
      <c r="G9" s="2" t="s">
        <v>281</v>
      </c>
      <c r="H9" s="24">
        <v>284.19040000000001</v>
      </c>
      <c r="I9" s="2" t="s">
        <v>268</v>
      </c>
      <c r="J9" s="21">
        <v>43403</v>
      </c>
      <c r="K9" s="21">
        <v>43430</v>
      </c>
      <c r="L9" s="22" t="s">
        <v>273</v>
      </c>
      <c r="M9" s="2" t="str">
        <f>E9</f>
        <v>国家开发投资集团有限公司</v>
      </c>
      <c r="N9" s="22"/>
      <c r="O9" s="22"/>
      <c r="P9" s="2" t="s">
        <v>272</v>
      </c>
      <c r="Q9" s="2" t="s">
        <v>271</v>
      </c>
      <c r="R9" s="2"/>
      <c r="S9" s="1"/>
    </row>
    <row r="10" spans="3:19" ht="48" customHeight="1" x14ac:dyDescent="0.25">
      <c r="C10" s="2" t="s">
        <v>192</v>
      </c>
      <c r="D10" s="2" t="s">
        <v>188</v>
      </c>
      <c r="E10" s="2" t="s">
        <v>191</v>
      </c>
      <c r="F10" s="2" t="s">
        <v>190</v>
      </c>
      <c r="G10" s="2" t="s">
        <v>187</v>
      </c>
      <c r="H10" s="24">
        <v>805.07</v>
      </c>
      <c r="I10" s="2" t="s">
        <v>189</v>
      </c>
      <c r="J10" s="21">
        <v>43403</v>
      </c>
      <c r="K10" s="21">
        <v>43430</v>
      </c>
      <c r="L10" s="22" t="s">
        <v>194</v>
      </c>
      <c r="M10" s="2" t="str">
        <f>E10</f>
        <v>中国中信集团有限公司</v>
      </c>
      <c r="N10" s="22"/>
      <c r="O10" s="22"/>
      <c r="P10" s="2" t="s">
        <v>159</v>
      </c>
      <c r="Q10" s="2" t="s">
        <v>193</v>
      </c>
      <c r="R10" s="2"/>
      <c r="S10" s="1"/>
    </row>
    <row r="11" spans="3:19" ht="48" customHeight="1" x14ac:dyDescent="0.25">
      <c r="C11" s="2" t="s">
        <v>292</v>
      </c>
      <c r="D11" s="2" t="s">
        <v>305</v>
      </c>
      <c r="E11" s="2" t="s">
        <v>291</v>
      </c>
      <c r="F11" s="2" t="s">
        <v>290</v>
      </c>
      <c r="G11" s="2" t="s">
        <v>306</v>
      </c>
      <c r="H11" s="24">
        <v>359.75</v>
      </c>
      <c r="I11" s="2" t="s">
        <v>268</v>
      </c>
      <c r="J11" s="21">
        <v>43403</v>
      </c>
      <c r="K11" s="21">
        <v>43416</v>
      </c>
      <c r="L11" s="22" t="s">
        <v>295</v>
      </c>
      <c r="M11" s="2" t="str">
        <f>E11</f>
        <v>浙江三变集团有限公司</v>
      </c>
      <c r="N11" s="22"/>
      <c r="O11" s="22"/>
      <c r="P11" s="2" t="s">
        <v>294</v>
      </c>
      <c r="Q11" s="2" t="s">
        <v>293</v>
      </c>
      <c r="R11" s="2"/>
      <c r="S11" s="1"/>
    </row>
    <row r="12" spans="3:19" ht="48" customHeight="1" x14ac:dyDescent="0.25">
      <c r="C12" s="2" t="s">
        <v>292</v>
      </c>
      <c r="D12" s="2" t="s">
        <v>289</v>
      </c>
      <c r="E12" s="2" t="s">
        <v>291</v>
      </c>
      <c r="F12" s="2" t="s">
        <v>290</v>
      </c>
      <c r="G12" s="2" t="s">
        <v>288</v>
      </c>
      <c r="H12" s="24">
        <v>299.58</v>
      </c>
      <c r="I12" s="2" t="s">
        <v>268</v>
      </c>
      <c r="J12" s="21">
        <v>43403</v>
      </c>
      <c r="K12" s="21">
        <v>43416</v>
      </c>
      <c r="L12" s="22" t="s">
        <v>295</v>
      </c>
      <c r="M12" s="2" t="str">
        <f>E12</f>
        <v>浙江三变集团有限公司</v>
      </c>
      <c r="N12" s="22"/>
      <c r="O12" s="22"/>
      <c r="P12" s="2" t="s">
        <v>294</v>
      </c>
      <c r="Q12" s="2" t="s">
        <v>293</v>
      </c>
      <c r="R12" s="2"/>
      <c r="S12" s="1"/>
    </row>
    <row r="13" spans="3:19" ht="48" customHeight="1" x14ac:dyDescent="0.25">
      <c r="C13" s="2" t="s">
        <v>292</v>
      </c>
      <c r="D13" s="2" t="s">
        <v>296</v>
      </c>
      <c r="E13" s="2" t="s">
        <v>291</v>
      </c>
      <c r="F13" s="2" t="s">
        <v>290</v>
      </c>
      <c r="G13" s="2" t="s">
        <v>297</v>
      </c>
      <c r="H13" s="24">
        <v>234.82</v>
      </c>
      <c r="I13" s="2" t="s">
        <v>268</v>
      </c>
      <c r="J13" s="21">
        <v>43403</v>
      </c>
      <c r="K13" s="21">
        <v>43416</v>
      </c>
      <c r="L13" s="22" t="s">
        <v>295</v>
      </c>
      <c r="M13" s="2" t="str">
        <f>E13</f>
        <v>浙江三变集团有限公司</v>
      </c>
      <c r="N13" s="22"/>
      <c r="O13" s="22"/>
      <c r="P13" s="2" t="s">
        <v>294</v>
      </c>
      <c r="Q13" s="2" t="s">
        <v>293</v>
      </c>
      <c r="R13" s="2"/>
      <c r="S13" s="1"/>
    </row>
    <row r="14" spans="3:19" ht="48" customHeight="1" x14ac:dyDescent="0.25">
      <c r="C14" s="2" t="s">
        <v>292</v>
      </c>
      <c r="D14" s="2" t="s">
        <v>298</v>
      </c>
      <c r="E14" s="2" t="s">
        <v>291</v>
      </c>
      <c r="F14" s="2" t="s">
        <v>290</v>
      </c>
      <c r="G14" s="2" t="s">
        <v>299</v>
      </c>
      <c r="H14" s="24">
        <v>322.39999999999998</v>
      </c>
      <c r="I14" s="2" t="s">
        <v>268</v>
      </c>
      <c r="J14" s="21">
        <v>43403</v>
      </c>
      <c r="K14" s="21">
        <v>43416</v>
      </c>
      <c r="L14" s="22" t="s">
        <v>295</v>
      </c>
      <c r="M14" s="2" t="str">
        <f>E14</f>
        <v>浙江三变集团有限公司</v>
      </c>
      <c r="N14" s="22"/>
      <c r="O14" s="22"/>
      <c r="P14" s="2" t="s">
        <v>294</v>
      </c>
      <c r="Q14" s="2" t="s">
        <v>293</v>
      </c>
      <c r="R14" s="2"/>
      <c r="S14" s="1"/>
    </row>
    <row r="15" spans="3:19" ht="48" customHeight="1" x14ac:dyDescent="0.25">
      <c r="C15" s="2" t="s">
        <v>292</v>
      </c>
      <c r="D15" s="2" t="s">
        <v>300</v>
      </c>
      <c r="E15" s="2" t="s">
        <v>291</v>
      </c>
      <c r="F15" s="2" t="s">
        <v>290</v>
      </c>
      <c r="G15" s="2" t="s">
        <v>301</v>
      </c>
      <c r="H15" s="24">
        <v>83.59</v>
      </c>
      <c r="I15" s="2" t="s">
        <v>268</v>
      </c>
      <c r="J15" s="21">
        <v>43403</v>
      </c>
      <c r="K15" s="21">
        <v>43416</v>
      </c>
      <c r="L15" s="22" t="s">
        <v>295</v>
      </c>
      <c r="M15" s="2" t="str">
        <f>E15</f>
        <v>浙江三变集团有限公司</v>
      </c>
      <c r="N15" s="22"/>
      <c r="O15" s="22"/>
      <c r="P15" s="2" t="s">
        <v>294</v>
      </c>
      <c r="Q15" s="2" t="s">
        <v>293</v>
      </c>
      <c r="R15" s="2"/>
      <c r="S15" s="1"/>
    </row>
    <row r="16" spans="3:19" ht="48" customHeight="1" x14ac:dyDescent="0.25">
      <c r="C16" s="2" t="s">
        <v>292</v>
      </c>
      <c r="D16" s="2" t="s">
        <v>302</v>
      </c>
      <c r="E16" s="2" t="s">
        <v>291</v>
      </c>
      <c r="F16" s="2" t="s">
        <v>290</v>
      </c>
      <c r="G16" s="2" t="s">
        <v>307</v>
      </c>
      <c r="H16" s="24">
        <v>54.45</v>
      </c>
      <c r="I16" s="2" t="s">
        <v>268</v>
      </c>
      <c r="J16" s="21">
        <v>43403</v>
      </c>
      <c r="K16" s="21">
        <v>43416</v>
      </c>
      <c r="L16" s="22" t="s">
        <v>295</v>
      </c>
      <c r="M16" s="2" t="str">
        <f>E16</f>
        <v>浙江三变集团有限公司</v>
      </c>
      <c r="N16" s="22"/>
      <c r="O16" s="22"/>
      <c r="P16" s="2" t="s">
        <v>294</v>
      </c>
      <c r="Q16" s="2" t="s">
        <v>293</v>
      </c>
      <c r="R16" s="2"/>
      <c r="S16" s="1"/>
    </row>
    <row r="17" spans="3:19" ht="48" customHeight="1" x14ac:dyDescent="0.25">
      <c r="C17" s="2" t="s">
        <v>292</v>
      </c>
      <c r="D17" s="2" t="s">
        <v>303</v>
      </c>
      <c r="E17" s="2" t="s">
        <v>291</v>
      </c>
      <c r="F17" s="2" t="s">
        <v>290</v>
      </c>
      <c r="G17" s="2" t="s">
        <v>308</v>
      </c>
      <c r="H17" s="24">
        <v>1580.61</v>
      </c>
      <c r="I17" s="2" t="s">
        <v>268</v>
      </c>
      <c r="J17" s="21">
        <v>43403</v>
      </c>
      <c r="K17" s="21">
        <v>43416</v>
      </c>
      <c r="L17" s="22" t="s">
        <v>295</v>
      </c>
      <c r="M17" s="2" t="str">
        <f>E17</f>
        <v>浙江三变集团有限公司</v>
      </c>
      <c r="N17" s="22"/>
      <c r="O17" s="22"/>
      <c r="P17" s="2" t="s">
        <v>294</v>
      </c>
      <c r="Q17" s="2" t="s">
        <v>293</v>
      </c>
      <c r="R17" s="2"/>
      <c r="S17" s="1"/>
    </row>
    <row r="18" spans="3:19" ht="48" customHeight="1" x14ac:dyDescent="0.25">
      <c r="C18" s="2" t="s">
        <v>292</v>
      </c>
      <c r="D18" s="2" t="s">
        <v>304</v>
      </c>
      <c r="E18" s="2" t="s">
        <v>291</v>
      </c>
      <c r="F18" s="2" t="s">
        <v>290</v>
      </c>
      <c r="G18" s="2" t="s">
        <v>309</v>
      </c>
      <c r="H18" s="24">
        <v>757.86</v>
      </c>
      <c r="I18" s="2" t="s">
        <v>268</v>
      </c>
      <c r="J18" s="21">
        <v>43403</v>
      </c>
      <c r="K18" s="21">
        <v>43416</v>
      </c>
      <c r="L18" s="22" t="s">
        <v>295</v>
      </c>
      <c r="M18" s="2" t="str">
        <f>E18</f>
        <v>浙江三变集团有限公司</v>
      </c>
      <c r="N18" s="22"/>
      <c r="O18" s="22"/>
      <c r="P18" s="2" t="s">
        <v>294</v>
      </c>
      <c r="Q18" s="2" t="s">
        <v>293</v>
      </c>
      <c r="R18" s="2"/>
      <c r="S18" s="1"/>
    </row>
    <row r="19" spans="3:19" ht="48" customHeight="1" x14ac:dyDescent="0.25">
      <c r="C19" s="2" t="s">
        <v>312</v>
      </c>
      <c r="D19" s="2" t="s">
        <v>311</v>
      </c>
      <c r="E19" s="2" t="s">
        <v>291</v>
      </c>
      <c r="F19" s="2" t="s">
        <v>290</v>
      </c>
      <c r="G19" s="2" t="s">
        <v>310</v>
      </c>
      <c r="H19" s="24">
        <v>831.72</v>
      </c>
      <c r="I19" s="2" t="s">
        <v>268</v>
      </c>
      <c r="J19" s="21">
        <v>43403</v>
      </c>
      <c r="K19" s="21">
        <v>43416</v>
      </c>
      <c r="L19" s="22" t="s">
        <v>295</v>
      </c>
      <c r="M19" s="2" t="str">
        <f>E19</f>
        <v>浙江三变集团有限公司</v>
      </c>
      <c r="N19" s="22"/>
      <c r="O19" s="22"/>
      <c r="P19" s="2" t="s">
        <v>294</v>
      </c>
      <c r="Q19" s="2" t="s">
        <v>293</v>
      </c>
      <c r="R19" s="2"/>
      <c r="S19" s="1"/>
    </row>
    <row r="20" spans="3:19" ht="48" customHeight="1" x14ac:dyDescent="0.25">
      <c r="C20" s="2" t="s">
        <v>200</v>
      </c>
      <c r="D20" s="29" t="s">
        <v>196</v>
      </c>
      <c r="E20" s="2" t="s">
        <v>160</v>
      </c>
      <c r="F20" s="2" t="s">
        <v>199</v>
      </c>
      <c r="G20" s="2" t="s">
        <v>195</v>
      </c>
      <c r="H20" s="24">
        <v>9329.5400000000009</v>
      </c>
      <c r="I20" s="2" t="s">
        <v>189</v>
      </c>
      <c r="J20" s="21">
        <v>43402</v>
      </c>
      <c r="K20" s="21">
        <v>43427</v>
      </c>
      <c r="L20" s="22" t="s">
        <v>160</v>
      </c>
      <c r="M20" s="2" t="str">
        <f>E20</f>
        <v>——</v>
      </c>
      <c r="N20" s="22"/>
      <c r="O20" s="22"/>
      <c r="P20" s="2" t="s">
        <v>198</v>
      </c>
      <c r="Q20" s="2" t="s">
        <v>197</v>
      </c>
      <c r="R20" s="2"/>
      <c r="S20" s="1"/>
    </row>
    <row r="21" spans="3:19" ht="48" customHeight="1" x14ac:dyDescent="0.25">
      <c r="C21" s="2" t="s">
        <v>312</v>
      </c>
      <c r="D21" s="29" t="s">
        <v>332</v>
      </c>
      <c r="E21" s="2" t="s">
        <v>336</v>
      </c>
      <c r="F21" s="2" t="s">
        <v>336</v>
      </c>
      <c r="G21" s="2" t="s">
        <v>331</v>
      </c>
      <c r="H21" s="24">
        <v>3311.64</v>
      </c>
      <c r="I21" s="2" t="s">
        <v>268</v>
      </c>
      <c r="J21" s="21">
        <v>43403</v>
      </c>
      <c r="K21" s="21">
        <v>43430</v>
      </c>
      <c r="L21" s="22" t="s">
        <v>335</v>
      </c>
      <c r="M21" s="2" t="str">
        <f>E21</f>
        <v>——</v>
      </c>
      <c r="N21" s="22"/>
      <c r="O21" s="22"/>
      <c r="P21" s="2" t="s">
        <v>334</v>
      </c>
      <c r="Q21" s="2" t="s">
        <v>333</v>
      </c>
      <c r="R21" s="2"/>
      <c r="S21" s="1"/>
    </row>
    <row r="22" spans="3:19" ht="48" customHeight="1" x14ac:dyDescent="0.25">
      <c r="C22" s="1"/>
      <c r="D22" s="1"/>
      <c r="E22" s="1"/>
      <c r="F22" s="25"/>
      <c r="G22" s="1"/>
      <c r="H22" s="1"/>
      <c r="I22" s="1"/>
      <c r="J22" s="1"/>
      <c r="K22" s="1"/>
      <c r="L22" s="25"/>
      <c r="M22" s="1"/>
      <c r="N22" s="1"/>
      <c r="O22" s="1"/>
      <c r="P22" s="1"/>
      <c r="Q22" s="1"/>
      <c r="R22" s="25"/>
      <c r="S22" s="1"/>
    </row>
    <row r="23" spans="3:19" ht="48" customHeight="1" x14ac:dyDescent="0.25">
      <c r="C23" s="1"/>
      <c r="D23" s="1"/>
      <c r="E23" s="1"/>
      <c r="F23" s="25"/>
      <c r="G23" s="1"/>
      <c r="H23" s="1"/>
      <c r="I23" s="1"/>
      <c r="J23" s="1"/>
      <c r="K23" s="1"/>
      <c r="L23" s="25"/>
      <c r="M23" s="1"/>
      <c r="N23" s="1"/>
      <c r="O23" s="1"/>
      <c r="P23" s="1"/>
      <c r="Q23" s="1"/>
      <c r="R23" s="25"/>
      <c r="S23" s="1"/>
    </row>
    <row r="24" spans="3:19" ht="48" customHeight="1" x14ac:dyDescent="0.25">
      <c r="C24" s="1"/>
      <c r="D24" s="1"/>
      <c r="E24" s="1"/>
      <c r="F24" s="25"/>
      <c r="G24" s="1"/>
      <c r="H24" s="1"/>
      <c r="I24" s="1"/>
      <c r="J24" s="1"/>
      <c r="K24" s="1"/>
      <c r="L24" s="25"/>
      <c r="M24" s="1"/>
      <c r="N24" s="1"/>
      <c r="O24" s="1"/>
      <c r="P24" s="1"/>
      <c r="Q24" s="1"/>
      <c r="R24" s="25"/>
      <c r="S24" s="1"/>
    </row>
    <row r="25" spans="3:19" ht="48" customHeight="1" x14ac:dyDescent="0.25">
      <c r="C25" s="1"/>
      <c r="D25" s="1"/>
      <c r="E25" s="1"/>
      <c r="F25" s="25"/>
      <c r="G25" s="1"/>
      <c r="H25" s="1"/>
      <c r="I25" s="1"/>
      <c r="J25" s="1"/>
      <c r="K25" s="1"/>
      <c r="L25" s="25"/>
      <c r="M25" s="1"/>
      <c r="N25" s="1"/>
      <c r="O25" s="1"/>
      <c r="P25" s="1"/>
      <c r="Q25" s="1"/>
      <c r="R25" s="25"/>
      <c r="S25" s="1"/>
    </row>
    <row r="26" spans="3:19" ht="48" customHeight="1" x14ac:dyDescent="0.25">
      <c r="C26" s="1"/>
      <c r="D26" s="1"/>
      <c r="E26" s="1"/>
      <c r="F26" s="25"/>
      <c r="G26" s="1"/>
      <c r="H26" s="1"/>
      <c r="I26" s="1"/>
      <c r="J26" s="1"/>
      <c r="K26" s="1"/>
      <c r="L26" s="25"/>
      <c r="M26" s="1"/>
      <c r="N26" s="1"/>
      <c r="O26" s="1"/>
      <c r="P26" s="1"/>
      <c r="Q26" s="1"/>
      <c r="R26" s="25"/>
      <c r="S26" s="1"/>
    </row>
    <row r="27" spans="3:19" ht="48" customHeight="1" x14ac:dyDescent="0.25">
      <c r="C27" s="1"/>
      <c r="D27" s="1"/>
      <c r="E27" s="1"/>
      <c r="F27" s="25"/>
      <c r="G27" s="1"/>
      <c r="H27" s="1"/>
      <c r="I27" s="1"/>
      <c r="J27" s="1"/>
      <c r="K27" s="1"/>
      <c r="L27" s="25"/>
      <c r="M27" s="1"/>
      <c r="N27" s="1"/>
      <c r="O27" s="1"/>
      <c r="P27" s="1"/>
      <c r="Q27" s="1"/>
      <c r="R27" s="25"/>
      <c r="S27" s="1"/>
    </row>
    <row r="28" spans="3:19" ht="60.75" customHeight="1" x14ac:dyDescent="0.25">
      <c r="C28" s="1"/>
      <c r="D28" s="1"/>
      <c r="E28" s="1"/>
      <c r="F28" s="25"/>
      <c r="G28" s="1"/>
      <c r="H28" s="1"/>
      <c r="I28" s="1"/>
      <c r="J28" s="1"/>
      <c r="K28" s="1"/>
      <c r="L28" s="25"/>
      <c r="M28" s="1"/>
      <c r="N28" s="1"/>
      <c r="O28" s="1"/>
      <c r="P28" s="1"/>
      <c r="Q28" s="1"/>
      <c r="R28" s="25"/>
      <c r="S28" s="1"/>
    </row>
    <row r="29" spans="3:19" ht="42.75" customHeight="1" x14ac:dyDescent="0.25">
      <c r="C29" s="1"/>
      <c r="D29" s="1"/>
      <c r="E29" s="1"/>
      <c r="F29" s="25"/>
      <c r="G29" s="1"/>
      <c r="H29" s="1"/>
      <c r="I29" s="1"/>
      <c r="J29" s="1"/>
      <c r="K29" s="1"/>
      <c r="L29" s="25"/>
      <c r="M29" s="1"/>
      <c r="N29" s="1"/>
      <c r="O29" s="1"/>
      <c r="P29" s="1"/>
      <c r="Q29" s="1"/>
      <c r="R29" s="25"/>
      <c r="S29" s="1"/>
    </row>
    <row r="30" spans="3:19" ht="52.5" customHeight="1" x14ac:dyDescent="0.25">
      <c r="C30" s="1"/>
      <c r="D30" s="1"/>
      <c r="E30" s="1"/>
      <c r="F30" s="25"/>
      <c r="G30" s="1"/>
      <c r="H30" s="1"/>
      <c r="I30" s="1"/>
      <c r="J30" s="1"/>
      <c r="K30" s="1"/>
      <c r="L30" s="25"/>
      <c r="M30" s="1"/>
      <c r="N30" s="1"/>
      <c r="O30" s="1"/>
      <c r="P30" s="1"/>
      <c r="Q30" s="1"/>
      <c r="R30" s="25"/>
      <c r="S30" s="1"/>
    </row>
    <row r="31" spans="3:19" ht="53.25" customHeight="1" x14ac:dyDescent="0.25">
      <c r="C31" s="1"/>
      <c r="D31" s="1"/>
      <c r="E31" s="1"/>
      <c r="F31" s="25"/>
      <c r="G31" s="1"/>
      <c r="H31" s="1"/>
      <c r="I31" s="1"/>
      <c r="J31" s="1"/>
      <c r="K31" s="1"/>
      <c r="L31" s="25"/>
      <c r="M31" s="1"/>
      <c r="N31" s="1"/>
      <c r="O31" s="1"/>
      <c r="P31" s="1"/>
      <c r="Q31" s="1"/>
      <c r="R31" s="25"/>
    </row>
    <row r="32" spans="3:19" x14ac:dyDescent="0.25">
      <c r="C32" s="1"/>
      <c r="D32" s="1"/>
      <c r="E32" s="1"/>
      <c r="F32" s="25"/>
      <c r="G32" s="1"/>
      <c r="H32" s="1"/>
      <c r="I32" s="1"/>
      <c r="J32" s="1"/>
      <c r="K32" s="1"/>
      <c r="L32" s="25"/>
      <c r="M32" s="1"/>
      <c r="N32" s="1"/>
      <c r="O32" s="1"/>
      <c r="P32" s="1"/>
      <c r="Q32" s="1"/>
      <c r="R32" s="25"/>
    </row>
    <row r="33" spans="3:18" x14ac:dyDescent="0.25">
      <c r="C33" s="1"/>
      <c r="D33" s="1"/>
      <c r="E33" s="1"/>
      <c r="F33" s="25"/>
      <c r="G33" s="1"/>
      <c r="H33" s="1"/>
      <c r="I33" s="1"/>
      <c r="J33" s="1"/>
      <c r="K33" s="1"/>
      <c r="L33" s="25"/>
      <c r="M33" s="1"/>
      <c r="N33" s="1"/>
      <c r="O33" s="1"/>
      <c r="P33" s="1"/>
      <c r="Q33" s="1"/>
      <c r="R33" s="25"/>
    </row>
    <row r="34" spans="3:18" x14ac:dyDescent="0.25">
      <c r="C34" s="1"/>
      <c r="D34" s="1"/>
      <c r="E34" s="1"/>
      <c r="F34" s="25"/>
      <c r="G34" s="1"/>
      <c r="H34" s="1"/>
      <c r="I34" s="1"/>
      <c r="J34" s="1"/>
      <c r="K34" s="1"/>
      <c r="L34" s="25"/>
      <c r="M34" s="1"/>
      <c r="N34" s="1"/>
      <c r="O34" s="1"/>
      <c r="P34" s="1"/>
      <c r="Q34" s="1"/>
      <c r="R34" s="25"/>
    </row>
    <row r="35" spans="3:18" x14ac:dyDescent="0.25">
      <c r="C35" s="1"/>
      <c r="D35" s="1"/>
      <c r="E35" s="1"/>
      <c r="F35" s="25"/>
      <c r="G35" s="1"/>
      <c r="H35" s="1"/>
      <c r="I35" s="1"/>
      <c r="J35" s="1"/>
      <c r="K35" s="1"/>
      <c r="L35" s="25"/>
      <c r="M35" s="1"/>
      <c r="N35" s="1"/>
      <c r="O35" s="1"/>
      <c r="P35" s="1"/>
      <c r="Q35" s="1"/>
      <c r="R35" s="25"/>
    </row>
    <row r="36" spans="3:18" x14ac:dyDescent="0.25">
      <c r="C36" s="1"/>
      <c r="D36" s="1"/>
      <c r="E36" s="1"/>
      <c r="F36" s="25"/>
      <c r="G36" s="1"/>
      <c r="H36" s="1"/>
      <c r="I36" s="1"/>
      <c r="J36" s="1"/>
      <c r="K36" s="1"/>
      <c r="L36" s="25"/>
      <c r="M36" s="1"/>
      <c r="N36" s="1"/>
      <c r="O36" s="1"/>
      <c r="P36" s="1"/>
      <c r="Q36" s="1"/>
      <c r="R36" s="25"/>
    </row>
    <row r="37" spans="3:18" x14ac:dyDescent="0.25">
      <c r="C37" s="1"/>
      <c r="D37" s="1"/>
      <c r="E37" s="1"/>
      <c r="F37" s="25"/>
      <c r="G37" s="1"/>
      <c r="H37" s="1"/>
      <c r="I37" s="1"/>
      <c r="J37" s="1"/>
      <c r="K37" s="1"/>
      <c r="L37" s="25"/>
      <c r="M37" s="1"/>
      <c r="N37" s="1"/>
      <c r="O37" s="1"/>
      <c r="P37" s="1"/>
      <c r="Q37" s="1"/>
      <c r="R37" s="25"/>
    </row>
    <row r="38" spans="3:18" x14ac:dyDescent="0.25">
      <c r="C38" s="1"/>
      <c r="D38" s="1"/>
      <c r="E38" s="1"/>
      <c r="F38" s="25"/>
      <c r="G38" s="1"/>
      <c r="H38" s="1"/>
      <c r="I38" s="1"/>
      <c r="J38" s="1"/>
      <c r="K38" s="1"/>
      <c r="L38" s="25"/>
      <c r="M38" s="1"/>
      <c r="N38" s="1"/>
      <c r="O38" s="1"/>
      <c r="P38" s="1"/>
      <c r="Q38" s="1"/>
      <c r="R38" s="25"/>
    </row>
    <row r="39" spans="3:18" ht="42" customHeight="1" x14ac:dyDescent="0.25">
      <c r="C39" s="1"/>
      <c r="D39" s="1"/>
      <c r="E39" s="1"/>
      <c r="F39" s="25"/>
      <c r="G39" s="1"/>
      <c r="H39" s="1"/>
      <c r="I39" s="1"/>
      <c r="J39" s="1"/>
      <c r="K39" s="1"/>
      <c r="L39" s="25"/>
      <c r="M39" s="1"/>
      <c r="N39" s="1"/>
      <c r="O39" s="1"/>
      <c r="P39" s="1"/>
      <c r="Q39" s="1"/>
      <c r="R39" s="25"/>
    </row>
    <row r="40" spans="3:18" x14ac:dyDescent="0.25">
      <c r="C40" s="1"/>
      <c r="D40" s="1"/>
      <c r="E40" s="1"/>
      <c r="F40" s="25"/>
      <c r="G40" s="1"/>
      <c r="H40" s="1"/>
      <c r="I40" s="1"/>
      <c r="J40" s="1"/>
      <c r="K40" s="1"/>
      <c r="L40" s="25"/>
      <c r="M40" s="1"/>
      <c r="N40" s="1"/>
      <c r="O40" s="1"/>
      <c r="P40" s="1"/>
      <c r="Q40" s="1"/>
      <c r="R40" s="25"/>
    </row>
    <row r="41" spans="3:18" x14ac:dyDescent="0.25">
      <c r="C41" s="1"/>
      <c r="D41" s="1"/>
      <c r="E41" s="1"/>
      <c r="F41" s="25"/>
      <c r="G41" s="1"/>
      <c r="H41" s="1"/>
      <c r="I41" s="1"/>
      <c r="J41" s="1"/>
      <c r="K41" s="1"/>
      <c r="L41" s="25"/>
      <c r="M41" s="1"/>
      <c r="N41" s="1"/>
      <c r="O41" s="1"/>
      <c r="P41" s="1"/>
      <c r="Q41" s="1"/>
      <c r="R41" s="25"/>
    </row>
    <row r="45" spans="3:18" ht="29.25" customHeight="1" x14ac:dyDescent="0.25"/>
    <row r="54" ht="29.25" customHeight="1" x14ac:dyDescent="0.25"/>
    <row r="64" ht="36" customHeight="1" x14ac:dyDescent="0.25"/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7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6"/>
    </row>
    <row r="172" spans="4:6" ht="15.6" x14ac:dyDescent="0.25">
      <c r="D172" s="4"/>
      <c r="E172" s="5"/>
      <c r="F172" s="7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7"/>
    </row>
    <row r="184" spans="4:6" ht="15.6" x14ac:dyDescent="0.25">
      <c r="D184" s="4"/>
      <c r="E184" s="5"/>
      <c r="F184" s="7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7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7"/>
    </row>
    <row r="195" spans="4:6" ht="15.6" x14ac:dyDescent="0.25">
      <c r="D195" s="4"/>
      <c r="E195" s="5"/>
      <c r="F195" s="7"/>
    </row>
    <row r="196" spans="4:6" ht="15.6" x14ac:dyDescent="0.25">
      <c r="D196" s="4"/>
      <c r="E196" s="8"/>
      <c r="F196" s="7"/>
    </row>
    <row r="197" spans="4:6" ht="15.6" x14ac:dyDescent="0.25">
      <c r="D197" s="4"/>
      <c r="E197" s="8"/>
      <c r="F197" s="7"/>
    </row>
    <row r="198" spans="4:6" ht="15.6" x14ac:dyDescent="0.25">
      <c r="D198" s="4"/>
      <c r="E198" s="8"/>
      <c r="F198" s="6"/>
    </row>
    <row r="199" spans="4:6" ht="15.6" x14ac:dyDescent="0.25">
      <c r="D199" s="4"/>
      <c r="E199" s="8"/>
      <c r="F199" s="6"/>
    </row>
    <row r="200" spans="4:6" ht="15.6" x14ac:dyDescent="0.25">
      <c r="D200" s="4"/>
      <c r="E200" s="8"/>
      <c r="F200" s="7"/>
    </row>
    <row r="201" spans="4:6" ht="15.6" x14ac:dyDescent="0.25">
      <c r="D201" s="4"/>
      <c r="E201" s="5"/>
      <c r="F201" s="6"/>
    </row>
    <row r="202" spans="4:6" ht="15.6" x14ac:dyDescent="0.25">
      <c r="D202" s="4"/>
      <c r="E202" s="5"/>
      <c r="F202" s="6"/>
    </row>
    <row r="203" spans="4:6" ht="15.6" x14ac:dyDescent="0.25">
      <c r="D203" s="4"/>
      <c r="E203" s="5"/>
      <c r="F203" s="6"/>
    </row>
    <row r="204" spans="4:6" ht="15.6" x14ac:dyDescent="0.25">
      <c r="D204" s="4"/>
      <c r="E204" s="5"/>
      <c r="F204" s="6"/>
    </row>
    <row r="205" spans="4:6" ht="15.6" x14ac:dyDescent="0.25">
      <c r="D205" s="4"/>
      <c r="E205" s="5"/>
      <c r="F205" s="7"/>
    </row>
    <row r="206" spans="4:6" ht="15.6" x14ac:dyDescent="0.25">
      <c r="D206" s="4"/>
      <c r="E206" s="5"/>
      <c r="F206" s="7"/>
    </row>
    <row r="207" spans="4:6" ht="15.6" x14ac:dyDescent="0.25">
      <c r="D207" s="4"/>
      <c r="E207" s="5"/>
      <c r="F207" s="7"/>
    </row>
    <row r="208" spans="4:6" ht="15.6" x14ac:dyDescent="0.25">
      <c r="D208" s="4"/>
      <c r="E208" s="5"/>
      <c r="F208" s="6"/>
    </row>
    <row r="209" spans="4:6" ht="15.6" x14ac:dyDescent="0.25">
      <c r="D209" s="4"/>
      <c r="E209" s="5"/>
      <c r="F209" s="6"/>
    </row>
    <row r="210" spans="4:6" ht="15.6" x14ac:dyDescent="0.25">
      <c r="D210" s="4"/>
      <c r="E210" s="5"/>
      <c r="F210" s="6"/>
    </row>
    <row r="211" spans="4:6" ht="15.6" x14ac:dyDescent="0.25">
      <c r="D211" s="4"/>
      <c r="E211" s="5"/>
      <c r="F211" s="7"/>
    </row>
    <row r="212" spans="4:6" ht="15.6" x14ac:dyDescent="0.25">
      <c r="D212" s="4"/>
      <c r="E212" s="9"/>
      <c r="F212" s="7"/>
    </row>
    <row r="213" spans="4:6" ht="15.6" x14ac:dyDescent="0.25">
      <c r="D213" s="4"/>
      <c r="E213" s="5"/>
      <c r="F213" s="6"/>
    </row>
    <row r="214" spans="4:6" ht="15.6" x14ac:dyDescent="0.25">
      <c r="D214" s="4"/>
      <c r="E214" s="5"/>
      <c r="F214" s="6"/>
    </row>
    <row r="215" spans="4:6" ht="15.6" x14ac:dyDescent="0.25">
      <c r="D215" s="4"/>
      <c r="E215" s="5"/>
      <c r="F215" s="6"/>
    </row>
    <row r="216" spans="4:6" ht="15.6" x14ac:dyDescent="0.25">
      <c r="D216" s="4"/>
      <c r="E216" s="5"/>
      <c r="F216" s="7"/>
    </row>
  </sheetData>
  <sortState ref="C4:R21">
    <sortCondition ref="P4:P21"/>
    <sortCondition ref="C4:C21" customList="央企,部委,市属,民营"/>
    <sortCondition ref="D4:D21"/>
  </sortState>
  <mergeCells count="1">
    <mergeCell ref="C2:R2"/>
  </mergeCells>
  <phoneticPr fontId="10" type="noConversion"/>
  <conditionalFormatting sqref="C2">
    <cfRule type="duplicateValues" dxfId="7" priority="13"/>
    <cfRule type="duplicateValues" dxfId="6" priority="14"/>
    <cfRule type="duplicateValues" dxfId="5" priority="15"/>
  </conditionalFormatting>
  <conditionalFormatting sqref="E212">
    <cfRule type="duplicateValues" dxfId="4" priority="5"/>
    <cfRule type="duplicateValues" priority="6"/>
  </conditionalFormatting>
  <conditionalFormatting sqref="G42:G1048576 G1:G21">
    <cfRule type="duplicateValues" dxfId="3" priority="2"/>
  </conditionalFormatting>
  <conditionalFormatting sqref="E22:E41 K22:K41 Q22:Q41">
    <cfRule type="duplicateValues" dxfId="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L42:L1048576 L1:L21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2018-10-29T16:28:37Z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