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王海波2018.10.27\"/>
    </mc:Choice>
  </mc:AlternateContent>
  <bookViews>
    <workbookView xWindow="0" yWindow="0" windowWidth="19776" windowHeight="7956" tabRatio="733"/>
  </bookViews>
  <sheets>
    <sheet name="预披露" sheetId="1" r:id="rId1"/>
    <sheet name="股权" sheetId="2" r:id="rId2"/>
    <sheet name="增资扩股" sheetId="19" r:id="rId3"/>
    <sheet name="实物" sheetId="3" r:id="rId4"/>
  </sheets>
  <definedNames>
    <definedName name="_xlnm._FilterDatabase" localSheetId="1" hidden="1">股权!$C$3:$S$19</definedName>
    <definedName name="_xlnm._FilterDatabase" localSheetId="3" hidden="1">实物!$C$3:$R$73</definedName>
    <definedName name="_xlnm._FilterDatabase" localSheetId="0" hidden="1">预披露!#REF!</definedName>
  </definedNames>
  <calcPr calcId="152511"/>
</workbook>
</file>

<file path=xl/calcChain.xml><?xml version="1.0" encoding="utf-8"?>
<calcChain xmlns="http://schemas.openxmlformats.org/spreadsheetml/2006/main">
  <c r="M71" i="3" l="1"/>
  <c r="M70" i="3"/>
  <c r="O18" i="2"/>
  <c r="N18" i="2"/>
  <c r="M18" i="2"/>
  <c r="N4" i="19"/>
  <c r="P4" i="19"/>
  <c r="O4" i="19"/>
  <c r="O16" i="2" l="1"/>
  <c r="N16" i="2"/>
  <c r="M16" i="2"/>
  <c r="M7" i="2"/>
  <c r="M6" i="1"/>
  <c r="O6" i="1" s="1"/>
  <c r="N6" i="1"/>
  <c r="M11" i="2" l="1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11" i="3"/>
  <c r="M12" i="3"/>
  <c r="M13" i="3"/>
  <c r="M14" i="3"/>
  <c r="M15" i="3"/>
  <c r="M24" i="3"/>
  <c r="M23" i="3"/>
  <c r="M22" i="3"/>
  <c r="M21" i="3"/>
  <c r="M20" i="3"/>
  <c r="M19" i="3"/>
  <c r="M18" i="3"/>
  <c r="M17" i="3"/>
  <c r="M16" i="3"/>
  <c r="M10" i="2"/>
  <c r="N8" i="2"/>
  <c r="M8" i="2"/>
  <c r="O8" i="2" s="1"/>
  <c r="M9" i="2"/>
  <c r="N9" i="2" s="1"/>
  <c r="M73" i="3"/>
  <c r="M8" i="3"/>
  <c r="M9" i="3"/>
  <c r="M10" i="3"/>
  <c r="O9" i="2" l="1"/>
  <c r="N5" i="2"/>
  <c r="M6" i="2" l="1"/>
  <c r="M12" i="2"/>
  <c r="M4" i="2"/>
  <c r="M13" i="2"/>
  <c r="M17" i="2"/>
  <c r="M15" i="2"/>
  <c r="M14" i="2"/>
  <c r="M19" i="2"/>
  <c r="M7" i="1"/>
  <c r="M4" i="1"/>
  <c r="O5" i="2" l="1"/>
  <c r="O14" i="2"/>
  <c r="N14" i="2"/>
  <c r="O4" i="2"/>
  <c r="N4" i="2"/>
  <c r="N13" i="2"/>
  <c r="O13" i="2"/>
  <c r="N6" i="2"/>
  <c r="O6" i="2"/>
  <c r="O4" i="1"/>
  <c r="N4" i="1"/>
  <c r="M53" i="3"/>
  <c r="M7" i="3"/>
  <c r="M6" i="3"/>
  <c r="M5" i="3"/>
  <c r="M4" i="3"/>
  <c r="M56" i="3"/>
  <c r="M55" i="3"/>
  <c r="M68" i="3"/>
  <c r="M58" i="3"/>
  <c r="M61" i="3"/>
  <c r="M62" i="3"/>
  <c r="M63" i="3"/>
  <c r="M66" i="3"/>
  <c r="M60" i="3"/>
  <c r="M57" i="3"/>
  <c r="M64" i="3"/>
  <c r="M65" i="3"/>
  <c r="M67" i="3"/>
  <c r="M69" i="3"/>
  <c r="M59" i="3"/>
  <c r="M72" i="3"/>
  <c r="N59" i="3" l="1"/>
  <c r="O59" i="3"/>
  <c r="N5" i="3"/>
  <c r="O5" i="3"/>
  <c r="N55" i="3"/>
  <c r="O55" i="3"/>
  <c r="N6" i="3"/>
  <c r="O6" i="3"/>
  <c r="N56" i="3"/>
  <c r="O56" i="3"/>
  <c r="N7" i="3"/>
  <c r="O7" i="3"/>
  <c r="N58" i="3"/>
  <c r="O58" i="3"/>
  <c r="N4" i="3"/>
  <c r="O4" i="3"/>
  <c r="M5" i="1"/>
  <c r="O5" i="1" l="1"/>
  <c r="N5" i="1"/>
  <c r="M54" i="3"/>
</calcChain>
</file>

<file path=xl/sharedStrings.xml><?xml version="1.0" encoding="utf-8"?>
<sst xmlns="http://schemas.openxmlformats.org/spreadsheetml/2006/main" count="1147" uniqueCount="538">
  <si>
    <t>预披露</t>
  </si>
  <si>
    <t>类型</t>
  </si>
  <si>
    <t>项目编号</t>
  </si>
  <si>
    <t>隶属集团</t>
  </si>
  <si>
    <t>转让方</t>
  </si>
  <si>
    <t>项目名称</t>
  </si>
  <si>
    <t>挂牌价格（万）</t>
  </si>
  <si>
    <t>所属行业</t>
  </si>
  <si>
    <t>披露开始</t>
  </si>
  <si>
    <t>披露截止</t>
  </si>
  <si>
    <t>受托机构</t>
  </si>
  <si>
    <t>客户名称</t>
  </si>
  <si>
    <t>部门</t>
  </si>
  <si>
    <t>维护</t>
  </si>
  <si>
    <t>交易所</t>
  </si>
  <si>
    <t>经办</t>
  </si>
  <si>
    <t>备注</t>
  </si>
  <si>
    <t>王艳峰</t>
  </si>
  <si>
    <t>机械/设备制造（专有设备）</t>
  </si>
  <si>
    <t>中国建材集团有限公司</t>
  </si>
  <si>
    <t>中国能源建设集团有限公司</t>
  </si>
  <si>
    <t>石油化工</t>
  </si>
  <si>
    <t>高磊</t>
  </si>
  <si>
    <t>电子/信息/电信</t>
  </si>
  <si>
    <t>中国联合网络通信集团有限公司</t>
  </si>
  <si>
    <t>中粮集团有限公司</t>
  </si>
  <si>
    <t>中国农业发展集团有限公司</t>
  </si>
  <si>
    <t>中国通用技术（集团）控股有限责任公司</t>
  </si>
  <si>
    <t>中国交通建设集团有限公司</t>
  </si>
  <si>
    <t>侯伟</t>
  </si>
  <si>
    <t>中国华录集团有限公司</t>
  </si>
  <si>
    <t>中国广核集团有限公司</t>
  </si>
  <si>
    <t>中国航空发动机集团有限公司</t>
  </si>
  <si>
    <t>中国诚通控股集团有限公司</t>
  </si>
  <si>
    <t>中国国新控股有限责任公司</t>
  </si>
  <si>
    <t>康健</t>
  </si>
  <si>
    <t>中国电子信息产业集团有限公司</t>
  </si>
  <si>
    <t>华润（集团）有限公司</t>
  </si>
  <si>
    <t>股权</t>
  </si>
  <si>
    <t>挂牌开始</t>
  </si>
  <si>
    <t>挂牌截止</t>
  </si>
  <si>
    <t>转让方会员</t>
  </si>
  <si>
    <t>中国机械工业集团有限公司</t>
  </si>
  <si>
    <t>增资扩股</t>
  </si>
  <si>
    <t>融资方</t>
  </si>
  <si>
    <t>融资金额（万元）</t>
  </si>
  <si>
    <t>专业服务机构</t>
  </si>
  <si>
    <t>实物</t>
  </si>
  <si>
    <t>中国船舶工业集团有限公司</t>
  </si>
  <si>
    <t>中国兵器装备集团有限公司</t>
  </si>
  <si>
    <t>中国航天科技集团有限公司</t>
  </si>
  <si>
    <t>中国保利集团有限公司</t>
  </si>
  <si>
    <t>中国中化集团有限公司</t>
  </si>
  <si>
    <t>中国化工集团有限公司</t>
  </si>
  <si>
    <t>中国化学工程集团有限公司</t>
  </si>
  <si>
    <t>中国移动通信集团有限公司</t>
  </si>
  <si>
    <t>中国电子科技集团有限公司</t>
  </si>
  <si>
    <t>中国节能环保集团有限公司</t>
  </si>
  <si>
    <t>中国华能集团有限公司</t>
  </si>
  <si>
    <t>中国大唐集团有限公司</t>
  </si>
  <si>
    <t>国家电力投资集团有限公司</t>
  </si>
  <si>
    <t>中国电信集团有限公司</t>
  </si>
  <si>
    <t>中国中车集团有限公司</t>
  </si>
  <si>
    <t>中国兵器工业集团有限公司</t>
  </si>
  <si>
    <t>中国第一汽车集团有限公司</t>
  </si>
  <si>
    <t>中国五矿集团有限公司</t>
  </si>
  <si>
    <t>中国铁路通信信号集团有限公司</t>
  </si>
  <si>
    <t>中国航天科工集团有限公司</t>
  </si>
  <si>
    <t>中国航空工业集团有限公司</t>
  </si>
  <si>
    <t>持股比例</t>
    <phoneticPr fontId="10" type="noConversion"/>
  </si>
  <si>
    <t>郭瑞</t>
  </si>
  <si>
    <t>中国石油化工集团公司</t>
  </si>
  <si>
    <t>中国海洋石油集团有限公司</t>
  </si>
  <si>
    <t>建筑/房地产</t>
  </si>
  <si>
    <t>中国建设科技有限公司</t>
  </si>
  <si>
    <t>华侨城集团有限公司</t>
  </si>
  <si>
    <t>有色金属</t>
  </si>
  <si>
    <t>中国有色矿业集团有限公司</t>
  </si>
  <si>
    <t>北京矿冶科技集团有限公司</t>
  </si>
  <si>
    <t>中国冶金地质总局</t>
  </si>
  <si>
    <t>中国黄金集团有限公司</t>
  </si>
  <si>
    <t>中国煤炭地质总局</t>
  </si>
  <si>
    <t>武汉邮电科学研究院有限公司</t>
  </si>
  <si>
    <t>医药/医疗</t>
  </si>
  <si>
    <t>中国盐业有限公司</t>
  </si>
  <si>
    <t>建筑房地产</t>
  </si>
  <si>
    <t>中国建筑集团有限公司</t>
  </si>
  <si>
    <t>南光（集团）有限公司[中国南光集团有限公司]</t>
  </si>
  <si>
    <t>中国铁路总公司</t>
  </si>
  <si>
    <t>中国普天信息产业集团有限公司</t>
  </si>
  <si>
    <t>中国船舶重工集团有限公司</t>
  </si>
  <si>
    <t>中国一重集团有限公司</t>
  </si>
  <si>
    <t>哈尔滨电气集团有限公司</t>
  </si>
  <si>
    <t>机械科学研究总院集团有限公司</t>
  </si>
  <si>
    <t>中国东方电气集团有限公司</t>
  </si>
  <si>
    <t>东风汽车集团有限公司</t>
  </si>
  <si>
    <t>中国西电集团有限公司</t>
  </si>
  <si>
    <t>中国铁路工程集团有限公司</t>
  </si>
  <si>
    <t>航天航空业</t>
  </si>
  <si>
    <t>中国航空集团有限公司</t>
  </si>
  <si>
    <t>中国南方航空集团有限公司</t>
  </si>
  <si>
    <t>其他</t>
  </si>
  <si>
    <t>中国烟草总公司</t>
  </si>
  <si>
    <t>中国医药集团有限公司</t>
  </si>
  <si>
    <t>中国华电集团有限公司</t>
  </si>
  <si>
    <t>中国南方电网有限责任公司</t>
  </si>
  <si>
    <t>国家电网有限公司</t>
  </si>
  <si>
    <t>中国长江三峡集团有限公司</t>
  </si>
  <si>
    <t>电信</t>
  </si>
  <si>
    <t>电信科学技术研究院有限公司</t>
  </si>
  <si>
    <t>机械/设备制造</t>
  </si>
  <si>
    <t>中国钢研科技集团有限公司</t>
  </si>
  <si>
    <t>中国铁路物资集团有限公司</t>
  </si>
  <si>
    <t>招商局集团有限公司</t>
  </si>
  <si>
    <t>航空航天业</t>
  </si>
  <si>
    <t>金融业</t>
  </si>
  <si>
    <t>鞍钢集团有限公司</t>
  </si>
  <si>
    <t>刘燕</t>
  </si>
  <si>
    <t>中国铝业集团有限公司</t>
  </si>
  <si>
    <t>有研科技集团有限公司</t>
  </si>
  <si>
    <t>王磊</t>
  </si>
  <si>
    <t>张自博</t>
  </si>
  <si>
    <t>王达</t>
  </si>
  <si>
    <t>中国石油天然气集团有限公司</t>
  </si>
  <si>
    <t>郭爽</t>
  </si>
  <si>
    <t>李文诚、宋君莉</t>
  </si>
  <si>
    <t>龚泽伟</t>
  </si>
  <si>
    <t>刘萍</t>
  </si>
  <si>
    <t>郏明辉</t>
  </si>
  <si>
    <t>能源、房地产</t>
  </si>
  <si>
    <t>/</t>
  </si>
  <si>
    <t>其他</t>
    <phoneticPr fontId="10" type="noConversion"/>
  </si>
  <si>
    <t>赵媛媛</t>
    <phoneticPr fontId="10" type="noConversion"/>
  </si>
  <si>
    <t>/</t>
    <phoneticPr fontId="10" type="noConversion"/>
  </si>
  <si>
    <t>中国宝武钢铁集团有限公司</t>
    <phoneticPr fontId="10" type="noConversion"/>
  </si>
  <si>
    <t>中国东方航空集团有限公司</t>
    <phoneticPr fontId="10" type="noConversion"/>
  </si>
  <si>
    <t>中国远洋海运集团有限公司</t>
    <phoneticPr fontId="10" type="noConversion"/>
  </si>
  <si>
    <t>中国商用飞机有限责任公司</t>
    <phoneticPr fontId="10" type="noConversion"/>
  </si>
  <si>
    <t>中国铁道建筑有限公司</t>
    <phoneticPr fontId="10" type="noConversion"/>
  </si>
  <si>
    <t>中国核工业集团有限公司</t>
    <phoneticPr fontId="10" type="noConversion"/>
  </si>
  <si>
    <t>国家能源投资集团有限责任公司</t>
    <phoneticPr fontId="10" type="noConversion"/>
  </si>
  <si>
    <t>新兴际华集团有限公司</t>
    <phoneticPr fontId="10" type="noConversion"/>
  </si>
  <si>
    <t>备注</t>
    <phoneticPr fontId="10" type="noConversion"/>
  </si>
  <si>
    <t>备注</t>
    <phoneticPr fontId="10" type="noConversion"/>
  </si>
  <si>
    <t>近一年净利润（万）</t>
    <phoneticPr fontId="10" type="noConversion"/>
  </si>
  <si>
    <t>近一年净利润（万）</t>
    <phoneticPr fontId="10" type="noConversion"/>
  </si>
  <si>
    <t>郭瑞</t>
    <phoneticPr fontId="10" type="noConversion"/>
  </si>
  <si>
    <t>郭瑞</t>
    <phoneticPr fontId="10" type="noConversion"/>
  </si>
  <si>
    <t>才宽</t>
    <phoneticPr fontId="10" type="noConversion"/>
  </si>
  <si>
    <t>才宽</t>
    <phoneticPr fontId="10" type="noConversion"/>
  </si>
  <si>
    <t>才宽</t>
    <phoneticPr fontId="10" type="noConversion"/>
  </si>
  <si>
    <t>中国建筑科学研究院有限公司</t>
    <phoneticPr fontId="10" type="noConversion"/>
  </si>
  <si>
    <t>泸州市纳溪区火炬石化有限责任公司60%股权</t>
    <phoneticPr fontId="10" type="noConversion"/>
  </si>
  <si>
    <t>G32018BJ1000693-0</t>
    <phoneticPr fontId="10" type="noConversion"/>
  </si>
  <si>
    <t>零售业</t>
    <phoneticPr fontId="10" type="noConversion"/>
  </si>
  <si>
    <t>北京中大英正投资顾问有限公司</t>
    <phoneticPr fontId="10" type="noConversion"/>
  </si>
  <si>
    <t>陈乌榕泽</t>
    <phoneticPr fontId="10" type="noConversion"/>
  </si>
  <si>
    <t>北交所</t>
    <phoneticPr fontId="10" type="noConversion"/>
  </si>
  <si>
    <t>中国石油天然气股份有限公司</t>
    <phoneticPr fontId="10" type="noConversion"/>
  </si>
  <si>
    <t>中国石油天然气集团有限公司</t>
    <phoneticPr fontId="10" type="noConversion"/>
  </si>
  <si>
    <t>央企</t>
    <phoneticPr fontId="10" type="noConversion"/>
  </si>
  <si>
    <t>重庆月长数字科技有限公司100%股权</t>
    <phoneticPr fontId="10" type="noConversion"/>
  </si>
  <si>
    <t>G32018BJ1000690-0</t>
    <phoneticPr fontId="10" type="noConversion"/>
  </si>
  <si>
    <t>软件和信息技术服务业</t>
    <phoneticPr fontId="10" type="noConversion"/>
  </si>
  <si>
    <t>席娅云</t>
    <phoneticPr fontId="10" type="noConversion"/>
  </si>
  <si>
    <t>——</t>
    <phoneticPr fontId="10" type="noConversion"/>
  </si>
  <si>
    <t>北京水晶石科技发展有限公司</t>
    <phoneticPr fontId="10" type="noConversion"/>
  </si>
  <si>
    <t>北京市国有资产经营有限责任公司</t>
    <phoneticPr fontId="10" type="noConversion"/>
  </si>
  <si>
    <t>市属</t>
    <phoneticPr fontId="10" type="noConversion"/>
  </si>
  <si>
    <t>G32018BJ1000688-0</t>
    <phoneticPr fontId="10" type="noConversion"/>
  </si>
  <si>
    <t>中粮天然五谷食品投资有限公司100%股权及相关债权</t>
    <phoneticPr fontId="10" type="noConversion"/>
  </si>
  <si>
    <t>其他金融业</t>
    <phoneticPr fontId="10" type="noConversion"/>
  </si>
  <si>
    <t>北京金羊泰和投资咨询有限公司</t>
    <phoneticPr fontId="10" type="noConversion"/>
  </si>
  <si>
    <t>中粮集团有限公司</t>
    <phoneticPr fontId="10" type="noConversion"/>
  </si>
  <si>
    <t>中粮集团有限公司</t>
    <phoneticPr fontId="10" type="noConversion"/>
  </si>
  <si>
    <t>央企</t>
    <phoneticPr fontId="10" type="noConversion"/>
  </si>
  <si>
    <t>成都宏明电子科大新材料有限公司9.23%股权</t>
    <phoneticPr fontId="10" type="noConversion"/>
  </si>
  <si>
    <t>G32018BJ1000692</t>
    <phoneticPr fontId="10" type="noConversion"/>
  </si>
  <si>
    <t>仪器仪表制造业</t>
    <phoneticPr fontId="10" type="noConversion"/>
  </si>
  <si>
    <t>成都电子科大资产经营有限公司</t>
    <phoneticPr fontId="10" type="noConversion"/>
  </si>
  <si>
    <t>陈云飞</t>
    <phoneticPr fontId="10" type="noConversion"/>
  </si>
  <si>
    <t>北交所</t>
    <phoneticPr fontId="10" type="noConversion"/>
  </si>
  <si>
    <t>教育部</t>
    <phoneticPr fontId="10" type="noConversion"/>
  </si>
  <si>
    <t>成都电子科大资产经营有限公司7.69%、钟朝位1.54%</t>
    <phoneticPr fontId="10" type="noConversion"/>
  </si>
  <si>
    <t>部委</t>
    <phoneticPr fontId="10" type="noConversion"/>
  </si>
  <si>
    <t>北京曙光纺科机电有限公司20%股权</t>
    <phoneticPr fontId="10" type="noConversion"/>
  </si>
  <si>
    <t>G32018BJ1000691</t>
    <phoneticPr fontId="10" type="noConversion"/>
  </si>
  <si>
    <t>其他制造业</t>
    <phoneticPr fontId="10" type="noConversion"/>
  </si>
  <si>
    <t>中航咨询（北京）有限公司</t>
    <phoneticPr fontId="10" type="noConversion"/>
  </si>
  <si>
    <t>陈擎</t>
    <phoneticPr fontId="10" type="noConversion"/>
  </si>
  <si>
    <t>北京曙光航空电气有限责任公司</t>
    <phoneticPr fontId="10" type="noConversion"/>
  </si>
  <si>
    <t>中国航空工业集团有限公司</t>
    <phoneticPr fontId="10" type="noConversion"/>
  </si>
  <si>
    <t>央企</t>
    <phoneticPr fontId="10" type="noConversion"/>
  </si>
  <si>
    <t>北京古北水镇旅游有限公司10%股权</t>
    <phoneticPr fontId="10" type="noConversion"/>
  </si>
  <si>
    <t>G32018BJ1000689</t>
    <phoneticPr fontId="10" type="noConversion"/>
  </si>
  <si>
    <t>商务服务业</t>
    <phoneticPr fontId="10" type="noConversion"/>
  </si>
  <si>
    <t>北京中兴荣投资顾问有限公司</t>
    <phoneticPr fontId="10" type="noConversion"/>
  </si>
  <si>
    <t>李薇佳</t>
    <phoneticPr fontId="10" type="noConversion"/>
  </si>
  <si>
    <t>北京能源集团有限责任公司</t>
    <phoneticPr fontId="10" type="noConversion"/>
  </si>
  <si>
    <t>北京能源集团有限责任公司</t>
    <phoneticPr fontId="10" type="noConversion"/>
  </si>
  <si>
    <t>市属</t>
    <phoneticPr fontId="10" type="noConversion"/>
  </si>
  <si>
    <t>中融汇兴资产管理有限公司80%股权</t>
    <phoneticPr fontId="10" type="noConversion"/>
  </si>
  <si>
    <t>G32018BJ1000589</t>
    <phoneticPr fontId="10" type="noConversion"/>
  </si>
  <si>
    <t>其他金融业</t>
    <phoneticPr fontId="10" type="noConversion"/>
  </si>
  <si>
    <t>北京智德盛投资顾问有限公司（郭瑞）</t>
    <phoneticPr fontId="10" type="noConversion"/>
  </si>
  <si>
    <t>麻越</t>
    <phoneticPr fontId="10" type="noConversion"/>
  </si>
  <si>
    <t>北京中融鼎新投资管理有限公司</t>
    <phoneticPr fontId="10" type="noConversion"/>
  </si>
  <si>
    <t>中国恒天集团有限公司</t>
    <phoneticPr fontId="10" type="noConversion"/>
  </si>
  <si>
    <t>央企</t>
    <phoneticPr fontId="10" type="noConversion"/>
  </si>
  <si>
    <t>中国机械工业集团有限公司</t>
    <phoneticPr fontId="10" type="noConversion"/>
  </si>
  <si>
    <t>北交所</t>
    <phoneticPr fontId="10" type="noConversion"/>
  </si>
  <si>
    <t>西安西航集团铝业有限公司70.935%股权及1000万元债权</t>
    <phoneticPr fontId="10" type="noConversion"/>
  </si>
  <si>
    <t>G32018BJ1000569</t>
    <phoneticPr fontId="10" type="noConversion"/>
  </si>
  <si>
    <t>其他制造业</t>
    <phoneticPr fontId="10" type="noConversion"/>
  </si>
  <si>
    <t>中国航发资产管理有限公司</t>
    <phoneticPr fontId="10" type="noConversion"/>
  </si>
  <si>
    <t>陈擎</t>
    <phoneticPr fontId="10" type="noConversion"/>
  </si>
  <si>
    <t>中国航发动力股份有限公司</t>
    <phoneticPr fontId="10" type="noConversion"/>
  </si>
  <si>
    <t>中国航空发动机集团有限公司</t>
    <phoneticPr fontId="10" type="noConversion"/>
  </si>
  <si>
    <t>北京市朝阳区广渠路28号院220号楼1层1单元102室及地下车库-1层2-282号车位</t>
    <phoneticPr fontId="10" type="noConversion"/>
  </si>
  <si>
    <t>GR2018BJ1002167-3</t>
    <phoneticPr fontId="10" type="noConversion"/>
  </si>
  <si>
    <t>江苏索普（集团）有限公司</t>
    <phoneticPr fontId="10" type="noConversion"/>
  </si>
  <si>
    <t>企业实物资产</t>
    <phoneticPr fontId="10" type="noConversion"/>
  </si>
  <si>
    <t>刘嘉琪</t>
    <phoneticPr fontId="10" type="noConversion"/>
  </si>
  <si>
    <t>镇江市人民政府国有资产监督管理委员会</t>
    <phoneticPr fontId="10" type="noConversion"/>
  </si>
  <si>
    <t>市属</t>
    <phoneticPr fontId="10" type="noConversion"/>
  </si>
  <si>
    <t>北京万信汇富投资顾问有限公司</t>
    <phoneticPr fontId="10" type="noConversion"/>
  </si>
  <si>
    <t>北京市朝阳区广渠路28号院210号楼26层3002室及地下车库-1层2-281号车位</t>
    <phoneticPr fontId="10" type="noConversion"/>
  </si>
  <si>
    <t>GR2018BJ1002166-3</t>
    <phoneticPr fontId="10" type="noConversion"/>
  </si>
  <si>
    <t>市属</t>
    <phoneticPr fontId="10" type="noConversion"/>
  </si>
  <si>
    <t>南京华润燃气有限公司部分资产(重型半挂牵引车LZGJLN846DX049421)</t>
    <phoneticPr fontId="10" type="noConversion"/>
  </si>
  <si>
    <t>GR2017BJ1003138-3</t>
    <phoneticPr fontId="10" type="noConversion"/>
  </si>
  <si>
    <t>上海润巍投资管理有限公司</t>
    <phoneticPr fontId="10" type="noConversion"/>
  </si>
  <si>
    <t>刘洋</t>
    <phoneticPr fontId="10" type="noConversion"/>
  </si>
  <si>
    <t>央企</t>
    <phoneticPr fontId="10" type="noConversion"/>
  </si>
  <si>
    <t>南京华润燃气有限公司</t>
    <phoneticPr fontId="10" type="noConversion"/>
  </si>
  <si>
    <t>南京华润燃气有限公司部分资产(重型罐式半挂车LC9GS3333DACTZ298)</t>
    <phoneticPr fontId="10" type="noConversion"/>
  </si>
  <si>
    <t>GR2017BJ1003137-3</t>
    <phoneticPr fontId="10" type="noConversion"/>
  </si>
  <si>
    <t>南京华润燃气有限公司部分资产(重型罐式半挂车LC9GS3332DACTZ289)</t>
    <phoneticPr fontId="10" type="noConversion"/>
  </si>
  <si>
    <t>GR2017BJ1003136-3</t>
    <phoneticPr fontId="10" type="noConversion"/>
  </si>
  <si>
    <t>南京华润燃气有限公司部分资产（重型半挂牵引车LZGJLN844DX049420)</t>
    <phoneticPr fontId="10" type="noConversion"/>
  </si>
  <si>
    <t>GR2017BJ1003135-3</t>
    <phoneticPr fontId="10" type="noConversion"/>
  </si>
  <si>
    <t>青海制药厂有限公司45.16%股权</t>
    <phoneticPr fontId="10" type="noConversion"/>
  </si>
  <si>
    <t>央企</t>
    <phoneticPr fontId="10" type="noConversion"/>
  </si>
  <si>
    <t xml:space="preserve"> G32018SH1000400</t>
    <phoneticPr fontId="10" type="noConversion"/>
  </si>
  <si>
    <t>医药工业</t>
    <phoneticPr fontId="10" type="noConversion"/>
  </si>
  <si>
    <t>上交所</t>
    <phoneticPr fontId="10" type="noConversion"/>
  </si>
  <si>
    <t>青海制药（集团）有限责任公司</t>
    <phoneticPr fontId="10" type="noConversion"/>
  </si>
  <si>
    <t>央企</t>
    <phoneticPr fontId="10" type="noConversion"/>
  </si>
  <si>
    <t>中国医药集团有限公司</t>
    <phoneticPr fontId="10" type="noConversion"/>
  </si>
  <si>
    <t>上海新天原化工运输有限公司25%股权</t>
    <phoneticPr fontId="10" type="noConversion"/>
  </si>
  <si>
    <t>G32018SH1000399</t>
    <phoneticPr fontId="10" type="noConversion"/>
  </si>
  <si>
    <t>交通运输业</t>
    <phoneticPr fontId="10" type="noConversion"/>
  </si>
  <si>
    <t>杨莹</t>
    <phoneticPr fontId="10" type="noConversion"/>
  </si>
  <si>
    <t xml:space="preserve"> 北京智德盛投资顾问有限公司（王艳峰）</t>
    <phoneticPr fontId="10" type="noConversion"/>
  </si>
  <si>
    <t>上交所</t>
    <phoneticPr fontId="10" type="noConversion"/>
  </si>
  <si>
    <t xml:space="preserve"> 上海交运日红国际物流有限公司</t>
    <phoneticPr fontId="10" type="noConversion"/>
  </si>
  <si>
    <t xml:space="preserve"> 上海交运集团股份有限公司</t>
    <phoneticPr fontId="10" type="noConversion"/>
  </si>
  <si>
    <t>市属</t>
    <phoneticPr fontId="10" type="noConversion"/>
  </si>
  <si>
    <t>陈力潇(股权一部)</t>
    <phoneticPr fontId="10" type="noConversion"/>
  </si>
  <si>
    <t xml:space="preserve"> 上海交运（集团）公司</t>
    <phoneticPr fontId="10" type="noConversion"/>
  </si>
  <si>
    <t>上海起重运输机械厂有限公司100%股权</t>
    <phoneticPr fontId="10" type="noConversion"/>
  </si>
  <si>
    <t>G32017SH1000146-2</t>
    <phoneticPr fontId="10" type="noConversion"/>
  </si>
  <si>
    <t>专用设备制造业</t>
    <phoneticPr fontId="10" type="noConversion"/>
  </si>
  <si>
    <t>上交所</t>
    <phoneticPr fontId="10" type="noConversion"/>
  </si>
  <si>
    <t>上海电气（集团）总公司</t>
    <phoneticPr fontId="10" type="noConversion"/>
  </si>
  <si>
    <t>陈力潇(股权一部)</t>
    <phoneticPr fontId="10" type="noConversion"/>
  </si>
  <si>
    <t>上海洛子投资管理有限公司</t>
    <phoneticPr fontId="10" type="noConversion"/>
  </si>
  <si>
    <t>韶能集团韶关宏大齿轮有限公司0.8452%股权</t>
    <phoneticPr fontId="10" type="noConversion"/>
  </si>
  <si>
    <t>G32018SH1000401</t>
    <phoneticPr fontId="10" type="noConversion"/>
  </si>
  <si>
    <t>普通机械制造业</t>
    <phoneticPr fontId="10" type="noConversion"/>
  </si>
  <si>
    <t>东风资产管理有限公司</t>
    <phoneticPr fontId="10" type="noConversion"/>
  </si>
  <si>
    <t>东风汽车集团有限公司</t>
    <phoneticPr fontId="10" type="noConversion"/>
  </si>
  <si>
    <t>朱博</t>
    <phoneticPr fontId="10" type="noConversion"/>
  </si>
  <si>
    <t>北京九汇华纳产权经纪有限公司</t>
    <phoneticPr fontId="10" type="noConversion"/>
  </si>
  <si>
    <t>华能国电南通实业开发公司部分资产（上海市长春路158号1号楼27B室）</t>
    <phoneticPr fontId="10" type="noConversion"/>
  </si>
  <si>
    <t xml:space="preserve"> GR2018SH1000763-3</t>
    <phoneticPr fontId="10" type="noConversion"/>
  </si>
  <si>
    <t>不动产</t>
    <phoneticPr fontId="10" type="noConversion"/>
  </si>
  <si>
    <t>华能国电南通实业开发公司</t>
    <phoneticPr fontId="10" type="noConversion"/>
  </si>
  <si>
    <t>央企</t>
    <phoneticPr fontId="10" type="noConversion"/>
  </si>
  <si>
    <t>朱先生</t>
    <phoneticPr fontId="10" type="noConversion"/>
  </si>
  <si>
    <t>上交所</t>
    <phoneticPr fontId="10" type="noConversion"/>
  </si>
  <si>
    <t>上海联合产权交易所有限公司</t>
    <phoneticPr fontId="10" type="noConversion"/>
  </si>
  <si>
    <t>华能国电南通实业开发公司部分资产（上海市长春路158号1号楼27C室）</t>
    <phoneticPr fontId="10" type="noConversion"/>
  </si>
  <si>
    <t xml:space="preserve"> GR2018SH1000762-3</t>
    <phoneticPr fontId="10" type="noConversion"/>
  </si>
  <si>
    <t>央企</t>
    <phoneticPr fontId="10" type="noConversion"/>
  </si>
  <si>
    <t>上海市建筑装饰工程集团有限公司部分资产（江苏省南京市玄武区湖景花园9号103室房地产）</t>
    <phoneticPr fontId="10" type="noConversion"/>
  </si>
  <si>
    <t xml:space="preserve"> GR2018SH1000844-2</t>
    <phoneticPr fontId="10" type="noConversion"/>
  </si>
  <si>
    <t>上海市建筑装饰工程集团有限公司</t>
    <phoneticPr fontId="10" type="noConversion"/>
  </si>
  <si>
    <t>上海建工（集团）总公司</t>
    <phoneticPr fontId="10" type="noConversion"/>
  </si>
  <si>
    <t>胡越</t>
    <phoneticPr fontId="10" type="noConversion"/>
  </si>
  <si>
    <t>上海新信产权经纪有限公司</t>
    <phoneticPr fontId="10" type="noConversion"/>
  </si>
  <si>
    <t>洪客隆投资发展（上饶）有限公司部分资产（上饶市信州区胜利路52号2-501号）</t>
    <phoneticPr fontId="10" type="noConversion"/>
  </si>
  <si>
    <t>GR2018SH1000936</t>
    <phoneticPr fontId="10" type="noConversion"/>
  </si>
  <si>
    <t>洪客隆投资发展（上饶）有限公司</t>
    <phoneticPr fontId="10" type="noConversion"/>
  </si>
  <si>
    <t>华润（集团）有限公司</t>
    <phoneticPr fontId="10" type="noConversion"/>
  </si>
  <si>
    <t>央企</t>
    <phoneticPr fontId="10" type="noConversion"/>
  </si>
  <si>
    <t>孙轶先</t>
    <phoneticPr fontId="10" type="noConversion"/>
  </si>
  <si>
    <t>上海润巍投资管理有限公司</t>
    <phoneticPr fontId="10" type="noConversion"/>
  </si>
  <si>
    <t>上海经投资产管理有限公司部分资产（上海市普陀区长寿路577、581号343室房产）</t>
    <phoneticPr fontId="10" type="noConversion"/>
  </si>
  <si>
    <t>GR2018SH1000948</t>
    <phoneticPr fontId="10" type="noConversion"/>
  </si>
  <si>
    <t>不动产</t>
    <phoneticPr fontId="10" type="noConversion"/>
  </si>
  <si>
    <t>上海经投资产管理有限公司</t>
    <phoneticPr fontId="10" type="noConversion"/>
  </si>
  <si>
    <t>国家开发投资集团有限公司</t>
    <phoneticPr fontId="10" type="noConversion"/>
  </si>
  <si>
    <t>董慧聪(YQ2)</t>
    <phoneticPr fontId="10" type="noConversion"/>
  </si>
  <si>
    <t>上交所</t>
    <phoneticPr fontId="10" type="noConversion"/>
  </si>
  <si>
    <t xml:space="preserve"> 国投资产管理有限公司</t>
    <phoneticPr fontId="10" type="noConversion"/>
  </si>
  <si>
    <t>上海经投资产管理有限公司部分资产（上海市普陀区长寿路577、581号302室房产）</t>
    <phoneticPr fontId="10" type="noConversion"/>
  </si>
  <si>
    <t>GR2018SH1000949</t>
    <phoneticPr fontId="10" type="noConversion"/>
  </si>
  <si>
    <t xml:space="preserve"> 上海经投资产管理有限公司</t>
    <phoneticPr fontId="10" type="noConversion"/>
  </si>
  <si>
    <t>国家开发投资集团有限公司</t>
    <phoneticPr fontId="10" type="noConversion"/>
  </si>
  <si>
    <t>董慧聪(YQ3)</t>
  </si>
  <si>
    <t>董慧聪(YQ4)</t>
  </si>
  <si>
    <t>上海经投资产管理有限公司部分资产（上海市普陀区长寿路577、581号301室房产）</t>
    <phoneticPr fontId="10" type="noConversion"/>
  </si>
  <si>
    <t>GR2018SH1000950</t>
    <phoneticPr fontId="10" type="noConversion"/>
  </si>
  <si>
    <t>上海经投资产管理有限公司部分资产（上海市普陀区长寿路577、581号220室房产）</t>
    <phoneticPr fontId="10" type="noConversion"/>
  </si>
  <si>
    <t>GR2018SH1000953</t>
    <phoneticPr fontId="10" type="noConversion"/>
  </si>
  <si>
    <t>上海经投资产管理有限公司部分资产（上海市普陀区长寿路577、581号345室房产）</t>
    <phoneticPr fontId="10" type="noConversion"/>
  </si>
  <si>
    <t>GR2018SH1000946</t>
    <phoneticPr fontId="10" type="noConversion"/>
  </si>
  <si>
    <t>上海经投资产管理有限公司部分资产（上海市普陀区长寿路577、581号344室房产）</t>
    <phoneticPr fontId="10" type="noConversion"/>
  </si>
  <si>
    <t xml:space="preserve"> GR2018SH1000947</t>
    <phoneticPr fontId="10" type="noConversion"/>
  </si>
  <si>
    <t>上海经投资产管理有限公司部分资产（上海市普陀区长寿路577、581号222室房产）</t>
    <phoneticPr fontId="10" type="noConversion"/>
  </si>
  <si>
    <t>GR2018SH1000951</t>
    <phoneticPr fontId="10" type="noConversion"/>
  </si>
  <si>
    <t>上海经投资产管理有限公司部分资产（上海市普陀区长寿路577、581号221室房产）</t>
    <phoneticPr fontId="10" type="noConversion"/>
  </si>
  <si>
    <t>GR2018SH1000952</t>
    <phoneticPr fontId="10" type="noConversion"/>
  </si>
  <si>
    <t>上海经投资产管理有限公司部分资产（上海市普陀区长寿路577、581号219室房产）</t>
    <phoneticPr fontId="10" type="noConversion"/>
  </si>
  <si>
    <t>GR2018SH1000954</t>
    <phoneticPr fontId="10" type="noConversion"/>
  </si>
  <si>
    <t>董慧聪(YQ5)</t>
  </si>
  <si>
    <t>董慧聪(YQ6)</t>
  </si>
  <si>
    <t>董慧聪(YQ7)</t>
  </si>
  <si>
    <t>董慧聪(YQ8)</t>
  </si>
  <si>
    <t>董慧聪(YQ9)</t>
  </si>
  <si>
    <t>董慧聪(YQ10)</t>
  </si>
  <si>
    <t>上海中盛房屋动迁有限责任公司部分资产(芦墟镇芦莘大道88号太阳湖大花园21号房）</t>
    <phoneticPr fontId="10" type="noConversion"/>
  </si>
  <si>
    <t>GR2018SH1000933</t>
    <phoneticPr fontId="10" type="noConversion"/>
  </si>
  <si>
    <t xml:space="preserve"> 上海中盛房屋动迁有限责任公司</t>
    <phoneticPr fontId="10" type="noConversion"/>
  </si>
  <si>
    <t>上海市普陀区国有资产监督管理委员会</t>
    <phoneticPr fontId="10" type="noConversion"/>
  </si>
  <si>
    <t xml:space="preserve"> 顾卫天</t>
    <phoneticPr fontId="10" type="noConversion"/>
  </si>
  <si>
    <t>上海联合产权交易所有限公司</t>
    <phoneticPr fontId="10" type="noConversion"/>
  </si>
  <si>
    <t>苏果超市(安徽)有限公司部分资产（安徽省合肥市滨湖区洞庭湖路3045号滨湖假日花园CH8幢储102下/102室）</t>
    <phoneticPr fontId="10" type="noConversion"/>
  </si>
  <si>
    <t>GR2018SH1000937</t>
    <phoneticPr fontId="10" type="noConversion"/>
  </si>
  <si>
    <t>苏果超市(安徽)有限公司</t>
    <phoneticPr fontId="10" type="noConversion"/>
  </si>
  <si>
    <t>华润（集团）有限公司</t>
    <phoneticPr fontId="10" type="noConversion"/>
  </si>
  <si>
    <t>孙轶先</t>
    <phoneticPr fontId="10" type="noConversion"/>
  </si>
  <si>
    <t>上交所</t>
    <phoneticPr fontId="10" type="noConversion"/>
  </si>
  <si>
    <t>G32018TJ1000131</t>
    <phoneticPr fontId="10" type="noConversion"/>
  </si>
  <si>
    <t>专用设备制造业</t>
    <phoneticPr fontId="10" type="noConversion"/>
  </si>
  <si>
    <t xml:space="preserve">天津能源投资集团有限公司 </t>
    <phoneticPr fontId="10" type="noConversion"/>
  </si>
  <si>
    <t>郑浩</t>
    <phoneticPr fontId="10" type="noConversion"/>
  </si>
  <si>
    <t>天交所</t>
    <phoneticPr fontId="10" type="noConversion"/>
  </si>
  <si>
    <t xml:space="preserve"> 天津市津能投资公司</t>
    <phoneticPr fontId="10" type="noConversion"/>
  </si>
  <si>
    <t>天津能源投资集团有限公司</t>
    <phoneticPr fontId="10" type="noConversion"/>
  </si>
  <si>
    <t>天津市津能管业有限公司5%股权</t>
    <phoneticPr fontId="10" type="noConversion"/>
  </si>
  <si>
    <t>彭水县汉葭街道鼓楼街新世纪大厦第一层部分房产</t>
    <phoneticPr fontId="10" type="noConversion"/>
  </si>
  <si>
    <t>2018110100008</t>
    <phoneticPr fontId="10" type="noConversion"/>
  </si>
  <si>
    <t xml:space="preserve"> 吴先生</t>
    <phoneticPr fontId="10" type="noConversion"/>
  </si>
  <si>
    <t>重交所</t>
    <phoneticPr fontId="10" type="noConversion"/>
  </si>
  <si>
    <t>——</t>
    <phoneticPr fontId="10" type="noConversion"/>
  </si>
  <si>
    <t>——</t>
    <phoneticPr fontId="10" type="noConversion"/>
  </si>
  <si>
    <t>市属</t>
    <phoneticPr fontId="10" type="noConversion"/>
  </si>
  <si>
    <t>重庆市巴南区天益路19号附2号等12处房产</t>
    <phoneticPr fontId="10" type="noConversion"/>
  </si>
  <si>
    <t xml:space="preserve">2018110100010 </t>
    <phoneticPr fontId="10" type="noConversion"/>
  </si>
  <si>
    <t>——</t>
    <phoneticPr fontId="10" type="noConversion"/>
  </si>
  <si>
    <t>郑茗予</t>
    <phoneticPr fontId="10" type="noConversion"/>
  </si>
  <si>
    <t>重交所</t>
    <phoneticPr fontId="10" type="noConversion"/>
  </si>
  <si>
    <t>北新集团国际贸易有限公司35%股权</t>
    <phoneticPr fontId="10" type="noConversion"/>
  </si>
  <si>
    <t>G32018BJ1000695</t>
    <phoneticPr fontId="10" type="noConversion"/>
  </si>
  <si>
    <t xml:space="preserve"> 批发业</t>
    <phoneticPr fontId="10" type="noConversion"/>
  </si>
  <si>
    <t>北京智德盛投资顾问有限公司（王艳峰）</t>
    <phoneticPr fontId="10" type="noConversion"/>
  </si>
  <si>
    <t>麻越</t>
    <phoneticPr fontId="10" type="noConversion"/>
  </si>
  <si>
    <t>北新建材集团有限公司</t>
    <phoneticPr fontId="10" type="noConversion"/>
  </si>
  <si>
    <t>中国建材集团有限公司</t>
    <phoneticPr fontId="10" type="noConversion"/>
  </si>
  <si>
    <t>黑龙江电信国脉工程股份有限公司600万股股份（6%股权）</t>
    <phoneticPr fontId="10" type="noConversion"/>
  </si>
  <si>
    <t>G32018BJ1000694</t>
    <phoneticPr fontId="10" type="noConversion"/>
  </si>
  <si>
    <t>电信、广播电视和卫星传输服务</t>
    <phoneticPr fontId="10" type="noConversion"/>
  </si>
  <si>
    <t>北京智德盛投资顾问有限公司（高磊）</t>
    <phoneticPr fontId="10" type="noConversion"/>
  </si>
  <si>
    <t>綦佳茵</t>
    <phoneticPr fontId="10" type="noConversion"/>
  </si>
  <si>
    <t>北交所</t>
    <phoneticPr fontId="10" type="noConversion"/>
  </si>
  <si>
    <t xml:space="preserve"> 中国联通集团黑龙江省通信有限公司</t>
    <phoneticPr fontId="10" type="noConversion"/>
  </si>
  <si>
    <t>中国联合网络通信集团有限公司</t>
    <phoneticPr fontId="10" type="noConversion"/>
  </si>
  <si>
    <t>央企</t>
    <phoneticPr fontId="10" type="noConversion"/>
  </si>
  <si>
    <t>中信正业（上海）投资发展有限公司95%股权</t>
    <phoneticPr fontId="10" type="noConversion"/>
  </si>
  <si>
    <t>G32018BJ1000559</t>
    <phoneticPr fontId="10" type="noConversion"/>
  </si>
  <si>
    <t>房地产业</t>
    <phoneticPr fontId="10" type="noConversion"/>
  </si>
  <si>
    <t>珠海产权交易中心有限责任公司</t>
    <phoneticPr fontId="10" type="noConversion"/>
  </si>
  <si>
    <t>陈乌榕泽</t>
    <phoneticPr fontId="10" type="noConversion"/>
  </si>
  <si>
    <t xml:space="preserve"> 中信正业投资发展有限公司</t>
    <phoneticPr fontId="10" type="noConversion"/>
  </si>
  <si>
    <t>中国中信集团有限公司</t>
    <phoneticPr fontId="10" type="noConversion"/>
  </si>
  <si>
    <t>部委</t>
    <phoneticPr fontId="10" type="noConversion"/>
  </si>
  <si>
    <t>华润（集团）有限公司</t>
    <phoneticPr fontId="10" type="noConversion"/>
  </si>
  <si>
    <t>中国华能集团有限公司</t>
    <phoneticPr fontId="10" type="noConversion"/>
  </si>
  <si>
    <t>深圳市赛格科技工业园4栋2层A轴-D轴14-21轴的房屋建筑物及分摊土地使用权</t>
    <phoneticPr fontId="10" type="noConversion"/>
  </si>
  <si>
    <t>GR2018BJ1000508-2</t>
    <phoneticPr fontId="10" type="noConversion"/>
  </si>
  <si>
    <t>北京经济发展投资有限公司</t>
    <phoneticPr fontId="10" type="noConversion"/>
  </si>
  <si>
    <t>企业实物资产</t>
    <phoneticPr fontId="10" type="noConversion"/>
  </si>
  <si>
    <t>北京智德盛投资顾问有限公司（王艳峰）</t>
    <phoneticPr fontId="10" type="noConversion"/>
  </si>
  <si>
    <t>王晨</t>
    <phoneticPr fontId="10" type="noConversion"/>
  </si>
  <si>
    <t>北交所</t>
    <phoneticPr fontId="10" type="noConversion"/>
  </si>
  <si>
    <t>北京首都创业集团有限公司</t>
    <phoneticPr fontId="10" type="noConversion"/>
  </si>
  <si>
    <t>市属</t>
    <phoneticPr fontId="10" type="noConversion"/>
  </si>
  <si>
    <t>宁波市海曙区中山东路220号中百大厦7层房地产</t>
    <phoneticPr fontId="10" type="noConversion"/>
  </si>
  <si>
    <t>GR2018BJ1000511-2</t>
    <phoneticPr fontId="10" type="noConversion"/>
  </si>
  <si>
    <t>宁波市海曙区中山东路220号中百大厦12层房地产</t>
    <phoneticPr fontId="10" type="noConversion"/>
  </si>
  <si>
    <t>GR2018BJ1000515-2</t>
    <phoneticPr fontId="10" type="noConversion"/>
  </si>
  <si>
    <t>宁波市海曙区中山东路220号中百大厦11层房地产</t>
    <phoneticPr fontId="10" type="noConversion"/>
  </si>
  <si>
    <t>GR2018BJ1000516-2</t>
    <phoneticPr fontId="10" type="noConversion"/>
  </si>
  <si>
    <t>宁波市海曙区中山东路220号中百大厦10层房地产</t>
    <phoneticPr fontId="10" type="noConversion"/>
  </si>
  <si>
    <t>GR2018BJ1000517-2</t>
    <phoneticPr fontId="10" type="noConversion"/>
  </si>
  <si>
    <t>宁波市海曙区中山东路220号中百大厦9层房地产</t>
    <phoneticPr fontId="10" type="noConversion"/>
  </si>
  <si>
    <t>GR2018BJ1000518-2</t>
    <phoneticPr fontId="10" type="noConversion"/>
  </si>
  <si>
    <t>深圳市福田区深南中路新闻大厦1号楼2510房地产</t>
    <phoneticPr fontId="10" type="noConversion"/>
  </si>
  <si>
    <t>GR2018BJ1000523-2</t>
    <phoneticPr fontId="10" type="noConversion"/>
  </si>
  <si>
    <t>深圳市福田区深南中路新闻大厦1号楼2506房地产</t>
    <phoneticPr fontId="10" type="noConversion"/>
  </si>
  <si>
    <t>GR2018BJ1000524-2</t>
    <phoneticPr fontId="10" type="noConversion"/>
  </si>
  <si>
    <t>GR2018BJ1000533-2</t>
  </si>
  <si>
    <t>GR2018BJ1000532-2</t>
  </si>
  <si>
    <t>GR2018BJ1000531-2</t>
  </si>
  <si>
    <t>GR2018BJ1000530-2</t>
  </si>
  <si>
    <t>GR2018BJ1000529-2</t>
  </si>
  <si>
    <t>GR2018BJ1000528-2</t>
  </si>
  <si>
    <t>GR2018BJ1000527-2</t>
  </si>
  <si>
    <t>GR2018BJ1000526-2</t>
  </si>
  <si>
    <t>GR2018BJ1000525-2</t>
  </si>
  <si>
    <t>深圳市福田区深南中路新闻大厦1号楼2305房地产</t>
    <phoneticPr fontId="10" type="noConversion"/>
  </si>
  <si>
    <t>深圳市福田区深南中路新闻大厦1号楼2802房地产</t>
    <phoneticPr fontId="10" type="noConversion"/>
  </si>
  <si>
    <t>深圳市福田区深南中路新闻大厦1号楼2805房地产</t>
    <phoneticPr fontId="10" type="noConversion"/>
  </si>
  <si>
    <t>深圳市福田区深南中路新闻大厦1号楼3405房地产</t>
    <phoneticPr fontId="10" type="noConversion"/>
  </si>
  <si>
    <t>深圳市福田区深南中路新闻大厦1号楼2507房地产</t>
    <phoneticPr fontId="10" type="noConversion"/>
  </si>
  <si>
    <t>深圳市福田区深南中路新闻大厦1号楼2508房地产</t>
    <phoneticPr fontId="10" type="noConversion"/>
  </si>
  <si>
    <t>深圳市福田区深南中路新闻大厦1号楼2505房地产</t>
    <phoneticPr fontId="10" type="noConversion"/>
  </si>
  <si>
    <t>深圳市福田区深南中路新闻大厦1号楼3401号房地产</t>
    <phoneticPr fontId="10" type="noConversion"/>
  </si>
  <si>
    <t>深圳市福田区深南中路新闻大厦1号楼2801房地产</t>
    <phoneticPr fontId="10" type="noConversion"/>
  </si>
  <si>
    <t>GR2018BJ1000548-2</t>
  </si>
  <si>
    <t>GR2018BJ1000547-2</t>
  </si>
  <si>
    <t>GR2018BJ1000546-2</t>
  </si>
  <si>
    <t>GR2018BJ1000545-2</t>
  </si>
  <si>
    <t>GR2018BJ1000544-2</t>
  </si>
  <si>
    <t>GR2018BJ1000543-2</t>
  </si>
  <si>
    <t>GR2018BJ1000542-2</t>
  </si>
  <si>
    <t>GR2018BJ1000541-2</t>
  </si>
  <si>
    <t>GR2018BJ1000540-2</t>
  </si>
  <si>
    <t>GR2018BJ1000539-2</t>
  </si>
  <si>
    <t>GR2018BJ1000538-2</t>
  </si>
  <si>
    <t>GR2018BJ1000537-2</t>
  </si>
  <si>
    <t>GR2018BJ1000536-2</t>
  </si>
  <si>
    <t>GR2018BJ1000535-2</t>
  </si>
  <si>
    <t>GR2018BJ1000534-2</t>
  </si>
  <si>
    <t>深圳市福田区深南中路新闻大厦1号楼2502房地产</t>
    <phoneticPr fontId="10" type="noConversion"/>
  </si>
  <si>
    <t>深圳市福田区深南中路新闻大厦1号楼2503房地产</t>
    <phoneticPr fontId="10" type="noConversion"/>
  </si>
  <si>
    <t>深圳市福田区深南中路新闻大厦1号楼2504房地产</t>
    <phoneticPr fontId="10" type="noConversion"/>
  </si>
  <si>
    <t>深圳市福田区深南中路新闻大厦1号楼2301房地产</t>
    <phoneticPr fontId="10" type="noConversion"/>
  </si>
  <si>
    <t>深圳市福田区深南中路新闻大厦1号楼1705房地产</t>
    <phoneticPr fontId="10" type="noConversion"/>
  </si>
  <si>
    <t>深圳市福田区深南中路新闻大厦1号楼3406房地产</t>
    <phoneticPr fontId="10" type="noConversion"/>
  </si>
  <si>
    <t>深圳市福田区深南中路新闻大厦1号楼2304房地产</t>
    <phoneticPr fontId="10" type="noConversion"/>
  </si>
  <si>
    <t>深圳市福田区深南中路新闻大厦1号楼3407房地产</t>
    <phoneticPr fontId="10" type="noConversion"/>
  </si>
  <si>
    <t>深圳市福田区深南中路新闻大厦1号楼3408房地产</t>
    <phoneticPr fontId="10" type="noConversion"/>
  </si>
  <si>
    <t>深圳市福田区深南中路新闻大厦1号楼3409房地产</t>
    <phoneticPr fontId="10" type="noConversion"/>
  </si>
  <si>
    <t>深圳市福田区深南中路新闻大厦1号楼3410房地产</t>
    <phoneticPr fontId="10" type="noConversion"/>
  </si>
  <si>
    <t>深圳市福田区深南中路新闻大厦1号楼3403房地产</t>
    <phoneticPr fontId="10" type="noConversion"/>
  </si>
  <si>
    <t>深圳市福田区深南中路新闻大厦1号楼2302房地产</t>
    <phoneticPr fontId="10" type="noConversion"/>
  </si>
  <si>
    <t>深圳市福田区深南中路新闻大厦1号楼2303房地产</t>
    <phoneticPr fontId="10" type="noConversion"/>
  </si>
  <si>
    <t>深圳市福田区深南中路新闻大厦1号楼2511房地产</t>
    <phoneticPr fontId="10" type="noConversion"/>
  </si>
  <si>
    <t>GR2018BJ1000561-2</t>
  </si>
  <si>
    <t>GR2018BJ1000560-2</t>
  </si>
  <si>
    <t>GR2018BJ1000559-2</t>
  </si>
  <si>
    <t>GR2018BJ1000558-2</t>
  </si>
  <si>
    <t>GR2018BJ1000557-2</t>
  </si>
  <si>
    <t>GR2018BJ1000556-2</t>
  </si>
  <si>
    <t>GR2018BJ1000555-2</t>
  </si>
  <si>
    <t>GR2018BJ1000554-2</t>
  </si>
  <si>
    <t>GR2018BJ1000553-2</t>
  </si>
  <si>
    <t>GR2018BJ1000552-2</t>
  </si>
  <si>
    <t>GR2018BJ1000551-2</t>
  </si>
  <si>
    <t>GR2018BJ1000550-2</t>
  </si>
  <si>
    <t>GR2018BJ1000549-2</t>
  </si>
  <si>
    <t>深圳市福田区深南中路新闻大厦1号楼3404房地产</t>
    <phoneticPr fontId="10" type="noConversion"/>
  </si>
  <si>
    <t>深圳市福田区深南中路新闻大厦1号楼3412房地产</t>
    <phoneticPr fontId="10" type="noConversion"/>
  </si>
  <si>
    <t>深圳市福田区深南中路新闻大厦1号楼3411房地产</t>
    <phoneticPr fontId="10" type="noConversion"/>
  </si>
  <si>
    <t>深圳市福田区深南中路新闻大厦1号楼3402房地产</t>
    <phoneticPr fontId="10" type="noConversion"/>
  </si>
  <si>
    <t>深圳市福田区深南中路新闻大厦1号楼3413房地产</t>
    <phoneticPr fontId="10" type="noConversion"/>
  </si>
  <si>
    <t>深圳市福田区深南中路新闻大厦1号楼3414房地产</t>
    <phoneticPr fontId="10" type="noConversion"/>
  </si>
  <si>
    <t>深圳市福田区深南中路新闻大厦1号楼3415房地产</t>
    <phoneticPr fontId="10" type="noConversion"/>
  </si>
  <si>
    <t>深圳市福田区深南中路新闻大厦1号楼2509房地产</t>
    <phoneticPr fontId="10" type="noConversion"/>
  </si>
  <si>
    <t>深圳市福田区深南中路新闻大厦1号楼2512房地产</t>
    <phoneticPr fontId="10" type="noConversion"/>
  </si>
  <si>
    <t>深圳市福田区深南中路新闻大厦1号楼2513房地产</t>
    <phoneticPr fontId="10" type="noConversion"/>
  </si>
  <si>
    <t>深圳市福田区深南中路新闻大厦1号楼2514房地产</t>
    <phoneticPr fontId="10" type="noConversion"/>
  </si>
  <si>
    <t>深圳市福田区深南中路新闻大厦1号楼2515房地产</t>
    <phoneticPr fontId="10" type="noConversion"/>
  </si>
  <si>
    <t>深圳市福田区深南中路新闻大厦1号楼2501房地产</t>
    <phoneticPr fontId="10" type="noConversion"/>
  </si>
  <si>
    <t>成都佳利投资有限公司10%股权</t>
    <phoneticPr fontId="10" type="noConversion"/>
  </si>
  <si>
    <t xml:space="preserve"> </t>
    <phoneticPr fontId="10" type="noConversion"/>
  </si>
  <si>
    <t>G32018BJ1000696-0</t>
    <phoneticPr fontId="10" type="noConversion"/>
  </si>
  <si>
    <t>商务服务业</t>
    <phoneticPr fontId="10" type="noConversion"/>
  </si>
  <si>
    <t>于娜</t>
    <phoneticPr fontId="10" type="noConversion"/>
  </si>
  <si>
    <t>北交所</t>
    <phoneticPr fontId="10" type="noConversion"/>
  </si>
  <si>
    <t>华侨城(成都)投资有限公司</t>
    <phoneticPr fontId="10" type="noConversion"/>
  </si>
  <si>
    <t>华侨城集团有限公司</t>
    <phoneticPr fontId="10" type="noConversion"/>
  </si>
  <si>
    <t>央企</t>
    <phoneticPr fontId="10" type="noConversion"/>
  </si>
  <si>
    <t>——</t>
    <phoneticPr fontId="10" type="noConversion"/>
  </si>
  <si>
    <t>北京世纪源博科技股份有限公司3162万股股份（占总股本的34%股权）</t>
    <phoneticPr fontId="10" type="noConversion"/>
  </si>
  <si>
    <t>G32018BJ1000548</t>
    <phoneticPr fontId="10" type="noConversion"/>
  </si>
  <si>
    <t>科技推广和应用服务业</t>
    <phoneticPr fontId="10" type="noConversion"/>
  </si>
  <si>
    <t>国投资产管理有限公司</t>
    <phoneticPr fontId="10" type="noConversion"/>
  </si>
  <si>
    <t>殷辰飞</t>
    <phoneticPr fontId="10" type="noConversion"/>
  </si>
  <si>
    <t>北京时空筑诚建筑设计有限公司</t>
    <phoneticPr fontId="10" type="noConversion"/>
  </si>
  <si>
    <t>国家开发投资集团有限公司</t>
    <phoneticPr fontId="10" type="noConversion"/>
  </si>
  <si>
    <t>央企</t>
    <phoneticPr fontId="10" type="noConversion"/>
  </si>
  <si>
    <t>广通科技（香港）有限公司100%股权</t>
    <phoneticPr fontId="10" type="noConversion"/>
  </si>
  <si>
    <t>G32018SH1000402</t>
    <phoneticPr fontId="10" type="noConversion"/>
  </si>
  <si>
    <t xml:space="preserve"> 计算机服务业</t>
    <phoneticPr fontId="10" type="noConversion"/>
  </si>
  <si>
    <t>中国电子物资北京有限公司</t>
    <phoneticPr fontId="10" type="noConversion"/>
  </si>
  <si>
    <t>中国电子信息产业集团有限公司</t>
    <phoneticPr fontId="10" type="noConversion"/>
  </si>
  <si>
    <t>闵尚</t>
    <phoneticPr fontId="10" type="noConversion"/>
  </si>
  <si>
    <t>中国电子物资有限公司</t>
    <phoneticPr fontId="10" type="noConversion"/>
  </si>
  <si>
    <t>韶关鸿硕置业有限公司增资项目</t>
    <phoneticPr fontId="10" type="noConversion"/>
  </si>
  <si>
    <t xml:space="preserve"> G62018SH1000064</t>
    <phoneticPr fontId="10" type="noConversion"/>
  </si>
  <si>
    <t>视征集情况而定</t>
    <phoneticPr fontId="10" type="noConversion"/>
  </si>
  <si>
    <t xml:space="preserve"> 房地产业</t>
    <phoneticPr fontId="10" type="noConversion"/>
  </si>
  <si>
    <t>——</t>
    <phoneticPr fontId="10" type="noConversion"/>
  </si>
  <si>
    <t>上交所</t>
    <phoneticPr fontId="10" type="noConversion"/>
  </si>
  <si>
    <t>中国建筑集团有限公司</t>
    <phoneticPr fontId="10" type="noConversion"/>
  </si>
  <si>
    <t>韶关鸿硕置业有限公司</t>
    <phoneticPr fontId="10" type="noConversion"/>
  </si>
  <si>
    <t>央企</t>
    <phoneticPr fontId="10" type="noConversion"/>
  </si>
  <si>
    <t>闵尚</t>
    <phoneticPr fontId="10" type="noConversion"/>
  </si>
  <si>
    <t>山东产权交易中心有限公司</t>
    <phoneticPr fontId="10" type="noConversion"/>
  </si>
  <si>
    <t>北京诚通投资管理公司整体产权及418.147832万债权</t>
    <phoneticPr fontId="10" type="noConversion"/>
  </si>
  <si>
    <t>G32018TJ1000098</t>
    <phoneticPr fontId="10" type="noConversion"/>
  </si>
  <si>
    <t>商务服务业</t>
    <phoneticPr fontId="10" type="noConversion"/>
  </si>
  <si>
    <t>北京中招智诚投资顾问有限公司</t>
    <phoneticPr fontId="10" type="noConversion"/>
  </si>
  <si>
    <t>史红军</t>
    <phoneticPr fontId="10" type="noConversion"/>
  </si>
  <si>
    <t>天交所</t>
    <phoneticPr fontId="10" type="noConversion"/>
  </si>
  <si>
    <t>中国诚通资产管理有限公司</t>
    <phoneticPr fontId="10" type="noConversion"/>
  </si>
  <si>
    <t>中国诚通控股集团有限公司</t>
    <phoneticPr fontId="10" type="noConversion"/>
  </si>
  <si>
    <t>重庆市渝中区八一路177号（雨田大厦）负一层部分房产</t>
    <phoneticPr fontId="10" type="noConversion"/>
  </si>
  <si>
    <t>2018110100013</t>
    <phoneticPr fontId="10" type="noConversion"/>
  </si>
  <si>
    <t>徐衍</t>
    <phoneticPr fontId="10" type="noConversion"/>
  </si>
  <si>
    <t>重交所</t>
    <phoneticPr fontId="10" type="noConversion"/>
  </si>
  <si>
    <t>——</t>
    <phoneticPr fontId="10" type="noConversion"/>
  </si>
  <si>
    <t>重庆市渝中区民生路132号营业大厅内等三处房产</t>
    <phoneticPr fontId="10" type="noConversion"/>
  </si>
  <si>
    <t xml:space="preserve">2018110100012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</si>
</sst>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20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9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1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0" fillId="2" borderId="0" xfId="0" applyNumberFormat="1" applyFill="1">
      <alignment vertical="center"/>
    </xf>
    <xf numFmtId="0" fontId="0" fillId="2" borderId="0" xfId="0" applyNumberFormat="1" applyFont="1" applyFill="1">
      <alignment vertical="center"/>
    </xf>
    <xf numFmtId="0" fontId="9" fillId="2" borderId="0" xfId="0" applyFont="1" applyFill="1">
      <alignment vertical="center"/>
    </xf>
    <xf numFmtId="0" fontId="15" fillId="0" borderId="3" xfId="0" applyFont="1" applyFill="1" applyBorder="1" applyAlignment="1">
      <alignment horizontal="center" vertical="center" wrapText="1"/>
    </xf>
    <xf numFmtId="4" fontId="11" fillId="0" borderId="3" xfId="0" applyNumberFormat="1" applyFont="1" applyFill="1" applyBorder="1" applyAlignment="1">
      <alignment horizontal="center" vertical="center" wrapText="1"/>
    </xf>
    <xf numFmtId="0" fontId="11" fillId="0" borderId="3" xfId="0" quotePrefix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9" fontId="11" fillId="0" borderId="3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51"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93"/>
  <sheetViews>
    <sheetView showGridLines="0" tabSelected="1" topLeftCell="B1" zoomScale="80" zoomScaleNormal="80" workbookViewId="0">
      <selection activeCell="G8" sqref="G8"/>
    </sheetView>
  </sheetViews>
  <sheetFormatPr defaultColWidth="9" defaultRowHeight="14.4" x14ac:dyDescent="0.25"/>
  <cols>
    <col min="1" max="2" width="9" style="1"/>
    <col min="3" max="3" width="14.44140625" style="1" customWidth="1"/>
    <col min="4" max="5" width="21.21875" style="1" customWidth="1"/>
    <col min="6" max="6" width="20.109375" style="1" customWidth="1"/>
    <col min="7" max="7" width="22.109375" style="1" customWidth="1"/>
    <col min="8" max="8" width="10.44140625" style="25" customWidth="1"/>
    <col min="9" max="9" width="15.109375" style="1" customWidth="1"/>
    <col min="10" max="10" width="13.6640625" style="1" customWidth="1"/>
    <col min="11" max="11" width="12.6640625" style="1" customWidth="1"/>
    <col min="12" max="12" width="20" style="1" customWidth="1"/>
    <col min="13" max="13" width="18.77734375" style="1" customWidth="1"/>
    <col min="14" max="14" width="14.88671875" style="1" customWidth="1"/>
    <col min="15" max="17" width="9" style="1"/>
    <col min="18" max="19" width="14.33203125" style="1" customWidth="1"/>
    <col min="20" max="16384" width="9" style="1"/>
  </cols>
  <sheetData>
    <row r="2" spans="3:19" ht="40.5" customHeight="1" x14ac:dyDescent="0.25"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3:19" ht="48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8</v>
      </c>
      <c r="K3" s="19" t="s">
        <v>9</v>
      </c>
      <c r="L3" s="17" t="s">
        <v>10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145</v>
      </c>
      <c r="S3" s="17" t="s">
        <v>142</v>
      </c>
    </row>
    <row r="4" spans="3:19" ht="60" customHeight="1" x14ac:dyDescent="0.25">
      <c r="C4" s="2" t="s">
        <v>175</v>
      </c>
      <c r="D4" s="2" t="s">
        <v>169</v>
      </c>
      <c r="E4" s="3" t="s">
        <v>174</v>
      </c>
      <c r="F4" s="3" t="s">
        <v>173</v>
      </c>
      <c r="G4" s="3" t="s">
        <v>170</v>
      </c>
      <c r="H4" s="24"/>
      <c r="I4" s="20" t="s">
        <v>171</v>
      </c>
      <c r="J4" s="20">
        <v>43406</v>
      </c>
      <c r="K4" s="21">
        <v>43433</v>
      </c>
      <c r="L4" s="3" t="s">
        <v>172</v>
      </c>
      <c r="M4" s="2" t="str">
        <f>E4</f>
        <v>中粮集团有限公司</v>
      </c>
      <c r="N4" s="22" t="str">
        <f>VLOOKUP(M4,股权!$D$139:$F$222,3,FALSE)</f>
        <v>建筑/房地产</v>
      </c>
      <c r="O4" s="22" t="str">
        <f>VLOOKUP(M4,股权!$D$139:$F$222,2,FALSE)</f>
        <v>郭瑞</v>
      </c>
      <c r="P4" s="2" t="s">
        <v>157</v>
      </c>
      <c r="Q4" s="3" t="s">
        <v>156</v>
      </c>
      <c r="R4" s="3">
        <v>-101547.84</v>
      </c>
      <c r="S4" s="2"/>
    </row>
    <row r="5" spans="3:19" ht="42.75" customHeight="1" x14ac:dyDescent="0.25">
      <c r="C5" s="2" t="s">
        <v>160</v>
      </c>
      <c r="D5" s="2" t="s">
        <v>153</v>
      </c>
      <c r="E5" s="3" t="s">
        <v>159</v>
      </c>
      <c r="F5" s="3" t="s">
        <v>158</v>
      </c>
      <c r="G5" s="3" t="s">
        <v>152</v>
      </c>
      <c r="H5" s="24"/>
      <c r="I5" s="20" t="s">
        <v>154</v>
      </c>
      <c r="J5" s="20">
        <v>43406</v>
      </c>
      <c r="K5" s="21">
        <v>43433</v>
      </c>
      <c r="L5" s="22" t="s">
        <v>155</v>
      </c>
      <c r="M5" s="2" t="str">
        <f>E5</f>
        <v>中国石油天然气集团有限公司</v>
      </c>
      <c r="N5" s="22" t="str">
        <f>VLOOKUP(M5,股权!$D$139:$F$222,3,FALSE)</f>
        <v>能源、房地产</v>
      </c>
      <c r="O5" s="22" t="str">
        <f>VLOOKUP(M5,股权!$D$139:$F$222,2,FALSE)</f>
        <v>侯伟</v>
      </c>
      <c r="P5" s="2" t="s">
        <v>157</v>
      </c>
      <c r="Q5" s="3" t="s">
        <v>156</v>
      </c>
      <c r="R5" s="3">
        <v>-23.54</v>
      </c>
      <c r="S5" s="23"/>
    </row>
    <row r="6" spans="3:19" ht="42.75" customHeight="1" x14ac:dyDescent="0.25">
      <c r="C6" s="2" t="s">
        <v>495</v>
      </c>
      <c r="D6" s="2" t="s">
        <v>489</v>
      </c>
      <c r="E6" s="3" t="s">
        <v>494</v>
      </c>
      <c r="F6" s="3" t="s">
        <v>493</v>
      </c>
      <c r="G6" s="3" t="s">
        <v>487</v>
      </c>
      <c r="H6" s="24"/>
      <c r="I6" s="20" t="s">
        <v>490</v>
      </c>
      <c r="J6" s="20">
        <v>43406</v>
      </c>
      <c r="K6" s="21">
        <v>43433</v>
      </c>
      <c r="L6" s="22" t="s">
        <v>496</v>
      </c>
      <c r="M6" s="2" t="str">
        <f>E6</f>
        <v>华侨城集团有限公司</v>
      </c>
      <c r="N6" s="22" t="str">
        <f>VLOOKUP(M6,股权!$D$139:$F$222,3,FALSE)</f>
        <v>建筑/房地产</v>
      </c>
      <c r="O6" s="22" t="str">
        <f>VLOOKUP(M6,股权!$D$139:$F$222,2,FALSE)</f>
        <v>郭瑞</v>
      </c>
      <c r="P6" s="2" t="s">
        <v>492</v>
      </c>
      <c r="Q6" s="3" t="s">
        <v>491</v>
      </c>
      <c r="R6" s="3">
        <v>-2764.17</v>
      </c>
      <c r="S6" s="23"/>
    </row>
    <row r="7" spans="3:19" ht="42.75" customHeight="1" x14ac:dyDescent="0.25">
      <c r="C7" s="2" t="s">
        <v>168</v>
      </c>
      <c r="D7" s="2" t="s">
        <v>162</v>
      </c>
      <c r="E7" s="3" t="s">
        <v>167</v>
      </c>
      <c r="F7" s="3" t="s">
        <v>166</v>
      </c>
      <c r="G7" s="3" t="s">
        <v>161</v>
      </c>
      <c r="H7" s="24"/>
      <c r="I7" s="20" t="s">
        <v>163</v>
      </c>
      <c r="J7" s="20">
        <v>43406</v>
      </c>
      <c r="K7" s="21">
        <v>43433</v>
      </c>
      <c r="L7" s="3" t="s">
        <v>165</v>
      </c>
      <c r="M7" s="2" t="str">
        <f>E7</f>
        <v>北京市国有资产经营有限责任公司</v>
      </c>
      <c r="N7" s="22"/>
      <c r="O7" s="22"/>
      <c r="P7" s="2" t="s">
        <v>157</v>
      </c>
      <c r="Q7" s="3" t="s">
        <v>164</v>
      </c>
      <c r="R7" s="3">
        <v>0.14000000000000001</v>
      </c>
      <c r="S7" s="2"/>
    </row>
    <row r="8" spans="3:19" ht="42.75" customHeight="1" x14ac:dyDescent="0.25">
      <c r="C8" s="16"/>
      <c r="D8" s="16"/>
      <c r="E8" s="2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26"/>
      <c r="R8" s="16"/>
      <c r="S8" s="16"/>
    </row>
    <row r="9" spans="3:19" ht="64.5" customHeight="1" x14ac:dyDescent="0.25">
      <c r="C9" s="16"/>
      <c r="D9" s="16"/>
      <c r="E9" s="2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26"/>
      <c r="R9" s="16"/>
      <c r="S9" s="16"/>
    </row>
    <row r="10" spans="3:19" ht="32.25" customHeight="1" x14ac:dyDescent="0.25">
      <c r="C10" s="16"/>
      <c r="D10" s="16"/>
      <c r="E10" s="2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26"/>
      <c r="R10" s="16"/>
      <c r="S10" s="16"/>
    </row>
    <row r="11" spans="3:19" x14ac:dyDescent="0.25">
      <c r="C11" s="16"/>
      <c r="D11" s="16"/>
      <c r="E11" s="2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26"/>
      <c r="R11" s="16"/>
      <c r="S11" s="16"/>
    </row>
    <row r="12" spans="3:19" x14ac:dyDescent="0.25">
      <c r="C12" s="16"/>
      <c r="D12" s="16"/>
      <c r="E12" s="26"/>
      <c r="F12" s="16"/>
      <c r="G12" s="16"/>
      <c r="H12" s="16"/>
      <c r="I12" s="27" t="s">
        <v>488</v>
      </c>
      <c r="J12" s="16"/>
      <c r="K12" s="16"/>
      <c r="L12" s="16"/>
      <c r="M12" s="16"/>
      <c r="N12" s="16"/>
      <c r="O12" s="16"/>
      <c r="P12" s="16"/>
      <c r="Q12" s="26"/>
      <c r="R12" s="16"/>
      <c r="S12" s="16"/>
    </row>
    <row r="13" spans="3:19" ht="39.75" customHeight="1" x14ac:dyDescent="0.25">
      <c r="C13" s="16"/>
      <c r="D13" s="16"/>
      <c r="E13" s="2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26"/>
      <c r="R13" s="16"/>
      <c r="S13" s="16"/>
    </row>
    <row r="14" spans="3:19" ht="51" customHeight="1" x14ac:dyDescent="0.25">
      <c r="C14" s="16"/>
      <c r="D14" s="16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26"/>
      <c r="R14" s="16"/>
      <c r="S14" s="16"/>
    </row>
    <row r="15" spans="3:19" x14ac:dyDescent="0.25">
      <c r="C15" s="16"/>
      <c r="D15" s="16"/>
      <c r="E15" s="2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26"/>
      <c r="R15" s="16"/>
      <c r="S15" s="16"/>
    </row>
    <row r="16" spans="3:19" ht="29.25" customHeight="1" x14ac:dyDescent="0.25">
      <c r="C16" s="16"/>
      <c r="D16" s="16"/>
      <c r="E16" s="2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26"/>
      <c r="R16" s="16"/>
      <c r="S16" s="16"/>
    </row>
    <row r="17" spans="3:19" x14ac:dyDescent="0.25">
      <c r="C17" s="16"/>
      <c r="D17" s="16"/>
      <c r="E17" s="2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26"/>
      <c r="R17" s="16"/>
      <c r="S17" s="16"/>
    </row>
    <row r="18" spans="3:19" x14ac:dyDescent="0.25">
      <c r="C18" s="16"/>
      <c r="D18" s="16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26"/>
      <c r="R18" s="16"/>
      <c r="S18" s="16"/>
    </row>
    <row r="19" spans="3:19" x14ac:dyDescent="0.25">
      <c r="C19" s="16"/>
      <c r="D19" s="16"/>
      <c r="E19" s="2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26"/>
      <c r="R19" s="16"/>
      <c r="S19" s="16"/>
    </row>
    <row r="20" spans="3:19" x14ac:dyDescent="0.25">
      <c r="C20" s="16"/>
      <c r="D20" s="16"/>
      <c r="E20" s="2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26"/>
      <c r="R20" s="16"/>
      <c r="S20" s="16"/>
    </row>
    <row r="21" spans="3:19" x14ac:dyDescent="0.25">
      <c r="C21" s="16"/>
      <c r="D21" s="16"/>
      <c r="E21" s="2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26"/>
      <c r="R21" s="16"/>
      <c r="S21" s="16"/>
    </row>
    <row r="22" spans="3:19" x14ac:dyDescent="0.25">
      <c r="C22" s="16"/>
      <c r="D22" s="16"/>
      <c r="E22" s="2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26"/>
      <c r="R22" s="16"/>
      <c r="S22" s="16"/>
    </row>
    <row r="23" spans="3:19" x14ac:dyDescent="0.25">
      <c r="C23" s="16"/>
      <c r="D23" s="16"/>
      <c r="E23" s="2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6"/>
      <c r="R23" s="16"/>
      <c r="S23" s="16"/>
    </row>
    <row r="24" spans="3:19" x14ac:dyDescent="0.25">
      <c r="C24" s="16"/>
      <c r="D24" s="16"/>
      <c r="E24" s="2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26"/>
      <c r="R24" s="16"/>
      <c r="S24" s="16"/>
    </row>
    <row r="25" spans="3:19" x14ac:dyDescent="0.25">
      <c r="C25" s="16"/>
      <c r="D25" s="16"/>
      <c r="E25" s="2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26"/>
      <c r="R25" s="16"/>
      <c r="S25" s="16"/>
    </row>
    <row r="26" spans="3:19" ht="29.25" customHeight="1" x14ac:dyDescent="0.25">
      <c r="C26" s="16"/>
      <c r="D26" s="16"/>
      <c r="E26" s="2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26"/>
      <c r="R26" s="16"/>
      <c r="S26" s="16"/>
    </row>
    <row r="42" ht="14.25" customHeight="1" x14ac:dyDescent="0.25"/>
    <row r="134" spans="4:6" ht="15.6" x14ac:dyDescent="0.25">
      <c r="D134" s="4"/>
      <c r="E134" s="5"/>
      <c r="F134" s="6"/>
    </row>
    <row r="135" spans="4:6" ht="15.6" x14ac:dyDescent="0.25">
      <c r="D135" s="4"/>
      <c r="E135" s="5"/>
      <c r="F135" s="6"/>
    </row>
    <row r="136" spans="4:6" ht="15.6" x14ac:dyDescent="0.25">
      <c r="D136" s="4"/>
      <c r="E136" s="5"/>
      <c r="F136" s="6"/>
    </row>
    <row r="137" spans="4:6" ht="15.6" x14ac:dyDescent="0.25">
      <c r="D137" s="4"/>
      <c r="E137" s="5"/>
      <c r="F137" s="7"/>
    </row>
    <row r="138" spans="4:6" ht="15.6" x14ac:dyDescent="0.25">
      <c r="D138" s="4"/>
      <c r="E138" s="5"/>
      <c r="F138" s="7"/>
    </row>
    <row r="139" spans="4:6" ht="15.6" x14ac:dyDescent="0.25">
      <c r="D139" s="4"/>
      <c r="E139" s="5"/>
      <c r="F139" s="7"/>
    </row>
    <row r="140" spans="4:6" ht="15.6" x14ac:dyDescent="0.25">
      <c r="D140" s="4"/>
      <c r="E140" s="5"/>
      <c r="F140" s="7"/>
    </row>
    <row r="141" spans="4:6" ht="15.6" x14ac:dyDescent="0.25">
      <c r="D141" s="4"/>
      <c r="E141" s="5"/>
      <c r="F141" s="6"/>
    </row>
    <row r="142" spans="4:6" ht="15.6" x14ac:dyDescent="0.25">
      <c r="D142" s="4"/>
      <c r="E142" s="5"/>
      <c r="F142" s="6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6"/>
    </row>
    <row r="147" spans="4:6" ht="15.6" x14ac:dyDescent="0.25">
      <c r="D147" s="4"/>
      <c r="E147" s="5"/>
      <c r="F147" s="6"/>
    </row>
    <row r="148" spans="4:6" ht="15.6" x14ac:dyDescent="0.25">
      <c r="D148" s="4"/>
      <c r="E148" s="5"/>
      <c r="F148" s="7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6"/>
    </row>
    <row r="156" spans="4:6" ht="15.6" x14ac:dyDescent="0.25">
      <c r="D156" s="4"/>
      <c r="E156" s="5"/>
      <c r="F156" s="7"/>
    </row>
    <row r="157" spans="4:6" ht="15.6" x14ac:dyDescent="0.25">
      <c r="D157" s="4"/>
      <c r="E157" s="5"/>
      <c r="F157" s="7"/>
    </row>
    <row r="158" spans="4:6" ht="15.6" x14ac:dyDescent="0.25">
      <c r="D158" s="4"/>
      <c r="E158" s="5"/>
      <c r="F158" s="7"/>
    </row>
    <row r="159" spans="4:6" ht="15.6" x14ac:dyDescent="0.25">
      <c r="D159" s="4"/>
      <c r="E159" s="5"/>
      <c r="F159" s="7"/>
    </row>
    <row r="160" spans="4:6" ht="15.6" x14ac:dyDescent="0.25">
      <c r="D160" s="4"/>
      <c r="E160" s="5"/>
      <c r="F160" s="7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6"/>
    </row>
    <row r="164" spans="4:6" ht="15.6" x14ac:dyDescent="0.25">
      <c r="D164" s="4"/>
      <c r="E164" s="5"/>
      <c r="F164" s="7"/>
    </row>
    <row r="165" spans="4:6" ht="15.6" x14ac:dyDescent="0.25">
      <c r="D165" s="4"/>
      <c r="E165" s="5"/>
      <c r="F165" s="6"/>
    </row>
    <row r="166" spans="4:6" ht="15.6" x14ac:dyDescent="0.25">
      <c r="D166" s="4"/>
      <c r="E166" s="5"/>
      <c r="F166" s="6"/>
    </row>
    <row r="167" spans="4:6" ht="15.6" x14ac:dyDescent="0.25">
      <c r="D167" s="4"/>
      <c r="E167" s="5"/>
      <c r="F167" s="6"/>
    </row>
    <row r="168" spans="4:6" ht="15.6" x14ac:dyDescent="0.25">
      <c r="D168" s="4"/>
      <c r="E168" s="5"/>
      <c r="F168" s="6"/>
    </row>
    <row r="169" spans="4:6" ht="15.6" x14ac:dyDescent="0.25">
      <c r="D169" s="4"/>
      <c r="E169" s="5"/>
      <c r="F169" s="6"/>
    </row>
    <row r="170" spans="4:6" ht="15.6" x14ac:dyDescent="0.25">
      <c r="D170" s="4"/>
      <c r="E170" s="5"/>
      <c r="F170" s="7"/>
    </row>
    <row r="171" spans="4:6" ht="15.6" x14ac:dyDescent="0.25">
      <c r="D171" s="4"/>
      <c r="E171" s="5"/>
      <c r="F171" s="7"/>
    </row>
    <row r="172" spans="4:6" ht="15.6" x14ac:dyDescent="0.25">
      <c r="D172" s="4"/>
      <c r="E172" s="8"/>
      <c r="F172" s="7"/>
    </row>
    <row r="173" spans="4:6" ht="15.6" x14ac:dyDescent="0.25">
      <c r="D173" s="4"/>
      <c r="E173" s="8"/>
      <c r="F173" s="7"/>
    </row>
    <row r="174" spans="4:6" ht="15.6" x14ac:dyDescent="0.25">
      <c r="D174" s="4"/>
      <c r="E174" s="8"/>
      <c r="F174" s="6"/>
    </row>
    <row r="175" spans="4:6" ht="15.6" x14ac:dyDescent="0.25">
      <c r="D175" s="4"/>
      <c r="E175" s="8"/>
      <c r="F175" s="6"/>
    </row>
    <row r="176" spans="4:6" ht="15.6" x14ac:dyDescent="0.25">
      <c r="D176" s="4"/>
      <c r="E176" s="8"/>
      <c r="F176" s="7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6"/>
    </row>
    <row r="179" spans="4:6" ht="15.6" x14ac:dyDescent="0.25">
      <c r="D179" s="4"/>
      <c r="E179" s="5"/>
      <c r="F179" s="6"/>
    </row>
    <row r="180" spans="4:6" ht="15.6" x14ac:dyDescent="0.25">
      <c r="D180" s="4"/>
      <c r="E180" s="5"/>
      <c r="F180" s="6"/>
    </row>
    <row r="181" spans="4:6" ht="15.6" x14ac:dyDescent="0.25">
      <c r="D181" s="4"/>
      <c r="E181" s="5"/>
      <c r="F181" s="7"/>
    </row>
    <row r="182" spans="4:6" ht="15.6" x14ac:dyDescent="0.25">
      <c r="D182" s="4"/>
      <c r="E182" s="5"/>
      <c r="F182" s="7"/>
    </row>
    <row r="183" spans="4:6" ht="15.6" x14ac:dyDescent="0.25">
      <c r="D183" s="4"/>
      <c r="E183" s="5"/>
      <c r="F183" s="7"/>
    </row>
    <row r="184" spans="4:6" ht="15.6" x14ac:dyDescent="0.25">
      <c r="D184" s="4"/>
      <c r="E184" s="5"/>
      <c r="F184" s="6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6"/>
    </row>
    <row r="187" spans="4:6" ht="15.6" x14ac:dyDescent="0.25">
      <c r="D187" s="4"/>
      <c r="E187" s="5"/>
      <c r="F187" s="7"/>
    </row>
    <row r="188" spans="4:6" ht="15.6" x14ac:dyDescent="0.25">
      <c r="D188" s="4"/>
      <c r="E188" s="9"/>
      <c r="F188" s="7"/>
    </row>
    <row r="189" spans="4:6" ht="15.6" x14ac:dyDescent="0.25">
      <c r="D189" s="4"/>
      <c r="E189" s="5"/>
      <c r="F189" s="6"/>
    </row>
    <row r="190" spans="4:6" ht="15.6" x14ac:dyDescent="0.25">
      <c r="D190" s="4"/>
      <c r="E190" s="5"/>
      <c r="F190" s="6"/>
    </row>
    <row r="191" spans="4:6" ht="15.6" x14ac:dyDescent="0.25">
      <c r="D191" s="4"/>
      <c r="E191" s="5"/>
      <c r="F191" s="6"/>
    </row>
    <row r="192" spans="4:6" ht="15.6" x14ac:dyDescent="0.25">
      <c r="D192" s="4"/>
      <c r="E192" s="5"/>
      <c r="F192" s="7"/>
    </row>
    <row r="193" spans="4:6" ht="16.2" x14ac:dyDescent="0.25">
      <c r="D193" s="10"/>
      <c r="E193" s="10"/>
      <c r="F193" s="10"/>
    </row>
  </sheetData>
  <sortState ref="C4:S6">
    <sortCondition ref="P4:P6"/>
    <sortCondition ref="C4:C6" customList="央企,部委,市属,民营"/>
    <sortCondition ref="D4:D6"/>
  </sortState>
  <mergeCells count="1">
    <mergeCell ref="C2:S2"/>
  </mergeCells>
  <phoneticPr fontId="10" type="noConversion"/>
  <conditionalFormatting sqref="C2">
    <cfRule type="duplicateValues" dxfId="50" priority="10"/>
    <cfRule type="duplicateValues" dxfId="49" priority="11"/>
    <cfRule type="duplicateValues" dxfId="48" priority="12"/>
  </conditionalFormatting>
  <conditionalFormatting sqref="D3">
    <cfRule type="duplicateValues" dxfId="47" priority="19"/>
    <cfRule type="duplicateValues" dxfId="46" priority="20"/>
    <cfRule type="duplicateValues" dxfId="45" priority="21"/>
  </conditionalFormatting>
  <conditionalFormatting sqref="E188">
    <cfRule type="duplicateValues" dxfId="44" priority="7"/>
    <cfRule type="duplicateValues" priority="8"/>
  </conditionalFormatting>
  <conditionalFormatting sqref="G27:G1048576 G1:G7">
    <cfRule type="duplicateValues" dxfId="43" priority="4"/>
  </conditionalFormatting>
  <conditionalFormatting sqref="D8:D26 P8:P26">
    <cfRule type="duplicateValues" dxfId="42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C91EAA9-D568-4DD0-AD58-8BBDB5606604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AF60D5E8-612D-4151-B4D2-C17B1AB7B334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L1:L7 L27:L1048576</xm:sqref>
        </x14:conditionalFormatting>
        <x14:conditionalFormatting xmlns:xm="http://schemas.microsoft.com/office/excel/2006/main">
          <x14:cfRule type="containsText" priority="2" operator="containsText" id="{F55886ED-2A39-4708-AF3A-6A0ECCC6E6EB}">
            <xm:f>NOT(ISERROR(SEARCH("北京智德盛投资顾问有限公司",I8)))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A65855B8-2038-4BB2-ADD3-AA491779DA8F}">
            <xm:f>NOT(ISERROR(SEARCH("智德盛投资顾问（上海）有限公司",I8)))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I8:I26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22"/>
  <sheetViews>
    <sheetView showGridLines="0" topLeftCell="B1" zoomScale="70" zoomScaleNormal="70" workbookViewId="0">
      <selection activeCell="H9" sqref="H9"/>
    </sheetView>
  </sheetViews>
  <sheetFormatPr defaultColWidth="9" defaultRowHeight="14.4" x14ac:dyDescent="0.25"/>
  <cols>
    <col min="1" max="3" width="9" style="1"/>
    <col min="4" max="4" width="23.33203125" style="1" customWidth="1"/>
    <col min="5" max="5" width="30.109375" style="1" customWidth="1"/>
    <col min="6" max="6" width="26" style="1" customWidth="1"/>
    <col min="7" max="7" width="25.77734375" style="1" customWidth="1"/>
    <col min="8" max="8" width="18.109375" style="25" customWidth="1"/>
    <col min="9" max="9" width="12.6640625" style="1" customWidth="1"/>
    <col min="10" max="10" width="16.44140625" style="1" customWidth="1"/>
    <col min="11" max="11" width="16.21875" style="1" customWidth="1"/>
    <col min="12" max="12" width="19.77734375" style="1" customWidth="1"/>
    <col min="13" max="13" width="19.109375" style="1" customWidth="1"/>
    <col min="14" max="14" width="15.6640625" style="1" customWidth="1"/>
    <col min="15" max="17" width="9" style="1"/>
    <col min="18" max="18" width="20.21875" style="1" customWidth="1"/>
    <col min="19" max="19" width="19.33203125" style="1" customWidth="1"/>
    <col min="20" max="16384" width="9" style="1"/>
  </cols>
  <sheetData>
    <row r="2" spans="3:19" ht="37.5" customHeight="1" x14ac:dyDescent="0.25">
      <c r="C2" s="32" t="s">
        <v>38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3" spans="3:19" ht="49.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144</v>
      </c>
      <c r="S3" s="17" t="s">
        <v>143</v>
      </c>
    </row>
    <row r="4" spans="3:19" ht="65.25" customHeight="1" x14ac:dyDescent="0.25">
      <c r="C4" s="2" t="s">
        <v>242</v>
      </c>
      <c r="D4" s="2" t="s">
        <v>212</v>
      </c>
      <c r="E4" s="3" t="s">
        <v>217</v>
      </c>
      <c r="F4" s="3" t="s">
        <v>216</v>
      </c>
      <c r="G4" s="3" t="s">
        <v>211</v>
      </c>
      <c r="H4" s="24">
        <v>2407.3008</v>
      </c>
      <c r="I4" s="20" t="s">
        <v>213</v>
      </c>
      <c r="J4" s="20">
        <v>43406</v>
      </c>
      <c r="K4" s="21">
        <v>43433</v>
      </c>
      <c r="L4" s="3" t="s">
        <v>214</v>
      </c>
      <c r="M4" s="2" t="str">
        <f>E4</f>
        <v>中国航空发动机集团有限公司</v>
      </c>
      <c r="N4" s="22" t="str">
        <f>VLOOKUP(M4,股权!$D$139:$F$222,3,FALSE)</f>
        <v>航空航天业</v>
      </c>
      <c r="O4" s="22" t="str">
        <f>VLOOKUP(M4,股权!$D$139:$F$222,2,FALSE)</f>
        <v>李文诚、宋君莉</v>
      </c>
      <c r="P4" s="22" t="s">
        <v>181</v>
      </c>
      <c r="Q4" s="3" t="s">
        <v>215</v>
      </c>
      <c r="R4" s="3">
        <v>-1860.07</v>
      </c>
      <c r="S4" s="2"/>
    </row>
    <row r="5" spans="3:19" ht="45.75" customHeight="1" x14ac:dyDescent="0.25">
      <c r="C5" s="2" t="s">
        <v>208</v>
      </c>
      <c r="D5" s="2" t="s">
        <v>202</v>
      </c>
      <c r="E5" s="3" t="s">
        <v>207</v>
      </c>
      <c r="F5" s="3" t="s">
        <v>206</v>
      </c>
      <c r="G5" s="3" t="s">
        <v>201</v>
      </c>
      <c r="H5" s="24">
        <v>1294.856</v>
      </c>
      <c r="I5" s="20" t="s">
        <v>203</v>
      </c>
      <c r="J5" s="20">
        <v>43406</v>
      </c>
      <c r="K5" s="21">
        <v>43433</v>
      </c>
      <c r="L5" s="23" t="s">
        <v>204</v>
      </c>
      <c r="M5" s="2" t="s">
        <v>209</v>
      </c>
      <c r="N5" s="22" t="str">
        <f>VLOOKUP(M5,股权!$D$139:$F$222,3,FALSE)</f>
        <v>机械/设备制造（专有设备）</v>
      </c>
      <c r="O5" s="22" t="str">
        <f>VLOOKUP(M5,股权!$D$139:$F$222,2,FALSE)</f>
        <v>张自博</v>
      </c>
      <c r="P5" s="22" t="s">
        <v>210</v>
      </c>
      <c r="Q5" s="3" t="s">
        <v>205</v>
      </c>
      <c r="R5" s="3">
        <v>655.42</v>
      </c>
      <c r="S5" s="2"/>
    </row>
    <row r="6" spans="3:19" ht="53.25" customHeight="1" x14ac:dyDescent="0.25">
      <c r="C6" s="2" t="s">
        <v>192</v>
      </c>
      <c r="D6" s="2" t="s">
        <v>186</v>
      </c>
      <c r="E6" s="3" t="s">
        <v>191</v>
      </c>
      <c r="F6" s="3" t="s">
        <v>190</v>
      </c>
      <c r="G6" s="3" t="s">
        <v>185</v>
      </c>
      <c r="H6" s="24">
        <v>87.32</v>
      </c>
      <c r="I6" s="20" t="s">
        <v>187</v>
      </c>
      <c r="J6" s="20">
        <v>43406</v>
      </c>
      <c r="K6" s="21">
        <v>43433</v>
      </c>
      <c r="L6" s="3" t="s">
        <v>188</v>
      </c>
      <c r="M6" s="2" t="str">
        <f t="shared" ref="M6:M19" si="0">E6</f>
        <v>中国航空工业集团有限公司</v>
      </c>
      <c r="N6" s="22" t="str">
        <f>VLOOKUP(M6,股权!$D$139:$F$222,3,FALSE)</f>
        <v>航空航天业</v>
      </c>
      <c r="O6" s="22" t="str">
        <f>VLOOKUP(M6,股权!$D$139:$F$222,2,FALSE)</f>
        <v>李文诚、宋君莉</v>
      </c>
      <c r="P6" s="22" t="s">
        <v>181</v>
      </c>
      <c r="Q6" s="22" t="s">
        <v>189</v>
      </c>
      <c r="R6" s="22">
        <v>-248.23</v>
      </c>
      <c r="S6" s="2"/>
    </row>
    <row r="7" spans="3:19" ht="53.25" customHeight="1" x14ac:dyDescent="0.25">
      <c r="C7" s="2" t="s">
        <v>504</v>
      </c>
      <c r="D7" s="2" t="s">
        <v>498</v>
      </c>
      <c r="E7" s="3" t="s">
        <v>503</v>
      </c>
      <c r="F7" s="3" t="s">
        <v>502</v>
      </c>
      <c r="G7" s="28" t="s">
        <v>497</v>
      </c>
      <c r="H7" s="24">
        <v>100</v>
      </c>
      <c r="I7" s="20" t="s">
        <v>499</v>
      </c>
      <c r="J7" s="20">
        <v>43406</v>
      </c>
      <c r="K7" s="21">
        <v>43433</v>
      </c>
      <c r="L7" s="3" t="s">
        <v>500</v>
      </c>
      <c r="M7" s="2" t="str">
        <f t="shared" ref="M7" si="1">E7</f>
        <v>国家开发投资集团有限公司</v>
      </c>
      <c r="N7" s="22"/>
      <c r="O7" s="22"/>
      <c r="P7" s="22" t="s">
        <v>157</v>
      </c>
      <c r="Q7" s="22" t="s">
        <v>501</v>
      </c>
      <c r="R7" s="22">
        <v>3096.04</v>
      </c>
      <c r="S7" s="2"/>
    </row>
    <row r="8" spans="3:19" ht="49.5" customHeight="1" x14ac:dyDescent="0.25">
      <c r="C8" s="2" t="s">
        <v>379</v>
      </c>
      <c r="D8" s="2" t="s">
        <v>372</v>
      </c>
      <c r="E8" s="3" t="s">
        <v>378</v>
      </c>
      <c r="F8" s="3" t="s">
        <v>377</v>
      </c>
      <c r="G8" s="28" t="s">
        <v>371</v>
      </c>
      <c r="H8" s="24">
        <v>4800</v>
      </c>
      <c r="I8" s="20" t="s">
        <v>373</v>
      </c>
      <c r="J8" s="20">
        <v>43406</v>
      </c>
      <c r="K8" s="21">
        <v>43433</v>
      </c>
      <c r="L8" s="23" t="s">
        <v>374</v>
      </c>
      <c r="M8" s="2" t="str">
        <f t="shared" si="0"/>
        <v>中国联合网络通信集团有限公司</v>
      </c>
      <c r="N8" s="22" t="str">
        <f>VLOOKUP(M8,股权!$D$139:$F$222,3,FALSE)</f>
        <v>电子/信息/电信</v>
      </c>
      <c r="O8" s="22" t="str">
        <f>VLOOKUP(M8,股权!$D$139:$F$222,2,FALSE)</f>
        <v>王磊</v>
      </c>
      <c r="P8" s="22" t="s">
        <v>376</v>
      </c>
      <c r="Q8" s="3" t="s">
        <v>375</v>
      </c>
      <c r="R8" s="3">
        <v>11551.33</v>
      </c>
      <c r="S8" s="2"/>
    </row>
    <row r="9" spans="3:19" ht="70.5" customHeight="1" x14ac:dyDescent="0.25">
      <c r="C9" s="2" t="s">
        <v>208</v>
      </c>
      <c r="D9" s="2" t="s">
        <v>365</v>
      </c>
      <c r="E9" s="3" t="s">
        <v>370</v>
      </c>
      <c r="F9" s="3" t="s">
        <v>369</v>
      </c>
      <c r="G9" s="3" t="s">
        <v>364</v>
      </c>
      <c r="H9" s="24">
        <v>2847.6280000000002</v>
      </c>
      <c r="I9" s="20" t="s">
        <v>366</v>
      </c>
      <c r="J9" s="20">
        <v>43406</v>
      </c>
      <c r="K9" s="21">
        <v>43433</v>
      </c>
      <c r="L9" s="23" t="s">
        <v>367</v>
      </c>
      <c r="M9" s="2" t="str">
        <f t="shared" si="0"/>
        <v>中国建材集团有限公司</v>
      </c>
      <c r="N9" s="22" t="str">
        <f>VLOOKUP(M9,股权!$D$139:$F$222,3,FALSE)</f>
        <v>建筑/房地产</v>
      </c>
      <c r="O9" s="22" t="str">
        <f>VLOOKUP(M9,股权!$D$139:$F$222,2,FALSE)</f>
        <v>王艳峰</v>
      </c>
      <c r="P9" s="22" t="s">
        <v>181</v>
      </c>
      <c r="Q9" s="3" t="s">
        <v>368</v>
      </c>
      <c r="R9" s="3">
        <v>0.03</v>
      </c>
      <c r="S9" s="2"/>
    </row>
    <row r="10" spans="3:19" ht="70.5" customHeight="1" x14ac:dyDescent="0.25">
      <c r="C10" s="2" t="s">
        <v>387</v>
      </c>
      <c r="D10" s="2" t="s">
        <v>381</v>
      </c>
      <c r="E10" s="3" t="s">
        <v>386</v>
      </c>
      <c r="F10" s="3" t="s">
        <v>385</v>
      </c>
      <c r="G10" s="28" t="s">
        <v>380</v>
      </c>
      <c r="H10" s="24">
        <v>11050</v>
      </c>
      <c r="I10" s="20" t="s">
        <v>382</v>
      </c>
      <c r="J10" s="20">
        <v>43406</v>
      </c>
      <c r="K10" s="21">
        <v>43433</v>
      </c>
      <c r="L10" s="3" t="s">
        <v>383</v>
      </c>
      <c r="M10" s="2" t="str">
        <f t="shared" si="0"/>
        <v>中国中信集团有限公司</v>
      </c>
      <c r="N10" s="22"/>
      <c r="O10" s="22"/>
      <c r="P10" s="22" t="s">
        <v>376</v>
      </c>
      <c r="Q10" s="3" t="s">
        <v>384</v>
      </c>
      <c r="R10" s="3">
        <v>-554.89</v>
      </c>
      <c r="S10" s="2"/>
    </row>
    <row r="11" spans="3:19" ht="70.5" customHeight="1" x14ac:dyDescent="0.25">
      <c r="C11" s="2" t="s">
        <v>184</v>
      </c>
      <c r="D11" s="2" t="s">
        <v>177</v>
      </c>
      <c r="E11" s="3" t="s">
        <v>182</v>
      </c>
      <c r="F11" s="3" t="s">
        <v>183</v>
      </c>
      <c r="G11" s="28" t="s">
        <v>176</v>
      </c>
      <c r="H11" s="24">
        <v>9500</v>
      </c>
      <c r="I11" s="20" t="s">
        <v>178</v>
      </c>
      <c r="J11" s="20">
        <v>43406</v>
      </c>
      <c r="K11" s="21">
        <v>43433</v>
      </c>
      <c r="L11" s="22" t="s">
        <v>179</v>
      </c>
      <c r="M11" s="2" t="str">
        <f t="shared" si="0"/>
        <v>教育部</v>
      </c>
      <c r="N11" s="22"/>
      <c r="O11" s="22"/>
      <c r="P11" s="22" t="s">
        <v>181</v>
      </c>
      <c r="Q11" s="22" t="s">
        <v>180</v>
      </c>
      <c r="R11" s="22">
        <v>12815.34</v>
      </c>
      <c r="S11" s="2"/>
    </row>
    <row r="12" spans="3:19" ht="70.5" customHeight="1" x14ac:dyDescent="0.25">
      <c r="C12" s="2" t="s">
        <v>200</v>
      </c>
      <c r="D12" s="2" t="s">
        <v>194</v>
      </c>
      <c r="E12" s="3" t="s">
        <v>199</v>
      </c>
      <c r="F12" s="2" t="s">
        <v>198</v>
      </c>
      <c r="G12" s="28" t="s">
        <v>193</v>
      </c>
      <c r="H12" s="24">
        <v>85000</v>
      </c>
      <c r="I12" s="2" t="s">
        <v>195</v>
      </c>
      <c r="J12" s="20">
        <v>43406</v>
      </c>
      <c r="K12" s="21">
        <v>43433</v>
      </c>
      <c r="L12" s="3" t="s">
        <v>196</v>
      </c>
      <c r="M12" s="2" t="str">
        <f t="shared" si="0"/>
        <v>北京能源集团有限责任公司</v>
      </c>
      <c r="N12" s="22"/>
      <c r="O12" s="22"/>
      <c r="P12" s="22" t="s">
        <v>181</v>
      </c>
      <c r="Q12" s="22" t="s">
        <v>197</v>
      </c>
      <c r="R12" s="22">
        <v>11235.73</v>
      </c>
      <c r="S12" s="2"/>
    </row>
    <row r="13" spans="3:19" ht="49.5" customHeight="1" x14ac:dyDescent="0.25">
      <c r="C13" s="2" t="s">
        <v>247</v>
      </c>
      <c r="D13" s="2" t="s">
        <v>243</v>
      </c>
      <c r="E13" s="2" t="s">
        <v>248</v>
      </c>
      <c r="F13" s="2" t="s">
        <v>246</v>
      </c>
      <c r="G13" s="28" t="s">
        <v>241</v>
      </c>
      <c r="H13" s="24">
        <v>42362.59</v>
      </c>
      <c r="I13" s="2" t="s">
        <v>244</v>
      </c>
      <c r="J13" s="20">
        <v>43406</v>
      </c>
      <c r="K13" s="21">
        <v>43433</v>
      </c>
      <c r="L13" s="23" t="s">
        <v>253</v>
      </c>
      <c r="M13" s="2" t="str">
        <f t="shared" si="0"/>
        <v>中国医药集团有限公司</v>
      </c>
      <c r="N13" s="22" t="str">
        <f>VLOOKUP(M13,股权!$D$139:$F$222,3,FALSE)</f>
        <v>其他</v>
      </c>
      <c r="O13" s="22" t="str">
        <f>VLOOKUP(M13,股权!$D$139:$F$222,2,FALSE)</f>
        <v>王艳峰</v>
      </c>
      <c r="P13" s="22" t="s">
        <v>245</v>
      </c>
      <c r="Q13" s="2" t="s">
        <v>252</v>
      </c>
      <c r="R13" s="2">
        <v>3712.1059409999998</v>
      </c>
      <c r="S13" s="2"/>
    </row>
    <row r="14" spans="3:19" ht="70.5" customHeight="1" x14ac:dyDescent="0.25">
      <c r="C14" s="2" t="s">
        <v>208</v>
      </c>
      <c r="D14" s="2" t="s">
        <v>268</v>
      </c>
      <c r="E14" s="3" t="s">
        <v>271</v>
      </c>
      <c r="F14" s="3" t="s">
        <v>270</v>
      </c>
      <c r="G14" s="28" t="s">
        <v>267</v>
      </c>
      <c r="H14" s="24">
        <v>417</v>
      </c>
      <c r="I14" s="20" t="s">
        <v>269</v>
      </c>
      <c r="J14" s="20">
        <v>43406</v>
      </c>
      <c r="K14" s="21">
        <v>43433</v>
      </c>
      <c r="L14" s="3" t="s">
        <v>273</v>
      </c>
      <c r="M14" s="2" t="str">
        <f t="shared" si="0"/>
        <v>东风汽车集团有限公司</v>
      </c>
      <c r="N14" s="22" t="str">
        <f>VLOOKUP(M14,股权!$D$139:$F$222,3,FALSE)</f>
        <v>机械/设备制造（专有设备）</v>
      </c>
      <c r="O14" s="22" t="str">
        <f>VLOOKUP(M14,股权!$D$139:$F$222,2,FALSE)</f>
        <v>王艳峰</v>
      </c>
      <c r="P14" s="22" t="s">
        <v>254</v>
      </c>
      <c r="Q14" s="3" t="s">
        <v>272</v>
      </c>
      <c r="R14" s="3">
        <v>2971.57</v>
      </c>
      <c r="S14" s="2"/>
    </row>
    <row r="15" spans="3:19" ht="70.5" customHeight="1" x14ac:dyDescent="0.25">
      <c r="C15" s="2" t="s">
        <v>257</v>
      </c>
      <c r="D15" s="2" t="s">
        <v>261</v>
      </c>
      <c r="E15" s="3" t="s">
        <v>264</v>
      </c>
      <c r="F15" s="3" t="s">
        <v>264</v>
      </c>
      <c r="G15" s="3" t="s">
        <v>260</v>
      </c>
      <c r="H15" s="24">
        <v>3103.9417560000002</v>
      </c>
      <c r="I15" s="20" t="s">
        <v>262</v>
      </c>
      <c r="J15" s="20">
        <v>43406</v>
      </c>
      <c r="K15" s="21">
        <v>43433</v>
      </c>
      <c r="L15" s="3" t="s">
        <v>266</v>
      </c>
      <c r="M15" s="2" t="str">
        <f t="shared" si="0"/>
        <v>上海电气（集团）总公司</v>
      </c>
      <c r="N15" s="22"/>
      <c r="O15" s="22"/>
      <c r="P15" s="22" t="s">
        <v>263</v>
      </c>
      <c r="Q15" s="3" t="s">
        <v>265</v>
      </c>
      <c r="R15" s="3">
        <v>-4191.9594829999996</v>
      </c>
      <c r="S15" s="2"/>
    </row>
    <row r="16" spans="3:19" ht="70.5" customHeight="1" x14ac:dyDescent="0.25">
      <c r="C16" s="2" t="s">
        <v>504</v>
      </c>
      <c r="D16" s="2" t="s">
        <v>506</v>
      </c>
      <c r="E16" s="3" t="s">
        <v>509</v>
      </c>
      <c r="F16" s="3" t="s">
        <v>508</v>
      </c>
      <c r="G16" s="3" t="s">
        <v>505</v>
      </c>
      <c r="H16" s="24">
        <v>644.88</v>
      </c>
      <c r="I16" s="20" t="s">
        <v>507</v>
      </c>
      <c r="J16" s="20">
        <v>43406</v>
      </c>
      <c r="K16" s="21">
        <v>43433</v>
      </c>
      <c r="L16" s="3" t="s">
        <v>511</v>
      </c>
      <c r="M16" s="2" t="str">
        <f t="shared" si="0"/>
        <v>中国电子信息产业集团有限公司</v>
      </c>
      <c r="N16" s="22" t="str">
        <f>VLOOKUP(M16,股权!$D$139:$F$222,3,FALSE)</f>
        <v>其他</v>
      </c>
      <c r="O16" s="22" t="str">
        <f>VLOOKUP(M16,股权!$D$139:$F$222,2,FALSE)</f>
        <v>李文诚、宋君莉</v>
      </c>
      <c r="P16" s="22" t="s">
        <v>245</v>
      </c>
      <c r="Q16" s="3" t="s">
        <v>510</v>
      </c>
      <c r="R16" s="3">
        <v>-54.520299999999999</v>
      </c>
      <c r="S16" s="2"/>
    </row>
    <row r="17" spans="3:19" ht="70.5" customHeight="1" x14ac:dyDescent="0.25">
      <c r="C17" s="2" t="s">
        <v>257</v>
      </c>
      <c r="D17" s="2" t="s">
        <v>250</v>
      </c>
      <c r="E17" s="3" t="s">
        <v>256</v>
      </c>
      <c r="F17" s="3" t="s">
        <v>255</v>
      </c>
      <c r="G17" s="3" t="s">
        <v>249</v>
      </c>
      <c r="H17" s="24">
        <v>56.230474999999998</v>
      </c>
      <c r="I17" s="20" t="s">
        <v>251</v>
      </c>
      <c r="J17" s="20">
        <v>43406</v>
      </c>
      <c r="K17" s="21">
        <v>43433</v>
      </c>
      <c r="L17" s="3" t="s">
        <v>259</v>
      </c>
      <c r="M17" s="2" t="str">
        <f t="shared" si="0"/>
        <v xml:space="preserve"> 上海交运集团股份有限公司</v>
      </c>
      <c r="N17" s="22"/>
      <c r="O17" s="22"/>
      <c r="P17" s="22" t="s">
        <v>254</v>
      </c>
      <c r="Q17" s="3" t="s">
        <v>258</v>
      </c>
      <c r="R17" s="3">
        <v>7.6811959999999999</v>
      </c>
      <c r="S17" s="2"/>
    </row>
    <row r="18" spans="3:19" ht="70.5" customHeight="1" x14ac:dyDescent="0.25">
      <c r="C18" s="2" t="s">
        <v>520</v>
      </c>
      <c r="D18" s="2" t="s">
        <v>524</v>
      </c>
      <c r="E18" s="3" t="s">
        <v>530</v>
      </c>
      <c r="F18" s="3" t="s">
        <v>529</v>
      </c>
      <c r="G18" s="28" t="s">
        <v>523</v>
      </c>
      <c r="H18" s="29">
        <v>12788</v>
      </c>
      <c r="I18" s="20" t="s">
        <v>525</v>
      </c>
      <c r="J18" s="20">
        <v>43406</v>
      </c>
      <c r="K18" s="21">
        <v>43433</v>
      </c>
      <c r="L18" s="3" t="s">
        <v>526</v>
      </c>
      <c r="M18" s="2" t="str">
        <f t="shared" si="0"/>
        <v>中国诚通控股集团有限公司</v>
      </c>
      <c r="N18" s="22" t="str">
        <f>VLOOKUP(M18,股权!$D$139:$F$222,3,FALSE)</f>
        <v>金融业</v>
      </c>
      <c r="O18" s="22" t="str">
        <f>VLOOKUP(M18,股权!$D$139:$F$222,2,FALSE)</f>
        <v>李文诚、宋君莉</v>
      </c>
      <c r="P18" s="22" t="s">
        <v>528</v>
      </c>
      <c r="Q18" s="3" t="s">
        <v>527</v>
      </c>
      <c r="R18" s="3">
        <v>-12.5</v>
      </c>
      <c r="S18" s="2"/>
    </row>
    <row r="19" spans="3:19" ht="70.5" customHeight="1" x14ac:dyDescent="0.25">
      <c r="C19" s="2" t="s">
        <v>257</v>
      </c>
      <c r="D19" s="2" t="s">
        <v>344</v>
      </c>
      <c r="E19" s="3" t="s">
        <v>350</v>
      </c>
      <c r="F19" s="3" t="s">
        <v>349</v>
      </c>
      <c r="G19" s="28" t="s">
        <v>351</v>
      </c>
      <c r="H19" s="29">
        <v>1332.2</v>
      </c>
      <c r="I19" s="20" t="s">
        <v>345</v>
      </c>
      <c r="J19" s="20">
        <v>43406</v>
      </c>
      <c r="K19" s="21">
        <v>43433</v>
      </c>
      <c r="L19" s="3" t="s">
        <v>346</v>
      </c>
      <c r="M19" s="2" t="str">
        <f t="shared" si="0"/>
        <v>天津能源投资集团有限公司</v>
      </c>
      <c r="N19" s="22"/>
      <c r="O19" s="22"/>
      <c r="P19" s="22" t="s">
        <v>348</v>
      </c>
      <c r="Q19" s="3" t="s">
        <v>347</v>
      </c>
      <c r="R19" s="3">
        <v>5048.57</v>
      </c>
      <c r="S19" s="2"/>
    </row>
    <row r="20" spans="3:19" ht="70.5" customHeight="1" x14ac:dyDescent="0.25">
      <c r="C20" s="16"/>
      <c r="D20" s="16"/>
      <c r="E20" s="2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26"/>
      <c r="R20" s="16"/>
      <c r="S20" s="16"/>
    </row>
    <row r="21" spans="3:19" x14ac:dyDescent="0.25">
      <c r="C21" s="16"/>
      <c r="D21" s="16"/>
      <c r="E21" s="2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26"/>
      <c r="R21" s="16"/>
      <c r="S21" s="16"/>
    </row>
    <row r="22" spans="3:19" x14ac:dyDescent="0.25">
      <c r="C22" s="16"/>
      <c r="D22" s="16"/>
      <c r="E22" s="2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26"/>
      <c r="R22" s="16"/>
      <c r="S22" s="16"/>
    </row>
    <row r="23" spans="3:19" x14ac:dyDescent="0.25">
      <c r="C23" s="16"/>
      <c r="D23" s="16"/>
      <c r="E23" s="2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6"/>
      <c r="R23" s="16"/>
      <c r="S23" s="16"/>
    </row>
    <row r="24" spans="3:19" x14ac:dyDescent="0.25">
      <c r="C24" s="16"/>
      <c r="D24" s="16"/>
      <c r="E24" s="2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26"/>
      <c r="R24" s="16"/>
      <c r="S24" s="16"/>
    </row>
    <row r="25" spans="3:19" ht="39.75" customHeight="1" x14ac:dyDescent="0.25">
      <c r="C25" s="16"/>
      <c r="D25" s="16"/>
      <c r="E25" s="2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26"/>
      <c r="R25" s="16"/>
      <c r="S25" s="16"/>
    </row>
    <row r="26" spans="3:19" x14ac:dyDescent="0.25">
      <c r="C26" s="16"/>
      <c r="D26" s="16"/>
      <c r="E26" s="2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26"/>
      <c r="R26" s="16"/>
      <c r="S26" s="16"/>
    </row>
    <row r="27" spans="3:19" x14ac:dyDescent="0.25">
      <c r="C27" s="16"/>
      <c r="D27" s="16"/>
      <c r="E27" s="2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26"/>
      <c r="R27" s="16"/>
      <c r="S27" s="16"/>
    </row>
    <row r="28" spans="3:19" x14ac:dyDescent="0.25">
      <c r="C28" s="16"/>
      <c r="D28" s="16"/>
      <c r="E28" s="2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26"/>
      <c r="R28" s="16"/>
      <c r="S28" s="16"/>
    </row>
    <row r="29" spans="3:19" x14ac:dyDescent="0.25">
      <c r="C29" s="16"/>
      <c r="D29" s="16"/>
      <c r="E29" s="2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26"/>
      <c r="R29" s="16"/>
      <c r="S29" s="16"/>
    </row>
    <row r="30" spans="3:19" x14ac:dyDescent="0.25">
      <c r="C30" s="16"/>
      <c r="D30" s="16"/>
      <c r="E30" s="2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26"/>
      <c r="R30" s="16"/>
      <c r="S30" s="16"/>
    </row>
    <row r="31" spans="3:19" ht="14.25" customHeight="1" x14ac:dyDescent="0.25">
      <c r="C31" s="16"/>
      <c r="D31" s="16"/>
      <c r="E31" s="2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6"/>
      <c r="R31" s="16"/>
      <c r="S31" s="16"/>
    </row>
    <row r="33" spans="5:5" ht="33" customHeight="1" x14ac:dyDescent="0.25">
      <c r="E33" s="27"/>
    </row>
    <row r="40" spans="5:5" ht="33" customHeight="1" x14ac:dyDescent="0.25"/>
    <row r="61" ht="49.5" customHeight="1" x14ac:dyDescent="0.25"/>
    <row r="139" spans="4:6" ht="15.6" x14ac:dyDescent="0.25">
      <c r="D139" s="4" t="s">
        <v>52</v>
      </c>
      <c r="E139" s="11" t="s">
        <v>70</v>
      </c>
      <c r="F139" s="12" t="s">
        <v>21</v>
      </c>
    </row>
    <row r="140" spans="4:6" ht="15.6" x14ac:dyDescent="0.25">
      <c r="D140" s="4" t="s">
        <v>71</v>
      </c>
      <c r="E140" s="11" t="s">
        <v>70</v>
      </c>
      <c r="F140" s="12" t="s">
        <v>21</v>
      </c>
    </row>
    <row r="141" spans="4:6" ht="30" x14ac:dyDescent="0.25">
      <c r="D141" s="4" t="s">
        <v>54</v>
      </c>
      <c r="E141" s="11" t="s">
        <v>70</v>
      </c>
      <c r="F141" s="12" t="s">
        <v>21</v>
      </c>
    </row>
    <row r="142" spans="4:6" ht="15.6" x14ac:dyDescent="0.25">
      <c r="D142" s="4" t="s">
        <v>53</v>
      </c>
      <c r="E142" s="11" t="s">
        <v>146</v>
      </c>
      <c r="F142" s="12" t="s">
        <v>21</v>
      </c>
    </row>
    <row r="143" spans="4:6" ht="30" x14ac:dyDescent="0.25">
      <c r="D143" s="4" t="s">
        <v>72</v>
      </c>
      <c r="E143" s="11" t="s">
        <v>70</v>
      </c>
      <c r="F143" s="7" t="s">
        <v>21</v>
      </c>
    </row>
    <row r="144" spans="4:6" ht="15.6" x14ac:dyDescent="0.25">
      <c r="D144" s="4" t="s">
        <v>74</v>
      </c>
      <c r="E144" s="11" t="s">
        <v>148</v>
      </c>
      <c r="F144" s="7" t="s">
        <v>73</v>
      </c>
    </row>
    <row r="145" spans="4:6" ht="30" x14ac:dyDescent="0.25">
      <c r="D145" s="4" t="s">
        <v>151</v>
      </c>
      <c r="E145" s="11" t="s">
        <v>149</v>
      </c>
      <c r="F145" s="7" t="s">
        <v>73</v>
      </c>
    </row>
    <row r="146" spans="4:6" ht="30" x14ac:dyDescent="0.25">
      <c r="D146" s="4" t="s">
        <v>20</v>
      </c>
      <c r="E146" s="11" t="s">
        <v>70</v>
      </c>
      <c r="F146" s="7" t="s">
        <v>73</v>
      </c>
    </row>
    <row r="147" spans="4:6" ht="15.6" x14ac:dyDescent="0.25">
      <c r="D147" s="4" t="s">
        <v>25</v>
      </c>
      <c r="E147" s="11" t="s">
        <v>70</v>
      </c>
      <c r="F147" s="7" t="s">
        <v>73</v>
      </c>
    </row>
    <row r="148" spans="4:6" ht="15.6" x14ac:dyDescent="0.25">
      <c r="D148" s="4" t="s">
        <v>75</v>
      </c>
      <c r="E148" s="11" t="s">
        <v>70</v>
      </c>
      <c r="F148" s="12" t="s">
        <v>73</v>
      </c>
    </row>
    <row r="149" spans="4:6" ht="15.6" x14ac:dyDescent="0.25">
      <c r="D149" s="4" t="s">
        <v>65</v>
      </c>
      <c r="E149" s="11" t="s">
        <v>149</v>
      </c>
      <c r="F149" s="12" t="s">
        <v>76</v>
      </c>
    </row>
    <row r="150" spans="4:6" ht="15.6" x14ac:dyDescent="0.25">
      <c r="D150" s="4" t="s">
        <v>118</v>
      </c>
      <c r="E150" s="11" t="s">
        <v>146</v>
      </c>
      <c r="F150" s="12" t="s">
        <v>76</v>
      </c>
    </row>
    <row r="151" spans="4:6" ht="30" x14ac:dyDescent="0.25">
      <c r="D151" s="4" t="s">
        <v>77</v>
      </c>
      <c r="E151" s="11" t="s">
        <v>148</v>
      </c>
      <c r="F151" s="12" t="s">
        <v>76</v>
      </c>
    </row>
    <row r="152" spans="4:6" ht="30" x14ac:dyDescent="0.25">
      <c r="D152" s="4" t="s">
        <v>78</v>
      </c>
      <c r="E152" s="11" t="s">
        <v>147</v>
      </c>
      <c r="F152" s="12" t="s">
        <v>76</v>
      </c>
    </row>
    <row r="153" spans="4:6" ht="15.6" x14ac:dyDescent="0.25">
      <c r="D153" s="4" t="s">
        <v>79</v>
      </c>
      <c r="E153" s="11" t="s">
        <v>150</v>
      </c>
      <c r="F153" s="12" t="s">
        <v>76</v>
      </c>
    </row>
    <row r="154" spans="4:6" ht="15.6" x14ac:dyDescent="0.25">
      <c r="D154" s="4" t="s">
        <v>80</v>
      </c>
      <c r="E154" s="11" t="s">
        <v>146</v>
      </c>
      <c r="F154" s="12" t="s">
        <v>76</v>
      </c>
    </row>
    <row r="155" spans="4:6" ht="30" x14ac:dyDescent="0.25">
      <c r="D155" s="4" t="s">
        <v>56</v>
      </c>
      <c r="E155" s="11" t="s">
        <v>70</v>
      </c>
      <c r="F155" s="12" t="s">
        <v>131</v>
      </c>
    </row>
    <row r="156" spans="4:6" ht="15.6" x14ac:dyDescent="0.25">
      <c r="D156" s="4" t="s">
        <v>81</v>
      </c>
      <c r="E156" s="11" t="s">
        <v>147</v>
      </c>
      <c r="F156" s="12" t="s">
        <v>131</v>
      </c>
    </row>
    <row r="157" spans="4:6" ht="30" x14ac:dyDescent="0.25">
      <c r="D157" s="4" t="s">
        <v>82</v>
      </c>
      <c r="E157" s="11" t="s">
        <v>70</v>
      </c>
      <c r="F157" s="12" t="s">
        <v>131</v>
      </c>
    </row>
    <row r="158" spans="4:6" ht="30" x14ac:dyDescent="0.25">
      <c r="D158" s="4" t="s">
        <v>57</v>
      </c>
      <c r="E158" s="11" t="s">
        <v>146</v>
      </c>
      <c r="F158" s="12" t="s">
        <v>131</v>
      </c>
    </row>
    <row r="159" spans="4:6" ht="15.6" x14ac:dyDescent="0.25">
      <c r="D159" s="4" t="s">
        <v>37</v>
      </c>
      <c r="E159" s="11" t="s">
        <v>22</v>
      </c>
      <c r="F159" s="12" t="s">
        <v>83</v>
      </c>
    </row>
    <row r="160" spans="4:6" ht="30" x14ac:dyDescent="0.25">
      <c r="D160" s="4" t="s">
        <v>27</v>
      </c>
      <c r="E160" s="11" t="s">
        <v>22</v>
      </c>
      <c r="F160" s="12" t="s">
        <v>83</v>
      </c>
    </row>
    <row r="161" spans="4:6" ht="15.6" x14ac:dyDescent="0.25">
      <c r="D161" s="4" t="s">
        <v>84</v>
      </c>
      <c r="E161" s="11" t="s">
        <v>22</v>
      </c>
      <c r="F161" s="12" t="s">
        <v>83</v>
      </c>
    </row>
    <row r="162" spans="4:6" ht="15.6" x14ac:dyDescent="0.25">
      <c r="D162" s="4" t="s">
        <v>119</v>
      </c>
      <c r="E162" s="11" t="s">
        <v>120</v>
      </c>
      <c r="F162" s="12" t="s">
        <v>83</v>
      </c>
    </row>
    <row r="163" spans="4:6" ht="30" x14ac:dyDescent="0.25">
      <c r="D163" s="4" t="s">
        <v>26</v>
      </c>
      <c r="E163" s="11" t="s">
        <v>22</v>
      </c>
      <c r="F163" s="12" t="s">
        <v>83</v>
      </c>
    </row>
    <row r="164" spans="4:6" ht="15.6" x14ac:dyDescent="0.25">
      <c r="D164" s="4" t="s">
        <v>86</v>
      </c>
      <c r="E164" s="11" t="s">
        <v>120</v>
      </c>
      <c r="F164" s="12" t="s">
        <v>85</v>
      </c>
    </row>
    <row r="165" spans="4:6" ht="30" x14ac:dyDescent="0.25">
      <c r="D165" s="4" t="s">
        <v>87</v>
      </c>
      <c r="E165" s="11" t="s">
        <v>22</v>
      </c>
      <c r="F165" s="7" t="s">
        <v>85</v>
      </c>
    </row>
    <row r="166" spans="4:6" ht="30" x14ac:dyDescent="0.25">
      <c r="D166" s="4" t="s">
        <v>89</v>
      </c>
      <c r="E166" s="11" t="s">
        <v>22</v>
      </c>
      <c r="F166" s="7" t="s">
        <v>23</v>
      </c>
    </row>
    <row r="167" spans="4:6" ht="30" x14ac:dyDescent="0.25">
      <c r="D167" s="4" t="s">
        <v>24</v>
      </c>
      <c r="E167" s="11" t="s">
        <v>120</v>
      </c>
      <c r="F167" s="7" t="s">
        <v>23</v>
      </c>
    </row>
    <row r="168" spans="4:6" ht="30" x14ac:dyDescent="0.25">
      <c r="D168" s="4" t="s">
        <v>55</v>
      </c>
      <c r="E168" s="11" t="s">
        <v>120</v>
      </c>
      <c r="F168" s="7" t="s">
        <v>23</v>
      </c>
    </row>
    <row r="169" spans="4:6" ht="30" x14ac:dyDescent="0.25">
      <c r="D169" s="4" t="s">
        <v>90</v>
      </c>
      <c r="E169" s="11" t="s">
        <v>17</v>
      </c>
      <c r="F169" s="7" t="s">
        <v>18</v>
      </c>
    </row>
    <row r="170" spans="4:6" ht="30" x14ac:dyDescent="0.25">
      <c r="D170" s="4" t="s">
        <v>48</v>
      </c>
      <c r="E170" s="11" t="s">
        <v>17</v>
      </c>
      <c r="F170" s="12" t="s">
        <v>18</v>
      </c>
    </row>
    <row r="171" spans="4:6" ht="30" x14ac:dyDescent="0.25">
      <c r="D171" s="4" t="s">
        <v>42</v>
      </c>
      <c r="E171" s="11" t="s">
        <v>121</v>
      </c>
      <c r="F171" s="12" t="s">
        <v>18</v>
      </c>
    </row>
    <row r="172" spans="4:6" ht="30" x14ac:dyDescent="0.25">
      <c r="D172" s="4" t="s">
        <v>49</v>
      </c>
      <c r="E172" s="11" t="s">
        <v>17</v>
      </c>
      <c r="F172" s="12" t="s">
        <v>18</v>
      </c>
    </row>
    <row r="173" spans="4:6" ht="15.6" x14ac:dyDescent="0.25">
      <c r="D173" s="4" t="s">
        <v>91</v>
      </c>
      <c r="E173" s="11" t="s">
        <v>121</v>
      </c>
      <c r="F173" s="7" t="s">
        <v>18</v>
      </c>
    </row>
    <row r="174" spans="4:6" ht="15.6" x14ac:dyDescent="0.25">
      <c r="D174" s="4" t="s">
        <v>92</v>
      </c>
      <c r="E174" s="11" t="s">
        <v>17</v>
      </c>
      <c r="F174" s="12" t="s">
        <v>18</v>
      </c>
    </row>
    <row r="175" spans="4:6" ht="30" x14ac:dyDescent="0.25">
      <c r="D175" s="4" t="s">
        <v>93</v>
      </c>
      <c r="E175" s="11" t="s">
        <v>17</v>
      </c>
      <c r="F175" s="12" t="s">
        <v>18</v>
      </c>
    </row>
    <row r="176" spans="4:6" ht="30" x14ac:dyDescent="0.25">
      <c r="D176" s="4" t="s">
        <v>94</v>
      </c>
      <c r="E176" s="11" t="s">
        <v>17</v>
      </c>
      <c r="F176" s="12" t="s">
        <v>18</v>
      </c>
    </row>
    <row r="177" spans="4:6" ht="15.6" x14ac:dyDescent="0.25">
      <c r="D177" s="4" t="s">
        <v>95</v>
      </c>
      <c r="E177" s="11" t="s">
        <v>17</v>
      </c>
      <c r="F177" s="12" t="s">
        <v>18</v>
      </c>
    </row>
    <row r="178" spans="4:6" ht="15.6" x14ac:dyDescent="0.25">
      <c r="D178" s="4" t="s">
        <v>96</v>
      </c>
      <c r="E178" s="11" t="s">
        <v>121</v>
      </c>
      <c r="F178" s="12" t="s">
        <v>18</v>
      </c>
    </row>
    <row r="179" spans="4:6" ht="15.6" x14ac:dyDescent="0.25">
      <c r="D179" s="4" t="s">
        <v>19</v>
      </c>
      <c r="E179" s="11" t="s">
        <v>17</v>
      </c>
      <c r="F179" s="7" t="s">
        <v>73</v>
      </c>
    </row>
    <row r="180" spans="4:6" ht="30" x14ac:dyDescent="0.25">
      <c r="D180" s="4" t="s">
        <v>97</v>
      </c>
      <c r="E180" s="11" t="s">
        <v>121</v>
      </c>
      <c r="F180" s="7" t="s">
        <v>73</v>
      </c>
    </row>
    <row r="181" spans="4:6" ht="15.6" x14ac:dyDescent="0.25">
      <c r="D181" s="4" t="s">
        <v>51</v>
      </c>
      <c r="E181" s="11" t="s">
        <v>17</v>
      </c>
      <c r="F181" s="7" t="s">
        <v>73</v>
      </c>
    </row>
    <row r="182" spans="4:6" ht="15.6" x14ac:dyDescent="0.25">
      <c r="D182" s="4" t="s">
        <v>99</v>
      </c>
      <c r="E182" s="11" t="s">
        <v>121</v>
      </c>
      <c r="F182" s="7" t="s">
        <v>98</v>
      </c>
    </row>
    <row r="183" spans="4:6" ht="30" x14ac:dyDescent="0.25">
      <c r="D183" s="4" t="s">
        <v>100</v>
      </c>
      <c r="E183" s="13" t="s">
        <v>17</v>
      </c>
      <c r="F183" s="7" t="s">
        <v>98</v>
      </c>
    </row>
    <row r="184" spans="4:6" ht="15.6" x14ac:dyDescent="0.25">
      <c r="D184" s="4" t="s">
        <v>102</v>
      </c>
      <c r="E184" s="13" t="s">
        <v>121</v>
      </c>
      <c r="F184" s="7" t="s">
        <v>101</v>
      </c>
    </row>
    <row r="185" spans="4:6" ht="30" x14ac:dyDescent="0.25">
      <c r="D185" s="4" t="s">
        <v>105</v>
      </c>
      <c r="E185" s="13" t="s">
        <v>121</v>
      </c>
      <c r="F185" s="12" t="s">
        <v>101</v>
      </c>
    </row>
    <row r="186" spans="4:6" ht="30" x14ac:dyDescent="0.25">
      <c r="D186" s="4" t="s">
        <v>107</v>
      </c>
      <c r="E186" s="13" t="s">
        <v>121</v>
      </c>
      <c r="F186" s="12" t="s">
        <v>101</v>
      </c>
    </row>
    <row r="187" spans="4:6" ht="15.6" x14ac:dyDescent="0.25">
      <c r="D187" s="4" t="s">
        <v>103</v>
      </c>
      <c r="E187" s="13" t="s">
        <v>17</v>
      </c>
      <c r="F187" s="7" t="s">
        <v>101</v>
      </c>
    </row>
    <row r="188" spans="4:6" ht="15.6" x14ac:dyDescent="0.25">
      <c r="D188" s="4" t="s">
        <v>58</v>
      </c>
      <c r="E188" s="11" t="s">
        <v>29</v>
      </c>
      <c r="F188" s="12" t="s">
        <v>129</v>
      </c>
    </row>
    <row r="189" spans="4:6" ht="15.6" x14ac:dyDescent="0.25">
      <c r="D189" s="4" t="s">
        <v>59</v>
      </c>
      <c r="E189" s="11" t="s">
        <v>29</v>
      </c>
      <c r="F189" s="12" t="s">
        <v>129</v>
      </c>
    </row>
    <row r="190" spans="4:6" ht="30" x14ac:dyDescent="0.25">
      <c r="D190" s="4" t="s">
        <v>60</v>
      </c>
      <c r="E190" s="11" t="s">
        <v>122</v>
      </c>
      <c r="F190" s="12" t="s">
        <v>129</v>
      </c>
    </row>
    <row r="191" spans="4:6" ht="15.6" x14ac:dyDescent="0.25">
      <c r="D191" s="4" t="s">
        <v>31</v>
      </c>
      <c r="E191" s="11" t="s">
        <v>29</v>
      </c>
      <c r="F191" s="12" t="s">
        <v>129</v>
      </c>
    </row>
    <row r="192" spans="4:6" ht="30" x14ac:dyDescent="0.25">
      <c r="D192" s="4" t="s">
        <v>123</v>
      </c>
      <c r="E192" s="11" t="s">
        <v>29</v>
      </c>
      <c r="F192" s="12" t="s">
        <v>129</v>
      </c>
    </row>
    <row r="193" spans="4:6" ht="15.6" x14ac:dyDescent="0.25">
      <c r="D193" s="4" t="s">
        <v>104</v>
      </c>
      <c r="E193" s="11" t="s">
        <v>122</v>
      </c>
      <c r="F193" s="7" t="s">
        <v>129</v>
      </c>
    </row>
    <row r="194" spans="4:6" ht="15.6" x14ac:dyDescent="0.25">
      <c r="D194" s="4" t="s">
        <v>106</v>
      </c>
      <c r="E194" s="11" t="s">
        <v>124</v>
      </c>
      <c r="F194" s="7" t="s">
        <v>129</v>
      </c>
    </row>
    <row r="195" spans="4:6" ht="15.6" x14ac:dyDescent="0.25">
      <c r="D195" s="4" t="s">
        <v>113</v>
      </c>
      <c r="E195" s="11" t="s">
        <v>124</v>
      </c>
      <c r="F195" s="7" t="s">
        <v>129</v>
      </c>
    </row>
    <row r="196" spans="4:6" ht="30" x14ac:dyDescent="0.25">
      <c r="D196" s="4" t="s">
        <v>28</v>
      </c>
      <c r="E196" s="11" t="s">
        <v>29</v>
      </c>
      <c r="F196" s="12" t="s">
        <v>129</v>
      </c>
    </row>
    <row r="197" spans="4:6" ht="15.6" x14ac:dyDescent="0.25">
      <c r="D197" s="4" t="s">
        <v>61</v>
      </c>
      <c r="E197" s="11" t="s">
        <v>29</v>
      </c>
      <c r="F197" s="12" t="s">
        <v>108</v>
      </c>
    </row>
    <row r="198" spans="4:6" ht="30" x14ac:dyDescent="0.25">
      <c r="D198" s="4" t="s">
        <v>109</v>
      </c>
      <c r="E198" s="11" t="s">
        <v>122</v>
      </c>
      <c r="F198" s="12" t="s">
        <v>108</v>
      </c>
    </row>
    <row r="199" spans="4:6" ht="15.6" x14ac:dyDescent="0.25">
      <c r="D199" s="4" t="s">
        <v>30</v>
      </c>
      <c r="E199" s="11" t="s">
        <v>122</v>
      </c>
      <c r="F199" s="7" t="s">
        <v>108</v>
      </c>
    </row>
    <row r="200" spans="4:6" ht="15.6" x14ac:dyDescent="0.25">
      <c r="D200" s="4" t="s">
        <v>62</v>
      </c>
      <c r="E200" s="14" t="s">
        <v>122</v>
      </c>
      <c r="F200" s="7" t="s">
        <v>110</v>
      </c>
    </row>
    <row r="201" spans="4:6" ht="30" x14ac:dyDescent="0.25">
      <c r="D201" s="4" t="s">
        <v>63</v>
      </c>
      <c r="E201" s="11" t="s">
        <v>124</v>
      </c>
      <c r="F201" s="12" t="s">
        <v>110</v>
      </c>
    </row>
    <row r="202" spans="4:6" ht="30" x14ac:dyDescent="0.25">
      <c r="D202" s="4" t="s">
        <v>111</v>
      </c>
      <c r="E202" s="11" t="s">
        <v>122</v>
      </c>
      <c r="F202" s="12" t="s">
        <v>110</v>
      </c>
    </row>
    <row r="203" spans="4:6" ht="15.6" x14ac:dyDescent="0.25">
      <c r="D203" s="4" t="s">
        <v>88</v>
      </c>
      <c r="E203" s="11" t="s">
        <v>122</v>
      </c>
      <c r="F203" s="12" t="s">
        <v>110</v>
      </c>
    </row>
    <row r="204" spans="4:6" ht="30" x14ac:dyDescent="0.25">
      <c r="D204" s="4" t="s">
        <v>112</v>
      </c>
      <c r="E204" s="15" t="s">
        <v>122</v>
      </c>
      <c r="F204" s="7" t="s">
        <v>110</v>
      </c>
    </row>
    <row r="205" spans="4:6" ht="30" x14ac:dyDescent="0.25">
      <c r="D205" s="4" t="s">
        <v>32</v>
      </c>
      <c r="E205" s="11" t="s">
        <v>125</v>
      </c>
      <c r="F205" s="12" t="s">
        <v>114</v>
      </c>
    </row>
    <row r="206" spans="4:6" ht="30" x14ac:dyDescent="0.25">
      <c r="D206" s="4" t="s">
        <v>50</v>
      </c>
      <c r="E206" s="11" t="s">
        <v>125</v>
      </c>
      <c r="F206" s="12" t="s">
        <v>114</v>
      </c>
    </row>
    <row r="207" spans="4:6" ht="30" x14ac:dyDescent="0.25">
      <c r="D207" s="4" t="s">
        <v>67</v>
      </c>
      <c r="E207" s="11" t="s">
        <v>125</v>
      </c>
      <c r="F207" s="12" t="s">
        <v>114</v>
      </c>
    </row>
    <row r="208" spans="4:6" ht="30" x14ac:dyDescent="0.25">
      <c r="D208" s="4" t="s">
        <v>68</v>
      </c>
      <c r="E208" s="15" t="s">
        <v>125</v>
      </c>
      <c r="F208" s="7" t="s">
        <v>114</v>
      </c>
    </row>
    <row r="209" spans="4:6" ht="30" x14ac:dyDescent="0.25">
      <c r="D209" s="4" t="s">
        <v>33</v>
      </c>
      <c r="E209" s="11" t="s">
        <v>125</v>
      </c>
      <c r="F209" s="12" t="s">
        <v>115</v>
      </c>
    </row>
    <row r="210" spans="4:6" ht="30" x14ac:dyDescent="0.25">
      <c r="D210" s="4" t="s">
        <v>34</v>
      </c>
      <c r="E210" s="11" t="s">
        <v>125</v>
      </c>
      <c r="F210" s="12" t="s">
        <v>115</v>
      </c>
    </row>
    <row r="211" spans="4:6" ht="30" x14ac:dyDescent="0.25">
      <c r="D211" s="4" t="s">
        <v>64</v>
      </c>
      <c r="E211" s="11" t="s">
        <v>125</v>
      </c>
      <c r="F211" s="12" t="s">
        <v>101</v>
      </c>
    </row>
    <row r="212" spans="4:6" ht="15.6" x14ac:dyDescent="0.25">
      <c r="D212" s="4" t="s">
        <v>116</v>
      </c>
      <c r="E212" s="15" t="s">
        <v>125</v>
      </c>
      <c r="F212" s="7" t="s">
        <v>101</v>
      </c>
    </row>
    <row r="213" spans="4:6" ht="30" x14ac:dyDescent="0.25">
      <c r="D213" s="4" t="s">
        <v>66</v>
      </c>
      <c r="E213" s="11" t="s">
        <v>125</v>
      </c>
      <c r="F213" s="12" t="s">
        <v>101</v>
      </c>
    </row>
    <row r="214" spans="4:6" ht="30" x14ac:dyDescent="0.25">
      <c r="D214" s="4" t="s">
        <v>36</v>
      </c>
      <c r="E214" s="11" t="s">
        <v>125</v>
      </c>
      <c r="F214" s="12" t="s">
        <v>101</v>
      </c>
    </row>
    <row r="215" spans="4:6" ht="15.6" x14ac:dyDescent="0.25">
      <c r="D215" s="4" t="s">
        <v>141</v>
      </c>
      <c r="E215" s="11" t="s">
        <v>125</v>
      </c>
      <c r="F215" s="12" t="s">
        <v>101</v>
      </c>
    </row>
    <row r="216" spans="4:6" ht="30" x14ac:dyDescent="0.25">
      <c r="D216" s="4" t="s">
        <v>140</v>
      </c>
      <c r="E216" s="15" t="s">
        <v>35</v>
      </c>
      <c r="F216" s="7" t="s">
        <v>130</v>
      </c>
    </row>
    <row r="217" spans="4:6" ht="15.6" x14ac:dyDescent="0.25">
      <c r="D217" s="4" t="s">
        <v>139</v>
      </c>
      <c r="E217" s="15" t="s">
        <v>35</v>
      </c>
      <c r="F217" s="7" t="s">
        <v>130</v>
      </c>
    </row>
    <row r="218" spans="4:6" ht="15.6" x14ac:dyDescent="0.25">
      <c r="D218" s="4" t="s">
        <v>138</v>
      </c>
      <c r="E218" s="15" t="s">
        <v>117</v>
      </c>
      <c r="F218" s="7" t="s">
        <v>130</v>
      </c>
    </row>
    <row r="219" spans="4:6" ht="30" x14ac:dyDescent="0.25">
      <c r="D219" s="4" t="s">
        <v>137</v>
      </c>
      <c r="E219" s="15" t="s">
        <v>126</v>
      </c>
      <c r="F219" s="7" t="s">
        <v>130</v>
      </c>
    </row>
    <row r="220" spans="4:6" ht="30" x14ac:dyDescent="0.25">
      <c r="D220" s="4" t="s">
        <v>136</v>
      </c>
      <c r="E220" s="15" t="s">
        <v>127</v>
      </c>
      <c r="F220" s="7" t="s">
        <v>130</v>
      </c>
    </row>
    <row r="221" spans="4:6" ht="30" x14ac:dyDescent="0.25">
      <c r="D221" s="4" t="s">
        <v>135</v>
      </c>
      <c r="E221" s="15" t="s">
        <v>128</v>
      </c>
      <c r="F221" s="7" t="s">
        <v>130</v>
      </c>
    </row>
    <row r="222" spans="4:6" ht="30" x14ac:dyDescent="0.25">
      <c r="D222" s="4" t="s">
        <v>134</v>
      </c>
      <c r="E222" s="15" t="s">
        <v>132</v>
      </c>
      <c r="F222" s="7" t="s">
        <v>133</v>
      </c>
    </row>
  </sheetData>
  <autoFilter ref="C3:S19"/>
  <sortState ref="C4:S16">
    <sortCondition ref="P4:P16"/>
    <sortCondition ref="C4:C16" customList="央企,部委,市属,民营"/>
    <sortCondition ref="D4:D16"/>
  </sortState>
  <mergeCells count="1">
    <mergeCell ref="C2:S2"/>
  </mergeCells>
  <phoneticPr fontId="10" type="noConversion"/>
  <conditionalFormatting sqref="E200">
    <cfRule type="duplicateValues" dxfId="37" priority="88"/>
    <cfRule type="duplicateValues" priority="89"/>
  </conditionalFormatting>
  <conditionalFormatting sqref="G32:G1048576 G1:G19">
    <cfRule type="duplicateValues" dxfId="36" priority="4"/>
  </conditionalFormatting>
  <conditionalFormatting sqref="D20:D31 P20:P31">
    <cfRule type="duplicateValues" dxfId="35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6566394-F248-488F-BE35-CD3F7735E0DE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8D9E2117-9451-4919-A05C-5FF52614E199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L1:L19 L32:L1048576</xm:sqref>
        </x14:conditionalFormatting>
        <x14:conditionalFormatting xmlns:xm="http://schemas.microsoft.com/office/excel/2006/main">
          <x14:cfRule type="containsText" priority="2" operator="containsText" id="{8FEF6530-6A89-4DD1-A977-5AB1E26A8A40}">
            <xm:f>NOT(ISERROR(SEARCH("北京智德盛投资顾问有限公司",I20)))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5F46ADD2-32D5-4524-9EFF-47D7F1242EFC}">
            <xm:f>NOT(ISERROR(SEARCH("智德盛投资顾问（上海）有限公司",I20)))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I20:I31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5"/>
  <sheetViews>
    <sheetView showGridLines="0" zoomScale="70" zoomScaleNormal="70" workbookViewId="0">
      <selection activeCell="G4" sqref="G4"/>
    </sheetView>
  </sheetViews>
  <sheetFormatPr defaultColWidth="9" defaultRowHeight="14.4" x14ac:dyDescent="0.25"/>
  <cols>
    <col min="1" max="2" width="9" style="1"/>
    <col min="3" max="3" width="10" style="1" customWidth="1"/>
    <col min="4" max="4" width="18.77734375" style="1" customWidth="1"/>
    <col min="5" max="5" width="16.21875" style="1" customWidth="1"/>
    <col min="6" max="6" width="19" style="1" customWidth="1"/>
    <col min="7" max="7" width="17.88671875" style="1" customWidth="1"/>
    <col min="8" max="8" width="19.44140625" style="25" customWidth="1"/>
    <col min="9" max="9" width="19.44140625" style="1" customWidth="1"/>
    <col min="10" max="10" width="15.88671875" style="1" customWidth="1"/>
    <col min="11" max="11" width="16.5546875" style="1" customWidth="1"/>
    <col min="12" max="12" width="14.44140625" style="1" customWidth="1"/>
    <col min="13" max="13" width="17" style="1" customWidth="1"/>
    <col min="14" max="14" width="19.21875" style="1" customWidth="1"/>
    <col min="15" max="15" width="15.109375" style="1" customWidth="1"/>
    <col min="16" max="16" width="14.77734375" style="1" customWidth="1"/>
    <col min="17" max="17" width="9" style="1"/>
    <col min="18" max="19" width="14.6640625" style="1" customWidth="1"/>
    <col min="20" max="27" width="9" style="1"/>
    <col min="28" max="28" width="9" style="1" customWidth="1"/>
    <col min="29" max="16384" width="9" style="1"/>
  </cols>
  <sheetData>
    <row r="2" spans="3:20" ht="27.6" x14ac:dyDescent="0.25">
      <c r="C2" s="31" t="s">
        <v>43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3:20" ht="49.5" customHeight="1" x14ac:dyDescent="0.25">
      <c r="C3" s="17" t="s">
        <v>1</v>
      </c>
      <c r="D3" s="17" t="s">
        <v>2</v>
      </c>
      <c r="E3" s="17" t="s">
        <v>3</v>
      </c>
      <c r="F3" s="17" t="s">
        <v>44</v>
      </c>
      <c r="G3" s="17" t="s">
        <v>5</v>
      </c>
      <c r="H3" s="18" t="s">
        <v>45</v>
      </c>
      <c r="I3" s="18" t="s">
        <v>69</v>
      </c>
      <c r="J3" s="19" t="s">
        <v>7</v>
      </c>
      <c r="K3" s="19" t="s">
        <v>8</v>
      </c>
      <c r="L3" s="19" t="s">
        <v>9</v>
      </c>
      <c r="M3" s="19" t="s">
        <v>46</v>
      </c>
      <c r="N3" s="19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144</v>
      </c>
      <c r="T3" s="17" t="s">
        <v>16</v>
      </c>
    </row>
    <row r="4" spans="3:20" ht="71.25" customHeight="1" x14ac:dyDescent="0.25">
      <c r="C4" s="2" t="s">
        <v>520</v>
      </c>
      <c r="D4" s="2" t="s">
        <v>513</v>
      </c>
      <c r="E4" s="2" t="s">
        <v>518</v>
      </c>
      <c r="F4" s="2" t="s">
        <v>519</v>
      </c>
      <c r="G4" s="2" t="s">
        <v>512</v>
      </c>
      <c r="H4" s="24" t="s">
        <v>514</v>
      </c>
      <c r="I4" s="33">
        <v>0.01</v>
      </c>
      <c r="J4" s="2" t="s">
        <v>515</v>
      </c>
      <c r="K4" s="21">
        <v>43406</v>
      </c>
      <c r="L4" s="21">
        <v>43461</v>
      </c>
      <c r="M4" s="22" t="s">
        <v>522</v>
      </c>
      <c r="N4" s="2" t="str">
        <f>E4</f>
        <v>中国建筑集团有限公司</v>
      </c>
      <c r="O4" s="22" t="str">
        <f>VLOOKUP(N4,股权!$D$139:$F$222,3,FALSE)</f>
        <v>建筑房地产</v>
      </c>
      <c r="P4" s="22" t="str">
        <f>VLOOKUP(N4,股权!$D$139:$F$222,2,FALSE)</f>
        <v>王磊</v>
      </c>
      <c r="Q4" s="2" t="s">
        <v>517</v>
      </c>
      <c r="R4" s="2" t="s">
        <v>521</v>
      </c>
      <c r="S4" s="2" t="s">
        <v>516</v>
      </c>
      <c r="T4" s="2"/>
    </row>
    <row r="5" spans="3:20" x14ac:dyDescent="0.25">
      <c r="C5" s="16"/>
      <c r="D5" s="16"/>
      <c r="E5" s="2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26"/>
      <c r="R5" s="16"/>
      <c r="S5" s="16"/>
      <c r="T5" s="16"/>
    </row>
    <row r="6" spans="3:20" x14ac:dyDescent="0.25">
      <c r="C6" s="16"/>
      <c r="D6" s="16"/>
      <c r="E6" s="2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26"/>
      <c r="R6" s="16"/>
      <c r="S6" s="16"/>
      <c r="T6" s="16"/>
    </row>
    <row r="7" spans="3:20" x14ac:dyDescent="0.25">
      <c r="C7" s="16"/>
      <c r="D7" s="16"/>
      <c r="E7" s="2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26"/>
      <c r="R7" s="16"/>
      <c r="S7" s="16"/>
      <c r="T7" s="16"/>
    </row>
    <row r="8" spans="3:20" ht="29.25" customHeight="1" x14ac:dyDescent="0.25">
      <c r="C8" s="16"/>
      <c r="D8" s="16"/>
      <c r="E8" s="2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26"/>
      <c r="R8" s="16"/>
      <c r="S8" s="16"/>
      <c r="T8" s="16"/>
    </row>
    <row r="9" spans="3:20" x14ac:dyDescent="0.25">
      <c r="C9" s="16"/>
      <c r="D9" s="16"/>
      <c r="E9" s="2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26"/>
      <c r="R9" s="16"/>
      <c r="S9" s="16"/>
      <c r="T9" s="16"/>
    </row>
    <row r="10" spans="3:20" x14ac:dyDescent="0.25">
      <c r="C10" s="16"/>
      <c r="D10" s="16"/>
      <c r="E10" s="2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26"/>
      <c r="R10" s="16"/>
      <c r="S10" s="16"/>
      <c r="T10" s="16"/>
    </row>
    <row r="11" spans="3:20" x14ac:dyDescent="0.25">
      <c r="C11" s="16"/>
      <c r="D11" s="16"/>
      <c r="E11" s="2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26"/>
      <c r="R11" s="16"/>
      <c r="S11" s="16"/>
      <c r="T11" s="16"/>
    </row>
    <row r="12" spans="3:20" x14ac:dyDescent="0.25">
      <c r="C12" s="16"/>
      <c r="D12" s="16"/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26"/>
      <c r="R12" s="16"/>
      <c r="S12" s="16"/>
      <c r="T12" s="16"/>
    </row>
    <row r="13" spans="3:20" x14ac:dyDescent="0.25">
      <c r="C13" s="16"/>
      <c r="D13" s="16"/>
      <c r="E13" s="2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26"/>
      <c r="R13" s="16"/>
      <c r="S13" s="16"/>
      <c r="T13" s="16"/>
    </row>
    <row r="14" spans="3:20" x14ac:dyDescent="0.25">
      <c r="C14" s="16"/>
      <c r="D14" s="16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26"/>
      <c r="R14" s="16"/>
      <c r="S14" s="16"/>
      <c r="T14" s="16"/>
    </row>
    <row r="15" spans="3:20" x14ac:dyDescent="0.25">
      <c r="C15" s="16"/>
      <c r="D15" s="16"/>
      <c r="E15" s="2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26"/>
      <c r="R15" s="16"/>
      <c r="S15" s="16"/>
      <c r="T15" s="16"/>
    </row>
    <row r="16" spans="3:20" x14ac:dyDescent="0.25">
      <c r="C16" s="16"/>
      <c r="D16" s="16"/>
      <c r="E16" s="2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26"/>
      <c r="R16" s="16"/>
      <c r="S16" s="16"/>
      <c r="T16" s="16"/>
    </row>
    <row r="17" spans="3:20" x14ac:dyDescent="0.25">
      <c r="C17" s="16"/>
      <c r="D17" s="16"/>
      <c r="E17" s="2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26"/>
      <c r="R17" s="16"/>
      <c r="S17" s="16"/>
      <c r="T17" s="16"/>
    </row>
    <row r="18" spans="3:20" x14ac:dyDescent="0.25">
      <c r="C18" s="16"/>
      <c r="D18" s="16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26"/>
      <c r="R18" s="16"/>
      <c r="S18" s="16"/>
      <c r="T18" s="16"/>
    </row>
    <row r="19" spans="3:20" x14ac:dyDescent="0.25">
      <c r="C19" s="16"/>
      <c r="D19" s="16"/>
      <c r="E19" s="2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26"/>
      <c r="R19" s="16"/>
      <c r="S19" s="16"/>
      <c r="T19" s="16"/>
    </row>
    <row r="20" spans="3:20" x14ac:dyDescent="0.25">
      <c r="C20" s="16"/>
      <c r="D20" s="16"/>
      <c r="E20" s="2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26"/>
      <c r="R20" s="16"/>
      <c r="S20" s="16"/>
      <c r="T20" s="16"/>
    </row>
    <row r="21" spans="3:20" x14ac:dyDescent="0.25">
      <c r="C21" s="16"/>
      <c r="D21" s="16"/>
      <c r="E21" s="2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26"/>
      <c r="R21" s="16"/>
      <c r="S21" s="16"/>
      <c r="T21" s="16"/>
    </row>
    <row r="22" spans="3:20" x14ac:dyDescent="0.25">
      <c r="C22" s="16"/>
      <c r="D22" s="16"/>
      <c r="E22" s="2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26"/>
      <c r="R22" s="16"/>
      <c r="S22" s="16"/>
      <c r="T22" s="16"/>
    </row>
    <row r="23" spans="3:20" x14ac:dyDescent="0.25">
      <c r="C23" s="16"/>
      <c r="D23" s="16"/>
      <c r="E23" s="2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6"/>
      <c r="R23" s="16"/>
      <c r="S23" s="16"/>
      <c r="T23" s="16"/>
    </row>
    <row r="24" spans="3:20" x14ac:dyDescent="0.25">
      <c r="C24" s="16"/>
      <c r="D24" s="16"/>
      <c r="E24" s="2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26"/>
      <c r="R24" s="16"/>
      <c r="S24" s="16"/>
      <c r="T24" s="16"/>
    </row>
    <row r="25" spans="3:20" ht="29.25" customHeight="1" x14ac:dyDescent="0.25">
      <c r="C25" s="16"/>
      <c r="D25" s="16"/>
      <c r="E25" s="2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26"/>
      <c r="R25" s="16"/>
      <c r="S25" s="16"/>
      <c r="T25" s="16"/>
    </row>
  </sheetData>
  <sortState ref="C4:S49">
    <sortCondition ref="Q4:Q49"/>
    <sortCondition ref="C4:C49" customList="央企,部委,市属,民营"/>
    <sortCondition ref="D4:D49"/>
  </sortState>
  <mergeCells count="1">
    <mergeCell ref="C2:T2"/>
  </mergeCells>
  <phoneticPr fontId="10" type="noConversion"/>
  <conditionalFormatting sqref="D3">
    <cfRule type="duplicateValues" dxfId="30" priority="76"/>
  </conditionalFormatting>
  <conditionalFormatting sqref="C2">
    <cfRule type="duplicateValues" dxfId="29" priority="93"/>
    <cfRule type="duplicateValues" dxfId="28" priority="94"/>
    <cfRule type="duplicateValues" dxfId="27" priority="95"/>
  </conditionalFormatting>
  <conditionalFormatting sqref="G1:G3 G26:G1048576">
    <cfRule type="duplicateValues" dxfId="26" priority="7"/>
  </conditionalFormatting>
  <conditionalFormatting sqref="D5:D25 P5:P25">
    <cfRule type="duplicateValues" dxfId="25" priority="4"/>
  </conditionalFormatting>
  <conditionalFormatting sqref="G4">
    <cfRule type="duplicateValues" dxfId="20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F36402AF-BA43-4227-85F6-59D5760204F6}">
            <xm:f>NOT(ISERROR(SEARCH("北京智德盛投资顾问有限公司",M1)))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9" operator="containsText" id="{097CFAB5-C8EC-4A0D-90BB-FF0D9C50A649}">
            <xm:f>NOT(ISERROR(SEARCH("智德盛投资顾问（上海）有限公司",M1)))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M1:M3 M26:M1048576</xm:sqref>
        </x14:conditionalFormatting>
        <x14:conditionalFormatting xmlns:xm="http://schemas.microsoft.com/office/excel/2006/main">
          <x14:cfRule type="containsText" priority="5" operator="containsText" id="{057280F4-8D57-484F-BA52-B4DC5B70F458}">
            <xm:f>NOT(ISERROR(SEARCH("北京智德盛投资顾问有限公司",I5)))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EDCCF3EB-9C1D-4911-A7A9-985A91E90067}">
            <xm:f>NOT(ISERROR(SEARCH("智德盛投资顾问（上海）有限公司",I5)))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I5:I25</xm:sqref>
        </x14:conditionalFormatting>
        <x14:conditionalFormatting xmlns:xm="http://schemas.microsoft.com/office/excel/2006/main">
          <x14:cfRule type="containsText" priority="2" operator="containsText" id="{940C74E3-CC0F-467E-9773-B36C931FE47E}">
            <xm:f>NOT(ISERROR(SEARCH("北京智德盛投资顾问有限公司",M4)))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913F9A98-B9C0-44B1-A8DB-0B5E980C7029}">
            <xm:f>NOT(ISERROR(SEARCH("智德盛投资顾问（上海）有限公司",M4)))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00"/>
  <sheetViews>
    <sheetView showGridLines="0" zoomScale="70" zoomScaleNormal="70" workbookViewId="0">
      <selection activeCell="O69" sqref="O69"/>
    </sheetView>
  </sheetViews>
  <sheetFormatPr defaultColWidth="9" defaultRowHeight="14.4" x14ac:dyDescent="0.25"/>
  <cols>
    <col min="1" max="2" width="9" style="16"/>
    <col min="3" max="3" width="7.88671875" style="16" customWidth="1"/>
    <col min="4" max="5" width="18.109375" style="16" customWidth="1"/>
    <col min="6" max="6" width="17" style="16" customWidth="1"/>
    <col min="7" max="7" width="30" style="16" customWidth="1"/>
    <col min="8" max="8" width="17.44140625" style="26" customWidth="1"/>
    <col min="9" max="9" width="15.33203125" style="16" customWidth="1"/>
    <col min="10" max="10" width="14.6640625" style="16" customWidth="1"/>
    <col min="11" max="11" width="14.44140625" style="16" customWidth="1"/>
    <col min="12" max="13" width="17.6640625" style="16" customWidth="1"/>
    <col min="14" max="16384" width="9" style="16"/>
  </cols>
  <sheetData>
    <row r="1" spans="3:19" ht="29.25" customHeight="1" x14ac:dyDescent="0.25">
      <c r="C1" s="1"/>
      <c r="D1" s="1"/>
      <c r="E1" s="1"/>
      <c r="F1" s="1"/>
      <c r="G1" s="1"/>
      <c r="H1" s="25"/>
      <c r="I1" s="1"/>
      <c r="J1" s="1"/>
      <c r="K1" s="1"/>
      <c r="L1" s="1"/>
      <c r="M1" s="1"/>
      <c r="N1" s="1"/>
      <c r="O1" s="1"/>
      <c r="P1" s="1"/>
      <c r="Q1" s="1"/>
      <c r="R1" s="1"/>
    </row>
    <row r="2" spans="3:19" ht="24.75" customHeight="1" x14ac:dyDescent="0.25">
      <c r="C2" s="31" t="s">
        <v>47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3:19" ht="50.2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16</v>
      </c>
    </row>
    <row r="4" spans="3:19" ht="48" customHeight="1" x14ac:dyDescent="0.25">
      <c r="C4" s="2" t="s">
        <v>233</v>
      </c>
      <c r="D4" s="2" t="s">
        <v>240</v>
      </c>
      <c r="E4" s="2" t="s">
        <v>388</v>
      </c>
      <c r="F4" s="2" t="s">
        <v>234</v>
      </c>
      <c r="G4" s="2" t="s">
        <v>239</v>
      </c>
      <c r="H4" s="24">
        <v>25.9038</v>
      </c>
      <c r="I4" s="2" t="s">
        <v>221</v>
      </c>
      <c r="J4" s="21">
        <v>43406</v>
      </c>
      <c r="K4" s="21">
        <v>43419</v>
      </c>
      <c r="L4" s="22" t="s">
        <v>231</v>
      </c>
      <c r="M4" s="2" t="str">
        <f t="shared" ref="M4:M35" si="0">E4</f>
        <v>华润（集团）有限公司</v>
      </c>
      <c r="N4" s="22" t="str">
        <f>VLOOKUP(M4,股权!$D$139:$F$222,3,FALSE)</f>
        <v>医药/医疗</v>
      </c>
      <c r="O4" s="22" t="str">
        <f>VLOOKUP(M4,股权!$D$139:$F$222,2,FALSE)</f>
        <v>高磊</v>
      </c>
      <c r="P4" s="2" t="s">
        <v>157</v>
      </c>
      <c r="Q4" s="2" t="s">
        <v>232</v>
      </c>
      <c r="R4" s="2"/>
      <c r="S4" s="1"/>
    </row>
    <row r="5" spans="3:19" ht="48" customHeight="1" x14ac:dyDescent="0.25">
      <c r="C5" s="2" t="s">
        <v>233</v>
      </c>
      <c r="D5" s="2" t="s">
        <v>238</v>
      </c>
      <c r="E5" s="2" t="s">
        <v>388</v>
      </c>
      <c r="F5" s="2" t="s">
        <v>234</v>
      </c>
      <c r="G5" s="2" t="s">
        <v>237</v>
      </c>
      <c r="H5" s="24">
        <v>62.912700000000001</v>
      </c>
      <c r="I5" s="2" t="s">
        <v>221</v>
      </c>
      <c r="J5" s="21">
        <v>43406</v>
      </c>
      <c r="K5" s="21">
        <v>43419</v>
      </c>
      <c r="L5" s="22" t="s">
        <v>231</v>
      </c>
      <c r="M5" s="2" t="str">
        <f t="shared" si="0"/>
        <v>华润（集团）有限公司</v>
      </c>
      <c r="N5" s="22" t="str">
        <f>VLOOKUP(M5,股权!$D$139:$F$222,3,FALSE)</f>
        <v>医药/医疗</v>
      </c>
      <c r="O5" s="22" t="str">
        <f>VLOOKUP(M5,股权!$D$139:$F$222,2,FALSE)</f>
        <v>高磊</v>
      </c>
      <c r="P5" s="2" t="s">
        <v>157</v>
      </c>
      <c r="Q5" s="2" t="s">
        <v>232</v>
      </c>
      <c r="R5" s="2"/>
      <c r="S5" s="1"/>
    </row>
    <row r="6" spans="3:19" ht="48" customHeight="1" x14ac:dyDescent="0.25">
      <c r="C6" s="2" t="s">
        <v>233</v>
      </c>
      <c r="D6" s="2" t="s">
        <v>236</v>
      </c>
      <c r="E6" s="2" t="s">
        <v>388</v>
      </c>
      <c r="F6" s="2" t="s">
        <v>234</v>
      </c>
      <c r="G6" s="2" t="s">
        <v>235</v>
      </c>
      <c r="H6" s="24">
        <v>62.912700000000001</v>
      </c>
      <c r="I6" s="2" t="s">
        <v>221</v>
      </c>
      <c r="J6" s="21">
        <v>43406</v>
      </c>
      <c r="K6" s="21">
        <v>43419</v>
      </c>
      <c r="L6" s="22" t="s">
        <v>231</v>
      </c>
      <c r="M6" s="2" t="str">
        <f t="shared" si="0"/>
        <v>华润（集团）有限公司</v>
      </c>
      <c r="N6" s="22" t="str">
        <f>VLOOKUP(M6,股权!$D$139:$F$222,3,FALSE)</f>
        <v>医药/医疗</v>
      </c>
      <c r="O6" s="22" t="str">
        <f>VLOOKUP(M6,股权!$D$139:$F$222,2,FALSE)</f>
        <v>高磊</v>
      </c>
      <c r="P6" s="2" t="s">
        <v>157</v>
      </c>
      <c r="Q6" s="2" t="s">
        <v>232</v>
      </c>
      <c r="R6" s="2"/>
      <c r="S6" s="1"/>
    </row>
    <row r="7" spans="3:19" ht="48" customHeight="1" x14ac:dyDescent="0.25">
      <c r="C7" s="2" t="s">
        <v>233</v>
      </c>
      <c r="D7" s="2" t="s">
        <v>230</v>
      </c>
      <c r="E7" s="2" t="s">
        <v>388</v>
      </c>
      <c r="F7" s="2" t="s">
        <v>234</v>
      </c>
      <c r="G7" s="2" t="s">
        <v>229</v>
      </c>
      <c r="H7" s="24">
        <v>25.9038</v>
      </c>
      <c r="I7" s="2" t="s">
        <v>221</v>
      </c>
      <c r="J7" s="21">
        <v>43406</v>
      </c>
      <c r="K7" s="21">
        <v>43419</v>
      </c>
      <c r="L7" s="22" t="s">
        <v>231</v>
      </c>
      <c r="M7" s="2" t="str">
        <f t="shared" si="0"/>
        <v>华润（集团）有限公司</v>
      </c>
      <c r="N7" s="22" t="str">
        <f>VLOOKUP(M7,股权!$D$139:$F$222,3,FALSE)</f>
        <v>医药/医疗</v>
      </c>
      <c r="O7" s="22" t="str">
        <f>VLOOKUP(M7,股权!$D$139:$F$222,2,FALSE)</f>
        <v>高磊</v>
      </c>
      <c r="P7" s="2" t="s">
        <v>157</v>
      </c>
      <c r="Q7" s="2" t="s">
        <v>232</v>
      </c>
      <c r="R7" s="2"/>
      <c r="S7" s="1"/>
    </row>
    <row r="8" spans="3:19" ht="48" customHeight="1" x14ac:dyDescent="0.25">
      <c r="C8" s="2" t="s">
        <v>398</v>
      </c>
      <c r="D8" s="2" t="s">
        <v>391</v>
      </c>
      <c r="E8" s="2" t="s">
        <v>397</v>
      </c>
      <c r="F8" s="2" t="s">
        <v>392</v>
      </c>
      <c r="G8" s="2" t="s">
        <v>390</v>
      </c>
      <c r="H8" s="24">
        <v>4219.8209999999999</v>
      </c>
      <c r="I8" s="2" t="s">
        <v>393</v>
      </c>
      <c r="J8" s="21">
        <v>43406</v>
      </c>
      <c r="K8" s="21">
        <v>43433</v>
      </c>
      <c r="L8" s="23" t="s">
        <v>394</v>
      </c>
      <c r="M8" s="2" t="str">
        <f t="shared" si="0"/>
        <v>北京首都创业集团有限公司</v>
      </c>
      <c r="N8" s="22"/>
      <c r="O8" s="22"/>
      <c r="P8" s="2" t="s">
        <v>396</v>
      </c>
      <c r="Q8" s="2" t="s">
        <v>395</v>
      </c>
      <c r="R8" s="2"/>
      <c r="S8" s="1"/>
    </row>
    <row r="9" spans="3:19" ht="48" customHeight="1" x14ac:dyDescent="0.25">
      <c r="C9" s="2" t="s">
        <v>398</v>
      </c>
      <c r="D9" s="2" t="s">
        <v>400</v>
      </c>
      <c r="E9" s="2" t="s">
        <v>397</v>
      </c>
      <c r="F9" s="2" t="s">
        <v>392</v>
      </c>
      <c r="G9" s="2" t="s">
        <v>399</v>
      </c>
      <c r="H9" s="24">
        <v>2905.1370000000002</v>
      </c>
      <c r="I9" s="2" t="s">
        <v>393</v>
      </c>
      <c r="J9" s="21">
        <v>43406</v>
      </c>
      <c r="K9" s="21">
        <v>43433</v>
      </c>
      <c r="L9" s="23" t="s">
        <v>394</v>
      </c>
      <c r="M9" s="2" t="str">
        <f t="shared" si="0"/>
        <v>北京首都创业集团有限公司</v>
      </c>
      <c r="N9" s="22"/>
      <c r="O9" s="22"/>
      <c r="P9" s="2" t="s">
        <v>396</v>
      </c>
      <c r="Q9" s="2" t="s">
        <v>395</v>
      </c>
      <c r="R9" s="2"/>
      <c r="S9" s="1"/>
    </row>
    <row r="10" spans="3:19" ht="48" customHeight="1" x14ac:dyDescent="0.25">
      <c r="C10" s="2" t="s">
        <v>398</v>
      </c>
      <c r="D10" s="2" t="s">
        <v>402</v>
      </c>
      <c r="E10" s="2" t="s">
        <v>397</v>
      </c>
      <c r="F10" s="2" t="s">
        <v>392</v>
      </c>
      <c r="G10" s="2" t="s">
        <v>401</v>
      </c>
      <c r="H10" s="24">
        <v>1291.482</v>
      </c>
      <c r="I10" s="2" t="s">
        <v>393</v>
      </c>
      <c r="J10" s="21">
        <v>43406</v>
      </c>
      <c r="K10" s="21">
        <v>43433</v>
      </c>
      <c r="L10" s="23" t="s">
        <v>394</v>
      </c>
      <c r="M10" s="2" t="str">
        <f t="shared" si="0"/>
        <v>北京首都创业集团有限公司</v>
      </c>
      <c r="N10" s="22"/>
      <c r="O10" s="22"/>
      <c r="P10" s="2" t="s">
        <v>396</v>
      </c>
      <c r="Q10" s="2" t="s">
        <v>395</v>
      </c>
      <c r="R10" s="2"/>
      <c r="S10" s="1"/>
    </row>
    <row r="11" spans="3:19" ht="48" customHeight="1" x14ac:dyDescent="0.25">
      <c r="C11" s="2" t="s">
        <v>398</v>
      </c>
      <c r="D11" s="2" t="s">
        <v>404</v>
      </c>
      <c r="E11" s="2" t="s">
        <v>397</v>
      </c>
      <c r="F11" s="2" t="s">
        <v>392</v>
      </c>
      <c r="G11" s="2" t="s">
        <v>403</v>
      </c>
      <c r="H11" s="24">
        <v>1291.482</v>
      </c>
      <c r="I11" s="2" t="s">
        <v>393</v>
      </c>
      <c r="J11" s="21">
        <v>43406</v>
      </c>
      <c r="K11" s="21">
        <v>43433</v>
      </c>
      <c r="L11" s="23" t="s">
        <v>394</v>
      </c>
      <c r="M11" s="2" t="str">
        <f t="shared" si="0"/>
        <v>北京首都创业集团有限公司</v>
      </c>
      <c r="N11" s="22"/>
      <c r="O11" s="22"/>
      <c r="P11" s="2" t="s">
        <v>396</v>
      </c>
      <c r="Q11" s="2" t="s">
        <v>395</v>
      </c>
      <c r="R11" s="2"/>
      <c r="S11" s="1"/>
    </row>
    <row r="12" spans="3:19" ht="60.75" customHeight="1" x14ac:dyDescent="0.25">
      <c r="C12" s="2" t="s">
        <v>398</v>
      </c>
      <c r="D12" s="2" t="s">
        <v>406</v>
      </c>
      <c r="E12" s="2" t="s">
        <v>397</v>
      </c>
      <c r="F12" s="2" t="s">
        <v>392</v>
      </c>
      <c r="G12" s="2" t="s">
        <v>405</v>
      </c>
      <c r="H12" s="24">
        <v>1291.482</v>
      </c>
      <c r="I12" s="2" t="s">
        <v>393</v>
      </c>
      <c r="J12" s="21">
        <v>43406</v>
      </c>
      <c r="K12" s="21">
        <v>43433</v>
      </c>
      <c r="L12" s="23" t="s">
        <v>394</v>
      </c>
      <c r="M12" s="2" t="str">
        <f t="shared" si="0"/>
        <v>北京首都创业集团有限公司</v>
      </c>
      <c r="N12" s="22"/>
      <c r="O12" s="22"/>
      <c r="P12" s="2" t="s">
        <v>396</v>
      </c>
      <c r="Q12" s="2" t="s">
        <v>395</v>
      </c>
      <c r="R12" s="2"/>
      <c r="S12" s="1"/>
    </row>
    <row r="13" spans="3:19" ht="42.75" customHeight="1" x14ac:dyDescent="0.25">
      <c r="C13" s="2" t="s">
        <v>398</v>
      </c>
      <c r="D13" s="2" t="s">
        <v>408</v>
      </c>
      <c r="E13" s="2" t="s">
        <v>397</v>
      </c>
      <c r="F13" s="2" t="s">
        <v>392</v>
      </c>
      <c r="G13" s="2" t="s">
        <v>407</v>
      </c>
      <c r="H13" s="24">
        <v>1291.482</v>
      </c>
      <c r="I13" s="2" t="s">
        <v>393</v>
      </c>
      <c r="J13" s="21">
        <v>43406</v>
      </c>
      <c r="K13" s="21">
        <v>43433</v>
      </c>
      <c r="L13" s="23" t="s">
        <v>394</v>
      </c>
      <c r="M13" s="2" t="str">
        <f t="shared" si="0"/>
        <v>北京首都创业集团有限公司</v>
      </c>
      <c r="N13" s="22"/>
      <c r="O13" s="22"/>
      <c r="P13" s="2" t="s">
        <v>396</v>
      </c>
      <c r="Q13" s="2" t="s">
        <v>395</v>
      </c>
      <c r="R13" s="2"/>
      <c r="S13" s="1"/>
    </row>
    <row r="14" spans="3:19" ht="52.5" customHeight="1" x14ac:dyDescent="0.25">
      <c r="C14" s="2" t="s">
        <v>398</v>
      </c>
      <c r="D14" s="2" t="s">
        <v>410</v>
      </c>
      <c r="E14" s="2" t="s">
        <v>397</v>
      </c>
      <c r="F14" s="2" t="s">
        <v>392</v>
      </c>
      <c r="G14" s="2" t="s">
        <v>409</v>
      </c>
      <c r="H14" s="24">
        <v>214.71299999999999</v>
      </c>
      <c r="I14" s="2" t="s">
        <v>393</v>
      </c>
      <c r="J14" s="21">
        <v>43406</v>
      </c>
      <c r="K14" s="21">
        <v>43419</v>
      </c>
      <c r="L14" s="23" t="s">
        <v>394</v>
      </c>
      <c r="M14" s="2" t="str">
        <f t="shared" si="0"/>
        <v>北京首都创业集团有限公司</v>
      </c>
      <c r="N14" s="22"/>
      <c r="O14" s="22"/>
      <c r="P14" s="2" t="s">
        <v>396</v>
      </c>
      <c r="Q14" s="2" t="s">
        <v>395</v>
      </c>
      <c r="R14" s="2"/>
      <c r="S14" s="1"/>
    </row>
    <row r="15" spans="3:19" ht="53.25" customHeight="1" x14ac:dyDescent="0.25">
      <c r="C15" s="2" t="s">
        <v>398</v>
      </c>
      <c r="D15" s="2" t="s">
        <v>412</v>
      </c>
      <c r="E15" s="2" t="s">
        <v>397</v>
      </c>
      <c r="F15" s="2" t="s">
        <v>392</v>
      </c>
      <c r="G15" s="2" t="s">
        <v>411</v>
      </c>
      <c r="H15" s="24">
        <v>483.13799999999998</v>
      </c>
      <c r="I15" s="2" t="s">
        <v>393</v>
      </c>
      <c r="J15" s="21">
        <v>43406</v>
      </c>
      <c r="K15" s="21">
        <v>43419</v>
      </c>
      <c r="L15" s="23" t="s">
        <v>394</v>
      </c>
      <c r="M15" s="2" t="str">
        <f t="shared" si="0"/>
        <v>北京首都创业集团有限公司</v>
      </c>
      <c r="N15" s="22"/>
      <c r="O15" s="22"/>
      <c r="P15" s="2" t="s">
        <v>396</v>
      </c>
      <c r="Q15" s="2" t="s">
        <v>395</v>
      </c>
      <c r="R15" s="2"/>
    </row>
    <row r="16" spans="3:19" ht="46.8" x14ac:dyDescent="0.25">
      <c r="C16" s="2" t="s">
        <v>398</v>
      </c>
      <c r="D16" s="2" t="s">
        <v>421</v>
      </c>
      <c r="E16" s="2" t="s">
        <v>397</v>
      </c>
      <c r="F16" s="2" t="s">
        <v>392</v>
      </c>
      <c r="G16" s="2" t="s">
        <v>430</v>
      </c>
      <c r="H16" s="24">
        <v>190.67400000000001</v>
      </c>
      <c r="I16" s="2" t="s">
        <v>393</v>
      </c>
      <c r="J16" s="21">
        <v>43406</v>
      </c>
      <c r="K16" s="21">
        <v>43419</v>
      </c>
      <c r="L16" s="23" t="s">
        <v>394</v>
      </c>
      <c r="M16" s="2" t="str">
        <f t="shared" si="0"/>
        <v>北京首都创业集团有限公司</v>
      </c>
      <c r="N16" s="22"/>
      <c r="O16" s="22"/>
      <c r="P16" s="2" t="s">
        <v>396</v>
      </c>
      <c r="Q16" s="2" t="s">
        <v>395</v>
      </c>
      <c r="R16" s="2"/>
    </row>
    <row r="17" spans="3:18" ht="46.8" x14ac:dyDescent="0.25">
      <c r="C17" s="2" t="s">
        <v>398</v>
      </c>
      <c r="D17" s="2" t="s">
        <v>420</v>
      </c>
      <c r="E17" s="2" t="s">
        <v>397</v>
      </c>
      <c r="F17" s="2" t="s">
        <v>392</v>
      </c>
      <c r="G17" s="2" t="s">
        <v>429</v>
      </c>
      <c r="H17" s="24">
        <v>192.6</v>
      </c>
      <c r="I17" s="2" t="s">
        <v>393</v>
      </c>
      <c r="J17" s="21">
        <v>43406</v>
      </c>
      <c r="K17" s="21">
        <v>43419</v>
      </c>
      <c r="L17" s="23" t="s">
        <v>394</v>
      </c>
      <c r="M17" s="2" t="str">
        <f t="shared" si="0"/>
        <v>北京首都创业集团有限公司</v>
      </c>
      <c r="N17" s="22"/>
      <c r="O17" s="22"/>
      <c r="P17" s="2" t="s">
        <v>396</v>
      </c>
      <c r="Q17" s="2" t="s">
        <v>395</v>
      </c>
      <c r="R17" s="2"/>
    </row>
    <row r="18" spans="3:18" ht="46.8" x14ac:dyDescent="0.25">
      <c r="C18" s="2" t="s">
        <v>398</v>
      </c>
      <c r="D18" s="2" t="s">
        <v>419</v>
      </c>
      <c r="E18" s="2" t="s">
        <v>397</v>
      </c>
      <c r="F18" s="2" t="s">
        <v>392</v>
      </c>
      <c r="G18" s="2" t="s">
        <v>428</v>
      </c>
      <c r="H18" s="24">
        <v>242.32499999999999</v>
      </c>
      <c r="I18" s="2" t="s">
        <v>393</v>
      </c>
      <c r="J18" s="21">
        <v>43406</v>
      </c>
      <c r="K18" s="21">
        <v>43419</v>
      </c>
      <c r="L18" s="23" t="s">
        <v>394</v>
      </c>
      <c r="M18" s="2" t="str">
        <f t="shared" si="0"/>
        <v>北京首都创业集团有限公司</v>
      </c>
      <c r="N18" s="22"/>
      <c r="O18" s="22"/>
      <c r="P18" s="2" t="s">
        <v>396</v>
      </c>
      <c r="Q18" s="2" t="s">
        <v>395</v>
      </c>
      <c r="R18" s="2"/>
    </row>
    <row r="19" spans="3:18" ht="46.8" x14ac:dyDescent="0.25">
      <c r="C19" s="2" t="s">
        <v>398</v>
      </c>
      <c r="D19" s="2" t="s">
        <v>418</v>
      </c>
      <c r="E19" s="2" t="s">
        <v>397</v>
      </c>
      <c r="F19" s="2" t="s">
        <v>392</v>
      </c>
      <c r="G19" s="2" t="s">
        <v>427</v>
      </c>
      <c r="H19" s="24">
        <v>227.41200000000001</v>
      </c>
      <c r="I19" s="2" t="s">
        <v>393</v>
      </c>
      <c r="J19" s="21">
        <v>43406</v>
      </c>
      <c r="K19" s="21">
        <v>43419</v>
      </c>
      <c r="L19" s="23" t="s">
        <v>394</v>
      </c>
      <c r="M19" s="2" t="str">
        <f t="shared" si="0"/>
        <v>北京首都创业集团有限公司</v>
      </c>
      <c r="N19" s="22"/>
      <c r="O19" s="22"/>
      <c r="P19" s="2" t="s">
        <v>396</v>
      </c>
      <c r="Q19" s="2" t="s">
        <v>395</v>
      </c>
      <c r="R19" s="2"/>
    </row>
    <row r="20" spans="3:18" ht="46.8" x14ac:dyDescent="0.25">
      <c r="C20" s="2" t="s">
        <v>398</v>
      </c>
      <c r="D20" s="2" t="s">
        <v>417</v>
      </c>
      <c r="E20" s="2" t="s">
        <v>397</v>
      </c>
      <c r="F20" s="2" t="s">
        <v>392</v>
      </c>
      <c r="G20" s="2" t="s">
        <v>426</v>
      </c>
      <c r="H20" s="24">
        <v>223.38</v>
      </c>
      <c r="I20" s="2" t="s">
        <v>393</v>
      </c>
      <c r="J20" s="21">
        <v>43406</v>
      </c>
      <c r="K20" s="21">
        <v>43419</v>
      </c>
      <c r="L20" s="23" t="s">
        <v>394</v>
      </c>
      <c r="M20" s="2" t="str">
        <f t="shared" si="0"/>
        <v>北京首都创业集团有限公司</v>
      </c>
      <c r="N20" s="22"/>
      <c r="O20" s="22"/>
      <c r="P20" s="2" t="s">
        <v>396</v>
      </c>
      <c r="Q20" s="2" t="s">
        <v>395</v>
      </c>
      <c r="R20" s="2"/>
    </row>
    <row r="21" spans="3:18" ht="46.8" x14ac:dyDescent="0.25">
      <c r="C21" s="2" t="s">
        <v>398</v>
      </c>
      <c r="D21" s="2" t="s">
        <v>416</v>
      </c>
      <c r="E21" s="2" t="s">
        <v>397</v>
      </c>
      <c r="F21" s="2" t="s">
        <v>392</v>
      </c>
      <c r="G21" s="2" t="s">
        <v>425</v>
      </c>
      <c r="H21" s="24">
        <v>316.233</v>
      </c>
      <c r="I21" s="2" t="s">
        <v>393</v>
      </c>
      <c r="J21" s="21">
        <v>43406</v>
      </c>
      <c r="K21" s="21">
        <v>43419</v>
      </c>
      <c r="L21" s="23" t="s">
        <v>394</v>
      </c>
      <c r="M21" s="2" t="str">
        <f t="shared" si="0"/>
        <v>北京首都创业集团有限公司</v>
      </c>
      <c r="N21" s="22"/>
      <c r="O21" s="22"/>
      <c r="P21" s="2" t="s">
        <v>396</v>
      </c>
      <c r="Q21" s="2" t="s">
        <v>395</v>
      </c>
      <c r="R21" s="2"/>
    </row>
    <row r="22" spans="3:18" ht="46.8" x14ac:dyDescent="0.25">
      <c r="C22" s="2" t="s">
        <v>398</v>
      </c>
      <c r="D22" s="2" t="s">
        <v>415</v>
      </c>
      <c r="E22" s="2" t="s">
        <v>397</v>
      </c>
      <c r="F22" s="2" t="s">
        <v>392</v>
      </c>
      <c r="G22" s="2" t="s">
        <v>424</v>
      </c>
      <c r="H22" s="24">
        <v>313.07400000000001</v>
      </c>
      <c r="I22" s="2" t="s">
        <v>393</v>
      </c>
      <c r="J22" s="21">
        <v>43406</v>
      </c>
      <c r="K22" s="21">
        <v>43419</v>
      </c>
      <c r="L22" s="23" t="s">
        <v>394</v>
      </c>
      <c r="M22" s="2" t="str">
        <f t="shared" si="0"/>
        <v>北京首都创业集团有限公司</v>
      </c>
      <c r="N22" s="22"/>
      <c r="O22" s="22"/>
      <c r="P22" s="2" t="s">
        <v>396</v>
      </c>
      <c r="Q22" s="2" t="s">
        <v>395</v>
      </c>
      <c r="R22" s="2"/>
    </row>
    <row r="23" spans="3:18" ht="42" customHeight="1" x14ac:dyDescent="0.25">
      <c r="C23" s="2" t="s">
        <v>398</v>
      </c>
      <c r="D23" s="2" t="s">
        <v>414</v>
      </c>
      <c r="E23" s="2" t="s">
        <v>397</v>
      </c>
      <c r="F23" s="2" t="s">
        <v>392</v>
      </c>
      <c r="G23" s="2" t="s">
        <v>423</v>
      </c>
      <c r="H23" s="24">
        <v>303.07499999999999</v>
      </c>
      <c r="I23" s="2" t="s">
        <v>393</v>
      </c>
      <c r="J23" s="21">
        <v>43406</v>
      </c>
      <c r="K23" s="21">
        <v>43419</v>
      </c>
      <c r="L23" s="23" t="s">
        <v>394</v>
      </c>
      <c r="M23" s="2" t="str">
        <f t="shared" si="0"/>
        <v>北京首都创业集团有限公司</v>
      </c>
      <c r="N23" s="22"/>
      <c r="O23" s="22"/>
      <c r="P23" s="2" t="s">
        <v>396</v>
      </c>
      <c r="Q23" s="2" t="s">
        <v>395</v>
      </c>
      <c r="R23" s="2"/>
    </row>
    <row r="24" spans="3:18" ht="46.8" x14ac:dyDescent="0.25">
      <c r="C24" s="2" t="s">
        <v>398</v>
      </c>
      <c r="D24" s="2" t="s">
        <v>413</v>
      </c>
      <c r="E24" s="2" t="s">
        <v>397</v>
      </c>
      <c r="F24" s="2" t="s">
        <v>392</v>
      </c>
      <c r="G24" s="2" t="s">
        <v>422</v>
      </c>
      <c r="H24" s="24">
        <v>306.74700000000001</v>
      </c>
      <c r="I24" s="2" t="s">
        <v>393</v>
      </c>
      <c r="J24" s="21">
        <v>43406</v>
      </c>
      <c r="K24" s="21">
        <v>43419</v>
      </c>
      <c r="L24" s="23" t="s">
        <v>394</v>
      </c>
      <c r="M24" s="2" t="str">
        <f t="shared" si="0"/>
        <v>北京首都创业集团有限公司</v>
      </c>
      <c r="N24" s="22"/>
      <c r="O24" s="22"/>
      <c r="P24" s="2" t="s">
        <v>396</v>
      </c>
      <c r="Q24" s="2" t="s">
        <v>395</v>
      </c>
      <c r="R24" s="2"/>
    </row>
    <row r="25" spans="3:18" ht="46.8" x14ac:dyDescent="0.25">
      <c r="C25" s="2" t="s">
        <v>398</v>
      </c>
      <c r="D25" s="2" t="s">
        <v>445</v>
      </c>
      <c r="E25" s="2" t="s">
        <v>397</v>
      </c>
      <c r="F25" s="2" t="s">
        <v>392</v>
      </c>
      <c r="G25" s="2" t="s">
        <v>460</v>
      </c>
      <c r="H25" s="24">
        <v>224.83799999999999</v>
      </c>
      <c r="I25" s="2" t="s">
        <v>393</v>
      </c>
      <c r="J25" s="21">
        <v>43406</v>
      </c>
      <c r="K25" s="21">
        <v>43419</v>
      </c>
      <c r="L25" s="23" t="s">
        <v>394</v>
      </c>
      <c r="M25" s="2" t="str">
        <f t="shared" si="0"/>
        <v>北京首都创业集团有限公司</v>
      </c>
      <c r="N25" s="22"/>
      <c r="O25" s="22"/>
      <c r="P25" s="2" t="s">
        <v>396</v>
      </c>
      <c r="Q25" s="2" t="s">
        <v>395</v>
      </c>
      <c r="R25" s="2"/>
    </row>
    <row r="26" spans="3:18" ht="46.8" x14ac:dyDescent="0.25">
      <c r="C26" s="2" t="s">
        <v>398</v>
      </c>
      <c r="D26" s="2" t="s">
        <v>444</v>
      </c>
      <c r="E26" s="2" t="s">
        <v>397</v>
      </c>
      <c r="F26" s="2" t="s">
        <v>392</v>
      </c>
      <c r="G26" s="2" t="s">
        <v>459</v>
      </c>
      <c r="H26" s="24">
        <v>290.81700000000001</v>
      </c>
      <c r="I26" s="2" t="s">
        <v>393</v>
      </c>
      <c r="J26" s="21">
        <v>43406</v>
      </c>
      <c r="K26" s="21">
        <v>43419</v>
      </c>
      <c r="L26" s="23" t="s">
        <v>394</v>
      </c>
      <c r="M26" s="2" t="str">
        <f t="shared" si="0"/>
        <v>北京首都创业集团有限公司</v>
      </c>
      <c r="N26" s="22"/>
      <c r="O26" s="22"/>
      <c r="P26" s="2" t="s">
        <v>396</v>
      </c>
      <c r="Q26" s="2" t="s">
        <v>395</v>
      </c>
      <c r="R26" s="2"/>
    </row>
    <row r="27" spans="3:18" ht="46.8" x14ac:dyDescent="0.25">
      <c r="C27" s="2" t="s">
        <v>398</v>
      </c>
      <c r="D27" s="2" t="s">
        <v>443</v>
      </c>
      <c r="E27" s="2" t="s">
        <v>397</v>
      </c>
      <c r="F27" s="2" t="s">
        <v>392</v>
      </c>
      <c r="G27" s="2" t="s">
        <v>458</v>
      </c>
      <c r="H27" s="24">
        <v>296.95499999999998</v>
      </c>
      <c r="I27" s="2" t="s">
        <v>393</v>
      </c>
      <c r="J27" s="21">
        <v>43406</v>
      </c>
      <c r="K27" s="21">
        <v>43419</v>
      </c>
      <c r="L27" s="23" t="s">
        <v>394</v>
      </c>
      <c r="M27" s="2" t="str">
        <f t="shared" si="0"/>
        <v>北京首都创业集团有限公司</v>
      </c>
      <c r="N27" s="22"/>
      <c r="O27" s="22"/>
      <c r="P27" s="2" t="s">
        <v>396</v>
      </c>
      <c r="Q27" s="2" t="s">
        <v>395</v>
      </c>
      <c r="R27" s="2"/>
    </row>
    <row r="28" spans="3:18" ht="46.8" x14ac:dyDescent="0.25">
      <c r="C28" s="2" t="s">
        <v>398</v>
      </c>
      <c r="D28" s="2" t="s">
        <v>442</v>
      </c>
      <c r="E28" s="2" t="s">
        <v>397</v>
      </c>
      <c r="F28" s="2" t="s">
        <v>392</v>
      </c>
      <c r="G28" s="2" t="s">
        <v>457</v>
      </c>
      <c r="H28" s="24">
        <v>299.80799999999999</v>
      </c>
      <c r="I28" s="2" t="s">
        <v>393</v>
      </c>
      <c r="J28" s="21">
        <v>43406</v>
      </c>
      <c r="K28" s="21">
        <v>43419</v>
      </c>
      <c r="L28" s="23" t="s">
        <v>394</v>
      </c>
      <c r="M28" s="2" t="str">
        <f t="shared" si="0"/>
        <v>北京首都创业集团有限公司</v>
      </c>
      <c r="N28" s="22"/>
      <c r="O28" s="22"/>
      <c r="P28" s="2" t="s">
        <v>396</v>
      </c>
      <c r="Q28" s="2" t="s">
        <v>395</v>
      </c>
      <c r="R28" s="2"/>
    </row>
    <row r="29" spans="3:18" ht="29.25" customHeight="1" x14ac:dyDescent="0.25">
      <c r="C29" s="2" t="s">
        <v>398</v>
      </c>
      <c r="D29" s="2" t="s">
        <v>441</v>
      </c>
      <c r="E29" s="2" t="s">
        <v>397</v>
      </c>
      <c r="F29" s="2" t="s">
        <v>392</v>
      </c>
      <c r="G29" s="2" t="s">
        <v>456</v>
      </c>
      <c r="H29" s="24">
        <v>209.59200000000001</v>
      </c>
      <c r="I29" s="2" t="s">
        <v>393</v>
      </c>
      <c r="J29" s="21">
        <v>43406</v>
      </c>
      <c r="K29" s="21">
        <v>43419</v>
      </c>
      <c r="L29" s="23" t="s">
        <v>394</v>
      </c>
      <c r="M29" s="2" t="str">
        <f t="shared" si="0"/>
        <v>北京首都创业集团有限公司</v>
      </c>
      <c r="N29" s="22"/>
      <c r="O29" s="22"/>
      <c r="P29" s="2" t="s">
        <v>396</v>
      </c>
      <c r="Q29" s="2" t="s">
        <v>395</v>
      </c>
      <c r="R29" s="2"/>
    </row>
    <row r="30" spans="3:18" ht="46.8" x14ac:dyDescent="0.25">
      <c r="C30" s="2" t="s">
        <v>398</v>
      </c>
      <c r="D30" s="2" t="s">
        <v>440</v>
      </c>
      <c r="E30" s="2" t="s">
        <v>397</v>
      </c>
      <c r="F30" s="2" t="s">
        <v>392</v>
      </c>
      <c r="G30" s="2" t="s">
        <v>455</v>
      </c>
      <c r="H30" s="24">
        <v>303.07499999999999</v>
      </c>
      <c r="I30" s="2" t="s">
        <v>393</v>
      </c>
      <c r="J30" s="21">
        <v>43406</v>
      </c>
      <c r="K30" s="21">
        <v>43419</v>
      </c>
      <c r="L30" s="23" t="s">
        <v>394</v>
      </c>
      <c r="M30" s="2" t="str">
        <f t="shared" si="0"/>
        <v>北京首都创业集团有限公司</v>
      </c>
      <c r="N30" s="22"/>
      <c r="O30" s="22"/>
      <c r="P30" s="2" t="s">
        <v>396</v>
      </c>
      <c r="Q30" s="2" t="s">
        <v>395</v>
      </c>
      <c r="R30" s="2"/>
    </row>
    <row r="31" spans="3:18" ht="46.8" x14ac:dyDescent="0.25">
      <c r="C31" s="2" t="s">
        <v>398</v>
      </c>
      <c r="D31" s="2" t="s">
        <v>439</v>
      </c>
      <c r="E31" s="2" t="s">
        <v>397</v>
      </c>
      <c r="F31" s="2" t="s">
        <v>392</v>
      </c>
      <c r="G31" s="2" t="s">
        <v>454</v>
      </c>
      <c r="H31" s="24">
        <v>296.81099999999998</v>
      </c>
      <c r="I31" s="2" t="s">
        <v>393</v>
      </c>
      <c r="J31" s="21">
        <v>43406</v>
      </c>
      <c r="K31" s="21">
        <v>43419</v>
      </c>
      <c r="L31" s="23" t="s">
        <v>394</v>
      </c>
      <c r="M31" s="2" t="str">
        <f t="shared" si="0"/>
        <v>北京首都创业集团有限公司</v>
      </c>
      <c r="N31" s="22"/>
      <c r="O31" s="22"/>
      <c r="P31" s="2" t="s">
        <v>396</v>
      </c>
      <c r="Q31" s="2" t="s">
        <v>395</v>
      </c>
      <c r="R31" s="2"/>
    </row>
    <row r="32" spans="3:18" ht="46.8" x14ac:dyDescent="0.25">
      <c r="C32" s="2" t="s">
        <v>398</v>
      </c>
      <c r="D32" s="2" t="s">
        <v>438</v>
      </c>
      <c r="E32" s="2" t="s">
        <v>397</v>
      </c>
      <c r="F32" s="2" t="s">
        <v>392</v>
      </c>
      <c r="G32" s="2" t="s">
        <v>453</v>
      </c>
      <c r="H32" s="24">
        <v>383.96699999999998</v>
      </c>
      <c r="I32" s="2" t="s">
        <v>393</v>
      </c>
      <c r="J32" s="21">
        <v>43406</v>
      </c>
      <c r="K32" s="21">
        <v>43419</v>
      </c>
      <c r="L32" s="23" t="s">
        <v>394</v>
      </c>
      <c r="M32" s="2" t="str">
        <f t="shared" si="0"/>
        <v>北京首都创业集团有限公司</v>
      </c>
      <c r="N32" s="22"/>
      <c r="O32" s="22"/>
      <c r="P32" s="2" t="s">
        <v>396</v>
      </c>
      <c r="Q32" s="2" t="s">
        <v>395</v>
      </c>
      <c r="R32" s="2"/>
    </row>
    <row r="33" spans="3:18" ht="46.8" x14ac:dyDescent="0.25">
      <c r="C33" s="2" t="s">
        <v>398</v>
      </c>
      <c r="D33" s="2" t="s">
        <v>437</v>
      </c>
      <c r="E33" s="2" t="s">
        <v>397</v>
      </c>
      <c r="F33" s="2" t="s">
        <v>392</v>
      </c>
      <c r="G33" s="2" t="s">
        <v>452</v>
      </c>
      <c r="H33" s="24">
        <v>288.55799999999999</v>
      </c>
      <c r="I33" s="2" t="s">
        <v>393</v>
      </c>
      <c r="J33" s="21">
        <v>43406</v>
      </c>
      <c r="K33" s="21">
        <v>43419</v>
      </c>
      <c r="L33" s="23" t="s">
        <v>394</v>
      </c>
      <c r="M33" s="2" t="str">
        <f t="shared" si="0"/>
        <v>北京首都创业集团有限公司</v>
      </c>
      <c r="N33" s="22"/>
      <c r="O33" s="22"/>
      <c r="P33" s="2" t="s">
        <v>396</v>
      </c>
      <c r="Q33" s="2" t="s">
        <v>395</v>
      </c>
      <c r="R33" s="2"/>
    </row>
    <row r="34" spans="3:18" ht="46.8" x14ac:dyDescent="0.25">
      <c r="C34" s="2" t="s">
        <v>398</v>
      </c>
      <c r="D34" s="2" t="s">
        <v>436</v>
      </c>
      <c r="E34" s="2" t="s">
        <v>397</v>
      </c>
      <c r="F34" s="2" t="s">
        <v>392</v>
      </c>
      <c r="G34" s="2" t="s">
        <v>451</v>
      </c>
      <c r="H34" s="24">
        <v>471.654</v>
      </c>
      <c r="I34" s="2" t="s">
        <v>393</v>
      </c>
      <c r="J34" s="21">
        <v>43406</v>
      </c>
      <c r="K34" s="21">
        <v>43419</v>
      </c>
      <c r="L34" s="23" t="s">
        <v>394</v>
      </c>
      <c r="M34" s="2" t="str">
        <f t="shared" si="0"/>
        <v>北京首都创业集团有限公司</v>
      </c>
      <c r="N34" s="22"/>
      <c r="O34" s="22"/>
      <c r="P34" s="2" t="s">
        <v>396</v>
      </c>
      <c r="Q34" s="2" t="s">
        <v>395</v>
      </c>
      <c r="R34" s="2"/>
    </row>
    <row r="35" spans="3:18" ht="46.8" x14ac:dyDescent="0.25">
      <c r="C35" s="2" t="s">
        <v>398</v>
      </c>
      <c r="D35" s="2" t="s">
        <v>435</v>
      </c>
      <c r="E35" s="2" t="s">
        <v>397</v>
      </c>
      <c r="F35" s="2" t="s">
        <v>392</v>
      </c>
      <c r="G35" s="2" t="s">
        <v>450</v>
      </c>
      <c r="H35" s="24">
        <v>303.58800000000002</v>
      </c>
      <c r="I35" s="2" t="s">
        <v>393</v>
      </c>
      <c r="J35" s="21">
        <v>43406</v>
      </c>
      <c r="K35" s="21">
        <v>43419</v>
      </c>
      <c r="L35" s="23" t="s">
        <v>394</v>
      </c>
      <c r="M35" s="2" t="str">
        <f t="shared" si="0"/>
        <v>北京首都创业集团有限公司</v>
      </c>
      <c r="N35" s="22"/>
      <c r="O35" s="22"/>
      <c r="P35" s="2" t="s">
        <v>396</v>
      </c>
      <c r="Q35" s="2" t="s">
        <v>395</v>
      </c>
      <c r="R35" s="2"/>
    </row>
    <row r="36" spans="3:18" ht="46.8" x14ac:dyDescent="0.25">
      <c r="C36" s="2" t="s">
        <v>398</v>
      </c>
      <c r="D36" s="2" t="s">
        <v>434</v>
      </c>
      <c r="E36" s="2" t="s">
        <v>397</v>
      </c>
      <c r="F36" s="2" t="s">
        <v>392</v>
      </c>
      <c r="G36" s="2" t="s">
        <v>449</v>
      </c>
      <c r="H36" s="24">
        <v>186.822</v>
      </c>
      <c r="I36" s="2" t="s">
        <v>393</v>
      </c>
      <c r="J36" s="21">
        <v>43406</v>
      </c>
      <c r="K36" s="21">
        <v>43419</v>
      </c>
      <c r="L36" s="23" t="s">
        <v>394</v>
      </c>
      <c r="M36" s="2" t="str">
        <f t="shared" ref="M36:M73" si="1">E36</f>
        <v>北京首都创业集团有限公司</v>
      </c>
      <c r="N36" s="22"/>
      <c r="O36" s="22"/>
      <c r="P36" s="2" t="s">
        <v>396</v>
      </c>
      <c r="Q36" s="2" t="s">
        <v>395</v>
      </c>
      <c r="R36" s="2"/>
    </row>
    <row r="37" spans="3:18" ht="46.8" x14ac:dyDescent="0.25">
      <c r="C37" s="2" t="s">
        <v>398</v>
      </c>
      <c r="D37" s="2" t="s">
        <v>433</v>
      </c>
      <c r="E37" s="2" t="s">
        <v>397</v>
      </c>
      <c r="F37" s="2" t="s">
        <v>392</v>
      </c>
      <c r="G37" s="2" t="s">
        <v>448</v>
      </c>
      <c r="H37" s="24">
        <v>227.934</v>
      </c>
      <c r="I37" s="2" t="s">
        <v>393</v>
      </c>
      <c r="J37" s="21">
        <v>43406</v>
      </c>
      <c r="K37" s="21">
        <v>43419</v>
      </c>
      <c r="L37" s="23" t="s">
        <v>394</v>
      </c>
      <c r="M37" s="2" t="str">
        <f t="shared" si="1"/>
        <v>北京首都创业集团有限公司</v>
      </c>
      <c r="N37" s="22"/>
      <c r="O37" s="22"/>
      <c r="P37" s="2" t="s">
        <v>396</v>
      </c>
      <c r="Q37" s="2" t="s">
        <v>395</v>
      </c>
      <c r="R37" s="2"/>
    </row>
    <row r="38" spans="3:18" ht="29.25" customHeight="1" x14ac:dyDescent="0.25">
      <c r="C38" s="2" t="s">
        <v>398</v>
      </c>
      <c r="D38" s="2" t="s">
        <v>432</v>
      </c>
      <c r="E38" s="2" t="s">
        <v>397</v>
      </c>
      <c r="F38" s="2" t="s">
        <v>392</v>
      </c>
      <c r="G38" s="2" t="s">
        <v>447</v>
      </c>
      <c r="H38" s="24">
        <v>229.70699999999999</v>
      </c>
      <c r="I38" s="2" t="s">
        <v>393</v>
      </c>
      <c r="J38" s="21">
        <v>43406</v>
      </c>
      <c r="K38" s="21">
        <v>43419</v>
      </c>
      <c r="L38" s="23" t="s">
        <v>394</v>
      </c>
      <c r="M38" s="2" t="str">
        <f t="shared" si="1"/>
        <v>北京首都创业集团有限公司</v>
      </c>
      <c r="N38" s="22"/>
      <c r="O38" s="22"/>
      <c r="P38" s="2" t="s">
        <v>396</v>
      </c>
      <c r="Q38" s="2" t="s">
        <v>395</v>
      </c>
      <c r="R38" s="2"/>
    </row>
    <row r="39" spans="3:18" ht="46.8" x14ac:dyDescent="0.25">
      <c r="C39" s="2" t="s">
        <v>398</v>
      </c>
      <c r="D39" s="2" t="s">
        <v>431</v>
      </c>
      <c r="E39" s="2" t="s">
        <v>397</v>
      </c>
      <c r="F39" s="2" t="s">
        <v>392</v>
      </c>
      <c r="G39" s="2" t="s">
        <v>446</v>
      </c>
      <c r="H39" s="24">
        <v>234.57599999999999</v>
      </c>
      <c r="I39" s="2" t="s">
        <v>393</v>
      </c>
      <c r="J39" s="21">
        <v>43406</v>
      </c>
      <c r="K39" s="21">
        <v>43419</v>
      </c>
      <c r="L39" s="23" t="s">
        <v>394</v>
      </c>
      <c r="M39" s="2" t="str">
        <f t="shared" si="1"/>
        <v>北京首都创业集团有限公司</v>
      </c>
      <c r="N39" s="22"/>
      <c r="O39" s="22"/>
      <c r="P39" s="2" t="s">
        <v>396</v>
      </c>
      <c r="Q39" s="2" t="s">
        <v>395</v>
      </c>
      <c r="R39" s="2"/>
    </row>
    <row r="40" spans="3:18" ht="46.8" x14ac:dyDescent="0.25">
      <c r="C40" s="2" t="s">
        <v>398</v>
      </c>
      <c r="D40" s="2" t="s">
        <v>473</v>
      </c>
      <c r="E40" s="2" t="s">
        <v>397</v>
      </c>
      <c r="F40" s="2" t="s">
        <v>392</v>
      </c>
      <c r="G40" s="2" t="s">
        <v>486</v>
      </c>
      <c r="H40" s="24">
        <v>197.298</v>
      </c>
      <c r="I40" s="2" t="s">
        <v>393</v>
      </c>
      <c r="J40" s="21">
        <v>43406</v>
      </c>
      <c r="K40" s="21">
        <v>43419</v>
      </c>
      <c r="L40" s="23" t="s">
        <v>394</v>
      </c>
      <c r="M40" s="2" t="str">
        <f t="shared" si="1"/>
        <v>北京首都创业集团有限公司</v>
      </c>
      <c r="N40" s="22"/>
      <c r="O40" s="22"/>
      <c r="P40" s="2" t="s">
        <v>396</v>
      </c>
      <c r="Q40" s="2" t="s">
        <v>395</v>
      </c>
      <c r="R40" s="2"/>
    </row>
    <row r="41" spans="3:18" ht="46.8" x14ac:dyDescent="0.25">
      <c r="C41" s="2" t="s">
        <v>398</v>
      </c>
      <c r="D41" s="2" t="s">
        <v>472</v>
      </c>
      <c r="E41" s="2" t="s">
        <v>397</v>
      </c>
      <c r="F41" s="2" t="s">
        <v>392</v>
      </c>
      <c r="G41" s="2" t="s">
        <v>485</v>
      </c>
      <c r="H41" s="24">
        <v>244.602</v>
      </c>
      <c r="I41" s="2" t="s">
        <v>393</v>
      </c>
      <c r="J41" s="21">
        <v>43406</v>
      </c>
      <c r="K41" s="21">
        <v>43419</v>
      </c>
      <c r="L41" s="23" t="s">
        <v>394</v>
      </c>
      <c r="M41" s="2" t="str">
        <f t="shared" si="1"/>
        <v>北京首都创业集团有限公司</v>
      </c>
      <c r="N41" s="22"/>
      <c r="O41" s="22"/>
      <c r="P41" s="2" t="s">
        <v>396</v>
      </c>
      <c r="Q41" s="2" t="s">
        <v>395</v>
      </c>
      <c r="R41" s="2"/>
    </row>
    <row r="42" spans="3:18" ht="46.8" x14ac:dyDescent="0.25">
      <c r="C42" s="2" t="s">
        <v>398</v>
      </c>
      <c r="D42" s="2" t="s">
        <v>471</v>
      </c>
      <c r="E42" s="2" t="s">
        <v>397</v>
      </c>
      <c r="F42" s="2" t="s">
        <v>392</v>
      </c>
      <c r="G42" s="2" t="s">
        <v>484</v>
      </c>
      <c r="H42" s="24">
        <v>276.19200000000001</v>
      </c>
      <c r="I42" s="2" t="s">
        <v>393</v>
      </c>
      <c r="J42" s="21">
        <v>43406</v>
      </c>
      <c r="K42" s="21">
        <v>43419</v>
      </c>
      <c r="L42" s="23" t="s">
        <v>394</v>
      </c>
      <c r="M42" s="2" t="str">
        <f t="shared" si="1"/>
        <v>北京首都创业集团有限公司</v>
      </c>
      <c r="N42" s="22"/>
      <c r="O42" s="22"/>
      <c r="P42" s="2" t="s">
        <v>396</v>
      </c>
      <c r="Q42" s="2" t="s">
        <v>395</v>
      </c>
      <c r="R42" s="2"/>
    </row>
    <row r="43" spans="3:18" ht="46.8" x14ac:dyDescent="0.25">
      <c r="C43" s="2" t="s">
        <v>398</v>
      </c>
      <c r="D43" s="2" t="s">
        <v>470</v>
      </c>
      <c r="E43" s="2" t="s">
        <v>397</v>
      </c>
      <c r="F43" s="2" t="s">
        <v>392</v>
      </c>
      <c r="G43" s="2" t="s">
        <v>483</v>
      </c>
      <c r="H43" s="24">
        <v>276.19200000000001</v>
      </c>
      <c r="I43" s="2" t="s">
        <v>393</v>
      </c>
      <c r="J43" s="21">
        <v>43406</v>
      </c>
      <c r="K43" s="21">
        <v>43419</v>
      </c>
      <c r="L43" s="23" t="s">
        <v>394</v>
      </c>
      <c r="M43" s="2" t="str">
        <f t="shared" si="1"/>
        <v>北京首都创业集团有限公司</v>
      </c>
      <c r="N43" s="22"/>
      <c r="O43" s="22"/>
      <c r="P43" s="2" t="s">
        <v>396</v>
      </c>
      <c r="Q43" s="2" t="s">
        <v>395</v>
      </c>
      <c r="R43" s="2"/>
    </row>
    <row r="44" spans="3:18" ht="46.8" x14ac:dyDescent="0.25">
      <c r="C44" s="2" t="s">
        <v>398</v>
      </c>
      <c r="D44" s="2" t="s">
        <v>469</v>
      </c>
      <c r="E44" s="2" t="s">
        <v>397</v>
      </c>
      <c r="F44" s="2" t="s">
        <v>392</v>
      </c>
      <c r="G44" s="2" t="s">
        <v>482</v>
      </c>
      <c r="H44" s="24">
        <v>276.19200000000001</v>
      </c>
      <c r="I44" s="2" t="s">
        <v>393</v>
      </c>
      <c r="J44" s="21">
        <v>43406</v>
      </c>
      <c r="K44" s="21">
        <v>43419</v>
      </c>
      <c r="L44" s="23" t="s">
        <v>394</v>
      </c>
      <c r="M44" s="2" t="str">
        <f t="shared" si="1"/>
        <v>北京首都创业集团有限公司</v>
      </c>
      <c r="N44" s="22"/>
      <c r="O44" s="22"/>
      <c r="P44" s="2" t="s">
        <v>396</v>
      </c>
      <c r="Q44" s="2" t="s">
        <v>395</v>
      </c>
      <c r="R44" s="2"/>
    </row>
    <row r="45" spans="3:18" ht="46.8" x14ac:dyDescent="0.25">
      <c r="C45" s="2" t="s">
        <v>398</v>
      </c>
      <c r="D45" s="2" t="s">
        <v>468</v>
      </c>
      <c r="E45" s="2" t="s">
        <v>397</v>
      </c>
      <c r="F45" s="2" t="s">
        <v>392</v>
      </c>
      <c r="G45" s="2" t="s">
        <v>481</v>
      </c>
      <c r="H45" s="24">
        <v>232.227</v>
      </c>
      <c r="I45" s="2" t="s">
        <v>393</v>
      </c>
      <c r="J45" s="21">
        <v>43406</v>
      </c>
      <c r="K45" s="21">
        <v>43419</v>
      </c>
      <c r="L45" s="23" t="s">
        <v>394</v>
      </c>
      <c r="M45" s="2" t="str">
        <f t="shared" si="1"/>
        <v>北京首都创业集团有限公司</v>
      </c>
      <c r="N45" s="22"/>
      <c r="O45" s="22"/>
      <c r="P45" s="2" t="s">
        <v>396</v>
      </c>
      <c r="Q45" s="2" t="s">
        <v>395</v>
      </c>
      <c r="R45" s="2"/>
    </row>
    <row r="46" spans="3:18" ht="46.8" x14ac:dyDescent="0.25">
      <c r="C46" s="2" t="s">
        <v>398</v>
      </c>
      <c r="D46" s="2" t="s">
        <v>467</v>
      </c>
      <c r="E46" s="2" t="s">
        <v>397</v>
      </c>
      <c r="F46" s="2" t="s">
        <v>392</v>
      </c>
      <c r="G46" s="2" t="s">
        <v>480</v>
      </c>
      <c r="H46" s="24">
        <v>263.87099999999998</v>
      </c>
      <c r="I46" s="2" t="s">
        <v>393</v>
      </c>
      <c r="J46" s="21">
        <v>43406</v>
      </c>
      <c r="K46" s="21">
        <v>43419</v>
      </c>
      <c r="L46" s="23" t="s">
        <v>394</v>
      </c>
      <c r="M46" s="2" t="str">
        <f t="shared" si="1"/>
        <v>北京首都创业集团有限公司</v>
      </c>
      <c r="N46" s="22"/>
      <c r="O46" s="22"/>
      <c r="P46" s="2" t="s">
        <v>396</v>
      </c>
      <c r="Q46" s="2" t="s">
        <v>395</v>
      </c>
      <c r="R46" s="2"/>
    </row>
    <row r="47" spans="3:18" ht="46.8" x14ac:dyDescent="0.25">
      <c r="C47" s="2" t="s">
        <v>398</v>
      </c>
      <c r="D47" s="2" t="s">
        <v>466</v>
      </c>
      <c r="E47" s="2" t="s">
        <v>397</v>
      </c>
      <c r="F47" s="2" t="s">
        <v>392</v>
      </c>
      <c r="G47" s="2" t="s">
        <v>479</v>
      </c>
      <c r="H47" s="24">
        <v>296.81099999999998</v>
      </c>
      <c r="I47" s="2" t="s">
        <v>393</v>
      </c>
      <c r="J47" s="21">
        <v>43406</v>
      </c>
      <c r="K47" s="21">
        <v>43419</v>
      </c>
      <c r="L47" s="23" t="s">
        <v>394</v>
      </c>
      <c r="M47" s="2" t="str">
        <f t="shared" si="1"/>
        <v>北京首都创业集团有限公司</v>
      </c>
      <c r="N47" s="22"/>
      <c r="O47" s="22"/>
      <c r="P47" s="2" t="s">
        <v>396</v>
      </c>
      <c r="Q47" s="2" t="s">
        <v>395</v>
      </c>
      <c r="R47" s="2"/>
    </row>
    <row r="48" spans="3:18" ht="36" customHeight="1" x14ac:dyDescent="0.25">
      <c r="C48" s="2" t="s">
        <v>398</v>
      </c>
      <c r="D48" s="2" t="s">
        <v>465</v>
      </c>
      <c r="E48" s="2" t="s">
        <v>397</v>
      </c>
      <c r="F48" s="2" t="s">
        <v>392</v>
      </c>
      <c r="G48" s="2" t="s">
        <v>478</v>
      </c>
      <c r="H48" s="24">
        <v>296.81099999999998</v>
      </c>
      <c r="I48" s="2" t="s">
        <v>393</v>
      </c>
      <c r="J48" s="21">
        <v>43406</v>
      </c>
      <c r="K48" s="21">
        <v>43419</v>
      </c>
      <c r="L48" s="23" t="s">
        <v>394</v>
      </c>
      <c r="M48" s="2" t="str">
        <f t="shared" si="1"/>
        <v>北京首都创业集团有限公司</v>
      </c>
      <c r="N48" s="22"/>
      <c r="O48" s="22"/>
      <c r="P48" s="2" t="s">
        <v>396</v>
      </c>
      <c r="Q48" s="2" t="s">
        <v>395</v>
      </c>
      <c r="R48" s="2"/>
    </row>
    <row r="49" spans="3:18" ht="46.8" x14ac:dyDescent="0.25">
      <c r="C49" s="2" t="s">
        <v>398</v>
      </c>
      <c r="D49" s="2" t="s">
        <v>464</v>
      </c>
      <c r="E49" s="2" t="s">
        <v>397</v>
      </c>
      <c r="F49" s="2" t="s">
        <v>392</v>
      </c>
      <c r="G49" s="2" t="s">
        <v>477</v>
      </c>
      <c r="H49" s="24">
        <v>306.13499999999999</v>
      </c>
      <c r="I49" s="2" t="s">
        <v>393</v>
      </c>
      <c r="J49" s="21">
        <v>43406</v>
      </c>
      <c r="K49" s="21">
        <v>43419</v>
      </c>
      <c r="L49" s="23" t="s">
        <v>394</v>
      </c>
      <c r="M49" s="2" t="str">
        <f t="shared" si="1"/>
        <v>北京首都创业集团有限公司</v>
      </c>
      <c r="N49" s="22"/>
      <c r="O49" s="22"/>
      <c r="P49" s="2" t="s">
        <v>396</v>
      </c>
      <c r="Q49" s="2" t="s">
        <v>395</v>
      </c>
      <c r="R49" s="2"/>
    </row>
    <row r="50" spans="3:18" ht="46.8" x14ac:dyDescent="0.25">
      <c r="C50" s="2" t="s">
        <v>398</v>
      </c>
      <c r="D50" s="2" t="s">
        <v>463</v>
      </c>
      <c r="E50" s="2" t="s">
        <v>397</v>
      </c>
      <c r="F50" s="2" t="s">
        <v>392</v>
      </c>
      <c r="G50" s="2" t="s">
        <v>476</v>
      </c>
      <c r="H50" s="24">
        <v>243.57599999999999</v>
      </c>
      <c r="I50" s="2" t="s">
        <v>393</v>
      </c>
      <c r="J50" s="21">
        <v>43406</v>
      </c>
      <c r="K50" s="21">
        <v>43419</v>
      </c>
      <c r="L50" s="23" t="s">
        <v>394</v>
      </c>
      <c r="M50" s="2" t="str">
        <f t="shared" si="1"/>
        <v>北京首都创业集团有限公司</v>
      </c>
      <c r="N50" s="22"/>
      <c r="O50" s="22"/>
      <c r="P50" s="2" t="s">
        <v>396</v>
      </c>
      <c r="Q50" s="2" t="s">
        <v>395</v>
      </c>
      <c r="R50" s="2"/>
    </row>
    <row r="51" spans="3:18" ht="46.8" x14ac:dyDescent="0.25">
      <c r="C51" s="2" t="s">
        <v>398</v>
      </c>
      <c r="D51" s="2" t="s">
        <v>462</v>
      </c>
      <c r="E51" s="2" t="s">
        <v>397</v>
      </c>
      <c r="F51" s="2" t="s">
        <v>392</v>
      </c>
      <c r="G51" s="2" t="s">
        <v>475</v>
      </c>
      <c r="H51" s="24">
        <v>296.81099999999998</v>
      </c>
      <c r="I51" s="2" t="s">
        <v>393</v>
      </c>
      <c r="J51" s="21">
        <v>43406</v>
      </c>
      <c r="K51" s="21">
        <v>43419</v>
      </c>
      <c r="L51" s="23" t="s">
        <v>394</v>
      </c>
      <c r="M51" s="2" t="str">
        <f t="shared" si="1"/>
        <v>北京首都创业集团有限公司</v>
      </c>
      <c r="N51" s="22"/>
      <c r="O51" s="22"/>
      <c r="P51" s="2" t="s">
        <v>396</v>
      </c>
      <c r="Q51" s="2" t="s">
        <v>395</v>
      </c>
      <c r="R51" s="2"/>
    </row>
    <row r="52" spans="3:18" ht="46.8" x14ac:dyDescent="0.25">
      <c r="C52" s="2" t="s">
        <v>398</v>
      </c>
      <c r="D52" s="2" t="s">
        <v>461</v>
      </c>
      <c r="E52" s="2" t="s">
        <v>397</v>
      </c>
      <c r="F52" s="2" t="s">
        <v>392</v>
      </c>
      <c r="G52" s="2" t="s">
        <v>474</v>
      </c>
      <c r="H52" s="24">
        <v>297.47699999999998</v>
      </c>
      <c r="I52" s="2" t="s">
        <v>393</v>
      </c>
      <c r="J52" s="21">
        <v>43406</v>
      </c>
      <c r="K52" s="21">
        <v>43419</v>
      </c>
      <c r="L52" s="23" t="s">
        <v>394</v>
      </c>
      <c r="M52" s="2" t="str">
        <f t="shared" si="1"/>
        <v>北京首都创业集团有限公司</v>
      </c>
      <c r="N52" s="22"/>
      <c r="O52" s="22"/>
      <c r="P52" s="2" t="s">
        <v>396</v>
      </c>
      <c r="Q52" s="2" t="s">
        <v>395</v>
      </c>
      <c r="R52" s="2"/>
    </row>
    <row r="53" spans="3:18" ht="46.8" x14ac:dyDescent="0.25">
      <c r="C53" s="2" t="s">
        <v>228</v>
      </c>
      <c r="D53" s="2" t="s">
        <v>227</v>
      </c>
      <c r="E53" s="2" t="s">
        <v>223</v>
      </c>
      <c r="F53" s="2" t="s">
        <v>220</v>
      </c>
      <c r="G53" s="2" t="s">
        <v>226</v>
      </c>
      <c r="H53" s="24">
        <v>2011</v>
      </c>
      <c r="I53" s="2" t="s">
        <v>221</v>
      </c>
      <c r="J53" s="21">
        <v>43406</v>
      </c>
      <c r="K53" s="21">
        <v>43433</v>
      </c>
      <c r="L53" s="22" t="s">
        <v>225</v>
      </c>
      <c r="M53" s="2" t="str">
        <f t="shared" si="1"/>
        <v>镇江市人民政府国有资产监督管理委员会</v>
      </c>
      <c r="N53" s="22"/>
      <c r="O53" s="22"/>
      <c r="P53" s="2" t="s">
        <v>157</v>
      </c>
      <c r="Q53" s="2" t="s">
        <v>222</v>
      </c>
      <c r="R53" s="2"/>
    </row>
    <row r="54" spans="3:18" ht="46.8" x14ac:dyDescent="0.25">
      <c r="C54" s="2" t="s">
        <v>224</v>
      </c>
      <c r="D54" s="2" t="s">
        <v>219</v>
      </c>
      <c r="E54" s="2" t="s">
        <v>223</v>
      </c>
      <c r="F54" s="2" t="s">
        <v>220</v>
      </c>
      <c r="G54" s="2" t="s">
        <v>218</v>
      </c>
      <c r="H54" s="24">
        <v>1963</v>
      </c>
      <c r="I54" s="2" t="s">
        <v>221</v>
      </c>
      <c r="J54" s="21">
        <v>43406</v>
      </c>
      <c r="K54" s="21">
        <v>43433</v>
      </c>
      <c r="L54" s="22" t="s">
        <v>225</v>
      </c>
      <c r="M54" s="2" t="str">
        <f t="shared" si="1"/>
        <v>镇江市人民政府国有资产监督管理委员会</v>
      </c>
      <c r="N54" s="22"/>
      <c r="O54" s="22"/>
      <c r="P54" s="2" t="s">
        <v>157</v>
      </c>
      <c r="Q54" s="2" t="s">
        <v>222</v>
      </c>
      <c r="R54" s="2"/>
    </row>
    <row r="55" spans="3:18" ht="46.8" x14ac:dyDescent="0.25">
      <c r="C55" s="2" t="s">
        <v>284</v>
      </c>
      <c r="D55" s="2" t="s">
        <v>283</v>
      </c>
      <c r="E55" s="2" t="s">
        <v>389</v>
      </c>
      <c r="F55" s="2" t="s">
        <v>277</v>
      </c>
      <c r="G55" s="2" t="s">
        <v>282</v>
      </c>
      <c r="H55" s="24">
        <v>635.58000000000004</v>
      </c>
      <c r="I55" s="2" t="s">
        <v>276</v>
      </c>
      <c r="J55" s="21">
        <v>43406</v>
      </c>
      <c r="K55" s="21">
        <v>43419</v>
      </c>
      <c r="L55" s="22" t="s">
        <v>281</v>
      </c>
      <c r="M55" s="2" t="str">
        <f t="shared" si="1"/>
        <v>中国华能集团有限公司</v>
      </c>
      <c r="N55" s="22" t="str">
        <f>VLOOKUP(M55,股权!$D$139:$F$222,3,FALSE)</f>
        <v>能源、房地产</v>
      </c>
      <c r="O55" s="22" t="str">
        <f>VLOOKUP(M55,股权!$D$139:$F$222,2,FALSE)</f>
        <v>侯伟</v>
      </c>
      <c r="P55" s="2" t="s">
        <v>280</v>
      </c>
      <c r="Q55" s="2" t="s">
        <v>279</v>
      </c>
      <c r="R55" s="2"/>
    </row>
    <row r="56" spans="3:18" ht="46.8" x14ac:dyDescent="0.25">
      <c r="C56" s="2" t="s">
        <v>278</v>
      </c>
      <c r="D56" s="2" t="s">
        <v>275</v>
      </c>
      <c r="E56" s="2" t="s">
        <v>389</v>
      </c>
      <c r="F56" s="2" t="s">
        <v>277</v>
      </c>
      <c r="G56" s="2" t="s">
        <v>274</v>
      </c>
      <c r="H56" s="24">
        <v>815.58</v>
      </c>
      <c r="I56" s="2" t="s">
        <v>276</v>
      </c>
      <c r="J56" s="21">
        <v>43406</v>
      </c>
      <c r="K56" s="21">
        <v>43419</v>
      </c>
      <c r="L56" s="22" t="s">
        <v>281</v>
      </c>
      <c r="M56" s="2" t="str">
        <f t="shared" si="1"/>
        <v>中国华能集团有限公司</v>
      </c>
      <c r="N56" s="22" t="str">
        <f>VLOOKUP(M56,股权!$D$139:$F$222,3,FALSE)</f>
        <v>能源、房地产</v>
      </c>
      <c r="O56" s="22" t="str">
        <f>VLOOKUP(M56,股权!$D$139:$F$222,2,FALSE)</f>
        <v>侯伟</v>
      </c>
      <c r="P56" s="2" t="s">
        <v>280</v>
      </c>
      <c r="Q56" s="2" t="s">
        <v>279</v>
      </c>
      <c r="R56" s="2"/>
    </row>
    <row r="57" spans="3:18" ht="46.8" x14ac:dyDescent="0.25">
      <c r="C57" s="2" t="s">
        <v>284</v>
      </c>
      <c r="D57" s="2" t="s">
        <v>319</v>
      </c>
      <c r="E57" s="2" t="s">
        <v>309</v>
      </c>
      <c r="F57" s="2" t="s">
        <v>308</v>
      </c>
      <c r="G57" s="2" t="s">
        <v>318</v>
      </c>
      <c r="H57" s="24">
        <v>249.29</v>
      </c>
      <c r="I57" s="2" t="s">
        <v>276</v>
      </c>
      <c r="J57" s="21">
        <v>43406</v>
      </c>
      <c r="K57" s="21">
        <v>43433</v>
      </c>
      <c r="L57" s="22" t="s">
        <v>305</v>
      </c>
      <c r="M57" s="2" t="str">
        <f t="shared" si="1"/>
        <v>国家开发投资集团有限公司</v>
      </c>
      <c r="N57" s="22"/>
      <c r="O57" s="22"/>
      <c r="P57" s="2" t="s">
        <v>304</v>
      </c>
      <c r="Q57" s="2" t="s">
        <v>328</v>
      </c>
      <c r="R57" s="2"/>
    </row>
    <row r="58" spans="3:18" ht="46.8" x14ac:dyDescent="0.25">
      <c r="C58" s="2" t="s">
        <v>295</v>
      </c>
      <c r="D58" s="2" t="s">
        <v>292</v>
      </c>
      <c r="E58" s="2" t="s">
        <v>294</v>
      </c>
      <c r="F58" s="2" t="s">
        <v>293</v>
      </c>
      <c r="G58" s="2" t="s">
        <v>291</v>
      </c>
      <c r="H58" s="24">
        <v>243.72</v>
      </c>
      <c r="I58" s="2" t="s">
        <v>276</v>
      </c>
      <c r="J58" s="21">
        <v>43406</v>
      </c>
      <c r="K58" s="21">
        <v>43419</v>
      </c>
      <c r="L58" s="22" t="s">
        <v>297</v>
      </c>
      <c r="M58" s="2" t="str">
        <f t="shared" si="1"/>
        <v>华润（集团）有限公司</v>
      </c>
      <c r="N58" s="22" t="str">
        <f>VLOOKUP(M58,股权!$D$139:$F$222,3,FALSE)</f>
        <v>医药/医疗</v>
      </c>
      <c r="O58" s="22" t="str">
        <f>VLOOKUP(M58,股权!$D$139:$F$222,2,FALSE)</f>
        <v>高磊</v>
      </c>
      <c r="P58" s="2" t="s">
        <v>280</v>
      </c>
      <c r="Q58" s="2" t="s">
        <v>296</v>
      </c>
      <c r="R58" s="2"/>
    </row>
    <row r="59" spans="3:18" ht="62.4" x14ac:dyDescent="0.25">
      <c r="C59" s="2" t="s">
        <v>284</v>
      </c>
      <c r="D59" s="2" t="s">
        <v>339</v>
      </c>
      <c r="E59" s="2" t="s">
        <v>341</v>
      </c>
      <c r="F59" s="2" t="s">
        <v>340</v>
      </c>
      <c r="G59" s="2" t="s">
        <v>338</v>
      </c>
      <c r="H59" s="24">
        <v>524.26</v>
      </c>
      <c r="I59" s="2" t="s">
        <v>276</v>
      </c>
      <c r="J59" s="21">
        <v>43406</v>
      </c>
      <c r="K59" s="21">
        <v>43419</v>
      </c>
      <c r="L59" s="22" t="s">
        <v>231</v>
      </c>
      <c r="M59" s="2" t="str">
        <f t="shared" si="1"/>
        <v>华润（集团）有限公司</v>
      </c>
      <c r="N59" s="22" t="str">
        <f>VLOOKUP(M59,股权!$D$139:$F$222,3,FALSE)</f>
        <v>医药/医疗</v>
      </c>
      <c r="O59" s="22" t="str">
        <f>VLOOKUP(M59,股权!$D$139:$F$222,2,FALSE)</f>
        <v>高磊</v>
      </c>
      <c r="P59" s="2" t="s">
        <v>343</v>
      </c>
      <c r="Q59" s="2" t="s">
        <v>342</v>
      </c>
      <c r="R59" s="2"/>
    </row>
    <row r="60" spans="3:18" ht="46.8" x14ac:dyDescent="0.25">
      <c r="C60" s="2" t="s">
        <v>284</v>
      </c>
      <c r="D60" s="2" t="s">
        <v>317</v>
      </c>
      <c r="E60" s="2" t="s">
        <v>309</v>
      </c>
      <c r="F60" s="2" t="s">
        <v>308</v>
      </c>
      <c r="G60" s="2" t="s">
        <v>316</v>
      </c>
      <c r="H60" s="24">
        <v>249.29</v>
      </c>
      <c r="I60" s="2" t="s">
        <v>276</v>
      </c>
      <c r="J60" s="21">
        <v>43406</v>
      </c>
      <c r="K60" s="21">
        <v>43433</v>
      </c>
      <c r="L60" s="22" t="s">
        <v>305</v>
      </c>
      <c r="M60" s="2" t="str">
        <f t="shared" si="1"/>
        <v>国家开发投资集团有限公司</v>
      </c>
      <c r="N60" s="22"/>
      <c r="O60" s="22"/>
      <c r="P60" s="2" t="s">
        <v>304</v>
      </c>
      <c r="Q60" s="2" t="s">
        <v>327</v>
      </c>
      <c r="R60" s="2"/>
    </row>
    <row r="61" spans="3:18" ht="46.8" x14ac:dyDescent="0.25">
      <c r="C61" s="2" t="s">
        <v>233</v>
      </c>
      <c r="D61" s="2" t="s">
        <v>299</v>
      </c>
      <c r="E61" s="2" t="s">
        <v>302</v>
      </c>
      <c r="F61" s="2" t="s">
        <v>301</v>
      </c>
      <c r="G61" s="2" t="s">
        <v>298</v>
      </c>
      <c r="H61" s="24">
        <v>249.29</v>
      </c>
      <c r="I61" s="2" t="s">
        <v>300</v>
      </c>
      <c r="J61" s="21">
        <v>43406</v>
      </c>
      <c r="K61" s="21">
        <v>43433</v>
      </c>
      <c r="L61" s="22" t="s">
        <v>305</v>
      </c>
      <c r="M61" s="2" t="str">
        <f t="shared" si="1"/>
        <v>国家开发投资集团有限公司</v>
      </c>
      <c r="N61" s="22"/>
      <c r="O61" s="22"/>
      <c r="P61" s="2" t="s">
        <v>304</v>
      </c>
      <c r="Q61" s="2" t="s">
        <v>303</v>
      </c>
      <c r="R61" s="2"/>
    </row>
    <row r="62" spans="3:18" ht="46.8" x14ac:dyDescent="0.25">
      <c r="C62" s="2" t="s">
        <v>284</v>
      </c>
      <c r="D62" s="2" t="s">
        <v>307</v>
      </c>
      <c r="E62" s="2" t="s">
        <v>309</v>
      </c>
      <c r="F62" s="2" t="s">
        <v>308</v>
      </c>
      <c r="G62" s="2" t="s">
        <v>306</v>
      </c>
      <c r="H62" s="24">
        <v>249.29</v>
      </c>
      <c r="I62" s="2" t="s">
        <v>276</v>
      </c>
      <c r="J62" s="21">
        <v>43406</v>
      </c>
      <c r="K62" s="21">
        <v>43433</v>
      </c>
      <c r="L62" s="22" t="s">
        <v>305</v>
      </c>
      <c r="M62" s="2" t="str">
        <f t="shared" si="1"/>
        <v>国家开发投资集团有限公司</v>
      </c>
      <c r="N62" s="22"/>
      <c r="O62" s="22"/>
      <c r="P62" s="2" t="s">
        <v>304</v>
      </c>
      <c r="Q62" s="2" t="s">
        <v>310</v>
      </c>
      <c r="R62" s="2"/>
    </row>
    <row r="63" spans="3:18" ht="46.8" x14ac:dyDescent="0.25">
      <c r="C63" s="2" t="s">
        <v>284</v>
      </c>
      <c r="D63" s="2" t="s">
        <v>313</v>
      </c>
      <c r="E63" s="2" t="s">
        <v>309</v>
      </c>
      <c r="F63" s="2" t="s">
        <v>308</v>
      </c>
      <c r="G63" s="2" t="s">
        <v>312</v>
      </c>
      <c r="H63" s="24">
        <v>249.29</v>
      </c>
      <c r="I63" s="2" t="s">
        <v>276</v>
      </c>
      <c r="J63" s="21">
        <v>43406</v>
      </c>
      <c r="K63" s="21">
        <v>43433</v>
      </c>
      <c r="L63" s="22" t="s">
        <v>305</v>
      </c>
      <c r="M63" s="2" t="str">
        <f t="shared" si="1"/>
        <v>国家开发投资集团有限公司</v>
      </c>
      <c r="N63" s="22"/>
      <c r="O63" s="22"/>
      <c r="P63" s="2" t="s">
        <v>304</v>
      </c>
      <c r="Q63" s="2" t="s">
        <v>311</v>
      </c>
      <c r="R63" s="2"/>
    </row>
    <row r="64" spans="3:18" ht="46.8" x14ac:dyDescent="0.25">
      <c r="C64" s="2" t="s">
        <v>284</v>
      </c>
      <c r="D64" s="2" t="s">
        <v>321</v>
      </c>
      <c r="E64" s="2" t="s">
        <v>309</v>
      </c>
      <c r="F64" s="2" t="s">
        <v>308</v>
      </c>
      <c r="G64" s="2" t="s">
        <v>320</v>
      </c>
      <c r="H64" s="24">
        <v>323.36919999999998</v>
      </c>
      <c r="I64" s="2" t="s">
        <v>276</v>
      </c>
      <c r="J64" s="21">
        <v>43406</v>
      </c>
      <c r="K64" s="21">
        <v>43433</v>
      </c>
      <c r="L64" s="22" t="s">
        <v>305</v>
      </c>
      <c r="M64" s="2" t="str">
        <f t="shared" si="1"/>
        <v>国家开发投资集团有限公司</v>
      </c>
      <c r="N64" s="22"/>
      <c r="O64" s="22"/>
      <c r="P64" s="2" t="s">
        <v>304</v>
      </c>
      <c r="Q64" s="2" t="s">
        <v>329</v>
      </c>
      <c r="R64" s="2"/>
    </row>
    <row r="65" spans="3:18" ht="46.8" x14ac:dyDescent="0.25">
      <c r="C65" s="2" t="s">
        <v>284</v>
      </c>
      <c r="D65" s="2" t="s">
        <v>323</v>
      </c>
      <c r="E65" s="2" t="s">
        <v>309</v>
      </c>
      <c r="F65" s="2" t="s">
        <v>308</v>
      </c>
      <c r="G65" s="2" t="s">
        <v>322</v>
      </c>
      <c r="H65" s="24">
        <v>46.805500000000002</v>
      </c>
      <c r="I65" s="2" t="s">
        <v>276</v>
      </c>
      <c r="J65" s="21">
        <v>43406</v>
      </c>
      <c r="K65" s="21">
        <v>43433</v>
      </c>
      <c r="L65" s="22" t="s">
        <v>305</v>
      </c>
      <c r="M65" s="2" t="str">
        <f t="shared" si="1"/>
        <v>国家开发投资集团有限公司</v>
      </c>
      <c r="N65" s="22"/>
      <c r="O65" s="22"/>
      <c r="P65" s="2" t="s">
        <v>304</v>
      </c>
      <c r="Q65" s="2" t="s">
        <v>330</v>
      </c>
      <c r="R65" s="2"/>
    </row>
    <row r="66" spans="3:18" ht="46.8" x14ac:dyDescent="0.25">
      <c r="C66" s="2" t="s">
        <v>284</v>
      </c>
      <c r="D66" s="2" t="s">
        <v>315</v>
      </c>
      <c r="E66" s="2" t="s">
        <v>309</v>
      </c>
      <c r="F66" s="2" t="s">
        <v>308</v>
      </c>
      <c r="G66" s="2" t="s">
        <v>314</v>
      </c>
      <c r="H66" s="24">
        <v>105.64400000000001</v>
      </c>
      <c r="I66" s="2" t="s">
        <v>276</v>
      </c>
      <c r="J66" s="21">
        <v>43406</v>
      </c>
      <c r="K66" s="21">
        <v>43433</v>
      </c>
      <c r="L66" s="22" t="s">
        <v>305</v>
      </c>
      <c r="M66" s="2" t="str">
        <f t="shared" si="1"/>
        <v>国家开发投资集团有限公司</v>
      </c>
      <c r="N66" s="22"/>
      <c r="O66" s="22"/>
      <c r="P66" s="2" t="s">
        <v>304</v>
      </c>
      <c r="Q66" s="2" t="s">
        <v>326</v>
      </c>
      <c r="R66" s="2"/>
    </row>
    <row r="67" spans="3:18" ht="46.8" x14ac:dyDescent="0.25">
      <c r="C67" s="2" t="s">
        <v>284</v>
      </c>
      <c r="D67" s="2" t="s">
        <v>325</v>
      </c>
      <c r="E67" s="2" t="s">
        <v>309</v>
      </c>
      <c r="F67" s="2" t="s">
        <v>308</v>
      </c>
      <c r="G67" s="2" t="s">
        <v>324</v>
      </c>
      <c r="H67" s="24">
        <v>173.0652</v>
      </c>
      <c r="I67" s="2" t="s">
        <v>276</v>
      </c>
      <c r="J67" s="21">
        <v>43406</v>
      </c>
      <c r="K67" s="21">
        <v>43433</v>
      </c>
      <c r="L67" s="22" t="s">
        <v>305</v>
      </c>
      <c r="M67" s="2" t="str">
        <f t="shared" si="1"/>
        <v>国家开发投资集团有限公司</v>
      </c>
      <c r="N67" s="22"/>
      <c r="O67" s="22"/>
      <c r="P67" s="2" t="s">
        <v>304</v>
      </c>
      <c r="Q67" s="2" t="s">
        <v>331</v>
      </c>
      <c r="R67" s="2"/>
    </row>
    <row r="68" spans="3:18" ht="46.8" x14ac:dyDescent="0.25">
      <c r="C68" s="2" t="s">
        <v>224</v>
      </c>
      <c r="D68" s="2" t="s">
        <v>286</v>
      </c>
      <c r="E68" s="2" t="s">
        <v>288</v>
      </c>
      <c r="F68" s="2" t="s">
        <v>287</v>
      </c>
      <c r="G68" s="2" t="s">
        <v>285</v>
      </c>
      <c r="H68" s="24">
        <v>460</v>
      </c>
      <c r="I68" s="2" t="s">
        <v>276</v>
      </c>
      <c r="J68" s="21">
        <v>43406</v>
      </c>
      <c r="K68" s="21">
        <v>43419</v>
      </c>
      <c r="L68" s="22" t="s">
        <v>290</v>
      </c>
      <c r="M68" s="2" t="str">
        <f t="shared" si="1"/>
        <v>上海建工（集团）总公司</v>
      </c>
      <c r="N68" s="22"/>
      <c r="O68" s="22"/>
      <c r="P68" s="2" t="s">
        <v>280</v>
      </c>
      <c r="Q68" s="2" t="s">
        <v>289</v>
      </c>
      <c r="R68" s="2"/>
    </row>
    <row r="69" spans="3:18" ht="46.8" x14ac:dyDescent="0.25">
      <c r="C69" s="2" t="s">
        <v>224</v>
      </c>
      <c r="D69" s="2" t="s">
        <v>333</v>
      </c>
      <c r="E69" s="2" t="s">
        <v>335</v>
      </c>
      <c r="F69" s="2" t="s">
        <v>334</v>
      </c>
      <c r="G69" s="2" t="s">
        <v>332</v>
      </c>
      <c r="H69" s="24">
        <v>1120.07</v>
      </c>
      <c r="I69" s="2" t="s">
        <v>276</v>
      </c>
      <c r="J69" s="21">
        <v>43406</v>
      </c>
      <c r="K69" s="21">
        <v>43433</v>
      </c>
      <c r="L69" s="22" t="s">
        <v>337</v>
      </c>
      <c r="M69" s="2" t="str">
        <f t="shared" si="1"/>
        <v>上海市普陀区国有资产监督管理委员会</v>
      </c>
      <c r="N69" s="22"/>
      <c r="O69" s="22"/>
      <c r="P69" s="2" t="s">
        <v>280</v>
      </c>
      <c r="Q69" s="2" t="s">
        <v>336</v>
      </c>
      <c r="R69" s="2"/>
    </row>
    <row r="70" spans="3:18" ht="31.2" x14ac:dyDescent="0.25">
      <c r="C70" s="2" t="s">
        <v>504</v>
      </c>
      <c r="D70" s="30" t="s">
        <v>532</v>
      </c>
      <c r="E70" s="2" t="s">
        <v>535</v>
      </c>
      <c r="F70" s="2" t="s">
        <v>535</v>
      </c>
      <c r="G70" s="2" t="s">
        <v>531</v>
      </c>
      <c r="H70" s="24">
        <v>4025</v>
      </c>
      <c r="I70" s="2" t="s">
        <v>276</v>
      </c>
      <c r="J70" s="21">
        <v>43406</v>
      </c>
      <c r="K70" s="21">
        <v>43433</v>
      </c>
      <c r="L70" s="22" t="s">
        <v>535</v>
      </c>
      <c r="M70" s="2" t="str">
        <f t="shared" si="1"/>
        <v>——</v>
      </c>
      <c r="N70" s="22"/>
      <c r="O70" s="22"/>
      <c r="P70" s="2" t="s">
        <v>534</v>
      </c>
      <c r="Q70" s="2" t="s">
        <v>533</v>
      </c>
      <c r="R70" s="2"/>
    </row>
    <row r="71" spans="3:18" ht="31.2" x14ac:dyDescent="0.25">
      <c r="C71" s="2" t="s">
        <v>520</v>
      </c>
      <c r="D71" s="30" t="s">
        <v>537</v>
      </c>
      <c r="E71" s="2" t="s">
        <v>535</v>
      </c>
      <c r="F71" s="2" t="s">
        <v>535</v>
      </c>
      <c r="G71" s="2" t="s">
        <v>536</v>
      </c>
      <c r="H71" s="24">
        <v>2416.62</v>
      </c>
      <c r="I71" s="2" t="s">
        <v>276</v>
      </c>
      <c r="J71" s="21">
        <v>43406</v>
      </c>
      <c r="K71" s="21">
        <v>43433</v>
      </c>
      <c r="L71" s="22" t="s">
        <v>535</v>
      </c>
      <c r="M71" s="2" t="str">
        <f t="shared" ref="M71" si="2">E71</f>
        <v>——</v>
      </c>
      <c r="N71" s="22"/>
      <c r="O71" s="22"/>
      <c r="P71" s="2" t="s">
        <v>534</v>
      </c>
      <c r="Q71" s="2" t="s">
        <v>533</v>
      </c>
      <c r="R71" s="2"/>
    </row>
    <row r="72" spans="3:18" ht="31.2" x14ac:dyDescent="0.25">
      <c r="C72" s="2" t="s">
        <v>358</v>
      </c>
      <c r="D72" s="30" t="s">
        <v>353</v>
      </c>
      <c r="E72" s="2" t="s">
        <v>356</v>
      </c>
      <c r="F72" s="2" t="s">
        <v>357</v>
      </c>
      <c r="G72" s="2" t="s">
        <v>352</v>
      </c>
      <c r="H72" s="24">
        <v>2686.8</v>
      </c>
      <c r="I72" s="2" t="s">
        <v>276</v>
      </c>
      <c r="J72" s="21">
        <v>43405</v>
      </c>
      <c r="K72" s="21">
        <v>43432</v>
      </c>
      <c r="L72" s="22" t="s">
        <v>356</v>
      </c>
      <c r="M72" s="2" t="str">
        <f t="shared" si="1"/>
        <v>——</v>
      </c>
      <c r="N72" s="22"/>
      <c r="O72" s="22"/>
      <c r="P72" s="2" t="s">
        <v>355</v>
      </c>
      <c r="Q72" s="2" t="s">
        <v>354</v>
      </c>
      <c r="R72" s="2"/>
    </row>
    <row r="73" spans="3:18" ht="31.2" x14ac:dyDescent="0.25">
      <c r="C73" s="2" t="s">
        <v>224</v>
      </c>
      <c r="D73" s="30" t="s">
        <v>360</v>
      </c>
      <c r="E73" s="2" t="s">
        <v>356</v>
      </c>
      <c r="F73" s="2" t="s">
        <v>165</v>
      </c>
      <c r="G73" s="2" t="s">
        <v>359</v>
      </c>
      <c r="H73" s="24">
        <v>3077.94</v>
      </c>
      <c r="I73" s="2" t="s">
        <v>276</v>
      </c>
      <c r="J73" s="21">
        <v>43405</v>
      </c>
      <c r="K73" s="21">
        <v>43432</v>
      </c>
      <c r="L73" s="22" t="s">
        <v>361</v>
      </c>
      <c r="M73" s="2" t="str">
        <f t="shared" si="1"/>
        <v>——</v>
      </c>
      <c r="N73" s="22"/>
      <c r="O73" s="22"/>
      <c r="P73" s="2" t="s">
        <v>363</v>
      </c>
      <c r="Q73" s="2" t="s">
        <v>362</v>
      </c>
      <c r="R73" s="2"/>
    </row>
    <row r="142" spans="4:6" ht="15.6" x14ac:dyDescent="0.25">
      <c r="D142" s="4"/>
      <c r="E142" s="5"/>
      <c r="F142" s="6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7"/>
    </row>
    <row r="147" spans="4:6" ht="15.6" x14ac:dyDescent="0.25">
      <c r="D147" s="4"/>
      <c r="E147" s="5"/>
      <c r="F147" s="7"/>
    </row>
    <row r="148" spans="4:6" ht="15.6" x14ac:dyDescent="0.25">
      <c r="D148" s="4"/>
      <c r="E148" s="5"/>
      <c r="F148" s="7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6"/>
    </row>
    <row r="156" spans="4:6" ht="15.6" x14ac:dyDescent="0.25">
      <c r="D156" s="4"/>
      <c r="E156" s="5"/>
      <c r="F156" s="7"/>
    </row>
    <row r="157" spans="4:6" ht="15.6" x14ac:dyDescent="0.25">
      <c r="D157" s="4"/>
      <c r="E157" s="5"/>
      <c r="F157" s="6"/>
    </row>
    <row r="158" spans="4:6" ht="15.6" x14ac:dyDescent="0.25">
      <c r="D158" s="4"/>
      <c r="E158" s="5"/>
      <c r="F158" s="6"/>
    </row>
    <row r="159" spans="4:6" ht="15.6" x14ac:dyDescent="0.25">
      <c r="D159" s="4"/>
      <c r="E159" s="5"/>
      <c r="F159" s="6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6"/>
    </row>
    <row r="164" spans="4:6" ht="15.6" x14ac:dyDescent="0.25">
      <c r="D164" s="4"/>
      <c r="E164" s="5"/>
      <c r="F164" s="7"/>
    </row>
    <row r="165" spans="4:6" ht="15.6" x14ac:dyDescent="0.25">
      <c r="D165" s="4"/>
      <c r="E165" s="5"/>
      <c r="F165" s="7"/>
    </row>
    <row r="166" spans="4:6" ht="15.6" x14ac:dyDescent="0.25">
      <c r="D166" s="4"/>
      <c r="E166" s="5"/>
      <c r="F166" s="7"/>
    </row>
    <row r="167" spans="4:6" ht="15.6" x14ac:dyDescent="0.25">
      <c r="D167" s="4"/>
      <c r="E167" s="5"/>
      <c r="F167" s="7"/>
    </row>
    <row r="168" spans="4:6" ht="15.6" x14ac:dyDescent="0.25">
      <c r="D168" s="4"/>
      <c r="E168" s="5"/>
      <c r="F168" s="7"/>
    </row>
    <row r="169" spans="4:6" ht="15.6" x14ac:dyDescent="0.25">
      <c r="D169" s="4"/>
      <c r="E169" s="5"/>
      <c r="F169" s="6"/>
    </row>
    <row r="170" spans="4:6" ht="15.6" x14ac:dyDescent="0.25">
      <c r="D170" s="4"/>
      <c r="E170" s="5"/>
      <c r="F170" s="6"/>
    </row>
    <row r="171" spans="4:6" ht="15.6" x14ac:dyDescent="0.25">
      <c r="D171" s="4"/>
      <c r="E171" s="5"/>
      <c r="F171" s="6"/>
    </row>
    <row r="172" spans="4:6" ht="15.6" x14ac:dyDescent="0.25">
      <c r="D172" s="4"/>
      <c r="E172" s="5"/>
      <c r="F172" s="7"/>
    </row>
    <row r="173" spans="4:6" ht="15.6" x14ac:dyDescent="0.25">
      <c r="D173" s="4"/>
      <c r="E173" s="5"/>
      <c r="F173" s="6"/>
    </row>
    <row r="174" spans="4:6" ht="15.6" x14ac:dyDescent="0.25">
      <c r="D174" s="4"/>
      <c r="E174" s="5"/>
      <c r="F174" s="6"/>
    </row>
    <row r="175" spans="4:6" ht="15.6" x14ac:dyDescent="0.25">
      <c r="D175" s="4"/>
      <c r="E175" s="5"/>
      <c r="F175" s="6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7"/>
    </row>
    <row r="179" spans="4:6" ht="15.6" x14ac:dyDescent="0.25">
      <c r="D179" s="4"/>
      <c r="E179" s="5"/>
      <c r="F179" s="7"/>
    </row>
    <row r="180" spans="4:6" ht="15.6" x14ac:dyDescent="0.25">
      <c r="D180" s="4"/>
      <c r="E180" s="8"/>
      <c r="F180" s="7"/>
    </row>
    <row r="181" spans="4:6" ht="15.6" x14ac:dyDescent="0.25">
      <c r="D181" s="4"/>
      <c r="E181" s="8"/>
      <c r="F181" s="7"/>
    </row>
    <row r="182" spans="4:6" ht="15.6" x14ac:dyDescent="0.25">
      <c r="D182" s="4"/>
      <c r="E182" s="8"/>
      <c r="F182" s="6"/>
    </row>
    <row r="183" spans="4:6" ht="15.6" x14ac:dyDescent="0.25">
      <c r="D183" s="4"/>
      <c r="E183" s="8"/>
      <c r="F183" s="6"/>
    </row>
    <row r="184" spans="4:6" ht="15.6" x14ac:dyDescent="0.25">
      <c r="D184" s="4"/>
      <c r="E184" s="8"/>
      <c r="F184" s="7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6"/>
    </row>
    <row r="187" spans="4:6" ht="15.6" x14ac:dyDescent="0.25">
      <c r="D187" s="4"/>
      <c r="E187" s="5"/>
      <c r="F187" s="6"/>
    </row>
    <row r="188" spans="4:6" ht="15.6" x14ac:dyDescent="0.25">
      <c r="D188" s="4"/>
      <c r="E188" s="5"/>
      <c r="F188" s="6"/>
    </row>
    <row r="189" spans="4:6" ht="15.6" x14ac:dyDescent="0.25">
      <c r="D189" s="4"/>
      <c r="E189" s="5"/>
      <c r="F189" s="7"/>
    </row>
    <row r="190" spans="4:6" ht="15.6" x14ac:dyDescent="0.25">
      <c r="D190" s="4"/>
      <c r="E190" s="5"/>
      <c r="F190" s="7"/>
    </row>
    <row r="191" spans="4:6" ht="15.6" x14ac:dyDescent="0.25">
      <c r="D191" s="4"/>
      <c r="E191" s="5"/>
      <c r="F191" s="7"/>
    </row>
    <row r="192" spans="4:6" ht="15.6" x14ac:dyDescent="0.25">
      <c r="D192" s="4"/>
      <c r="E192" s="5"/>
      <c r="F192" s="6"/>
    </row>
    <row r="193" spans="4:6" ht="15.6" x14ac:dyDescent="0.25">
      <c r="D193" s="4"/>
      <c r="E193" s="5"/>
      <c r="F193" s="6"/>
    </row>
    <row r="194" spans="4:6" ht="15.6" x14ac:dyDescent="0.25">
      <c r="D194" s="4"/>
      <c r="E194" s="5"/>
      <c r="F194" s="6"/>
    </row>
    <row r="195" spans="4:6" ht="15.6" x14ac:dyDescent="0.25">
      <c r="D195" s="4"/>
      <c r="E195" s="5"/>
      <c r="F195" s="7"/>
    </row>
    <row r="196" spans="4:6" ht="15.6" x14ac:dyDescent="0.25">
      <c r="D196" s="4"/>
      <c r="E196" s="9"/>
      <c r="F196" s="7"/>
    </row>
    <row r="197" spans="4:6" ht="15.6" x14ac:dyDescent="0.25">
      <c r="D197" s="4"/>
      <c r="E197" s="5"/>
      <c r="F197" s="6"/>
    </row>
    <row r="198" spans="4:6" ht="15.6" x14ac:dyDescent="0.25">
      <c r="D198" s="4"/>
      <c r="E198" s="5"/>
      <c r="F198" s="6"/>
    </row>
    <row r="199" spans="4:6" ht="15.6" x14ac:dyDescent="0.25">
      <c r="D199" s="4"/>
      <c r="E199" s="5"/>
      <c r="F199" s="6"/>
    </row>
    <row r="200" spans="4:6" ht="15.6" x14ac:dyDescent="0.25">
      <c r="D200" s="4"/>
      <c r="E200" s="5"/>
      <c r="F200" s="7"/>
    </row>
  </sheetData>
  <autoFilter ref="C3:R73"/>
  <sortState ref="C4:R71">
    <sortCondition ref="P4:P71"/>
    <sortCondition ref="C4:C71" customList="央企,部委,市属,民营"/>
    <sortCondition ref="D4:D71"/>
  </sortState>
  <mergeCells count="1">
    <mergeCell ref="C2:R2"/>
  </mergeCells>
  <phoneticPr fontId="10" type="noConversion"/>
  <conditionalFormatting sqref="C2">
    <cfRule type="duplicateValues" dxfId="17" priority="19"/>
    <cfRule type="duplicateValues" dxfId="16" priority="20"/>
    <cfRule type="duplicateValues" dxfId="15" priority="21"/>
  </conditionalFormatting>
  <conditionalFormatting sqref="E196">
    <cfRule type="duplicateValues" dxfId="14" priority="11"/>
    <cfRule type="duplicateValues" priority="12"/>
  </conditionalFormatting>
  <conditionalFormatting sqref="G74:G1048576 G1:G58">
    <cfRule type="duplicateValues" dxfId="13" priority="8"/>
  </conditionalFormatting>
  <conditionalFormatting sqref="J23:K23">
    <cfRule type="timePeriod" dxfId="12" priority="7" timePeriod="lastWeek">
      <formula>AND(TODAY()-ROUNDDOWN(J23,0)&gt;=(WEEKDAY(TODAY())),TODAY()-ROUNDDOWN(J23,0)&lt;(WEEKDAY(TODAY())+7))</formula>
    </cfRule>
  </conditionalFormatting>
  <conditionalFormatting sqref="J27:K32">
    <cfRule type="timePeriod" dxfId="11" priority="6" timePeriod="lastWeek">
      <formula>AND(TODAY()-ROUNDDOWN(J27,0)&gt;=(WEEKDAY(TODAY())),TODAY()-ROUNDDOWN(J27,0)&lt;(WEEKDAY(TODAY())+7))</formula>
    </cfRule>
  </conditionalFormatting>
  <conditionalFormatting sqref="J33:J73">
    <cfRule type="timePeriod" dxfId="10" priority="5" timePeriod="lastWeek">
      <formula>AND(TODAY()-ROUNDDOWN(J33,0)&gt;=(WEEKDAY(TODAY())),TODAY()-ROUNDDOWN(J33,0)&lt;(WEEKDAY(TODAY())+7))</formula>
    </cfRule>
  </conditionalFormatting>
  <conditionalFormatting sqref="G59:G73">
    <cfRule type="duplicateValues" dxfId="9" priority="2"/>
  </conditionalFormatting>
  <conditionalFormatting sqref="D1:D1048576">
    <cfRule type="duplicateValues" dxfId="8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78EABAE7-1761-452F-BE1A-82B3A11B7157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10" operator="containsText" id="{85A2F4A3-245B-448B-AA7A-3FDE66222748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L1:L1048576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预披露</vt:lpstr>
      <vt:lpstr>股权</vt:lpstr>
      <vt:lpstr>增资扩股</vt:lpstr>
      <vt:lpstr>实物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jiangxiaolei</dc:creator>
  <cp:lastModifiedBy>jd</cp:lastModifiedBy>
  <dcterms:created xsi:type="dcterms:W3CDTF">2017-09-20T12:20:00Z</dcterms:created>
  <dcterms:modified xsi:type="dcterms:W3CDTF">2018-11-01T15:57:45Z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