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营收毛利" sheetId="1" r:id="rId1"/>
    <sheet name="原料售价" sheetId="2" r:id="rId2"/>
    <sheet name="产品产销" sheetId="3" r:id="rId3"/>
  </sheets>
  <calcPr calcId="144525"/>
</workbook>
</file>

<file path=xl/sharedStrings.xml><?xml version="1.0" encoding="utf-8"?>
<sst xmlns="http://schemas.openxmlformats.org/spreadsheetml/2006/main" count="74" uniqueCount="36">
  <si>
    <t>年份</t>
  </si>
  <si>
    <t>改性材料</t>
  </si>
  <si>
    <t>毛利率</t>
  </si>
  <si>
    <t>毛利</t>
  </si>
  <si>
    <t>占比</t>
  </si>
  <si>
    <t>复合材料</t>
  </si>
  <si>
    <t>光显材料</t>
  </si>
  <si>
    <t>说明</t>
  </si>
  <si>
    <t>光显材料占比10%，体育及药用辅材占比8.7%</t>
  </si>
  <si>
    <t>这里使用年报数据而非21年同比数据</t>
  </si>
  <si>
    <t>同比数据中，21年将20年部分改性材料放在了体育休闲及健康材料中</t>
  </si>
  <si>
    <t>并入改性</t>
  </si>
  <si>
    <t>体育休闲及健康材料 及 光显材料 发生调整，光显材料并入改性，体育休闲及建材拆分，部分并入改性，部分并入绿色石化</t>
  </si>
  <si>
    <t xml:space="preserve">医、民用明胶及系列产品.22年分成了明胶 和 生物医药及保健 两类，这里合并处理
</t>
  </si>
  <si>
    <t>制造业</t>
  </si>
  <si>
    <t>其他</t>
  </si>
  <si>
    <t>备注</t>
  </si>
  <si>
    <t>化工与健康合并处理</t>
  </si>
  <si>
    <t>绿色石化</t>
  </si>
  <si>
    <t>生物健康</t>
  </si>
  <si>
    <t>原料占比及单价</t>
  </si>
  <si>
    <t>产品售价</t>
  </si>
  <si>
    <t>ABS</t>
  </si>
  <si>
    <t>PS</t>
  </si>
  <si>
    <t>PP</t>
  </si>
  <si>
    <t>总和</t>
  </si>
  <si>
    <t>2020H1</t>
  </si>
  <si>
    <t>2020H2</t>
  </si>
  <si>
    <t>2021H1</t>
  </si>
  <si>
    <t>2021H2</t>
  </si>
  <si>
    <t>2022H1</t>
  </si>
  <si>
    <t>2022H2</t>
  </si>
  <si>
    <t>22年未公布具体值，为倒推计算</t>
  </si>
  <si>
    <t>生产</t>
  </si>
  <si>
    <t>销售</t>
  </si>
  <si>
    <t>2021年统计口径发生变动同比数据对不上；2022年又发生变动，光显材料并入改性材料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</si>
</sst>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制造业营收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营收毛利!$B$10</c:f>
              <c:strCache>
                <c:ptCount val="1"/>
                <c:pt idx="0">
                  <c:v>制造业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营收毛利!$A$11:$A$15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营收毛利!$B$11:$B$15</c:f>
              <c:numCache>
                <c:formatCode>General</c:formatCode>
                <c:ptCount val="5"/>
                <c:pt idx="0">
                  <c:v>32.31</c:v>
                </c:pt>
                <c:pt idx="1">
                  <c:v>46.26</c:v>
                </c:pt>
                <c:pt idx="2">
                  <c:v>61.79</c:v>
                </c:pt>
                <c:pt idx="3">
                  <c:v>85.82</c:v>
                </c:pt>
                <c:pt idx="4">
                  <c:v>117.26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86129936"/>
        <c:axId val="4382965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营收毛利!$A$10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营收毛利!$A$11:$A$15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营收毛利!$A$11:$A$15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营收毛利!$D$10</c15:sqref>
                        </c15:formulaRef>
                      </c:ext>
                    </c:extLst>
                    <c:strCache>
                      <c:ptCount val="1"/>
                      <c:pt idx="0">
                        <c:v>毛利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营收毛利!$A$11:$A$15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营收毛利!$D$11:$D$15</c15:sqref>
                        </c15:formulaRef>
                      </c:ext>
                    </c:extLst>
                    <c:numCache>
                      <c:formatCode>#,##0.00</c:formatCode>
                      <c:ptCount val="5"/>
                      <c:pt idx="0">
                        <c:v>6.419997</c:v>
                      </c:pt>
                      <c:pt idx="1">
                        <c:v>8.747766</c:v>
                      </c:pt>
                      <c:pt idx="2">
                        <c:v>13.680306</c:v>
                      </c:pt>
                      <c:pt idx="3">
                        <c:v>13.885676</c:v>
                      </c:pt>
                      <c:pt idx="4">
                        <c:v>17.47174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88612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296524"/>
        <c:crosses val="autoZero"/>
        <c:auto val="1"/>
        <c:lblAlgn val="ctr"/>
        <c:lblOffset val="100"/>
        <c:noMultiLvlLbl val="0"/>
      </c:catAx>
      <c:valAx>
        <c:axId val="4382965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612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制造业毛利率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营收毛利!$C$10</c:f>
              <c:strCache>
                <c:ptCount val="1"/>
                <c:pt idx="0">
                  <c:v>毛利率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营收毛利!$A$11:$A$15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营收毛利!$C$11:$C$15</c:f>
              <c:numCache>
                <c:formatCode>0.00%</c:formatCode>
                <c:ptCount val="5"/>
                <c:pt idx="0">
                  <c:v>0.1987</c:v>
                </c:pt>
                <c:pt idx="1">
                  <c:v>0.1891</c:v>
                </c:pt>
                <c:pt idx="2">
                  <c:v>0.2214</c:v>
                </c:pt>
                <c:pt idx="3">
                  <c:v>0.1618</c:v>
                </c:pt>
                <c:pt idx="4">
                  <c:v>0.149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92802214"/>
        <c:axId val="96558709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营收毛利!$A$10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营收毛利!$A$11:$A$15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营收毛利!$A$11:$A$15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928022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5587090"/>
        <c:crosses val="autoZero"/>
        <c:auto val="1"/>
        <c:lblAlgn val="ctr"/>
        <c:lblOffset val="100"/>
        <c:noMultiLvlLbl val="0"/>
      </c:catAx>
      <c:valAx>
        <c:axId val="965587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8022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产品售价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原料售价!$K$2</c:f>
              <c:strCache>
                <c:ptCount val="1"/>
                <c:pt idx="0">
                  <c:v>改性材料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原料售价!$J$3:$J$7</c:f>
              <c:strCache>
                <c:ptCount val="5"/>
                <c:pt idx="0">
                  <c:v>2020H1</c:v>
                </c:pt>
                <c:pt idx="1">
                  <c:v>2020H2</c:v>
                </c:pt>
                <c:pt idx="2">
                  <c:v>2021H1</c:v>
                </c:pt>
                <c:pt idx="3">
                  <c:v>2021H2</c:v>
                </c:pt>
                <c:pt idx="4">
                  <c:v>2022</c:v>
                </c:pt>
              </c:strCache>
            </c:strRef>
          </c:cat>
          <c:val>
            <c:numRef>
              <c:f>原料售价!$K$3:$K$7</c:f>
              <c:numCache>
                <c:formatCode>General</c:formatCode>
                <c:ptCount val="5"/>
                <c:pt idx="0">
                  <c:v>14107</c:v>
                </c:pt>
                <c:pt idx="1">
                  <c:v>12501</c:v>
                </c:pt>
                <c:pt idx="2">
                  <c:v>14317</c:v>
                </c:pt>
                <c:pt idx="3">
                  <c:v>12739</c:v>
                </c:pt>
                <c:pt idx="4">
                  <c:v>11585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原料售价!$L$2</c:f>
              <c:strCache>
                <c:ptCount val="1"/>
                <c:pt idx="0">
                  <c:v>复合材料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原料售价!$J$3:$J$7</c:f>
              <c:strCache>
                <c:ptCount val="5"/>
                <c:pt idx="0">
                  <c:v>2020H1</c:v>
                </c:pt>
                <c:pt idx="1">
                  <c:v>2020H2</c:v>
                </c:pt>
                <c:pt idx="2">
                  <c:v>2021H1</c:v>
                </c:pt>
                <c:pt idx="3">
                  <c:v>2021H2</c:v>
                </c:pt>
                <c:pt idx="4">
                  <c:v>2022</c:v>
                </c:pt>
              </c:strCache>
            </c:strRef>
          </c:cat>
          <c:val>
            <c:numRef>
              <c:f>原料售价!$L$3:$L$7</c:f>
              <c:numCache>
                <c:formatCode>General</c:formatCode>
                <c:ptCount val="5"/>
                <c:pt idx="0">
                  <c:v>11804</c:v>
                </c:pt>
                <c:pt idx="1">
                  <c:v>12963</c:v>
                </c:pt>
                <c:pt idx="2">
                  <c:v>13872</c:v>
                </c:pt>
                <c:pt idx="3">
                  <c:v>12353</c:v>
                </c:pt>
                <c:pt idx="4">
                  <c:v>11468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2901314"/>
        <c:axId val="72037852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原料售价!$J$2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原料售价!$J$3:$J$7</c15:sqref>
                        </c15:formulaRef>
                      </c:ext>
                    </c:extLst>
                    <c:strCache>
                      <c:ptCount val="5"/>
                      <c:pt idx="0">
                        <c:v>2020H1</c:v>
                      </c:pt>
                      <c:pt idx="1">
                        <c:v>2020H2</c:v>
                      </c:pt>
                      <c:pt idx="2">
                        <c:v>2021H1</c:v>
                      </c:pt>
                      <c:pt idx="3">
                        <c:v>2021H2</c:v>
                      </c:pt>
                      <c:pt idx="4">
                        <c:v>2022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原料售价!$J$3:$J$7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2022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29013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0378529"/>
        <c:crosses val="autoZero"/>
        <c:auto val="1"/>
        <c:lblAlgn val="ctr"/>
        <c:lblOffset val="100"/>
        <c:noMultiLvlLbl val="0"/>
      </c:catAx>
      <c:valAx>
        <c:axId val="720378529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9013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主要原料单价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原料售价!$B$2</c:f>
              <c:strCache>
                <c:ptCount val="1"/>
                <c:pt idx="0">
                  <c:v>ABS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原料售价!$A$3:$A$8</c:f>
              <c:strCache>
                <c:ptCount val="6"/>
                <c:pt idx="0">
                  <c:v>2020H1</c:v>
                </c:pt>
                <c:pt idx="1">
                  <c:v>2020H2</c:v>
                </c:pt>
                <c:pt idx="2">
                  <c:v>2021H1</c:v>
                </c:pt>
                <c:pt idx="3">
                  <c:v>2021H2</c:v>
                </c:pt>
                <c:pt idx="4">
                  <c:v>2022H1</c:v>
                </c:pt>
                <c:pt idx="5">
                  <c:v>2022H2</c:v>
                </c:pt>
              </c:strCache>
            </c:strRef>
          </c:cat>
          <c:val>
            <c:numRef>
              <c:f>原料售价!$B$3:$B$8</c:f>
              <c:numCache>
                <c:formatCode>General</c:formatCode>
                <c:ptCount val="6"/>
                <c:pt idx="0">
                  <c:v>10.43</c:v>
                </c:pt>
                <c:pt idx="1">
                  <c:v>11.11</c:v>
                </c:pt>
                <c:pt idx="2">
                  <c:v>14.36</c:v>
                </c:pt>
                <c:pt idx="3">
                  <c:v>14.48</c:v>
                </c:pt>
                <c:pt idx="4">
                  <c:v>11.7</c:v>
                </c:pt>
                <c:pt idx="5">
                  <c:v>10.8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原料售价!$D$2</c:f>
              <c:strCache>
                <c:ptCount val="1"/>
                <c:pt idx="0">
                  <c:v>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原料售价!$A$3:$A$8</c:f>
              <c:strCache>
                <c:ptCount val="6"/>
                <c:pt idx="0">
                  <c:v>2020H1</c:v>
                </c:pt>
                <c:pt idx="1">
                  <c:v>2020H2</c:v>
                </c:pt>
                <c:pt idx="2">
                  <c:v>2021H1</c:v>
                </c:pt>
                <c:pt idx="3">
                  <c:v>2021H2</c:v>
                </c:pt>
                <c:pt idx="4">
                  <c:v>2022H1</c:v>
                </c:pt>
                <c:pt idx="5">
                  <c:v>2022H2</c:v>
                </c:pt>
              </c:strCache>
            </c:strRef>
          </c:cat>
          <c:val>
            <c:numRef>
              <c:f>原料售价!$D$3:$D$8</c:f>
              <c:numCache>
                <c:formatCode>General</c:formatCode>
                <c:ptCount val="6"/>
                <c:pt idx="0">
                  <c:v>8.65</c:v>
                </c:pt>
                <c:pt idx="1">
                  <c:v>9.47</c:v>
                </c:pt>
                <c:pt idx="2">
                  <c:v>10.53</c:v>
                </c:pt>
                <c:pt idx="3">
                  <c:v>10.36</c:v>
                </c:pt>
                <c:pt idx="4">
                  <c:v>10.19</c:v>
                </c:pt>
                <c:pt idx="5">
                  <c:v>10.04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原料售价!$F$2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原料售价!$A$3:$A$8</c:f>
              <c:strCache>
                <c:ptCount val="6"/>
                <c:pt idx="0">
                  <c:v>2020H1</c:v>
                </c:pt>
                <c:pt idx="1">
                  <c:v>2020H2</c:v>
                </c:pt>
                <c:pt idx="2">
                  <c:v>2021H1</c:v>
                </c:pt>
                <c:pt idx="3">
                  <c:v>2021H2</c:v>
                </c:pt>
                <c:pt idx="4">
                  <c:v>2022H1</c:v>
                </c:pt>
                <c:pt idx="5">
                  <c:v>2022H2</c:v>
                </c:pt>
              </c:strCache>
            </c:strRef>
          </c:cat>
          <c:val>
            <c:numRef>
              <c:f>原料售价!$F$3:$F$8</c:f>
              <c:numCache>
                <c:formatCode>General</c:formatCode>
                <c:ptCount val="6"/>
                <c:pt idx="0">
                  <c:v>7.65</c:v>
                </c:pt>
                <c:pt idx="1">
                  <c:v>7.52</c:v>
                </c:pt>
                <c:pt idx="2">
                  <c:v>7.94</c:v>
                </c:pt>
                <c:pt idx="3">
                  <c:v>7.32</c:v>
                </c:pt>
                <c:pt idx="4">
                  <c:v>7.24</c:v>
                </c:pt>
                <c:pt idx="5">
                  <c:v>7.15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05169011"/>
        <c:axId val="925382591"/>
      </c:lineChart>
      <c:catAx>
        <c:axId val="3051690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382591"/>
        <c:crosses val="autoZero"/>
        <c:auto val="1"/>
        <c:lblAlgn val="ctr"/>
        <c:lblOffset val="100"/>
        <c:noMultiLvlLbl val="0"/>
      </c:catAx>
      <c:valAx>
        <c:axId val="925382591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1690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19050</xdr:colOff>
      <xdr:row>7</xdr:row>
      <xdr:rowOff>82550</xdr:rowOff>
    </xdr:from>
    <xdr:to>
      <xdr:col>12</xdr:col>
      <xdr:colOff>355600</xdr:colOff>
      <xdr:row>16</xdr:row>
      <xdr:rowOff>254000</xdr:rowOff>
    </xdr:to>
    <xdr:graphicFrame>
      <xdr:nvGraphicFramePr>
        <xdr:cNvPr id="3" name="图表 2"/>
        <xdr:cNvGraphicFramePr/>
      </xdr:nvGraphicFramePr>
      <xdr:xfrm>
        <a:off x="6697345" y="2501900"/>
        <a:ext cx="45751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387350</xdr:colOff>
      <xdr:row>7</xdr:row>
      <xdr:rowOff>57150</xdr:rowOff>
    </xdr:from>
    <xdr:to>
      <xdr:col>15</xdr:col>
      <xdr:colOff>236220</xdr:colOff>
      <xdr:row>16</xdr:row>
      <xdr:rowOff>228600</xdr:rowOff>
    </xdr:to>
    <xdr:graphicFrame>
      <xdr:nvGraphicFramePr>
        <xdr:cNvPr id="4" name="图表 3"/>
        <xdr:cNvGraphicFramePr/>
      </xdr:nvGraphicFramePr>
      <xdr:xfrm>
        <a:off x="11304270" y="2476500"/>
        <a:ext cx="45745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793750</xdr:colOff>
      <xdr:row>8</xdr:row>
      <xdr:rowOff>31750</xdr:rowOff>
    </xdr:from>
    <xdr:to>
      <xdr:col>12</xdr:col>
      <xdr:colOff>534035</xdr:colOff>
      <xdr:row>23</xdr:row>
      <xdr:rowOff>107950</xdr:rowOff>
    </xdr:to>
    <xdr:graphicFrame>
      <xdr:nvGraphicFramePr>
        <xdr:cNvPr id="2" name="图表 1"/>
        <xdr:cNvGraphicFramePr/>
      </xdr:nvGraphicFramePr>
      <xdr:xfrm>
        <a:off x="5179060" y="2470150"/>
        <a:ext cx="45739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8</xdr:row>
      <xdr:rowOff>19050</xdr:rowOff>
    </xdr:from>
    <xdr:to>
      <xdr:col>6</xdr:col>
      <xdr:colOff>213995</xdr:colOff>
      <xdr:row>23</xdr:row>
      <xdr:rowOff>95250</xdr:rowOff>
    </xdr:to>
    <xdr:graphicFrame>
      <xdr:nvGraphicFramePr>
        <xdr:cNvPr id="3" name="图表 2"/>
        <xdr:cNvGraphicFramePr/>
      </xdr:nvGraphicFramePr>
      <xdr:xfrm>
        <a:off x="25400" y="2457450"/>
        <a:ext cx="457390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J19" sqref="J19"/>
    </sheetView>
  </sheetViews>
  <sheetFormatPr defaultColWidth="9" defaultRowHeight="14"/>
  <cols>
    <col min="1" max="1" width="9.37272727272727" customWidth="1"/>
    <col min="2" max="2" width="13.0090909090909" customWidth="1"/>
    <col min="3" max="3" width="11.3727272727273" customWidth="1"/>
    <col min="4" max="4" width="14.1" customWidth="1"/>
    <col min="5" max="5" width="11.3727272727273" customWidth="1"/>
    <col min="6" max="6" width="13.0090909090909" customWidth="1"/>
    <col min="7" max="7" width="23.3727272727273" customWidth="1"/>
    <col min="8" max="8" width="13.0090909090909" customWidth="1"/>
    <col min="9" max="9" width="11.3727272727273" customWidth="1"/>
    <col min="10" max="10" width="13.0090909090909" customWidth="1"/>
    <col min="11" max="11" width="11.3727272727273" customWidth="1"/>
    <col min="12" max="12" width="11.9181818181818" customWidth="1"/>
    <col min="13" max="13" width="11.3727272727273" customWidth="1"/>
    <col min="14" max="14" width="50.6363636363636" customWidth="1"/>
    <col min="15" max="17" width="5.64545454545455" customWidth="1"/>
    <col min="18" max="18" width="50.6363636363636" customWidth="1"/>
  </cols>
  <sheetData>
    <row r="1" ht="22.5" customHeight="1" spans="1:18">
      <c r="A1" s="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3" t="s">
        <v>2</v>
      </c>
      <c r="H1" s="13" t="s">
        <v>3</v>
      </c>
      <c r="I1" s="13" t="s">
        <v>4</v>
      </c>
      <c r="J1" s="12" t="s">
        <v>6</v>
      </c>
      <c r="K1" s="13" t="s">
        <v>2</v>
      </c>
      <c r="L1" s="13" t="s">
        <v>3</v>
      </c>
      <c r="M1" s="14" t="s">
        <v>4</v>
      </c>
      <c r="N1" s="2"/>
      <c r="O1" s="2"/>
      <c r="P1" s="2"/>
      <c r="Q1" s="2"/>
      <c r="R1" s="2" t="s">
        <v>7</v>
      </c>
    </row>
    <row r="2" ht="22.5" customHeight="1" spans="1:18">
      <c r="A2" s="1">
        <v>2018</v>
      </c>
      <c r="B2" s="15">
        <v>18.7</v>
      </c>
      <c r="C2" s="16">
        <v>0.1873</v>
      </c>
      <c r="D2" s="17">
        <f>B2*C2</f>
        <v>3.50251</v>
      </c>
      <c r="E2" s="18">
        <v>0.5023</v>
      </c>
      <c r="F2" s="15">
        <v>6.63</v>
      </c>
      <c r="G2" s="16">
        <v>0.194</v>
      </c>
      <c r="H2" s="17">
        <f>F2*G2</f>
        <v>1.28622</v>
      </c>
      <c r="I2" s="16">
        <v>0.1782</v>
      </c>
      <c r="J2" s="15">
        <v>3.71</v>
      </c>
      <c r="K2" s="16">
        <v>0.192</v>
      </c>
      <c r="L2" s="17">
        <f>J2*K2</f>
        <v>0.71232</v>
      </c>
      <c r="M2" s="18">
        <v>0.0999</v>
      </c>
      <c r="N2" s="28"/>
      <c r="O2" s="1"/>
      <c r="P2" s="1"/>
      <c r="Q2" s="1"/>
      <c r="R2" s="28" t="s">
        <v>8</v>
      </c>
    </row>
    <row r="3" ht="22.5" customHeight="1" spans="1:18">
      <c r="A3" s="1">
        <v>2019</v>
      </c>
      <c r="B3" s="15">
        <v>28.68</v>
      </c>
      <c r="C3" s="16">
        <v>0.1732</v>
      </c>
      <c r="D3" s="17">
        <f>B3*C3</f>
        <v>4.967376</v>
      </c>
      <c r="E3" s="18">
        <v>0.5657</v>
      </c>
      <c r="F3" s="15">
        <v>8.86</v>
      </c>
      <c r="G3" s="16">
        <v>0.2032</v>
      </c>
      <c r="H3" s="17">
        <f>F3*G3</f>
        <v>1.800352</v>
      </c>
      <c r="I3" s="16">
        <v>0.1748</v>
      </c>
      <c r="J3" s="15">
        <v>5.24</v>
      </c>
      <c r="K3" s="16">
        <v>0.18</v>
      </c>
      <c r="L3" s="17">
        <f>J3*K3</f>
        <v>0.9432</v>
      </c>
      <c r="M3" s="18">
        <v>0.1034</v>
      </c>
      <c r="N3" s="28"/>
      <c r="O3" s="1"/>
      <c r="P3" s="1"/>
      <c r="Q3" s="1"/>
      <c r="R3" s="28"/>
    </row>
    <row r="4" ht="22.5" customHeight="1" spans="1:18">
      <c r="A4" s="1">
        <v>2020</v>
      </c>
      <c r="B4" s="15">
        <v>39.93</v>
      </c>
      <c r="C4" s="16">
        <v>0.2375</v>
      </c>
      <c r="D4" s="17">
        <f>B4*C4</f>
        <v>9.483375</v>
      </c>
      <c r="E4" s="18">
        <v>0.5561</v>
      </c>
      <c r="F4" s="15">
        <v>10.35</v>
      </c>
      <c r="G4" s="16">
        <v>0.1778</v>
      </c>
      <c r="H4" s="17">
        <f>F4*G4</f>
        <v>1.84023</v>
      </c>
      <c r="I4" s="16">
        <v>0.1441</v>
      </c>
      <c r="J4" s="15">
        <v>6.98</v>
      </c>
      <c r="K4" s="17"/>
      <c r="L4" s="17">
        <f>J4*K4</f>
        <v>0</v>
      </c>
      <c r="M4" s="18">
        <v>0.0631</v>
      </c>
      <c r="N4" s="28" t="s">
        <v>9</v>
      </c>
      <c r="O4" s="1"/>
      <c r="P4" s="1"/>
      <c r="Q4" s="1"/>
      <c r="R4" s="28"/>
    </row>
    <row r="5" ht="39" customHeight="1" spans="1:18">
      <c r="A5" s="1">
        <v>2021</v>
      </c>
      <c r="B5" s="15">
        <v>47.63</v>
      </c>
      <c r="C5" s="16">
        <v>0.1677</v>
      </c>
      <c r="D5" s="17">
        <f>B5*C5</f>
        <v>7.987551</v>
      </c>
      <c r="E5" s="18">
        <v>0.4877</v>
      </c>
      <c r="F5" s="15">
        <v>16.88</v>
      </c>
      <c r="G5" s="16">
        <v>0.1609</v>
      </c>
      <c r="H5" s="17">
        <f>F5*G5</f>
        <v>2.715992</v>
      </c>
      <c r="I5" s="16">
        <v>0.1729</v>
      </c>
      <c r="J5" s="15">
        <v>7.21</v>
      </c>
      <c r="K5" s="17"/>
      <c r="L5" s="17">
        <f>J5*K5</f>
        <v>0</v>
      </c>
      <c r="M5" s="18">
        <v>0.0739</v>
      </c>
      <c r="N5" s="28" t="s">
        <v>10</v>
      </c>
      <c r="O5" s="1"/>
      <c r="P5" s="1"/>
      <c r="Q5" s="1"/>
      <c r="R5" s="28"/>
    </row>
    <row r="6" ht="39" customHeight="1" spans="1:18">
      <c r="A6" s="1">
        <v>2022</v>
      </c>
      <c r="B6" s="19">
        <v>75.97</v>
      </c>
      <c r="C6" s="20">
        <v>0.1498</v>
      </c>
      <c r="D6" s="21">
        <f>B6*C6</f>
        <v>11.380306</v>
      </c>
      <c r="E6" s="22">
        <v>0.5667</v>
      </c>
      <c r="F6" s="19">
        <v>19.95</v>
      </c>
      <c r="G6" s="20">
        <v>0.1469</v>
      </c>
      <c r="H6" s="21">
        <f>F6*G6</f>
        <v>2.930655</v>
      </c>
      <c r="I6" s="20">
        <v>0.1488</v>
      </c>
      <c r="J6" s="19" t="s">
        <v>11</v>
      </c>
      <c r="K6" s="21">
        <v>0</v>
      </c>
      <c r="L6" s="21">
        <v>0</v>
      </c>
      <c r="M6" s="29">
        <v>0</v>
      </c>
      <c r="N6" s="28"/>
      <c r="O6" s="1"/>
      <c r="P6" s="1"/>
      <c r="Q6" s="1"/>
      <c r="R6" s="28" t="s">
        <v>12</v>
      </c>
    </row>
    <row r="7" ht="22.5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8" t="s">
        <v>13</v>
      </c>
      <c r="O7" s="1"/>
      <c r="P7" s="1"/>
      <c r="Q7" s="1"/>
      <c r="R7" s="28"/>
    </row>
    <row r="8" ht="22.5" customHeight="1" spans="1:1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ht="22.5" customHeight="1" spans="1:18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ht="22.5" customHeight="1" spans="1:18">
      <c r="A10" s="12" t="s">
        <v>0</v>
      </c>
      <c r="B10" s="13" t="s">
        <v>14</v>
      </c>
      <c r="C10" s="13" t="s">
        <v>2</v>
      </c>
      <c r="D10" s="14" t="s">
        <v>3</v>
      </c>
      <c r="E10" s="2" t="s">
        <v>15</v>
      </c>
      <c r="F10" s="2" t="s">
        <v>2</v>
      </c>
      <c r="G10" s="2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22.5" customHeight="1" spans="1:18">
      <c r="A11" s="15">
        <v>2018</v>
      </c>
      <c r="B11" s="1">
        <v>32.31</v>
      </c>
      <c r="C11" s="24">
        <v>0.1987</v>
      </c>
      <c r="D11" s="25">
        <f>B11*C11</f>
        <v>6.419997</v>
      </c>
      <c r="E11" s="1">
        <v>4.94</v>
      </c>
      <c r="F11" s="24">
        <v>0.0262</v>
      </c>
      <c r="G11" s="1"/>
      <c r="H11" s="1"/>
      <c r="I11" s="1"/>
      <c r="J11" s="1"/>
      <c r="K11" s="1"/>
      <c r="L11" s="1"/>
      <c r="M11" s="1"/>
      <c r="N11" s="28"/>
      <c r="O11" s="1"/>
      <c r="P11" s="1"/>
      <c r="Q11" s="1"/>
      <c r="R11" s="28"/>
    </row>
    <row r="12" ht="22.5" customHeight="1" spans="1:18">
      <c r="A12" s="15">
        <v>2019</v>
      </c>
      <c r="B12" s="1">
        <v>46.26</v>
      </c>
      <c r="C12" s="24">
        <v>0.1891</v>
      </c>
      <c r="D12" s="25">
        <f>B12*C12</f>
        <v>8.747766</v>
      </c>
      <c r="E12" s="1">
        <v>4.44</v>
      </c>
      <c r="F12" s="1"/>
      <c r="G12" s="1"/>
      <c r="H12" s="1"/>
      <c r="I12" s="1"/>
      <c r="J12" s="1"/>
      <c r="K12" s="1"/>
      <c r="L12" s="1"/>
      <c r="M12" s="1"/>
      <c r="N12" s="28"/>
      <c r="O12" s="1"/>
      <c r="P12" s="1"/>
      <c r="Q12" s="1"/>
      <c r="R12" s="28"/>
    </row>
    <row r="13" ht="22.5" customHeight="1" spans="1:18">
      <c r="A13" s="15">
        <v>2020</v>
      </c>
      <c r="B13" s="1">
        <v>61.79</v>
      </c>
      <c r="C13" s="24">
        <v>0.2214</v>
      </c>
      <c r="D13" s="25">
        <f>B13*C13</f>
        <v>13.680306</v>
      </c>
      <c r="E13" s="1">
        <v>10.02</v>
      </c>
      <c r="F13" s="1"/>
      <c r="G13" s="1"/>
      <c r="H13" s="1"/>
      <c r="I13" s="1"/>
      <c r="J13" s="1"/>
      <c r="K13" s="1"/>
      <c r="L13" s="1"/>
      <c r="M13" s="1"/>
      <c r="N13" s="28"/>
      <c r="O13" s="1"/>
      <c r="P13" s="1"/>
      <c r="Q13" s="1"/>
      <c r="R13" s="28"/>
    </row>
    <row r="14" ht="22.5" customHeight="1" spans="1:18">
      <c r="A14" s="15">
        <v>2021</v>
      </c>
      <c r="B14" s="1">
        <v>85.82</v>
      </c>
      <c r="C14" s="24">
        <v>0.1618</v>
      </c>
      <c r="D14" s="25">
        <f>B14*C14</f>
        <v>13.885676</v>
      </c>
      <c r="E14" s="1">
        <v>11.84</v>
      </c>
      <c r="F14" s="1"/>
      <c r="G14" s="1"/>
      <c r="H14" s="1"/>
      <c r="I14" s="1"/>
      <c r="J14" s="1"/>
      <c r="K14" s="1"/>
      <c r="L14" s="1"/>
      <c r="M14" s="1"/>
      <c r="N14" s="28"/>
      <c r="O14" s="1"/>
      <c r="P14" s="1"/>
      <c r="Q14" s="1"/>
      <c r="R14" s="28"/>
    </row>
    <row r="15" ht="22.5" customHeight="1" spans="1:18">
      <c r="A15" s="19">
        <v>2022</v>
      </c>
      <c r="B15" s="21">
        <v>117.26</v>
      </c>
      <c r="C15" s="20">
        <v>0.149</v>
      </c>
      <c r="D15" s="26">
        <f>B15*C15</f>
        <v>17.47174</v>
      </c>
      <c r="E15" s="1">
        <v>16.8</v>
      </c>
      <c r="F15" s="24">
        <v>0.0074</v>
      </c>
      <c r="G15" s="1" t="s">
        <v>17</v>
      </c>
      <c r="H15" s="1"/>
      <c r="I15" s="1"/>
      <c r="J15" s="1"/>
      <c r="K15" s="1"/>
      <c r="L15" s="1"/>
      <c r="M15" s="1"/>
      <c r="N15" s="28"/>
      <c r="O15" s="1"/>
      <c r="P15" s="1"/>
      <c r="Q15" s="1"/>
      <c r="R15" s="28"/>
    </row>
    <row r="16" ht="22.5" customHeight="1" spans="1:1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ht="22.5" customHeight="1" spans="1:1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ht="22.5" customHeight="1" spans="1: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ht="22.5" customHeight="1" spans="1:18">
      <c r="A19" s="2" t="s">
        <v>0</v>
      </c>
      <c r="B19" s="12" t="s">
        <v>18</v>
      </c>
      <c r="C19" s="13" t="s">
        <v>2</v>
      </c>
      <c r="D19" s="13" t="s">
        <v>3</v>
      </c>
      <c r="E19" s="14" t="s">
        <v>4</v>
      </c>
      <c r="F19" s="12" t="s">
        <v>19</v>
      </c>
      <c r="G19" s="13" t="s">
        <v>2</v>
      </c>
      <c r="H19" s="13" t="s">
        <v>3</v>
      </c>
      <c r="I19" s="14" t="s">
        <v>4</v>
      </c>
      <c r="J19" s="2"/>
      <c r="K19" s="2"/>
      <c r="L19" s="2"/>
      <c r="M19" s="2"/>
      <c r="N19" s="2"/>
      <c r="O19" s="2"/>
      <c r="P19" s="2"/>
      <c r="Q19" s="2"/>
      <c r="R19" s="2"/>
    </row>
    <row r="20" ht="22.5" customHeight="1" spans="1:18">
      <c r="A20" s="1">
        <v>2018</v>
      </c>
      <c r="B20" s="15">
        <v>0</v>
      </c>
      <c r="C20" s="17">
        <v>0</v>
      </c>
      <c r="D20" s="17">
        <f>B20*C20</f>
        <v>0</v>
      </c>
      <c r="E20" s="27">
        <v>0</v>
      </c>
      <c r="F20" s="15"/>
      <c r="G20" s="17"/>
      <c r="H20" s="17">
        <f>F20*G20</f>
        <v>0</v>
      </c>
      <c r="I20" s="27"/>
      <c r="J20" s="1"/>
      <c r="K20" s="1"/>
      <c r="L20" s="1"/>
      <c r="M20" s="1"/>
      <c r="N20" s="28"/>
      <c r="O20" s="1"/>
      <c r="P20" s="1"/>
      <c r="Q20" s="1"/>
      <c r="R20" s="28"/>
    </row>
    <row r="21" ht="22.5" customHeight="1" spans="1:18">
      <c r="A21" s="1">
        <v>2019</v>
      </c>
      <c r="B21" s="15">
        <v>0</v>
      </c>
      <c r="C21" s="17">
        <v>0</v>
      </c>
      <c r="D21" s="17">
        <f>B21*C21</f>
        <v>0</v>
      </c>
      <c r="E21" s="27">
        <v>0</v>
      </c>
      <c r="F21" s="15"/>
      <c r="G21" s="17"/>
      <c r="H21" s="17">
        <f>F21*G21</f>
        <v>0</v>
      </c>
      <c r="I21" s="27"/>
      <c r="J21" s="1"/>
      <c r="K21" s="1"/>
      <c r="L21" s="1"/>
      <c r="M21" s="1"/>
      <c r="N21" s="28"/>
      <c r="O21" s="1"/>
      <c r="P21" s="1"/>
      <c r="Q21" s="1"/>
      <c r="R21" s="28"/>
    </row>
    <row r="22" ht="22.5" customHeight="1" spans="1:18">
      <c r="A22" s="1">
        <v>2020</v>
      </c>
      <c r="B22" s="15">
        <v>0</v>
      </c>
      <c r="C22" s="17">
        <v>0</v>
      </c>
      <c r="D22" s="17">
        <f>B22*C22</f>
        <v>0</v>
      </c>
      <c r="E22" s="27">
        <v>0</v>
      </c>
      <c r="F22" s="15"/>
      <c r="G22" s="17"/>
      <c r="H22" s="17">
        <f>F22*G22</f>
        <v>0</v>
      </c>
      <c r="I22" s="27"/>
      <c r="J22" s="1"/>
      <c r="K22" s="1"/>
      <c r="L22" s="1"/>
      <c r="M22" s="1"/>
      <c r="N22" s="28"/>
      <c r="O22" s="1"/>
      <c r="P22" s="1"/>
      <c r="Q22" s="1"/>
      <c r="R22" s="28"/>
    </row>
    <row r="23" ht="22.5" customHeight="1" spans="1:18">
      <c r="A23" s="1">
        <v>2021</v>
      </c>
      <c r="B23" s="15">
        <v>4.3</v>
      </c>
      <c r="C23" s="17"/>
      <c r="D23" s="17">
        <f>B23*C23</f>
        <v>0</v>
      </c>
      <c r="E23" s="18">
        <v>0.0441</v>
      </c>
      <c r="F23" s="15">
        <v>5.05</v>
      </c>
      <c r="G23" s="16">
        <v>0.2243</v>
      </c>
      <c r="H23" s="17">
        <f>F23*G23</f>
        <v>1.132715</v>
      </c>
      <c r="I23" s="18">
        <v>0.0517</v>
      </c>
      <c r="J23" s="1"/>
      <c r="K23" s="1"/>
      <c r="L23" s="1"/>
      <c r="M23" s="1"/>
      <c r="N23" s="28"/>
      <c r="O23" s="1"/>
      <c r="P23" s="1"/>
      <c r="Q23" s="1"/>
      <c r="R23" s="28"/>
    </row>
    <row r="24" ht="22.5" customHeight="1" spans="1:18">
      <c r="A24" s="1">
        <v>2022</v>
      </c>
      <c r="B24" s="19">
        <v>11.96</v>
      </c>
      <c r="C24" s="20">
        <v>0.0773</v>
      </c>
      <c r="D24" s="21">
        <f>B24*C24</f>
        <v>0.924508</v>
      </c>
      <c r="E24" s="22">
        <v>0.0892</v>
      </c>
      <c r="F24" s="19">
        <v>9.38</v>
      </c>
      <c r="G24" s="20">
        <v>0.2399</v>
      </c>
      <c r="H24" s="21">
        <f>F24*G24</f>
        <v>2.250262</v>
      </c>
      <c r="I24" s="30">
        <v>0.07</v>
      </c>
      <c r="J24" s="1"/>
      <c r="K24" s="1"/>
      <c r="L24" s="1"/>
      <c r="M24" s="1"/>
      <c r="N24" s="28"/>
      <c r="O24" s="1"/>
      <c r="P24" s="1"/>
      <c r="Q24" s="1"/>
      <c r="R24" s="28"/>
    </row>
  </sheetData>
  <mergeCells count="2">
    <mergeCell ref="J7:M7"/>
    <mergeCell ref="N7:Q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D29" sqref="D29"/>
    </sheetView>
  </sheetViews>
  <sheetFormatPr defaultColWidth="9" defaultRowHeight="14" outlineLevelRow="7"/>
  <cols>
    <col min="1" max="1" width="11.9181818181818" customWidth="1"/>
    <col min="2" max="2" width="9.73636363636364" customWidth="1"/>
    <col min="3" max="3" width="11.3727272727273" customWidth="1"/>
    <col min="4" max="4" width="9.73636363636364" customWidth="1"/>
    <col min="5" max="5" width="11.3727272727273" customWidth="1"/>
    <col min="6" max="6" width="8.64545454545454" customWidth="1"/>
    <col min="7" max="7" width="11.3727272727273" customWidth="1"/>
    <col min="8" max="8" width="10.8272727272727" customWidth="1"/>
    <col min="9" max="9" width="3.63636363636364" customWidth="1"/>
    <col min="10" max="10" width="13.7272727272727" customWidth="1"/>
    <col min="11" max="12" width="14.8181818181818" customWidth="1"/>
  </cols>
  <sheetData>
    <row r="1" ht="28.5" customHeight="1" spans="1:12">
      <c r="A1" s="4" t="s">
        <v>20</v>
      </c>
      <c r="B1" s="4"/>
      <c r="C1" s="4"/>
      <c r="D1" s="4"/>
      <c r="E1" s="4"/>
      <c r="F1" s="4"/>
      <c r="G1" s="4"/>
      <c r="H1" s="4"/>
      <c r="I1" s="8"/>
      <c r="J1" s="9" t="s">
        <v>21</v>
      </c>
      <c r="K1" s="9"/>
      <c r="L1" s="9"/>
    </row>
    <row r="2" ht="22.5" customHeight="1" spans="1:12">
      <c r="A2" s="5" t="s">
        <v>0</v>
      </c>
      <c r="B2" s="5" t="s">
        <v>22</v>
      </c>
      <c r="C2" s="5" t="s">
        <v>4</v>
      </c>
      <c r="D2" s="5" t="s">
        <v>23</v>
      </c>
      <c r="E2" s="5" t="s">
        <v>4</v>
      </c>
      <c r="F2" s="5" t="s">
        <v>24</v>
      </c>
      <c r="G2" s="5" t="s">
        <v>4</v>
      </c>
      <c r="H2" s="5" t="s">
        <v>25</v>
      </c>
      <c r="I2" s="10"/>
      <c r="J2" s="5" t="s">
        <v>0</v>
      </c>
      <c r="K2" s="5" t="s">
        <v>1</v>
      </c>
      <c r="L2" s="5" t="s">
        <v>5</v>
      </c>
    </row>
    <row r="3" ht="22.5" customHeight="1" spans="1:12">
      <c r="A3" s="6" t="s">
        <v>26</v>
      </c>
      <c r="B3" s="6">
        <v>10.43</v>
      </c>
      <c r="C3" s="7">
        <v>0.3789</v>
      </c>
      <c r="D3" s="6">
        <v>8.65</v>
      </c>
      <c r="E3" s="7">
        <v>0.319</v>
      </c>
      <c r="F3" s="6">
        <v>7.65</v>
      </c>
      <c r="G3" s="7">
        <v>0.0779</v>
      </c>
      <c r="H3" s="7">
        <f>C3+E3+G3</f>
        <v>0.7758</v>
      </c>
      <c r="I3" s="10"/>
      <c r="J3" s="6" t="s">
        <v>26</v>
      </c>
      <c r="K3" s="6">
        <v>14107</v>
      </c>
      <c r="L3" s="6">
        <v>11804</v>
      </c>
    </row>
    <row r="4" ht="22.5" customHeight="1" spans="1:12">
      <c r="A4" s="6" t="s">
        <v>27</v>
      </c>
      <c r="B4" s="6">
        <v>11.11</v>
      </c>
      <c r="C4" s="7"/>
      <c r="D4" s="6">
        <v>9.47</v>
      </c>
      <c r="E4" s="7"/>
      <c r="F4" s="6">
        <v>7.52</v>
      </c>
      <c r="G4" s="7"/>
      <c r="H4" s="7"/>
      <c r="I4" s="10"/>
      <c r="J4" s="6" t="s">
        <v>27</v>
      </c>
      <c r="K4" s="6">
        <v>12501</v>
      </c>
      <c r="L4" s="6">
        <v>12963</v>
      </c>
    </row>
    <row r="5" ht="22.5" customHeight="1" spans="1:12">
      <c r="A5" s="6" t="s">
        <v>28</v>
      </c>
      <c r="B5" s="6">
        <v>14.36</v>
      </c>
      <c r="C5" s="7">
        <v>0.4148</v>
      </c>
      <c r="D5" s="6">
        <v>10.53</v>
      </c>
      <c r="E5" s="7">
        <v>0.3317</v>
      </c>
      <c r="F5" s="6">
        <v>7.94</v>
      </c>
      <c r="G5" s="7">
        <v>0.0664</v>
      </c>
      <c r="H5" s="7">
        <f>C5+E5+G5</f>
        <v>0.8129</v>
      </c>
      <c r="I5" s="10"/>
      <c r="J5" s="6" t="s">
        <v>28</v>
      </c>
      <c r="K5" s="6">
        <v>14317</v>
      </c>
      <c r="L5" s="6">
        <v>13872</v>
      </c>
    </row>
    <row r="6" ht="22.5" customHeight="1" spans="1:12">
      <c r="A6" s="6" t="s">
        <v>29</v>
      </c>
      <c r="B6" s="6">
        <v>14.48</v>
      </c>
      <c r="C6" s="7"/>
      <c r="D6" s="6">
        <v>10.36</v>
      </c>
      <c r="E6" s="7"/>
      <c r="F6" s="6">
        <v>7.32</v>
      </c>
      <c r="G6" s="7"/>
      <c r="H6" s="7"/>
      <c r="I6" s="10"/>
      <c r="J6" s="6" t="s">
        <v>29</v>
      </c>
      <c r="K6" s="6">
        <v>12739</v>
      </c>
      <c r="L6" s="6">
        <v>12353</v>
      </c>
    </row>
    <row r="7" ht="22.5" customHeight="1" spans="1:12">
      <c r="A7" s="6" t="s">
        <v>30</v>
      </c>
      <c r="B7" s="6">
        <v>11.7</v>
      </c>
      <c r="C7" s="7">
        <v>0.2221</v>
      </c>
      <c r="D7" s="6">
        <v>10.19</v>
      </c>
      <c r="E7" s="7">
        <v>0.2685</v>
      </c>
      <c r="F7" s="6">
        <v>7.24</v>
      </c>
      <c r="G7" s="7">
        <v>0.1089</v>
      </c>
      <c r="H7" s="7">
        <f>C7+E7+G7</f>
        <v>0.5995</v>
      </c>
      <c r="I7" s="10"/>
      <c r="J7" s="6">
        <v>2022</v>
      </c>
      <c r="K7" s="6">
        <v>11585</v>
      </c>
      <c r="L7" s="6">
        <v>11468</v>
      </c>
    </row>
    <row r="8" ht="28.5" customHeight="1" spans="1:12">
      <c r="A8" s="6" t="s">
        <v>31</v>
      </c>
      <c r="B8" s="6">
        <v>10.8</v>
      </c>
      <c r="C8" s="7"/>
      <c r="D8" s="6">
        <v>10.04</v>
      </c>
      <c r="E8" s="7"/>
      <c r="F8" s="6">
        <v>7.15</v>
      </c>
      <c r="G8" s="7"/>
      <c r="H8" s="7"/>
      <c r="I8" s="10"/>
      <c r="J8" s="11" t="s">
        <v>32</v>
      </c>
      <c r="K8" s="11"/>
      <c r="L8" s="11"/>
    </row>
  </sheetData>
  <mergeCells count="15">
    <mergeCell ref="A1:H1"/>
    <mergeCell ref="J1:L1"/>
    <mergeCell ref="J8:L8"/>
    <mergeCell ref="C3:C4"/>
    <mergeCell ref="C5:C6"/>
    <mergeCell ref="C7:C8"/>
    <mergeCell ref="E3:E4"/>
    <mergeCell ref="E5:E6"/>
    <mergeCell ref="E7:E8"/>
    <mergeCell ref="G3:G4"/>
    <mergeCell ref="G5:G6"/>
    <mergeCell ref="G7:G8"/>
    <mergeCell ref="H3:H4"/>
    <mergeCell ref="H5:H6"/>
    <mergeCell ref="H7:H8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8" sqref="A8:J8"/>
    </sheetView>
  </sheetViews>
  <sheetFormatPr defaultColWidth="9" defaultRowHeight="14" outlineLevelRow="7"/>
  <cols>
    <col min="1" max="1" width="9.37272727272727" customWidth="1"/>
    <col min="2" max="5" width="13.0090909090909" customWidth="1"/>
    <col min="6" max="6" width="9.37272727272727" customWidth="1"/>
    <col min="7" max="10" width="13.0090909090909" customWidth="1"/>
  </cols>
  <sheetData>
    <row r="1" ht="22.5" customHeight="1" spans="1:10">
      <c r="A1" s="1" t="s">
        <v>33</v>
      </c>
      <c r="B1" s="1"/>
      <c r="C1" s="1"/>
      <c r="D1" s="1"/>
      <c r="E1" s="1"/>
      <c r="F1" s="1" t="s">
        <v>34</v>
      </c>
      <c r="G1" s="1"/>
      <c r="H1" s="1"/>
      <c r="I1" s="1"/>
      <c r="J1" s="1"/>
    </row>
    <row r="2" ht="22.5" customHeight="1" spans="1:10">
      <c r="A2" s="2" t="s">
        <v>0</v>
      </c>
      <c r="B2" s="2" t="s">
        <v>1</v>
      </c>
      <c r="C2" s="2" t="s">
        <v>5</v>
      </c>
      <c r="D2" s="2" t="s">
        <v>6</v>
      </c>
      <c r="E2" s="2" t="s">
        <v>18</v>
      </c>
      <c r="F2" s="2" t="s">
        <v>0</v>
      </c>
      <c r="G2" s="2" t="s">
        <v>1</v>
      </c>
      <c r="H2" s="2" t="s">
        <v>5</v>
      </c>
      <c r="I2" s="2" t="s">
        <v>6</v>
      </c>
      <c r="J2" s="2" t="s">
        <v>18</v>
      </c>
    </row>
    <row r="3" ht="22.5" customHeight="1" spans="1:10">
      <c r="A3" s="1">
        <v>2018</v>
      </c>
      <c r="B3" s="1">
        <v>15.66</v>
      </c>
      <c r="C3" s="1">
        <v>5.12</v>
      </c>
      <c r="D3" s="1">
        <v>2.42</v>
      </c>
      <c r="E3" s="1">
        <v>0</v>
      </c>
      <c r="F3" s="1">
        <v>2018</v>
      </c>
      <c r="G3" s="1">
        <v>15.47</v>
      </c>
      <c r="H3" s="1">
        <v>5.06</v>
      </c>
      <c r="I3" s="1">
        <v>2.32</v>
      </c>
      <c r="J3" s="1">
        <v>0</v>
      </c>
    </row>
    <row r="4" ht="22.5" customHeight="1" spans="1:10">
      <c r="A4" s="1">
        <v>2019</v>
      </c>
      <c r="B4" s="1">
        <v>27.35</v>
      </c>
      <c r="C4" s="1">
        <v>7.92</v>
      </c>
      <c r="D4" s="1">
        <v>3.28</v>
      </c>
      <c r="E4" s="1">
        <v>0</v>
      </c>
      <c r="F4" s="1">
        <v>2019</v>
      </c>
      <c r="G4" s="1">
        <v>27.38</v>
      </c>
      <c r="H4" s="1">
        <v>7.85</v>
      </c>
      <c r="I4" s="1">
        <v>3.12</v>
      </c>
      <c r="J4" s="1">
        <v>0</v>
      </c>
    </row>
    <row r="5" ht="22.5" customHeight="1" spans="1:10">
      <c r="A5" s="1">
        <v>2020</v>
      </c>
      <c r="B5" s="1">
        <v>30.5</v>
      </c>
      <c r="C5" s="1">
        <v>8.72</v>
      </c>
      <c r="D5" s="1">
        <v>4.91</v>
      </c>
      <c r="E5" s="1">
        <v>0</v>
      </c>
      <c r="F5" s="1">
        <v>2020</v>
      </c>
      <c r="G5" s="1">
        <v>30.12</v>
      </c>
      <c r="H5" s="1">
        <v>8.47</v>
      </c>
      <c r="I5" s="1">
        <v>4.92</v>
      </c>
      <c r="J5" s="1">
        <v>0</v>
      </c>
    </row>
    <row r="6" ht="22.5" customHeight="1" spans="1:10">
      <c r="A6" s="1">
        <v>2021</v>
      </c>
      <c r="B6" s="1">
        <v>33.97</v>
      </c>
      <c r="C6" s="1">
        <v>12.53</v>
      </c>
      <c r="D6" s="1">
        <v>4.77</v>
      </c>
      <c r="E6" s="1">
        <v>3.98</v>
      </c>
      <c r="F6" s="1">
        <v>2021</v>
      </c>
      <c r="G6" s="1">
        <v>34.41</v>
      </c>
      <c r="H6" s="1">
        <v>13.08</v>
      </c>
      <c r="I6" s="1">
        <v>4.92</v>
      </c>
      <c r="J6" s="1">
        <v>3.98</v>
      </c>
    </row>
    <row r="7" ht="22.5" customHeight="1" spans="1:10">
      <c r="A7" s="1">
        <v>2022</v>
      </c>
      <c r="B7" s="1">
        <v>65.96</v>
      </c>
      <c r="C7" s="1">
        <v>17.44</v>
      </c>
      <c r="D7" s="1"/>
      <c r="E7" s="1">
        <v>13.88</v>
      </c>
      <c r="F7" s="1">
        <v>2022</v>
      </c>
      <c r="G7" s="1">
        <v>65.58</v>
      </c>
      <c r="H7" s="1">
        <v>17.4</v>
      </c>
      <c r="I7" s="1"/>
      <c r="J7" s="1">
        <v>13.43</v>
      </c>
    </row>
    <row r="8" spans="1:10">
      <c r="A8" s="3" t="s">
        <v>35</v>
      </c>
      <c r="B8" s="3"/>
      <c r="C8" s="3"/>
      <c r="D8" s="3"/>
      <c r="E8" s="3"/>
      <c r="F8" s="3"/>
      <c r="G8" s="3"/>
      <c r="H8" s="3"/>
      <c r="I8" s="3"/>
      <c r="J8" s="3"/>
    </row>
  </sheetData>
  <mergeCells count="3">
    <mergeCell ref="A1:D1"/>
    <mergeCell ref="F1:I1"/>
    <mergeCell ref="A8:J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营收毛利</vt:lpstr>
      <vt:lpstr>原料售价</vt:lpstr>
      <vt:lpstr>产品产销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ZzzzNeko</dc:creator>
  <cp:lastModifiedBy>neko</cp:lastModifiedBy>
  <dcterms:created xsi:type="dcterms:W3CDTF">2023-05-02T08:10:00Z</dcterms:created>
  <dcterms:modified xsi:type="dcterms:W3CDTF">2023-05-04T10:26:47Z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CF3F27B289C64B74A1A49BDE89E76D9F_12</vt:lpwstr>
  </property>
  <property fmtid="{D5CDD505-2E9C-101B-9397-08002B2CF9AE}" pid="3" name="KSOProductBuildVer">
    <vt:lpwstr>2052-11.1.0.14036</vt:lpwstr>
  </property>
</Properties>
</file>