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C_TX\ITC_TX\TX_UT\"/>
    </mc:Choice>
  </mc:AlternateContent>
  <bookViews>
    <workbookView xWindow="0" yWindow="0" windowWidth="14380" windowHeight="41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D8" i="1"/>
  <c r="G14" i="1" l="1"/>
  <c r="G15" i="1" s="1"/>
  <c r="H14" i="1"/>
  <c r="H15" i="1" s="1"/>
  <c r="I14" i="1"/>
  <c r="J14" i="1"/>
  <c r="K14" i="1"/>
  <c r="E15" i="1"/>
  <c r="F15" i="1"/>
  <c r="I15" i="1"/>
  <c r="J15" i="1"/>
  <c r="K15" i="1"/>
  <c r="B10" i="1" l="1"/>
  <c r="E8" i="1"/>
  <c r="E9" i="1" s="1"/>
  <c r="F8" i="1"/>
  <c r="F9" i="1" s="1"/>
  <c r="G8" i="1"/>
  <c r="G9" i="1" s="1"/>
  <c r="H8" i="1"/>
  <c r="H9" i="1" s="1"/>
  <c r="I8" i="1"/>
  <c r="I9" i="1" s="1"/>
  <c r="J8" i="1"/>
  <c r="J9" i="1" s="1"/>
  <c r="K8" i="1"/>
  <c r="B9" i="1"/>
  <c r="K9" i="1" s="1"/>
  <c r="G10" i="1" l="1"/>
  <c r="G13" i="1"/>
  <c r="G11" i="1"/>
  <c r="G12" i="1"/>
  <c r="J13" i="1"/>
  <c r="J11" i="1"/>
  <c r="J10" i="1"/>
  <c r="J12" i="1"/>
  <c r="I10" i="1"/>
  <c r="I12" i="1"/>
  <c r="I13" i="1"/>
  <c r="I11" i="1"/>
  <c r="H10" i="1"/>
  <c r="H12" i="1"/>
  <c r="H13" i="1"/>
  <c r="H11" i="1"/>
  <c r="F12" i="1"/>
  <c r="F14" i="1"/>
  <c r="F13" i="1"/>
  <c r="F11" i="1"/>
  <c r="F10" i="1"/>
  <c r="E14" i="1"/>
  <c r="E13" i="1"/>
  <c r="E12" i="1"/>
  <c r="E11" i="1"/>
  <c r="E10" i="1"/>
  <c r="K13" i="1"/>
  <c r="K11" i="1"/>
  <c r="K10" i="1"/>
  <c r="K12" i="1"/>
  <c r="D9" i="1"/>
  <c r="D14" i="1" l="1"/>
  <c r="D15" i="1" s="1"/>
  <c r="D11" i="1"/>
  <c r="D13" i="1"/>
  <c r="D10" i="1"/>
  <c r="D12" i="1"/>
  <c r="D25" i="1"/>
  <c r="E27" i="1" l="1"/>
  <c r="H27" i="1"/>
  <c r="K27" i="1"/>
  <c r="D27" i="1"/>
  <c r="G27" i="1"/>
  <c r="J27" i="1"/>
  <c r="F27" i="1"/>
  <c r="I27" i="1"/>
  <c r="K28" i="1" l="1"/>
  <c r="K29" i="1"/>
  <c r="K31" i="1" s="1"/>
  <c r="K32" i="1" s="1"/>
  <c r="H28" i="1"/>
  <c r="H29" i="1"/>
  <c r="H31" i="1" s="1"/>
  <c r="H32" i="1" s="1"/>
  <c r="E28" i="1"/>
  <c r="E29" i="1"/>
  <c r="E31" i="1" s="1"/>
  <c r="E32" i="1" s="1"/>
  <c r="D28" i="1"/>
  <c r="D29" i="1"/>
  <c r="D31" i="1" s="1"/>
  <c r="D32" i="1" s="1"/>
  <c r="F29" i="1"/>
  <c r="F31" i="1" s="1"/>
  <c r="F32" i="1" s="1"/>
  <c r="F28" i="1"/>
  <c r="J29" i="1"/>
  <c r="J31" i="1" s="1"/>
  <c r="J32" i="1" s="1"/>
  <c r="J28" i="1"/>
  <c r="G29" i="1"/>
  <c r="G31" i="1" s="1"/>
  <c r="G32" i="1" s="1"/>
  <c r="G28" i="1"/>
  <c r="I28" i="1"/>
  <c r="I29" i="1"/>
  <c r="I31" i="1" s="1"/>
  <c r="I32" i="1" s="1"/>
</calcChain>
</file>

<file path=xl/sharedStrings.xml><?xml version="1.0" encoding="utf-8"?>
<sst xmlns="http://schemas.openxmlformats.org/spreadsheetml/2006/main" count="19" uniqueCount="19">
  <si>
    <t>X</t>
    <phoneticPr fontId="1"/>
  </si>
  <si>
    <t>Y</t>
    <phoneticPr fontId="1"/>
  </si>
  <si>
    <t>CentX</t>
    <phoneticPr fontId="1"/>
  </si>
  <si>
    <t>CentY</t>
    <phoneticPr fontId="1"/>
  </si>
  <si>
    <t>0,0</t>
    <phoneticPr fontId="1"/>
  </si>
  <si>
    <t>0,1</t>
    <phoneticPr fontId="1"/>
  </si>
  <si>
    <t>0,2</t>
    <phoneticPr fontId="1"/>
  </si>
  <si>
    <t>1,0</t>
    <phoneticPr fontId="1"/>
  </si>
  <si>
    <t>2,0</t>
    <phoneticPr fontId="1"/>
  </si>
  <si>
    <t>1,2</t>
    <phoneticPr fontId="1"/>
  </si>
  <si>
    <t>2,2</t>
    <phoneticPr fontId="1"/>
  </si>
  <si>
    <t>2,1</t>
    <phoneticPr fontId="1"/>
  </si>
  <si>
    <t>left</t>
    <phoneticPr fontId="1"/>
  </si>
  <si>
    <t>COS</t>
    <phoneticPr fontId="1"/>
  </si>
  <si>
    <t>SIN</t>
    <phoneticPr fontId="1"/>
  </si>
  <si>
    <t>X</t>
  </si>
  <si>
    <t>Y</t>
  </si>
  <si>
    <t>CentX</t>
    <phoneticPr fontId="1"/>
  </si>
  <si>
    <t>CentY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</si>
</sst>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32"/>
  <sheetViews>
    <sheetView tabSelected="1" topLeftCell="A19" workbookViewId="0">
      <selection activeCell="E24" sqref="E24"/>
    </sheetView>
  </sheetViews>
  <sheetFormatPr defaultRowHeight="18" x14ac:dyDescent="0.55000000000000004"/>
  <cols>
    <col min="5" max="5" width="13.75" bestFit="1" customWidth="1"/>
  </cols>
  <sheetData>
    <row r="4" spans="2:11" x14ac:dyDescent="0.55000000000000004">
      <c r="C4" t="s">
        <v>2</v>
      </c>
      <c r="D4">
        <v>1</v>
      </c>
    </row>
    <row r="5" spans="2:11" x14ac:dyDescent="0.55000000000000004">
      <c r="C5" t="s">
        <v>3</v>
      </c>
      <c r="D5">
        <v>1</v>
      </c>
    </row>
    <row r="6" spans="2:11" x14ac:dyDescent="0.55000000000000004">
      <c r="C6" t="s">
        <v>0</v>
      </c>
      <c r="D6">
        <v>0</v>
      </c>
      <c r="E6">
        <v>1</v>
      </c>
      <c r="F6">
        <v>2</v>
      </c>
      <c r="G6">
        <v>2</v>
      </c>
      <c r="H6">
        <v>2</v>
      </c>
      <c r="I6">
        <v>1</v>
      </c>
      <c r="J6">
        <v>0</v>
      </c>
      <c r="K6">
        <v>0</v>
      </c>
    </row>
    <row r="7" spans="2:11" x14ac:dyDescent="0.55000000000000004">
      <c r="C7" t="s">
        <v>1</v>
      </c>
      <c r="D7">
        <v>0</v>
      </c>
      <c r="E7">
        <v>0</v>
      </c>
      <c r="F7">
        <v>0</v>
      </c>
      <c r="G7">
        <v>1</v>
      </c>
      <c r="H7">
        <v>2</v>
      </c>
      <c r="I7">
        <v>2</v>
      </c>
      <c r="J7">
        <v>2</v>
      </c>
      <c r="K7">
        <v>1</v>
      </c>
    </row>
    <row r="8" spans="2:11" x14ac:dyDescent="0.55000000000000004">
      <c r="D8">
        <f>ATAN2(D$6-$D$4,D$7-$D$5)</f>
        <v>-2.3561944901923448</v>
      </c>
      <c r="E8">
        <f t="shared" ref="E8:K8" si="0">ATAN2(E$6-$D$4,E$7-$D$5)</f>
        <v>-1.5707963267948966</v>
      </c>
      <c r="F8">
        <f t="shared" si="0"/>
        <v>-0.78539816339744828</v>
      </c>
      <c r="G8">
        <f t="shared" si="0"/>
        <v>0</v>
      </c>
      <c r="H8">
        <f t="shared" si="0"/>
        <v>0.78539816339744828</v>
      </c>
      <c r="I8">
        <f t="shared" si="0"/>
        <v>1.5707963267948966</v>
      </c>
      <c r="J8">
        <f t="shared" si="0"/>
        <v>2.3561944901923448</v>
      </c>
      <c r="K8">
        <f t="shared" si="0"/>
        <v>3.1415926535897931</v>
      </c>
    </row>
    <row r="9" spans="2:11" x14ac:dyDescent="0.55000000000000004">
      <c r="B9">
        <f>PI()/2</f>
        <v>1.5707963267948966</v>
      </c>
      <c r="D9">
        <f>IF(D8+$B$9&gt;0,D8+$B$9,D8+$B$9+$B$10)</f>
        <v>5.497787143782138</v>
      </c>
      <c r="E9">
        <f t="shared" ref="E9:K9" si="1">E8+$B$9</f>
        <v>0</v>
      </c>
      <c r="F9">
        <f t="shared" si="1"/>
        <v>0.78539816339744828</v>
      </c>
      <c r="G9">
        <f t="shared" si="1"/>
        <v>1.5707963267948966</v>
      </c>
      <c r="H9">
        <f t="shared" si="1"/>
        <v>2.3561944901923448</v>
      </c>
      <c r="I9">
        <f t="shared" si="1"/>
        <v>3.1415926535897931</v>
      </c>
      <c r="J9">
        <f t="shared" si="1"/>
        <v>3.9269908169872414</v>
      </c>
      <c r="K9">
        <f t="shared" si="1"/>
        <v>4.7123889803846897</v>
      </c>
    </row>
    <row r="10" spans="2:11" x14ac:dyDescent="0.55000000000000004">
      <c r="B10">
        <f>2*PI()</f>
        <v>6.2831853071795862</v>
      </c>
      <c r="D10">
        <f>DEGREES(D9)</f>
        <v>315</v>
      </c>
      <c r="E10">
        <f t="shared" ref="E10:K10" si="2">DEGREES(E9)</f>
        <v>0</v>
      </c>
      <c r="F10">
        <f t="shared" si="2"/>
        <v>45</v>
      </c>
      <c r="G10">
        <f t="shared" si="2"/>
        <v>90</v>
      </c>
      <c r="H10">
        <f t="shared" si="2"/>
        <v>135</v>
      </c>
      <c r="I10">
        <f t="shared" si="2"/>
        <v>180</v>
      </c>
      <c r="J10">
        <f t="shared" si="2"/>
        <v>225</v>
      </c>
      <c r="K10">
        <f t="shared" si="2"/>
        <v>270</v>
      </c>
    </row>
    <row r="11" spans="2:11" x14ac:dyDescent="0.55000000000000004">
      <c r="D11">
        <f>D9*180/PI()</f>
        <v>315</v>
      </c>
      <c r="E11">
        <f t="shared" ref="E11:K11" si="3">E9*180/PI()</f>
        <v>0</v>
      </c>
      <c r="F11">
        <f t="shared" si="3"/>
        <v>45</v>
      </c>
      <c r="G11">
        <f t="shared" si="3"/>
        <v>90</v>
      </c>
      <c r="H11">
        <f t="shared" si="3"/>
        <v>135</v>
      </c>
      <c r="I11">
        <f t="shared" si="3"/>
        <v>180</v>
      </c>
      <c r="J11">
        <f t="shared" si="3"/>
        <v>225</v>
      </c>
      <c r="K11">
        <f t="shared" si="3"/>
        <v>270</v>
      </c>
    </row>
    <row r="12" spans="2:11" x14ac:dyDescent="0.55000000000000004">
      <c r="C12" t="s">
        <v>13</v>
      </c>
      <c r="D12">
        <f>COS(D9)</f>
        <v>0.70710678118654735</v>
      </c>
      <c r="E12">
        <f>COS(E9)</f>
        <v>1</v>
      </c>
      <c r="F12">
        <f>COS(F9)</f>
        <v>0.70710678118654757</v>
      </c>
      <c r="G12">
        <f>COS(G9)</f>
        <v>6.1257422745431001E-17</v>
      </c>
      <c r="H12">
        <f t="shared" ref="H12:K12" si="4">COS(H9)</f>
        <v>-0.70710678118654746</v>
      </c>
      <c r="I12">
        <f t="shared" si="4"/>
        <v>-1</v>
      </c>
      <c r="J12">
        <f t="shared" si="4"/>
        <v>-0.70710678118654768</v>
      </c>
      <c r="K12">
        <f t="shared" si="4"/>
        <v>-1.83772268236293E-16</v>
      </c>
    </row>
    <row r="13" spans="2:11" x14ac:dyDescent="0.55000000000000004">
      <c r="C13" t="s">
        <v>14</v>
      </c>
      <c r="D13">
        <f>SIN(D9)</f>
        <v>-0.70710678118654768</v>
      </c>
      <c r="E13">
        <f>SIN(E9)</f>
        <v>0</v>
      </c>
      <c r="F13">
        <f t="shared" ref="F13:K13" si="5">SIN(F9)</f>
        <v>0.70710678118654746</v>
      </c>
      <c r="G13">
        <f t="shared" si="5"/>
        <v>1</v>
      </c>
      <c r="H13">
        <f t="shared" si="5"/>
        <v>0.70710678118654757</v>
      </c>
      <c r="I13">
        <f t="shared" si="5"/>
        <v>1.22514845490862E-16</v>
      </c>
      <c r="J13">
        <f t="shared" si="5"/>
        <v>-0.70710678118654746</v>
      </c>
      <c r="K13">
        <f t="shared" si="5"/>
        <v>-1</v>
      </c>
    </row>
    <row r="14" spans="2:11" x14ac:dyDescent="0.55000000000000004">
      <c r="D14">
        <f>-TAN(D9)</f>
        <v>1.0000000000000004</v>
      </c>
      <c r="E14">
        <f>-TAN(E9)</f>
        <v>0</v>
      </c>
      <c r="F14">
        <f>TAN(F9)</f>
        <v>0.99999999999999989</v>
      </c>
      <c r="G14">
        <f t="shared" ref="G14:H14" si="6">-TAN(G9)</f>
        <v>-1.6324552277619072E+16</v>
      </c>
      <c r="H14">
        <f t="shared" si="6"/>
        <v>1.0000000000000002</v>
      </c>
      <c r="I14">
        <f t="shared" ref="I14" si="7">TAN(I9)</f>
        <v>-1.22514845490862E-16</v>
      </c>
      <c r="J14">
        <f t="shared" ref="J14:K14" si="8">-TAN(J9)</f>
        <v>-0.99999999999999967</v>
      </c>
      <c r="K14">
        <f t="shared" si="8"/>
        <v>-5441517425873024</v>
      </c>
    </row>
    <row r="15" spans="2:11" x14ac:dyDescent="0.55000000000000004">
      <c r="C15" t="s">
        <v>12</v>
      </c>
      <c r="D15">
        <f>$D$5-$D$4/D14</f>
        <v>0</v>
      </c>
      <c r="E15" t="e">
        <f t="shared" ref="E15:K15" si="9">$D$5-$D$4/E14</f>
        <v>#DIV/0!</v>
      </c>
      <c r="F15">
        <f t="shared" si="9"/>
        <v>0</v>
      </c>
      <c r="G15">
        <f t="shared" si="9"/>
        <v>1</v>
      </c>
      <c r="H15">
        <f t="shared" si="9"/>
        <v>0</v>
      </c>
      <c r="I15">
        <f t="shared" si="9"/>
        <v>8162276138809537</v>
      </c>
      <c r="J15">
        <f t="shared" si="9"/>
        <v>2.0000000000000004</v>
      </c>
      <c r="K15">
        <f t="shared" si="9"/>
        <v>1.0000000000000002</v>
      </c>
    </row>
    <row r="19" spans="2:11" x14ac:dyDescent="0.55000000000000004">
      <c r="G19" t="s">
        <v>4</v>
      </c>
      <c r="H19" t="s">
        <v>7</v>
      </c>
      <c r="I19" t="s">
        <v>8</v>
      </c>
    </row>
    <row r="20" spans="2:11" x14ac:dyDescent="0.55000000000000004">
      <c r="G20" t="s">
        <v>5</v>
      </c>
      <c r="I20" t="s">
        <v>11</v>
      </c>
    </row>
    <row r="21" spans="2:11" x14ac:dyDescent="0.55000000000000004">
      <c r="G21" t="s">
        <v>6</v>
      </c>
      <c r="H21" t="s">
        <v>9</v>
      </c>
      <c r="I21" t="s">
        <v>10</v>
      </c>
    </row>
    <row r="23" spans="2:11" x14ac:dyDescent="0.55000000000000004">
      <c r="C23" t="s">
        <v>15</v>
      </c>
      <c r="D23">
        <v>0</v>
      </c>
      <c r="E23">
        <v>0.5</v>
      </c>
      <c r="F23">
        <v>2</v>
      </c>
      <c r="G23">
        <v>2</v>
      </c>
      <c r="H23">
        <v>2</v>
      </c>
      <c r="I23">
        <v>0.5</v>
      </c>
      <c r="J23">
        <v>0</v>
      </c>
      <c r="K23">
        <v>0</v>
      </c>
    </row>
    <row r="24" spans="2:11" x14ac:dyDescent="0.55000000000000004">
      <c r="C24" t="s">
        <v>16</v>
      </c>
      <c r="D24">
        <v>0</v>
      </c>
      <c r="E24">
        <v>0</v>
      </c>
      <c r="F24">
        <v>0</v>
      </c>
      <c r="G24">
        <v>1</v>
      </c>
      <c r="H24">
        <v>2</v>
      </c>
      <c r="I24">
        <v>2</v>
      </c>
      <c r="J24">
        <v>2</v>
      </c>
      <c r="K24">
        <v>1</v>
      </c>
    </row>
    <row r="25" spans="2:11" x14ac:dyDescent="0.55000000000000004">
      <c r="C25" t="s">
        <v>17</v>
      </c>
      <c r="D25">
        <f>MAX(D23:K23)/2</f>
        <v>1</v>
      </c>
    </row>
    <row r="26" spans="2:11" x14ac:dyDescent="0.55000000000000004">
      <c r="C26" t="s">
        <v>18</v>
      </c>
      <c r="D26">
        <f>MAX(D24:K24)/2</f>
        <v>1</v>
      </c>
    </row>
    <row r="27" spans="2:11" x14ac:dyDescent="0.55000000000000004">
      <c r="D27">
        <f>ATAN2(D$23-$D$25,D$24-$D$26)</f>
        <v>-2.3561944901923448</v>
      </c>
      <c r="E27">
        <f>ATAN2(E$23-$D$25,E$24-$D$26)</f>
        <v>-2.0344439357957027</v>
      </c>
      <c r="F27">
        <f>ATAN2(F$23-$D$25,F$24-$D$26)</f>
        <v>-0.78539816339744828</v>
      </c>
      <c r="G27">
        <f>ATAN2(G$23-$D$25,G$24-$D$26)</f>
        <v>0</v>
      </c>
      <c r="H27">
        <f t="shared" ref="H27:K27" si="10">ATAN2(H$23-$D$25,H$24-$D$26)</f>
        <v>0.78539816339744828</v>
      </c>
      <c r="I27">
        <f t="shared" si="10"/>
        <v>2.0344439357957027</v>
      </c>
      <c r="J27">
        <f t="shared" si="10"/>
        <v>2.3561944901923448</v>
      </c>
      <c r="K27">
        <f t="shared" si="10"/>
        <v>3.1415926535897931</v>
      </c>
    </row>
    <row r="28" spans="2:11" x14ac:dyDescent="0.55000000000000004">
      <c r="B28">
        <v>90</v>
      </c>
      <c r="D28">
        <f>IF(DEGREES(D27)+$B$28&gt;0,DEGREES(D27)+$B$28,DEGREES(D27)+$B$28+B29)</f>
        <v>315</v>
      </c>
      <c r="E28">
        <f>DEGREES(E27)+$B$28</f>
        <v>-26.56505117707799</v>
      </c>
      <c r="F28">
        <f t="shared" ref="F28:K28" si="11">DEGREES(F27)+$B$28</f>
        <v>45</v>
      </c>
      <c r="G28">
        <f t="shared" si="11"/>
        <v>90</v>
      </c>
      <c r="H28">
        <f t="shared" si="11"/>
        <v>135</v>
      </c>
      <c r="I28">
        <f t="shared" si="11"/>
        <v>206.56505117707798</v>
      </c>
      <c r="J28">
        <f t="shared" si="11"/>
        <v>225</v>
      </c>
      <c r="K28">
        <f t="shared" si="11"/>
        <v>270</v>
      </c>
    </row>
    <row r="29" spans="2:11" x14ac:dyDescent="0.55000000000000004">
      <c r="B29">
        <v>360</v>
      </c>
      <c r="D29">
        <f>IF(D27+$B$9&gt;0,D27+$B$9,D27+$B$9+$B$10)</f>
        <v>5.497787143782138</v>
      </c>
      <c r="E29">
        <f t="shared" ref="E29:K29" si="12">IF(E27+$B$9&gt;0,E27+$B$9,E27+$B$9+$B$10)</f>
        <v>5.8195376981787801</v>
      </c>
      <c r="F29">
        <f t="shared" si="12"/>
        <v>0.78539816339744828</v>
      </c>
      <c r="G29">
        <f t="shared" si="12"/>
        <v>1.5707963267948966</v>
      </c>
      <c r="H29">
        <f t="shared" si="12"/>
        <v>2.3561944901923448</v>
      </c>
      <c r="I29">
        <f t="shared" si="12"/>
        <v>3.6052402625905993</v>
      </c>
      <c r="J29">
        <f t="shared" si="12"/>
        <v>3.9269908169872414</v>
      </c>
      <c r="K29">
        <f t="shared" si="12"/>
        <v>4.7123889803846897</v>
      </c>
    </row>
    <row r="31" spans="2:11" x14ac:dyDescent="0.55000000000000004">
      <c r="D31">
        <f>TAN(D29)</f>
        <v>-1.0000000000000004</v>
      </c>
      <c r="E31">
        <f>TAN(E29)</f>
        <v>-0.50000000000000033</v>
      </c>
      <c r="F31">
        <f t="shared" ref="F31:K31" si="13">TAN(F29)</f>
        <v>0.99999999999999989</v>
      </c>
      <c r="G31">
        <f t="shared" si="13"/>
        <v>1.6324552277619072E+16</v>
      </c>
      <c r="H31">
        <f t="shared" si="13"/>
        <v>-1.0000000000000002</v>
      </c>
      <c r="I31">
        <f t="shared" si="13"/>
        <v>0.49999999999999989</v>
      </c>
      <c r="J31">
        <f t="shared" si="13"/>
        <v>0.99999999999999967</v>
      </c>
      <c r="K31">
        <f t="shared" si="13"/>
        <v>5441517425873024</v>
      </c>
    </row>
    <row r="32" spans="2:11" x14ac:dyDescent="0.55000000000000004">
      <c r="D32">
        <f>IF(AND(-$D$25&lt;=D31,D31&lt;$D$25),1,0)</f>
        <v>1</v>
      </c>
      <c r="E32">
        <f>IF(AND(-$D$25&lt;=E31,E31&lt;$D$25),1,0)</f>
        <v>1</v>
      </c>
      <c r="F32">
        <f>IF(AND(-$D$25&lt;=F31,F31&lt;$D$25),1,0)</f>
        <v>0</v>
      </c>
      <c r="G32">
        <f t="shared" ref="G32:K32" si="14">IF(AND(-$D$25&lt;=G31,G31&lt;$D$25),1,0)</f>
        <v>0</v>
      </c>
      <c r="H32">
        <f t="shared" si="14"/>
        <v>1</v>
      </c>
      <c r="I32">
        <f t="shared" si="14"/>
        <v>1</v>
      </c>
      <c r="J32">
        <f t="shared" si="14"/>
        <v>0</v>
      </c>
      <c r="K32">
        <f t="shared" si="14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ookado hironori(大門 弘典 ＩＴＣ （府中）［検Ｓブ］（検Ｓ１）)</dc:creator>
  <cp:lastModifiedBy>ookado hironori(大門 弘典 ＩＴＣ （府中）［検Ｓブ］（検Ｓ１）)</cp:lastModifiedBy>
  <dcterms:created xsi:type="dcterms:W3CDTF">2021-08-15T12:52:47Z</dcterms:created>
  <dcterms:modified xsi:type="dcterms:W3CDTF">2021-08-16T13:26:21Z</dcterms:modified>
</cp:coreProperties>
</file>