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dimas.aguirre\Dropbox\UNLaM\PrograAvanzada\UNLaM\"/>
    </mc:Choice>
  </mc:AlternateContent>
  <bookViews>
    <workbookView xWindow="0" yWindow="0" windowWidth="27675" windowHeight="14085"/>
  </bookViews>
  <sheets>
    <sheet name="Métricas" sheetId="2" r:id="rId1"/>
  </sheets>
  <calcPr calcId="171027"/>
</workbook>
</file>

<file path=xl/calcChain.xml><?xml version="1.0" encoding="utf-8"?>
<calcChain xmlns="http://schemas.openxmlformats.org/spreadsheetml/2006/main">
  <c r="B24" i="2" l="1"/>
  <c r="L26" i="2"/>
  <c r="E41" i="2" s="1"/>
  <c r="K26" i="2"/>
  <c r="M26" i="2"/>
  <c r="E34" i="2" s="1"/>
  <c r="J26" i="2"/>
  <c r="G26" i="2"/>
  <c r="F26" i="2"/>
  <c r="E5" i="2"/>
  <c r="E37" i="2" s="1"/>
  <c r="E9" i="2"/>
  <c r="E38" i="2" s="1"/>
  <c r="E13" i="2"/>
  <c r="E39" i="2" s="1"/>
  <c r="E30" i="2"/>
  <c r="J22" i="2"/>
  <c r="N22" i="2"/>
  <c r="N23" i="2"/>
  <c r="J25" i="2"/>
  <c r="N25" i="2" s="1"/>
  <c r="J19" i="2"/>
  <c r="N19" i="2" s="1"/>
  <c r="J20" i="2"/>
  <c r="N20" i="2" s="1"/>
  <c r="J21" i="2"/>
  <c r="N21" i="2" s="1"/>
  <c r="J23" i="2"/>
  <c r="J18" i="2"/>
  <c r="N18" i="2" s="1"/>
  <c r="N26" i="2" s="1"/>
  <c r="B19" i="2"/>
  <c r="B20" i="2"/>
  <c r="B21" i="2"/>
  <c r="B22" i="2"/>
  <c r="B23" i="2"/>
  <c r="B25" i="2"/>
  <c r="B18" i="2"/>
  <c r="E40" i="2"/>
  <c r="E33" i="2" l="1"/>
  <c r="E42" i="2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<sst xmlns="http://schemas.openxmlformats.org/spreadsheetml/2006/main" count="54" uniqueCount="36">
  <si>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</si>
  <si>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</si>
  <si>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</si>
  <si>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</si>
  <si>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</si>
  <si>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</si>
  <si>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</si>
  <si>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</si>
  <si>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</si>
  <si>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</si>
  <si>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</si>
  <si>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</si>
  <si>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</si>
  <si>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</si>
  <si>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</si>
  <si>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</si>
  <si>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</si>
  <si>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</si>
  <si>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</si>
  <si>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</si>
  <si>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</si>
  <si>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</si>
  <si>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</si>
  <si>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</si>
  <si>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</si>
  <si>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</si>
  <si>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</si>
  <si>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</si>
  <si>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</si>
  <si>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</si>
  <si>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</si>
  <si>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</si>
  <si>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</si>
  <si>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</si>
  <si>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10 min</t>
  </si>
  <si>
    <t>crear clases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</si>
</sst>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ercent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0511-4F61-8A81-DA402BA70499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0511-4F61-8A81-DA402BA70499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0511-4F61-8A81-DA402BA70499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0511-4F61-8A81-DA402BA70499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0511-4F61-8A81-DA402BA70499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0511-4F61-8A81-DA402BA70499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1.1805555555555569E-2</c:v>
                </c:pt>
                <c:pt idx="1">
                  <c:v>0</c:v>
                </c:pt>
                <c:pt idx="2">
                  <c:v>1.1805555555555569E-2</c:v>
                </c:pt>
                <c:pt idx="3">
                  <c:v>0</c:v>
                </c:pt>
                <c:pt idx="4">
                  <c:v>0</c:v>
                </c:pt>
                <c:pt idx="5">
                  <c:v>1.1805555555555569E-2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11-4F61-8A81-DA402BA7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4" workbookViewId="0">
      <selection activeCell="C19" sqref="C19:E19"/>
    </sheetView>
  </sheetViews>
  <sheetFormatPr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 t="s">
        <v>34</v>
      </c>
      <c r="C5" s="2">
        <v>0.375</v>
      </c>
      <c r="D5" s="2">
        <v>0.38680555555555557</v>
      </c>
      <c r="E5" s="52">
        <f>IFERROR(IF(OR(ISBLANK(C5),ISBLANK(D5)),"Completar",IF(D5&gt;=C5,D5-C5,"Error")),"Error")</f>
        <v>1.1805555555555569E-2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/>
      <c r="C9" s="2"/>
      <c r="D9" s="2"/>
      <c r="E9" s="52" t="str">
        <f>IFERROR(IF(OR(ISBLANK(C9),ISBLANK(D9)),"Completar",IF(D9&gt;=C9,D9-C9,"Error")),"Error")</f>
        <v>Completar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 t="s">
        <v>34</v>
      </c>
      <c r="C13" s="2">
        <v>0.375</v>
      </c>
      <c r="D13" s="2">
        <v>0.38680555555555557</v>
      </c>
      <c r="E13" s="52">
        <f>IFERROR(IF(OR(ISBLANK(C13),ISBLANK(D13)),"Completar",IF(D13&gt;=C13,D13-C13,"Error")),"Error")</f>
        <v>1.1805555555555569E-2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 x14ac:dyDescent="0.25">
      <c r="A18" s="19"/>
      <c r="B18" s="44">
        <f>ROW($B18)-16</f>
        <v>2</v>
      </c>
      <c r="C18" s="79" t="s">
        <v>35</v>
      </c>
      <c r="D18" s="79"/>
      <c r="E18" s="80"/>
      <c r="F18" s="3">
        <v>20</v>
      </c>
      <c r="G18" s="4">
        <v>6.9444444444444441E-3</v>
      </c>
      <c r="H18" s="5">
        <v>0.375</v>
      </c>
      <c r="I18" s="6">
        <v>0.38680555555555557</v>
      </c>
      <c r="J18" s="53">
        <f>IFERROR(IF(OR(ISBLANK(H18),ISBLANK(I18)),"",IF(I18&gt;=H18,I18-H18,"Error")),"Error")</f>
        <v>1.1805555555555569E-2</v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9"/>
      <c r="D19" s="79"/>
      <c r="E19" s="80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9"/>
      <c r="D20" s="79"/>
      <c r="E20" s="80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9"/>
      <c r="D21" s="79"/>
      <c r="E21" s="80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1" t="s">
        <v>33</v>
      </c>
      <c r="C26" s="92"/>
      <c r="D26" s="92"/>
      <c r="E26" s="93"/>
      <c r="F26" s="45">
        <f>IF(SUM(F18:F25)=0,"Completar",SUM(F18:F25))</f>
        <v>20</v>
      </c>
      <c r="G26" s="46">
        <f>IF(SUM(G18:G25)=0,"Completar",SUM(G18:G25))</f>
        <v>6.9444444444444441E-3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1.1805555555555569E-2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 t="str">
        <f>M26</f>
        <v>Completar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 t="str">
        <f>IF(M26="Completar","Completar",IFERROR(M26/(N26*24),"Error"))</f>
        <v>Completar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>
        <f>E5</f>
        <v>1.1805555555555569E-2</v>
      </c>
      <c r="F37" s="58">
        <f>IF(E37="Completar",E37,IFERROR(E37/$E$43,"Error"))</f>
        <v>0.33333333333333331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 t="str">
        <f>E9</f>
        <v>Completar</v>
      </c>
      <c r="F38" s="58" t="str">
        <f>IF(E38="Completar",E38,IFERROR(E38/$E$43,"Error"))</f>
        <v>Completar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>
        <f>E13</f>
        <v>1.1805555555555569E-2</v>
      </c>
      <c r="F39" s="58">
        <f t="shared" ref="F39" si="3">IF(E39="Completar",E39,IFERROR(E39/$E$43,"Error"))</f>
        <v>0.33333333333333331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>
        <f>J26</f>
        <v>1.1805555555555569E-2</v>
      </c>
      <c r="F42" s="58">
        <f>IF(E42="Completar",E42,IFERROR(E42/$E$43,"Completar"))</f>
        <v>0.33333333333333331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3.5416666666666707E-2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Dimas Aguirre, A.</cp:lastModifiedBy>
  <dcterms:created xsi:type="dcterms:W3CDTF">2014-04-14T14:00:11Z</dcterms:created>
  <dcterms:modified xsi:type="dcterms:W3CDTF">2017-04-12T12:07:15Z</dcterms:modified>
</cp:coreProperties>
</file>