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iblabs-mac/Downloads/"/>
    </mc:Choice>
  </mc:AlternateContent>
  <bookViews>
    <workbookView xWindow="23380" yWindow="520" windowWidth="26060" windowHeight="26680"/>
  </bookViews>
  <sheets>
    <sheet name="BOM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2" l="1"/>
  <c r="H61" i="2"/>
  <c r="H60" i="2"/>
  <c r="H43" i="2"/>
  <c r="H37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9" i="2"/>
  <c r="H40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41" i="2"/>
  <c r="H74" i="2"/>
  <c r="H42" i="2"/>
  <c r="H62" i="2"/>
  <c r="H73" i="2"/>
  <c r="H71" i="2"/>
  <c r="H72" i="2"/>
  <c r="H67" i="2"/>
  <c r="H65" i="2"/>
  <c r="H68" i="2"/>
  <c r="H66" i="2"/>
  <c r="H38" i="2"/>
  <c r="H70" i="2"/>
  <c r="H35" i="2"/>
  <c r="H69" i="2"/>
  <c r="H64" i="2"/>
  <c r="H63" i="2"/>
  <c r="H32" i="2"/>
  <c r="H36" i="2"/>
  <c r="H34" i="2"/>
  <c r="H33" i="2"/>
  <c r="H2" i="2"/>
  <c r="G4" i="2"/>
  <c r="H4" i="2"/>
  <c r="H75" i="2"/>
</calcChain>
</file>

<file path=xl/sharedStrings.xml><?xml version="1.0" encoding="utf-8"?>
<sst xmlns="http://schemas.openxmlformats.org/spreadsheetml/2006/main" count="330" uniqueCount="198">
  <si>
    <t>Total</t>
  </si>
  <si>
    <t>Quantity</t>
  </si>
  <si>
    <t>GT2 20 tooth pulley</t>
  </si>
  <si>
    <t>Eccentric Spacer</t>
  </si>
  <si>
    <t>Mr. Metric</t>
  </si>
  <si>
    <t>McMaster</t>
  </si>
  <si>
    <t>Category</t>
  </si>
  <si>
    <t>Description</t>
  </si>
  <si>
    <t>Manufacturer</t>
  </si>
  <si>
    <t>Manufacturer Part #</t>
  </si>
  <si>
    <t>Price per Unit</t>
  </si>
  <si>
    <t>Electronic</t>
  </si>
  <si>
    <t>Mechanical</t>
  </si>
  <si>
    <t>Hardware</t>
  </si>
  <si>
    <t>OpenBuilds</t>
  </si>
  <si>
    <t>20x20x500mm Black V-Slot</t>
  </si>
  <si>
    <t>130-LP</t>
  </si>
  <si>
    <t>V-slot cover 500mm black</t>
  </si>
  <si>
    <t>120-LP-B</t>
  </si>
  <si>
    <t>T-Nuts (25 pk)</t>
  </si>
  <si>
    <t>Aluminum Spacer - 6mm</t>
  </si>
  <si>
    <t>Inductive Sensor</t>
  </si>
  <si>
    <t>Ebay</t>
  </si>
  <si>
    <t>141715753806</t>
  </si>
  <si>
    <t xml:space="preserve">M3x10 Button Head </t>
  </si>
  <si>
    <t>Mr.Metric</t>
  </si>
  <si>
    <t>M11402</t>
  </si>
  <si>
    <t>M11414</t>
  </si>
  <si>
    <t>M50352</t>
  </si>
  <si>
    <t>M5x16 Button Head</t>
  </si>
  <si>
    <t>M11412</t>
  </si>
  <si>
    <t>Printed</t>
  </si>
  <si>
    <t>Black Angle Connector</t>
  </si>
  <si>
    <t>MIC 6   5/16x8x8"</t>
  </si>
  <si>
    <t>86825K744</t>
  </si>
  <si>
    <t>8514K51</t>
  </si>
  <si>
    <t>Super-Cushioning Polyurethane Rubber Sheet, Abrasion-Resistant, 4" x 4", 1/8" Thick, 70Oo Durometer</t>
  </si>
  <si>
    <t>Smooth Idler Pulley Wheel Kit</t>
  </si>
  <si>
    <t>GT2 Timing Belt 2mm</t>
  </si>
  <si>
    <t>470 / By the Foot</t>
  </si>
  <si>
    <t>Solid V Wheel Kit</t>
  </si>
  <si>
    <t>480</t>
  </si>
  <si>
    <t>Belt Clamp Base</t>
  </si>
  <si>
    <t>Belt Clamper</t>
  </si>
  <si>
    <t>Endstop Mount</t>
  </si>
  <si>
    <t>Z Nut Trap</t>
  </si>
  <si>
    <t>M60708</t>
  </si>
  <si>
    <t>M60710</t>
  </si>
  <si>
    <t>M50608</t>
  </si>
  <si>
    <t>M5 Hex Nut, zinc</t>
  </si>
  <si>
    <t>M3 Hex Nut, zinc</t>
  </si>
  <si>
    <t>M50013</t>
  </si>
  <si>
    <t>M11404</t>
  </si>
  <si>
    <t>M11403</t>
  </si>
  <si>
    <t>M11410</t>
  </si>
  <si>
    <t>M11411</t>
  </si>
  <si>
    <t>M11413</t>
  </si>
  <si>
    <t>laser cut idler mount</t>
  </si>
  <si>
    <t>laser cut stepper mount</t>
  </si>
  <si>
    <t>Andrew's Part #</t>
  </si>
  <si>
    <t>6544K13</t>
  </si>
  <si>
    <t>General Purpose Low-Carbon 22 gauage Steel Sheet 12"x24"</t>
  </si>
  <si>
    <t>Y-001</t>
  </si>
  <si>
    <t>Y-002</t>
  </si>
  <si>
    <t>Y-003</t>
  </si>
  <si>
    <t>M10856</t>
  </si>
  <si>
    <t>M11400</t>
  </si>
  <si>
    <t>M5x30 Button Head, SS</t>
  </si>
  <si>
    <t>M11534</t>
  </si>
  <si>
    <t>M5x25 Button Head</t>
  </si>
  <si>
    <t>Carriage Plate</t>
  </si>
  <si>
    <t>X-002</t>
  </si>
  <si>
    <t>X-001</t>
  </si>
  <si>
    <t>Wheel Plate</t>
  </si>
  <si>
    <t>Andrew</t>
  </si>
  <si>
    <t>PX-001</t>
  </si>
  <si>
    <t>PX-002</t>
  </si>
  <si>
    <t>PX-003</t>
  </si>
  <si>
    <t>PX-004</t>
  </si>
  <si>
    <t>F-001</t>
  </si>
  <si>
    <t>Front Base</t>
  </si>
  <si>
    <t>F-002</t>
  </si>
  <si>
    <t>F-003</t>
  </si>
  <si>
    <t>F-004</t>
  </si>
  <si>
    <t>Stepper Mounts</t>
  </si>
  <si>
    <t>F-005</t>
  </si>
  <si>
    <t>Big Sides</t>
  </si>
  <si>
    <t>F-006</t>
  </si>
  <si>
    <t>Top</t>
  </si>
  <si>
    <t>F-007</t>
  </si>
  <si>
    <t>Back</t>
  </si>
  <si>
    <t>Y-004</t>
  </si>
  <si>
    <t>Gantry Plate</t>
  </si>
  <si>
    <t>Build Plate</t>
  </si>
  <si>
    <t>Back Base</t>
  </si>
  <si>
    <t>Sides Base</t>
  </si>
  <si>
    <t>NEMA 17 stepper 84 oz-in</t>
  </si>
  <si>
    <t>NEMA 17 stepper 76 oz-in</t>
  </si>
  <si>
    <t>89015K255</t>
  </si>
  <si>
    <t>775</t>
  </si>
  <si>
    <t>231514870097</t>
  </si>
  <si>
    <t>PX-005</t>
  </si>
  <si>
    <t>PX-006</t>
  </si>
  <si>
    <t>.160x6x6" aluminum sheet</t>
  </si>
  <si>
    <t>H-001</t>
  </si>
  <si>
    <t>Stock</t>
  </si>
  <si>
    <t>Revell</t>
  </si>
  <si>
    <t>88-7684</t>
  </si>
  <si>
    <t>1/4x12x24" Birch Plywood (single sheet)</t>
  </si>
  <si>
    <t>1/2x12x24" Birch Plywood (single sheet)</t>
  </si>
  <si>
    <t>88-7682</t>
  </si>
  <si>
    <t>H-002</t>
  </si>
  <si>
    <t>H-003</t>
  </si>
  <si>
    <t>H-004</t>
  </si>
  <si>
    <t>H-006</t>
  </si>
  <si>
    <t>H-005</t>
  </si>
  <si>
    <t>H-007</t>
  </si>
  <si>
    <t>H-008</t>
  </si>
  <si>
    <t>H-009</t>
  </si>
  <si>
    <t>M5x12 Button Head</t>
  </si>
  <si>
    <t>H-010</t>
  </si>
  <si>
    <t>M5 Flat Washer</t>
  </si>
  <si>
    <t>H-011</t>
  </si>
  <si>
    <t>M5x8 Button Head</t>
  </si>
  <si>
    <t>M11409</t>
  </si>
  <si>
    <t>M5x10 Button Head</t>
  </si>
  <si>
    <t>M5x20 Button Head</t>
  </si>
  <si>
    <t>H-013</t>
  </si>
  <si>
    <t>H-012</t>
  </si>
  <si>
    <t>H-014</t>
  </si>
  <si>
    <t>H-015</t>
  </si>
  <si>
    <t>Drop In T-Nut</t>
  </si>
  <si>
    <t>E-001</t>
  </si>
  <si>
    <t>E-002</t>
  </si>
  <si>
    <t>M-001</t>
  </si>
  <si>
    <t>E-003</t>
  </si>
  <si>
    <t>M-002</t>
  </si>
  <si>
    <t>E-004</t>
  </si>
  <si>
    <t>PX-007</t>
  </si>
  <si>
    <t>Drag Chain Base</t>
  </si>
  <si>
    <t>PX-008</t>
  </si>
  <si>
    <t>Groove Mount Plate</t>
  </si>
  <si>
    <t>M-003</t>
  </si>
  <si>
    <t>Endstop Switch</t>
  </si>
  <si>
    <t>H-016</t>
  </si>
  <si>
    <t>X-003</t>
  </si>
  <si>
    <t>Keenovo 500W, 120V, 8x8" heat mat</t>
  </si>
  <si>
    <t>Fotek Relay, 24V-380V 25A SSR-25 DA</t>
  </si>
  <si>
    <t>321979099507</t>
  </si>
  <si>
    <t>K150150500W110V</t>
  </si>
  <si>
    <t>Keenovo</t>
  </si>
  <si>
    <t>M5x30 FT Socket Head</t>
  </si>
  <si>
    <t>M10103-FT</t>
  </si>
  <si>
    <t>H-017</t>
  </si>
  <si>
    <t>H-018</t>
  </si>
  <si>
    <t>M5 Split Lock Washer</t>
  </si>
  <si>
    <t>M60807</t>
  </si>
  <si>
    <t>M5 Nylon Locknut</t>
  </si>
  <si>
    <t>M3 Flat Washer</t>
  </si>
  <si>
    <t>H-019</t>
  </si>
  <si>
    <t>M3 Nylon Locknut</t>
  </si>
  <si>
    <t>M50303</t>
  </si>
  <si>
    <t>Frame</t>
  </si>
  <si>
    <t>230</t>
  </si>
  <si>
    <t>H-020</t>
  </si>
  <si>
    <t>H-021</t>
  </si>
  <si>
    <t>H-022</t>
  </si>
  <si>
    <t>H-023</t>
  </si>
  <si>
    <t>M3x12 Button Head</t>
  </si>
  <si>
    <t>M3x16 Button Head</t>
  </si>
  <si>
    <t>M3x6 Button Head</t>
  </si>
  <si>
    <t>M5x25 Socket Cap, zinc</t>
  </si>
  <si>
    <t>H-024</t>
  </si>
  <si>
    <t>M5x35 Socket Head</t>
  </si>
  <si>
    <t>M10105</t>
  </si>
  <si>
    <t>H-025</t>
  </si>
  <si>
    <t>M-004</t>
  </si>
  <si>
    <t>Flexible 5mm to 5mm coupler</t>
  </si>
  <si>
    <t>H-030</t>
  </si>
  <si>
    <t>SMW3D</t>
  </si>
  <si>
    <t>5x5cplr</t>
  </si>
  <si>
    <t>e3D Lite6 Bowden, 12V</t>
  </si>
  <si>
    <t>Lite12B</t>
  </si>
  <si>
    <t>Thermistor 100K 3950</t>
  </si>
  <si>
    <t>100K 3950</t>
  </si>
  <si>
    <t xml:space="preserve">M5x0.8 low-strength steel fully threaded rod </t>
  </si>
  <si>
    <t>98861A060</t>
  </si>
  <si>
    <t>M-005</t>
  </si>
  <si>
    <t>Z-Axis Rod</t>
  </si>
  <si>
    <t>x axis V-Slot</t>
  </si>
  <si>
    <t>Y-005</t>
  </si>
  <si>
    <t>y axis V-Slot</t>
  </si>
  <si>
    <t>Y-006</t>
  </si>
  <si>
    <t>z axis V-Slot</t>
  </si>
  <si>
    <t>725</t>
  </si>
  <si>
    <t>Z Nut Trap stopper</t>
  </si>
  <si>
    <t>PX-009</t>
  </si>
  <si>
    <t>Inductive Sensor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</si>
</sst>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0" xfId="2" applyFill="1" applyAlignment="1">
      <alignment horizontal="center" vertical="center" wrapText="1"/>
    </xf>
    <xf numFmtId="0" fontId="0" fillId="0" borderId="0" xfId="0" applyFill="1" applyAlignment="1"/>
    <xf numFmtId="49" fontId="0" fillId="0" borderId="0" xfId="0" applyNumberForma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164" fontId="0" fillId="0" borderId="0" xfId="1" applyNumberFormat="1" applyFont="1" applyFill="1"/>
    <xf numFmtId="0" fontId="3" fillId="0" borderId="0" xfId="0" applyFont="1"/>
    <xf numFmtId="0" fontId="0" fillId="0" borderId="0" xfId="0" applyFont="1" applyAlignment="1">
      <alignment vertical="center" wrapText="1"/>
    </xf>
    <xf numFmtId="164" fontId="0" fillId="0" borderId="0" xfId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15"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75" totalsRowCount="1" headerRowDxfId="14" totalsRowDxfId="0">
  <autoFilter ref="A1:H74"/>
  <sortState ref="A2:H74">
    <sortCondition ref="B1:B74"/>
  </sortState>
  <tableColumns count="8">
    <tableColumn id="1" name="Category" totalsRowLabel="Total" dataDxfId="13" totalsRowDxfId="8"/>
    <tableColumn id="2" name="Andrew's Part #" totalsRowDxfId="7"/>
    <tableColumn id="3" name="Description" dataDxfId="12" totalsRowDxfId="6"/>
    <tableColumn id="4" name="Manufacturer" dataDxfId="11" totalsRowDxfId="5"/>
    <tableColumn id="5" name="Manufacturer Part #" dataDxfId="10" totalsRowDxfId="4"/>
    <tableColumn id="6" name="Quantity" dataDxfId="9" totalsRowDxfId="3"/>
    <tableColumn id="7" name="Price per Unit" totalsRowDxfId="2"/>
    <tableColumn id="8" name="Total" totalsRowFunction="sum" totalsRowDxfId="1" dataCellStyle="Currency">
      <calculatedColumnFormula>F2*G2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zoomScale="120" zoomScaleNormal="120" zoomScalePageLayoutView="120" workbookViewId="0">
      <pane ySplit="1" topLeftCell="A2" activePane="bottomLeft" state="frozen"/>
      <selection pane="bottomLeft" activeCell="C34" sqref="C34"/>
    </sheetView>
  </sheetViews>
  <sheetFormatPr baseColWidth="10" defaultColWidth="8.83203125" defaultRowHeight="15" x14ac:dyDescent="0.2"/>
  <cols>
    <col min="1" max="1" width="14.33203125" style="6" customWidth="1"/>
    <col min="2" max="2" width="17" customWidth="1"/>
    <col min="3" max="3" width="39.5" customWidth="1"/>
    <col min="4" max="4" width="17.6640625" customWidth="1"/>
    <col min="5" max="5" width="20.6640625" customWidth="1"/>
    <col min="6" max="6" width="10.83203125" style="3" customWidth="1"/>
    <col min="7" max="7" width="15.33203125" customWidth="1"/>
    <col min="8" max="8" width="11.83203125" customWidth="1"/>
    <col min="11" max="11" width="12.1640625" customWidth="1"/>
    <col min="12" max="12" width="10.1640625" style="5" bestFit="1" customWidth="1"/>
    <col min="13" max="13" width="10.33203125" style="5" bestFit="1" customWidth="1"/>
    <col min="14" max="14" width="9.1640625" style="5" bestFit="1" customWidth="1"/>
    <col min="15" max="15" width="11.1640625" style="5" bestFit="1" customWidth="1"/>
    <col min="16" max="16" width="7" style="5" bestFit="1" customWidth="1"/>
  </cols>
  <sheetData>
    <row r="1" spans="1:16" s="2" customFormat="1" ht="36.75" customHeight="1" x14ac:dyDescent="0.2">
      <c r="A1" s="20" t="s">
        <v>6</v>
      </c>
      <c r="B1" s="20" t="s">
        <v>59</v>
      </c>
      <c r="C1" s="20" t="s">
        <v>7</v>
      </c>
      <c r="D1" s="20" t="s">
        <v>8</v>
      </c>
      <c r="E1" s="20" t="s">
        <v>9</v>
      </c>
      <c r="F1" s="20" t="s">
        <v>1</v>
      </c>
      <c r="G1" s="20" t="s">
        <v>10</v>
      </c>
      <c r="H1" s="20" t="s">
        <v>0</v>
      </c>
      <c r="I1" s="15"/>
      <c r="L1" s="4"/>
      <c r="M1" s="4"/>
      <c r="N1" s="4"/>
      <c r="O1" s="4"/>
      <c r="P1" s="4"/>
    </row>
    <row r="2" spans="1:16" s="2" customFormat="1" x14ac:dyDescent="0.2">
      <c r="A2" s="6" t="s">
        <v>11</v>
      </c>
      <c r="B2" t="s">
        <v>132</v>
      </c>
      <c r="C2" s="6" t="s">
        <v>97</v>
      </c>
      <c r="D2" s="6" t="s">
        <v>14</v>
      </c>
      <c r="E2" s="9" t="s">
        <v>99</v>
      </c>
      <c r="F2" s="3">
        <v>1</v>
      </c>
      <c r="G2" s="1">
        <v>17.5</v>
      </c>
      <c r="H2" s="13">
        <f t="shared" ref="H2:H33" si="0">F2*G2</f>
        <v>17.5</v>
      </c>
      <c r="I2" s="15"/>
      <c r="L2" s="4"/>
      <c r="M2" s="4"/>
      <c r="N2" s="4"/>
      <c r="O2" s="4"/>
      <c r="P2" s="4"/>
    </row>
    <row r="3" spans="1:16" s="2" customFormat="1" x14ac:dyDescent="0.2">
      <c r="A3" s="6" t="s">
        <v>11</v>
      </c>
      <c r="B3" t="s">
        <v>133</v>
      </c>
      <c r="C3" s="6" t="s">
        <v>96</v>
      </c>
      <c r="D3" s="6" t="s">
        <v>22</v>
      </c>
      <c r="E3" s="9" t="s">
        <v>100</v>
      </c>
      <c r="F3" s="3">
        <v>3</v>
      </c>
      <c r="G3" s="1">
        <v>9</v>
      </c>
      <c r="H3" s="13">
        <f t="shared" si="0"/>
        <v>27</v>
      </c>
      <c r="I3" s="15"/>
      <c r="L3" s="4"/>
      <c r="M3" s="4"/>
      <c r="N3" s="4"/>
      <c r="O3" s="4"/>
      <c r="P3" s="4"/>
    </row>
    <row r="4" spans="1:16" x14ac:dyDescent="0.2">
      <c r="A4" s="6" t="s">
        <v>11</v>
      </c>
      <c r="B4" t="s">
        <v>135</v>
      </c>
      <c r="C4" s="6" t="s">
        <v>21</v>
      </c>
      <c r="D4" s="6" t="s">
        <v>22</v>
      </c>
      <c r="E4" s="9" t="s">
        <v>23</v>
      </c>
      <c r="F4" s="3">
        <v>1</v>
      </c>
      <c r="G4" s="1">
        <f>2.59+1.99</f>
        <v>4.58</v>
      </c>
      <c r="H4" s="13">
        <f t="shared" si="0"/>
        <v>4.58</v>
      </c>
    </row>
    <row r="5" spans="1:16" s="4" customFormat="1" x14ac:dyDescent="0.2">
      <c r="A5" s="6" t="s">
        <v>11</v>
      </c>
      <c r="B5" t="s">
        <v>137</v>
      </c>
      <c r="C5" s="6" t="s">
        <v>143</v>
      </c>
      <c r="D5" s="6" t="s">
        <v>14</v>
      </c>
      <c r="E5" s="9" t="s">
        <v>194</v>
      </c>
      <c r="F5" s="3">
        <v>2</v>
      </c>
      <c r="G5" s="11">
        <v>2</v>
      </c>
      <c r="H5" s="13">
        <f t="shared" si="0"/>
        <v>4</v>
      </c>
    </row>
    <row r="6" spans="1:16" x14ac:dyDescent="0.2">
      <c r="A6" s="6" t="s">
        <v>162</v>
      </c>
      <c r="B6" t="s">
        <v>79</v>
      </c>
      <c r="C6" s="6" t="s">
        <v>80</v>
      </c>
      <c r="D6" s="6" t="s">
        <v>74</v>
      </c>
      <c r="E6" s="9"/>
      <c r="F6" s="3">
        <v>1</v>
      </c>
      <c r="H6" s="13">
        <f t="shared" si="0"/>
        <v>0</v>
      </c>
    </row>
    <row r="7" spans="1:16" x14ac:dyDescent="0.2">
      <c r="A7" s="6" t="s">
        <v>162</v>
      </c>
      <c r="B7" t="s">
        <v>81</v>
      </c>
      <c r="C7" s="6" t="s">
        <v>94</v>
      </c>
      <c r="D7" s="6" t="s">
        <v>74</v>
      </c>
      <c r="E7" s="9"/>
      <c r="F7" s="3">
        <v>1</v>
      </c>
      <c r="H7" s="13">
        <f t="shared" si="0"/>
        <v>0</v>
      </c>
    </row>
    <row r="8" spans="1:16" x14ac:dyDescent="0.2">
      <c r="A8" s="6" t="s">
        <v>162</v>
      </c>
      <c r="B8" t="s">
        <v>82</v>
      </c>
      <c r="C8" s="6" t="s">
        <v>95</v>
      </c>
      <c r="D8" s="6" t="s">
        <v>74</v>
      </c>
      <c r="E8" s="9"/>
      <c r="F8" s="3">
        <v>2</v>
      </c>
      <c r="H8" s="13">
        <f t="shared" si="0"/>
        <v>0</v>
      </c>
    </row>
    <row r="9" spans="1:16" x14ac:dyDescent="0.2">
      <c r="A9" s="6" t="s">
        <v>162</v>
      </c>
      <c r="B9" t="s">
        <v>83</v>
      </c>
      <c r="C9" s="6" t="s">
        <v>84</v>
      </c>
      <c r="D9" s="6" t="s">
        <v>74</v>
      </c>
      <c r="E9" s="9"/>
      <c r="F9" s="3">
        <v>2</v>
      </c>
      <c r="H9" s="13">
        <f t="shared" si="0"/>
        <v>0</v>
      </c>
    </row>
    <row r="10" spans="1:16" x14ac:dyDescent="0.2">
      <c r="A10" s="6" t="s">
        <v>162</v>
      </c>
      <c r="B10" t="s">
        <v>85</v>
      </c>
      <c r="C10" s="6" t="s">
        <v>86</v>
      </c>
      <c r="D10" s="6" t="s">
        <v>74</v>
      </c>
      <c r="E10" s="6"/>
      <c r="F10" s="3">
        <v>2</v>
      </c>
      <c r="H10" s="13">
        <f t="shared" si="0"/>
        <v>0</v>
      </c>
    </row>
    <row r="11" spans="1:16" x14ac:dyDescent="0.2">
      <c r="A11" s="6" t="s">
        <v>162</v>
      </c>
      <c r="B11" t="s">
        <v>87</v>
      </c>
      <c r="C11" s="6" t="s">
        <v>88</v>
      </c>
      <c r="D11" s="6" t="s">
        <v>74</v>
      </c>
      <c r="E11" s="6"/>
      <c r="F11" s="3">
        <v>1</v>
      </c>
      <c r="H11" s="13">
        <f t="shared" si="0"/>
        <v>0</v>
      </c>
    </row>
    <row r="12" spans="1:16" x14ac:dyDescent="0.2">
      <c r="A12" s="6" t="s">
        <v>162</v>
      </c>
      <c r="B12" t="s">
        <v>89</v>
      </c>
      <c r="C12" s="6" t="s">
        <v>90</v>
      </c>
      <c r="D12" s="6" t="s">
        <v>74</v>
      </c>
      <c r="E12" s="6"/>
      <c r="F12" s="3">
        <v>1</v>
      </c>
      <c r="H12" s="13">
        <f t="shared" si="0"/>
        <v>0</v>
      </c>
    </row>
    <row r="13" spans="1:16" x14ac:dyDescent="0.2">
      <c r="A13" s="7" t="s">
        <v>13</v>
      </c>
      <c r="B13" s="7" t="s">
        <v>104</v>
      </c>
      <c r="C13" s="7" t="s">
        <v>19</v>
      </c>
      <c r="D13" s="8" t="s">
        <v>14</v>
      </c>
      <c r="E13" s="10">
        <v>50</v>
      </c>
      <c r="F13" s="20">
        <v>1</v>
      </c>
      <c r="G13" s="14">
        <v>4.95</v>
      </c>
      <c r="H13" s="13">
        <f t="shared" si="0"/>
        <v>4.95</v>
      </c>
    </row>
    <row r="14" spans="1:16" x14ac:dyDescent="0.2">
      <c r="A14" s="6" t="s">
        <v>13</v>
      </c>
      <c r="B14" t="s">
        <v>111</v>
      </c>
      <c r="C14" s="6" t="s">
        <v>3</v>
      </c>
      <c r="D14" s="6" t="s">
        <v>14</v>
      </c>
      <c r="E14" s="9">
        <v>226</v>
      </c>
      <c r="F14" s="3">
        <v>6</v>
      </c>
      <c r="G14" s="1">
        <v>2</v>
      </c>
      <c r="H14" s="13">
        <f t="shared" si="0"/>
        <v>12</v>
      </c>
    </row>
    <row r="15" spans="1:16" x14ac:dyDescent="0.2">
      <c r="A15" s="6" t="s">
        <v>13</v>
      </c>
      <c r="B15" t="s">
        <v>112</v>
      </c>
      <c r="C15" s="6" t="s">
        <v>20</v>
      </c>
      <c r="D15" s="6" t="s">
        <v>14</v>
      </c>
      <c r="E15" s="9">
        <v>90</v>
      </c>
      <c r="F15" s="3">
        <v>8</v>
      </c>
      <c r="G15" s="1">
        <v>0.2</v>
      </c>
      <c r="H15" s="13">
        <f t="shared" si="0"/>
        <v>1.6</v>
      </c>
    </row>
    <row r="16" spans="1:16" x14ac:dyDescent="0.2">
      <c r="A16" s="6" t="s">
        <v>13</v>
      </c>
      <c r="B16" t="s">
        <v>113</v>
      </c>
      <c r="C16" s="6" t="s">
        <v>123</v>
      </c>
      <c r="D16" s="6" t="s">
        <v>25</v>
      </c>
      <c r="E16" s="9" t="s">
        <v>124</v>
      </c>
      <c r="F16" s="3">
        <v>2</v>
      </c>
      <c r="G16" s="11">
        <v>0.12</v>
      </c>
      <c r="H16" s="13">
        <f t="shared" si="0"/>
        <v>0.24</v>
      </c>
    </row>
    <row r="17" spans="1:19" x14ac:dyDescent="0.2">
      <c r="A17" s="6" t="s">
        <v>13</v>
      </c>
      <c r="B17" t="s">
        <v>115</v>
      </c>
      <c r="C17" s="6" t="s">
        <v>125</v>
      </c>
      <c r="D17" s="6" t="s">
        <v>25</v>
      </c>
      <c r="E17" s="9" t="s">
        <v>54</v>
      </c>
      <c r="F17" s="3">
        <v>2</v>
      </c>
      <c r="G17" s="1">
        <v>0.1</v>
      </c>
      <c r="H17" s="13">
        <f t="shared" si="0"/>
        <v>0.2</v>
      </c>
    </row>
    <row r="18" spans="1:19" x14ac:dyDescent="0.2">
      <c r="A18" s="6" t="s">
        <v>13</v>
      </c>
      <c r="B18" t="s">
        <v>114</v>
      </c>
      <c r="C18" s="6" t="s">
        <v>119</v>
      </c>
      <c r="D18" s="6" t="s">
        <v>25</v>
      </c>
      <c r="E18" s="9" t="s">
        <v>55</v>
      </c>
      <c r="F18" s="3">
        <v>6</v>
      </c>
      <c r="G18" s="1">
        <v>0.11</v>
      </c>
      <c r="H18" s="13">
        <f t="shared" si="0"/>
        <v>0.66</v>
      </c>
      <c r="J18" s="3"/>
      <c r="K18" s="3"/>
      <c r="L18" s="3"/>
      <c r="M18" s="3"/>
    </row>
    <row r="19" spans="1:19" x14ac:dyDescent="0.2">
      <c r="A19" s="6" t="s">
        <v>13</v>
      </c>
      <c r="B19" t="s">
        <v>116</v>
      </c>
      <c r="C19" s="6" t="s">
        <v>29</v>
      </c>
      <c r="D19" s="6" t="s">
        <v>25</v>
      </c>
      <c r="E19" s="9" t="s">
        <v>30</v>
      </c>
      <c r="F19" s="3">
        <v>12</v>
      </c>
      <c r="G19" s="1">
        <v>0.09</v>
      </c>
      <c r="H19" s="13">
        <f t="shared" si="0"/>
        <v>1.08</v>
      </c>
      <c r="J19" s="3"/>
      <c r="K19" s="3"/>
      <c r="L19" s="3"/>
      <c r="M19" s="3"/>
    </row>
    <row r="20" spans="1:19" x14ac:dyDescent="0.2">
      <c r="A20" s="6" t="s">
        <v>13</v>
      </c>
      <c r="B20" t="s">
        <v>117</v>
      </c>
      <c r="C20" s="6" t="s">
        <v>126</v>
      </c>
      <c r="D20" s="6" t="s">
        <v>4</v>
      </c>
      <c r="E20" s="9" t="s">
        <v>56</v>
      </c>
      <c r="F20" s="3">
        <v>4</v>
      </c>
      <c r="G20" s="13">
        <v>0.16</v>
      </c>
      <c r="H20" s="13">
        <f t="shared" si="0"/>
        <v>0.64</v>
      </c>
      <c r="J20" s="16"/>
      <c r="K20" s="16"/>
      <c r="L20" s="16"/>
      <c r="M20" s="16"/>
      <c r="N20" s="18"/>
      <c r="O20" s="18"/>
      <c r="P20" s="18"/>
      <c r="Q20" s="21"/>
      <c r="R20" s="21"/>
      <c r="S20" s="21"/>
    </row>
    <row r="21" spans="1:19" x14ac:dyDescent="0.2">
      <c r="A21" s="6" t="s">
        <v>13</v>
      </c>
      <c r="B21" t="s">
        <v>118</v>
      </c>
      <c r="C21" s="6" t="s">
        <v>69</v>
      </c>
      <c r="D21" s="6" t="s">
        <v>25</v>
      </c>
      <c r="E21" s="9" t="s">
        <v>27</v>
      </c>
      <c r="F21" s="3">
        <v>18</v>
      </c>
      <c r="G21" s="1">
        <v>0.14000000000000001</v>
      </c>
      <c r="H21" s="13">
        <f t="shared" si="0"/>
        <v>2.5200000000000005</v>
      </c>
      <c r="J21" s="21"/>
      <c r="K21" s="21"/>
      <c r="L21" s="18"/>
      <c r="M21" s="18"/>
      <c r="N21" s="18"/>
      <c r="O21" s="18"/>
      <c r="P21" s="18"/>
      <c r="Q21" s="21"/>
      <c r="R21" s="21"/>
      <c r="S21" s="21"/>
    </row>
    <row r="22" spans="1:19" x14ac:dyDescent="0.2">
      <c r="A22" s="6" t="s">
        <v>13</v>
      </c>
      <c r="B22" t="s">
        <v>120</v>
      </c>
      <c r="C22" s="6" t="s">
        <v>67</v>
      </c>
      <c r="D22" s="6" t="s">
        <v>25</v>
      </c>
      <c r="E22" s="9" t="s">
        <v>68</v>
      </c>
      <c r="F22" s="3">
        <v>2</v>
      </c>
      <c r="G22" s="1">
        <v>0.2</v>
      </c>
      <c r="H22" s="13">
        <f t="shared" si="0"/>
        <v>0.4</v>
      </c>
      <c r="J22" s="21"/>
      <c r="K22" s="21"/>
      <c r="L22" s="18"/>
      <c r="M22" s="18"/>
      <c r="N22" s="18"/>
      <c r="O22" s="18"/>
      <c r="P22" s="18"/>
      <c r="Q22" s="21"/>
      <c r="R22" s="21"/>
      <c r="S22" s="21"/>
    </row>
    <row r="23" spans="1:19" x14ac:dyDescent="0.2">
      <c r="A23" s="6" t="s">
        <v>13</v>
      </c>
      <c r="B23" t="s">
        <v>122</v>
      </c>
      <c r="C23" s="6" t="s">
        <v>121</v>
      </c>
      <c r="D23" s="6" t="s">
        <v>25</v>
      </c>
      <c r="E23" s="9" t="s">
        <v>47</v>
      </c>
      <c r="F23" s="3">
        <v>39</v>
      </c>
      <c r="G23" s="1">
        <v>0.02</v>
      </c>
      <c r="H23" s="13">
        <f t="shared" si="0"/>
        <v>0.78</v>
      </c>
      <c r="J23" s="16"/>
      <c r="K23" s="16"/>
      <c r="L23" s="16"/>
      <c r="M23" s="16"/>
      <c r="N23" s="18"/>
      <c r="O23" s="18"/>
      <c r="P23" s="18"/>
      <c r="Q23" s="21"/>
      <c r="R23" s="21"/>
      <c r="S23" s="21"/>
    </row>
    <row r="24" spans="1:19" x14ac:dyDescent="0.2">
      <c r="A24" s="6" t="s">
        <v>13</v>
      </c>
      <c r="B24" t="s">
        <v>128</v>
      </c>
      <c r="C24" s="6" t="s">
        <v>157</v>
      </c>
      <c r="D24" s="6" t="s">
        <v>25</v>
      </c>
      <c r="E24" s="9" t="s">
        <v>28</v>
      </c>
      <c r="F24" s="3">
        <v>29</v>
      </c>
      <c r="G24" s="1">
        <v>0.06</v>
      </c>
      <c r="H24" s="13">
        <f t="shared" si="0"/>
        <v>1.74</v>
      </c>
      <c r="J24" s="16"/>
      <c r="K24" s="16"/>
      <c r="L24" s="16"/>
      <c r="M24" s="16"/>
      <c r="N24" s="18"/>
      <c r="O24" s="18"/>
      <c r="P24" s="18"/>
      <c r="Q24" s="21"/>
      <c r="R24" s="21"/>
      <c r="S24" s="21"/>
    </row>
    <row r="25" spans="1:19" x14ac:dyDescent="0.2">
      <c r="A25" s="6" t="s">
        <v>13</v>
      </c>
      <c r="B25" t="s">
        <v>127</v>
      </c>
      <c r="C25" s="6" t="s">
        <v>24</v>
      </c>
      <c r="D25" s="6" t="s">
        <v>25</v>
      </c>
      <c r="E25" s="9" t="s">
        <v>26</v>
      </c>
      <c r="F25" s="3">
        <v>18</v>
      </c>
      <c r="G25" s="1">
        <v>0.06</v>
      </c>
      <c r="H25" s="13">
        <f t="shared" si="0"/>
        <v>1.08</v>
      </c>
      <c r="J25" s="16"/>
      <c r="K25" s="16"/>
      <c r="L25" s="16"/>
      <c r="M25" s="16"/>
      <c r="N25" s="18"/>
      <c r="O25" s="18"/>
      <c r="P25" s="18"/>
      <c r="Q25" s="21"/>
      <c r="R25" s="21"/>
      <c r="S25" s="21"/>
    </row>
    <row r="26" spans="1:19" x14ac:dyDescent="0.2">
      <c r="A26" s="6" t="s">
        <v>13</v>
      </c>
      <c r="B26" t="s">
        <v>129</v>
      </c>
      <c r="C26" s="6" t="s">
        <v>40</v>
      </c>
      <c r="D26" s="6" t="s">
        <v>14</v>
      </c>
      <c r="E26" s="9" t="s">
        <v>41</v>
      </c>
      <c r="F26" s="3">
        <v>14</v>
      </c>
      <c r="G26" s="1">
        <v>4.8499999999999996</v>
      </c>
      <c r="H26" s="13">
        <f t="shared" si="0"/>
        <v>67.899999999999991</v>
      </c>
      <c r="I26" s="11"/>
      <c r="J26" s="16"/>
      <c r="K26" s="16"/>
      <c r="L26" s="16"/>
      <c r="M26" s="16"/>
      <c r="N26" s="18"/>
      <c r="O26" s="18"/>
      <c r="P26" s="18"/>
      <c r="Q26" s="21"/>
      <c r="R26" s="21"/>
      <c r="S26" s="21"/>
    </row>
    <row r="27" spans="1:19" x14ac:dyDescent="0.2">
      <c r="A27" s="6" t="s">
        <v>13</v>
      </c>
      <c r="B27" t="s">
        <v>130</v>
      </c>
      <c r="C27" s="6" t="s">
        <v>131</v>
      </c>
      <c r="D27" s="6" t="s">
        <v>14</v>
      </c>
      <c r="E27" s="9" t="s">
        <v>163</v>
      </c>
      <c r="F27" s="3">
        <v>2</v>
      </c>
      <c r="G27" s="1">
        <v>0.75</v>
      </c>
      <c r="H27" s="13">
        <f t="shared" si="0"/>
        <v>1.5</v>
      </c>
      <c r="J27" s="16"/>
      <c r="K27" s="16"/>
      <c r="L27" s="16"/>
      <c r="M27" s="16"/>
      <c r="N27" s="18"/>
      <c r="O27" s="18"/>
      <c r="P27" s="18"/>
      <c r="Q27" s="21"/>
      <c r="R27" s="21"/>
      <c r="S27" s="21"/>
    </row>
    <row r="28" spans="1:19" x14ac:dyDescent="0.2">
      <c r="A28" s="6" t="s">
        <v>13</v>
      </c>
      <c r="B28" s="9" t="s">
        <v>144</v>
      </c>
      <c r="C28" s="6" t="s">
        <v>49</v>
      </c>
      <c r="D28" s="6" t="s">
        <v>4</v>
      </c>
      <c r="E28" t="s">
        <v>48</v>
      </c>
      <c r="F28" s="3">
        <v>14</v>
      </c>
      <c r="G28" s="1">
        <v>0.04</v>
      </c>
      <c r="H28" s="13">
        <f t="shared" si="0"/>
        <v>0.56000000000000005</v>
      </c>
      <c r="J28" s="21"/>
      <c r="K28" s="19"/>
      <c r="L28" s="22"/>
      <c r="M28" s="22"/>
      <c r="N28" s="21"/>
      <c r="O28" s="16"/>
      <c r="P28" s="23"/>
      <c r="Q28" s="24"/>
      <c r="R28" s="21"/>
      <c r="S28" s="21"/>
    </row>
    <row r="29" spans="1:19" x14ac:dyDescent="0.2">
      <c r="A29" s="6" t="s">
        <v>13</v>
      </c>
      <c r="B29" t="s">
        <v>153</v>
      </c>
      <c r="C29" s="6" t="s">
        <v>151</v>
      </c>
      <c r="D29" s="6" t="s">
        <v>4</v>
      </c>
      <c r="E29" s="9" t="s">
        <v>152</v>
      </c>
      <c r="F29" s="3">
        <v>7</v>
      </c>
      <c r="G29" s="1">
        <v>0.16</v>
      </c>
      <c r="H29" s="13">
        <f t="shared" si="0"/>
        <v>1.1200000000000001</v>
      </c>
      <c r="J29" s="21"/>
      <c r="K29" s="21"/>
      <c r="L29" s="18"/>
      <c r="M29" s="18"/>
      <c r="N29" s="18"/>
      <c r="O29" s="18"/>
      <c r="P29" s="18"/>
      <c r="Q29" s="21"/>
      <c r="R29" s="21"/>
      <c r="S29" s="21"/>
    </row>
    <row r="30" spans="1:19" x14ac:dyDescent="0.2">
      <c r="A30" s="6" t="s">
        <v>13</v>
      </c>
      <c r="B30" t="s">
        <v>154</v>
      </c>
      <c r="C30" s="6" t="s">
        <v>155</v>
      </c>
      <c r="D30" s="6" t="s">
        <v>4</v>
      </c>
      <c r="E30" s="9" t="s">
        <v>156</v>
      </c>
      <c r="F30" s="3">
        <v>3</v>
      </c>
      <c r="G30" s="1">
        <v>0.04</v>
      </c>
      <c r="H30" s="13">
        <f t="shared" si="0"/>
        <v>0.12</v>
      </c>
      <c r="J30" s="16"/>
      <c r="K30" s="17"/>
      <c r="L30" s="16"/>
      <c r="M30" s="16"/>
      <c r="N30" s="18"/>
      <c r="O30" s="18"/>
      <c r="P30" s="18"/>
      <c r="Q30" s="21"/>
      <c r="R30" s="21"/>
      <c r="S30" s="21"/>
    </row>
    <row r="31" spans="1:19" x14ac:dyDescent="0.2">
      <c r="A31" s="6" t="s">
        <v>13</v>
      </c>
      <c r="B31" t="s">
        <v>159</v>
      </c>
      <c r="C31" s="6" t="s">
        <v>160</v>
      </c>
      <c r="D31" s="6" t="s">
        <v>25</v>
      </c>
      <c r="E31" s="9" t="s">
        <v>161</v>
      </c>
      <c r="F31" s="3">
        <v>8</v>
      </c>
      <c r="G31" s="1">
        <v>0.02</v>
      </c>
      <c r="H31" s="13">
        <f t="shared" si="0"/>
        <v>0.16</v>
      </c>
      <c r="I31" s="11"/>
      <c r="J31" s="16"/>
      <c r="K31" s="16"/>
      <c r="L31" s="16"/>
      <c r="M31" s="16"/>
      <c r="N31" s="18"/>
      <c r="O31" s="18"/>
      <c r="P31" s="18"/>
      <c r="Q31" s="21"/>
      <c r="R31" s="21"/>
      <c r="S31" s="21"/>
    </row>
    <row r="32" spans="1:19" ht="14.5" customHeight="1" x14ac:dyDescent="0.2">
      <c r="A32" s="6" t="s">
        <v>13</v>
      </c>
      <c r="B32" t="s">
        <v>164</v>
      </c>
      <c r="C32" s="6" t="s">
        <v>50</v>
      </c>
      <c r="D32" s="6" t="s">
        <v>4</v>
      </c>
      <c r="E32" s="9" t="s">
        <v>51</v>
      </c>
      <c r="F32" s="3">
        <v>28</v>
      </c>
      <c r="G32" s="11">
        <v>0.02</v>
      </c>
      <c r="H32" s="13">
        <f t="shared" si="0"/>
        <v>0.56000000000000005</v>
      </c>
      <c r="J32" s="16"/>
      <c r="K32" s="16"/>
      <c r="L32" s="16"/>
      <c r="M32" s="16"/>
      <c r="N32" s="18"/>
      <c r="O32" s="18"/>
      <c r="P32" s="18"/>
      <c r="Q32" s="21"/>
      <c r="R32" s="21"/>
      <c r="S32" s="21"/>
    </row>
    <row r="33" spans="1:19" x14ac:dyDescent="0.2">
      <c r="A33" s="6" t="s">
        <v>13</v>
      </c>
      <c r="B33" t="s">
        <v>165</v>
      </c>
      <c r="C33" s="6" t="s">
        <v>168</v>
      </c>
      <c r="D33" s="6" t="s">
        <v>4</v>
      </c>
      <c r="E33" s="9" t="s">
        <v>53</v>
      </c>
      <c r="F33" s="3">
        <v>12</v>
      </c>
      <c r="G33" s="13">
        <v>0.09</v>
      </c>
      <c r="H33" s="13">
        <f t="shared" si="0"/>
        <v>1.08</v>
      </c>
      <c r="J33" s="16"/>
      <c r="K33" s="16"/>
      <c r="L33" s="16"/>
      <c r="M33" s="16"/>
      <c r="N33" s="18"/>
      <c r="O33" s="18"/>
      <c r="P33" s="18"/>
      <c r="Q33" s="21"/>
      <c r="R33" s="21"/>
      <c r="S33" s="21"/>
    </row>
    <row r="34" spans="1:19" x14ac:dyDescent="0.2">
      <c r="A34" s="6" t="s">
        <v>13</v>
      </c>
      <c r="B34" t="s">
        <v>166</v>
      </c>
      <c r="C34" s="6" t="s">
        <v>169</v>
      </c>
      <c r="D34" s="6" t="s">
        <v>4</v>
      </c>
      <c r="E34" s="9" t="s">
        <v>52</v>
      </c>
      <c r="F34" s="3">
        <v>24</v>
      </c>
      <c r="G34" s="13">
        <v>0.05</v>
      </c>
      <c r="H34" s="13">
        <f t="shared" ref="H34:H65" si="1">F34*G34</f>
        <v>1.2000000000000002</v>
      </c>
      <c r="J34" s="16"/>
      <c r="K34" s="16"/>
      <c r="L34" s="16"/>
      <c r="M34" s="16"/>
      <c r="N34" s="18"/>
      <c r="O34" s="18"/>
      <c r="P34" s="18"/>
      <c r="Q34" s="21"/>
      <c r="R34" s="21"/>
      <c r="S34" s="21"/>
    </row>
    <row r="35" spans="1:19" x14ac:dyDescent="0.2">
      <c r="A35" s="6" t="s">
        <v>13</v>
      </c>
      <c r="B35" s="9" t="s">
        <v>167</v>
      </c>
      <c r="C35" s="6" t="s">
        <v>170</v>
      </c>
      <c r="D35" s="6" t="s">
        <v>4</v>
      </c>
      <c r="E35" t="s">
        <v>66</v>
      </c>
      <c r="F35" s="3">
        <v>4</v>
      </c>
      <c r="G35" s="1">
        <v>0.03</v>
      </c>
      <c r="H35" s="13">
        <f t="shared" si="1"/>
        <v>0.12</v>
      </c>
      <c r="J35" s="16"/>
      <c r="K35" s="16"/>
      <c r="L35" s="16"/>
      <c r="M35" s="16"/>
      <c r="N35" s="18"/>
      <c r="O35" s="18"/>
      <c r="P35" s="18"/>
      <c r="Q35" s="21"/>
      <c r="R35" s="21"/>
      <c r="S35" s="21"/>
    </row>
    <row r="36" spans="1:19" x14ac:dyDescent="0.2">
      <c r="A36" s="6" t="s">
        <v>13</v>
      </c>
      <c r="B36" t="s">
        <v>172</v>
      </c>
      <c r="C36" s="6" t="s">
        <v>158</v>
      </c>
      <c r="D36" s="6" t="s">
        <v>4</v>
      </c>
      <c r="E36" s="9" t="s">
        <v>46</v>
      </c>
      <c r="F36" s="3">
        <v>28</v>
      </c>
      <c r="G36" s="13">
        <v>0.03</v>
      </c>
      <c r="H36" s="13">
        <f t="shared" si="1"/>
        <v>0.84</v>
      </c>
      <c r="J36" s="16"/>
      <c r="K36" s="16"/>
      <c r="L36" s="16"/>
      <c r="M36" s="16"/>
      <c r="N36" s="18"/>
      <c r="O36" s="18"/>
      <c r="P36" s="18"/>
      <c r="Q36" s="21"/>
      <c r="R36" s="21"/>
      <c r="S36" s="21"/>
    </row>
    <row r="37" spans="1:19" x14ac:dyDescent="0.2">
      <c r="A37" s="6" t="s">
        <v>13</v>
      </c>
      <c r="B37" t="s">
        <v>175</v>
      </c>
      <c r="C37" s="6" t="s">
        <v>173</v>
      </c>
      <c r="D37" s="6" t="s">
        <v>4</v>
      </c>
      <c r="E37" s="9" t="s">
        <v>174</v>
      </c>
      <c r="F37" s="3">
        <v>2</v>
      </c>
      <c r="G37" s="1">
        <v>0.2</v>
      </c>
      <c r="H37" s="13">
        <f t="shared" si="1"/>
        <v>0.4</v>
      </c>
      <c r="J37" s="16"/>
      <c r="K37" s="16"/>
      <c r="L37" s="16"/>
      <c r="M37" s="16"/>
      <c r="N37" s="18"/>
      <c r="O37" s="18"/>
      <c r="P37" s="18"/>
      <c r="Q37" s="21"/>
      <c r="R37" s="21"/>
      <c r="S37" s="21"/>
    </row>
    <row r="38" spans="1:19" x14ac:dyDescent="0.2">
      <c r="A38" s="6" t="s">
        <v>13</v>
      </c>
      <c r="B38" t="s">
        <v>178</v>
      </c>
      <c r="C38" s="6" t="s">
        <v>37</v>
      </c>
      <c r="D38" s="6" t="s">
        <v>14</v>
      </c>
      <c r="E38" s="12">
        <v>550</v>
      </c>
      <c r="F38" s="3">
        <v>1</v>
      </c>
      <c r="G38" s="1">
        <v>5.45</v>
      </c>
      <c r="H38" s="13">
        <f t="shared" si="1"/>
        <v>5.45</v>
      </c>
      <c r="I38" s="11"/>
      <c r="J38" s="16"/>
      <c r="K38" s="16"/>
      <c r="L38" s="16"/>
      <c r="M38" s="16"/>
      <c r="N38" s="18"/>
      <c r="O38" s="18"/>
      <c r="P38" s="18"/>
      <c r="Q38" s="21"/>
      <c r="R38" s="21"/>
      <c r="S38" s="21"/>
    </row>
    <row r="39" spans="1:19" x14ac:dyDescent="0.2">
      <c r="A39" s="6" t="s">
        <v>12</v>
      </c>
      <c r="B39" t="s">
        <v>134</v>
      </c>
      <c r="C39" s="6" t="s">
        <v>2</v>
      </c>
      <c r="D39" s="6" t="s">
        <v>14</v>
      </c>
      <c r="E39" s="9">
        <v>210</v>
      </c>
      <c r="F39" s="3">
        <v>2</v>
      </c>
      <c r="G39" s="1">
        <v>5.5</v>
      </c>
      <c r="H39" s="13">
        <f t="shared" si="1"/>
        <v>11</v>
      </c>
      <c r="I39" s="11"/>
      <c r="J39" s="16"/>
      <c r="K39" s="16"/>
      <c r="L39" s="16"/>
      <c r="M39" s="16"/>
      <c r="N39" s="18"/>
      <c r="O39" s="18"/>
      <c r="P39" s="18"/>
      <c r="Q39" s="21"/>
      <c r="R39" s="21"/>
      <c r="S39" s="21"/>
    </row>
    <row r="40" spans="1:19" x14ac:dyDescent="0.2">
      <c r="A40" s="6" t="s">
        <v>12</v>
      </c>
      <c r="B40" t="s">
        <v>136</v>
      </c>
      <c r="C40" s="6" t="s">
        <v>38</v>
      </c>
      <c r="D40" s="6" t="s">
        <v>14</v>
      </c>
      <c r="E40" s="9" t="s">
        <v>39</v>
      </c>
      <c r="F40" s="3">
        <v>5</v>
      </c>
      <c r="G40" s="1">
        <v>2.5</v>
      </c>
      <c r="H40" s="13">
        <f t="shared" si="1"/>
        <v>12.5</v>
      </c>
      <c r="I40" s="11"/>
      <c r="J40" s="16"/>
      <c r="K40" s="16"/>
      <c r="L40" s="16"/>
      <c r="M40" s="16"/>
      <c r="N40" s="18"/>
      <c r="O40" s="18"/>
      <c r="P40" s="18"/>
      <c r="Q40" s="21"/>
      <c r="R40" s="21"/>
      <c r="S40" s="21"/>
    </row>
    <row r="41" spans="1:19" x14ac:dyDescent="0.2">
      <c r="A41" s="26" t="s">
        <v>12</v>
      </c>
      <c r="B41" s="7" t="s">
        <v>142</v>
      </c>
      <c r="C41" s="7" t="s">
        <v>181</v>
      </c>
      <c r="D41" s="8" t="s">
        <v>179</v>
      </c>
      <c r="E41" s="10" t="s">
        <v>182</v>
      </c>
      <c r="F41" s="20">
        <v>1</v>
      </c>
      <c r="G41" s="14">
        <v>39.99</v>
      </c>
      <c r="H41" s="13">
        <f t="shared" si="1"/>
        <v>39.99</v>
      </c>
      <c r="I41" s="11"/>
      <c r="J41" s="16"/>
      <c r="K41" s="16"/>
      <c r="L41" s="16"/>
      <c r="M41" s="16"/>
      <c r="N41" s="18"/>
      <c r="O41" s="18"/>
      <c r="P41" s="18"/>
      <c r="Q41" s="21"/>
      <c r="R41" s="21"/>
      <c r="S41" s="21"/>
    </row>
    <row r="42" spans="1:19" x14ac:dyDescent="0.2">
      <c r="A42" s="29" t="s">
        <v>12</v>
      </c>
      <c r="B42" s="29" t="s">
        <v>176</v>
      </c>
      <c r="C42" s="29" t="s">
        <v>177</v>
      </c>
      <c r="D42" s="30" t="s">
        <v>179</v>
      </c>
      <c r="E42" s="31" t="s">
        <v>180</v>
      </c>
      <c r="F42" s="4">
        <v>2</v>
      </c>
      <c r="G42" s="27">
        <v>1.5</v>
      </c>
      <c r="H42" s="13">
        <f t="shared" si="1"/>
        <v>3</v>
      </c>
      <c r="I42" s="11"/>
      <c r="J42" s="16"/>
      <c r="K42" s="16"/>
      <c r="L42" s="16"/>
      <c r="M42" s="16"/>
      <c r="N42" s="16"/>
      <c r="O42" s="16"/>
      <c r="P42" s="18"/>
      <c r="Q42" s="21"/>
      <c r="R42" s="21"/>
      <c r="S42" s="21"/>
    </row>
    <row r="43" spans="1:19" x14ac:dyDescent="0.2">
      <c r="A43" s="28" t="s">
        <v>12</v>
      </c>
      <c r="B43" s="29" t="s">
        <v>187</v>
      </c>
      <c r="C43" s="28" t="s">
        <v>188</v>
      </c>
      <c r="D43" s="6" t="s">
        <v>74</v>
      </c>
      <c r="E43" s="9"/>
      <c r="F43" s="3">
        <v>2</v>
      </c>
      <c r="G43" s="11"/>
      <c r="H43" s="13">
        <f t="shared" si="1"/>
        <v>0</v>
      </c>
      <c r="I43" s="11"/>
      <c r="J43" s="16"/>
      <c r="K43" s="16"/>
      <c r="L43" s="16"/>
      <c r="M43" s="16"/>
      <c r="N43" s="18"/>
      <c r="O43" s="18"/>
      <c r="P43" s="18"/>
      <c r="Q43" s="21"/>
      <c r="R43" s="21"/>
      <c r="S43" s="21"/>
    </row>
    <row r="44" spans="1:19" x14ac:dyDescent="0.2">
      <c r="A44" s="6" t="s">
        <v>31</v>
      </c>
      <c r="B44" s="9" t="s">
        <v>75</v>
      </c>
      <c r="C44" s="6" t="s">
        <v>44</v>
      </c>
      <c r="D44" s="6" t="s">
        <v>74</v>
      </c>
      <c r="F44" s="3">
        <v>1</v>
      </c>
      <c r="G44" s="1"/>
      <c r="H44" s="13">
        <f t="shared" si="1"/>
        <v>0</v>
      </c>
      <c r="J44" s="21"/>
      <c r="K44" s="21"/>
      <c r="L44" s="18"/>
      <c r="M44" s="18"/>
      <c r="N44" s="18"/>
      <c r="O44" s="18"/>
      <c r="P44" s="18"/>
      <c r="Q44" s="21"/>
      <c r="R44" s="21"/>
      <c r="S44" s="21"/>
    </row>
    <row r="45" spans="1:19" x14ac:dyDescent="0.2">
      <c r="A45" s="6" t="s">
        <v>31</v>
      </c>
      <c r="B45" s="9" t="s">
        <v>76</v>
      </c>
      <c r="C45" s="6" t="s">
        <v>42</v>
      </c>
      <c r="D45" s="6" t="s">
        <v>74</v>
      </c>
      <c r="F45" s="3">
        <v>2</v>
      </c>
      <c r="G45" s="11"/>
      <c r="H45" s="13">
        <f t="shared" si="1"/>
        <v>0</v>
      </c>
      <c r="J45" s="21"/>
      <c r="K45" s="21"/>
      <c r="L45" s="18"/>
      <c r="M45" s="18"/>
      <c r="N45" s="18"/>
      <c r="O45" s="18"/>
      <c r="P45" s="18"/>
      <c r="Q45" s="21"/>
      <c r="R45" s="21"/>
      <c r="S45" s="21"/>
    </row>
    <row r="46" spans="1:19" x14ac:dyDescent="0.2">
      <c r="A46" s="6" t="s">
        <v>31</v>
      </c>
      <c r="B46" s="9" t="s">
        <v>77</v>
      </c>
      <c r="C46" s="6" t="s">
        <v>43</v>
      </c>
      <c r="D46" s="6" t="s">
        <v>74</v>
      </c>
      <c r="F46" s="3">
        <v>4</v>
      </c>
      <c r="G46" s="11"/>
      <c r="H46" s="13">
        <f t="shared" si="1"/>
        <v>0</v>
      </c>
      <c r="I46" s="11"/>
      <c r="J46" s="16"/>
      <c r="K46" s="16"/>
      <c r="L46" s="16"/>
      <c r="M46" s="16"/>
      <c r="N46" s="16"/>
      <c r="O46" s="16"/>
      <c r="P46" s="18"/>
      <c r="Q46" s="21"/>
      <c r="R46" s="21"/>
      <c r="S46" s="21"/>
    </row>
    <row r="47" spans="1:19" x14ac:dyDescent="0.2">
      <c r="A47" s="6" t="s">
        <v>31</v>
      </c>
      <c r="B47" s="9" t="s">
        <v>78</v>
      </c>
      <c r="C47" s="6" t="s">
        <v>45</v>
      </c>
      <c r="D47" s="6" t="s">
        <v>74</v>
      </c>
      <c r="F47" s="3">
        <v>2</v>
      </c>
      <c r="G47" s="11"/>
      <c r="H47" s="13">
        <f t="shared" si="1"/>
        <v>0</v>
      </c>
      <c r="I47" s="11"/>
      <c r="J47" s="16"/>
      <c r="K47" s="16"/>
      <c r="L47" s="16"/>
      <c r="M47" s="16"/>
      <c r="N47" s="18"/>
      <c r="O47" s="18"/>
      <c r="P47" s="18"/>
      <c r="Q47" s="21"/>
      <c r="R47" s="21"/>
      <c r="S47" s="21"/>
    </row>
    <row r="48" spans="1:19" x14ac:dyDescent="0.2">
      <c r="A48" s="6" t="s">
        <v>31</v>
      </c>
      <c r="B48" s="9" t="s">
        <v>101</v>
      </c>
      <c r="C48" s="6" t="s">
        <v>195</v>
      </c>
      <c r="D48" s="6" t="s">
        <v>74</v>
      </c>
      <c r="F48" s="3">
        <v>2</v>
      </c>
      <c r="G48" s="11"/>
      <c r="H48" s="13">
        <f t="shared" si="1"/>
        <v>0</v>
      </c>
      <c r="I48" s="11"/>
      <c r="J48" s="16"/>
      <c r="K48" s="16"/>
      <c r="L48" s="16"/>
      <c r="M48" s="16"/>
      <c r="N48" s="18"/>
      <c r="O48" s="18"/>
      <c r="P48" s="18"/>
      <c r="Q48" s="21"/>
      <c r="R48" s="21"/>
      <c r="S48" s="21"/>
    </row>
    <row r="49" spans="1:19" x14ac:dyDescent="0.2">
      <c r="A49" s="6" t="s">
        <v>31</v>
      </c>
      <c r="B49" s="9" t="s">
        <v>102</v>
      </c>
      <c r="C49" s="6" t="s">
        <v>32</v>
      </c>
      <c r="D49" s="6" t="s">
        <v>74</v>
      </c>
      <c r="F49" s="3">
        <v>2</v>
      </c>
      <c r="G49" s="11"/>
      <c r="H49" s="13">
        <f t="shared" si="1"/>
        <v>0</v>
      </c>
      <c r="I49" s="11"/>
      <c r="J49" s="16"/>
      <c r="K49" s="16"/>
      <c r="L49" s="16"/>
      <c r="M49" s="16"/>
      <c r="N49" s="18"/>
      <c r="O49" s="18"/>
      <c r="P49" s="18"/>
      <c r="Q49" s="21"/>
      <c r="R49" s="21"/>
      <c r="S49" s="21"/>
    </row>
    <row r="50" spans="1:19" x14ac:dyDescent="0.2">
      <c r="A50" s="6" t="s">
        <v>31</v>
      </c>
      <c r="B50" s="9" t="s">
        <v>138</v>
      </c>
      <c r="C50" s="6" t="s">
        <v>141</v>
      </c>
      <c r="D50" s="6" t="s">
        <v>74</v>
      </c>
      <c r="F50" s="3">
        <v>1</v>
      </c>
      <c r="G50" s="11"/>
      <c r="H50" s="13">
        <f t="shared" si="1"/>
        <v>0</v>
      </c>
      <c r="I50" s="11"/>
      <c r="J50" s="16"/>
      <c r="K50" s="16"/>
      <c r="L50" s="16"/>
      <c r="M50" s="16"/>
      <c r="N50" s="18"/>
      <c r="O50" s="18"/>
      <c r="P50" s="18"/>
      <c r="Q50" s="21"/>
      <c r="R50" s="21"/>
      <c r="S50" s="21"/>
    </row>
    <row r="51" spans="1:19" x14ac:dyDescent="0.2">
      <c r="A51" s="6" t="s">
        <v>31</v>
      </c>
      <c r="B51" s="9" t="s">
        <v>140</v>
      </c>
      <c r="C51" s="6" t="s">
        <v>139</v>
      </c>
      <c r="D51" s="6" t="s">
        <v>74</v>
      </c>
      <c r="E51" s="9"/>
      <c r="F51" s="3">
        <v>1</v>
      </c>
      <c r="G51" s="11"/>
      <c r="H51" s="13">
        <f t="shared" si="1"/>
        <v>0</v>
      </c>
      <c r="I51" s="11"/>
      <c r="J51" s="16"/>
      <c r="K51" s="16"/>
      <c r="L51" s="16"/>
      <c r="M51" s="16"/>
      <c r="N51" s="18"/>
      <c r="O51" s="18"/>
      <c r="P51" s="18"/>
      <c r="Q51" s="21"/>
      <c r="R51" s="21"/>
      <c r="S51" s="21"/>
    </row>
    <row r="52" spans="1:19" x14ac:dyDescent="0.2">
      <c r="A52" s="6" t="s">
        <v>31</v>
      </c>
      <c r="B52" s="9" t="s">
        <v>196</v>
      </c>
      <c r="C52" s="6" t="s">
        <v>197</v>
      </c>
      <c r="D52" s="6" t="s">
        <v>74</v>
      </c>
      <c r="E52" s="9"/>
      <c r="F52" s="3">
        <v>1</v>
      </c>
      <c r="G52" s="11"/>
      <c r="H52" s="13">
        <f>F52*G52</f>
        <v>0</v>
      </c>
      <c r="I52" s="11"/>
      <c r="J52" s="16"/>
      <c r="K52" s="16"/>
      <c r="L52" s="16"/>
      <c r="M52" s="16"/>
      <c r="N52" s="18"/>
      <c r="O52" s="18"/>
      <c r="P52" s="18"/>
      <c r="Q52" s="21"/>
      <c r="R52" s="21"/>
      <c r="S52" s="21"/>
    </row>
    <row r="53" spans="1:19" x14ac:dyDescent="0.2">
      <c r="A53" s="6" t="s">
        <v>12</v>
      </c>
      <c r="B53" t="s">
        <v>72</v>
      </c>
      <c r="C53" s="6" t="s">
        <v>70</v>
      </c>
      <c r="D53" s="6" t="s">
        <v>74</v>
      </c>
      <c r="E53" s="9"/>
      <c r="F53" s="3">
        <v>1</v>
      </c>
      <c r="G53" s="11"/>
      <c r="H53" s="13">
        <f t="shared" si="1"/>
        <v>0</v>
      </c>
      <c r="J53" s="21"/>
      <c r="K53" s="21"/>
      <c r="L53" s="18"/>
      <c r="M53" s="18"/>
      <c r="N53" s="18"/>
      <c r="O53" s="18"/>
      <c r="P53" s="18"/>
      <c r="Q53" s="21"/>
      <c r="R53" s="21"/>
      <c r="S53" s="21"/>
    </row>
    <row r="54" spans="1:19" x14ac:dyDescent="0.2">
      <c r="A54" s="6" t="s">
        <v>12</v>
      </c>
      <c r="B54" t="s">
        <v>71</v>
      </c>
      <c r="C54" s="6" t="s">
        <v>73</v>
      </c>
      <c r="D54" s="6" t="s">
        <v>74</v>
      </c>
      <c r="E54" s="9"/>
      <c r="F54" s="3">
        <v>2</v>
      </c>
      <c r="G54" s="11"/>
      <c r="H54" s="13">
        <f t="shared" si="1"/>
        <v>0</v>
      </c>
      <c r="J54" s="21"/>
      <c r="K54" s="21"/>
      <c r="L54" s="18"/>
      <c r="M54" s="18"/>
      <c r="N54" s="18"/>
      <c r="O54" s="18"/>
      <c r="P54" s="18"/>
      <c r="Q54" s="21"/>
      <c r="R54" s="21"/>
      <c r="S54" s="21"/>
    </row>
    <row r="55" spans="1:19" x14ac:dyDescent="0.2">
      <c r="A55" s="6" t="s">
        <v>12</v>
      </c>
      <c r="B55" t="s">
        <v>145</v>
      </c>
      <c r="C55" s="6" t="s">
        <v>189</v>
      </c>
      <c r="D55" s="6" t="s">
        <v>74</v>
      </c>
      <c r="E55" s="9"/>
      <c r="F55" s="3">
        <v>1</v>
      </c>
      <c r="G55" s="11"/>
      <c r="H55" s="13">
        <f t="shared" si="1"/>
        <v>0</v>
      </c>
      <c r="J55" s="21"/>
      <c r="K55" s="21"/>
      <c r="L55" s="18"/>
      <c r="M55" s="18"/>
      <c r="N55" s="18"/>
      <c r="O55" s="18"/>
      <c r="P55" s="18"/>
      <c r="Q55" s="21"/>
      <c r="R55" s="21"/>
      <c r="S55" s="21"/>
    </row>
    <row r="56" spans="1:19" x14ac:dyDescent="0.2">
      <c r="A56" s="6" t="s">
        <v>12</v>
      </c>
      <c r="B56" s="9" t="s">
        <v>62</v>
      </c>
      <c r="C56" s="6" t="s">
        <v>57</v>
      </c>
      <c r="D56" s="6" t="s">
        <v>74</v>
      </c>
      <c r="F56" s="3">
        <v>2</v>
      </c>
      <c r="G56" s="1"/>
      <c r="H56" s="13">
        <f t="shared" si="1"/>
        <v>0</v>
      </c>
      <c r="J56" s="21"/>
      <c r="K56" s="21"/>
      <c r="L56" s="18"/>
      <c r="M56" s="18"/>
      <c r="N56" s="18"/>
      <c r="O56" s="18"/>
      <c r="P56" s="18"/>
      <c r="Q56" s="21"/>
      <c r="R56" s="21"/>
      <c r="S56" s="21"/>
    </row>
    <row r="57" spans="1:19" x14ac:dyDescent="0.2">
      <c r="A57" s="6" t="s">
        <v>12</v>
      </c>
      <c r="B57" s="9" t="s">
        <v>63</v>
      </c>
      <c r="C57" s="6" t="s">
        <v>58</v>
      </c>
      <c r="D57" s="6" t="s">
        <v>74</v>
      </c>
      <c r="F57" s="3">
        <v>1</v>
      </c>
      <c r="G57" s="1"/>
      <c r="H57" s="13">
        <f t="shared" si="1"/>
        <v>0</v>
      </c>
      <c r="J57" s="21"/>
      <c r="K57" s="21"/>
      <c r="L57" s="18"/>
      <c r="M57" s="18"/>
      <c r="N57" s="18"/>
      <c r="O57" s="18"/>
      <c r="P57" s="18"/>
      <c r="Q57" s="21"/>
      <c r="R57" s="21"/>
      <c r="S57" s="21"/>
    </row>
    <row r="58" spans="1:19" x14ac:dyDescent="0.2">
      <c r="A58" s="6" t="s">
        <v>12</v>
      </c>
      <c r="B58" s="9" t="s">
        <v>64</v>
      </c>
      <c r="C58" s="6" t="s">
        <v>93</v>
      </c>
      <c r="D58" s="6" t="s">
        <v>74</v>
      </c>
      <c r="F58" s="3">
        <v>1</v>
      </c>
      <c r="G58" s="1"/>
      <c r="H58" s="13">
        <f t="shared" si="1"/>
        <v>0</v>
      </c>
      <c r="J58" s="21"/>
      <c r="K58" s="21"/>
      <c r="L58" s="18"/>
      <c r="M58" s="18"/>
      <c r="N58" s="18"/>
      <c r="O58" s="18"/>
      <c r="P58" s="18"/>
      <c r="Q58" s="21"/>
      <c r="R58" s="21"/>
      <c r="S58" s="21"/>
    </row>
    <row r="59" spans="1:19" x14ac:dyDescent="0.2">
      <c r="A59" s="6" t="s">
        <v>12</v>
      </c>
      <c r="B59" s="9" t="s">
        <v>91</v>
      </c>
      <c r="C59" s="6" t="s">
        <v>92</v>
      </c>
      <c r="D59" s="6" t="s">
        <v>74</v>
      </c>
      <c r="F59" s="3">
        <v>1</v>
      </c>
      <c r="G59" s="1"/>
      <c r="H59" s="13">
        <f t="shared" si="1"/>
        <v>0</v>
      </c>
      <c r="J59" s="21"/>
      <c r="K59" s="21"/>
      <c r="L59" s="18"/>
      <c r="M59" s="18"/>
      <c r="N59" s="18"/>
      <c r="O59" s="18"/>
      <c r="P59" s="18"/>
      <c r="Q59" s="21"/>
      <c r="R59" s="21"/>
      <c r="S59" s="21"/>
    </row>
    <row r="60" spans="1:19" x14ac:dyDescent="0.2">
      <c r="A60" s="6" t="s">
        <v>12</v>
      </c>
      <c r="B60" s="9" t="s">
        <v>190</v>
      </c>
      <c r="C60" s="6" t="s">
        <v>191</v>
      </c>
      <c r="D60" s="6" t="s">
        <v>74</v>
      </c>
      <c r="E60" s="6"/>
      <c r="F60" s="3">
        <v>2</v>
      </c>
      <c r="G60" s="1"/>
      <c r="H60" s="13">
        <f t="shared" si="1"/>
        <v>0</v>
      </c>
      <c r="J60" s="21"/>
      <c r="K60" s="21"/>
      <c r="L60" s="18"/>
      <c r="M60" s="18"/>
      <c r="N60" s="18"/>
      <c r="O60" s="18"/>
      <c r="P60" s="18"/>
      <c r="Q60" s="21"/>
      <c r="R60" s="21"/>
      <c r="S60" s="21"/>
    </row>
    <row r="61" spans="1:19" x14ac:dyDescent="0.2">
      <c r="A61" s="6" t="s">
        <v>12</v>
      </c>
      <c r="B61" s="9" t="s">
        <v>192</v>
      </c>
      <c r="C61" s="6" t="s">
        <v>193</v>
      </c>
      <c r="D61" s="6" t="s">
        <v>74</v>
      </c>
      <c r="E61" s="6"/>
      <c r="F61" s="3">
        <v>2</v>
      </c>
      <c r="G61" s="1"/>
      <c r="H61" s="13">
        <f t="shared" si="1"/>
        <v>0</v>
      </c>
      <c r="J61" s="21"/>
      <c r="K61" s="21"/>
      <c r="L61" s="18"/>
      <c r="M61" s="18"/>
      <c r="N61" s="18"/>
      <c r="O61" s="18"/>
      <c r="P61" s="18"/>
      <c r="Q61" s="21"/>
      <c r="R61" s="21"/>
      <c r="S61" s="21"/>
    </row>
    <row r="62" spans="1:19" x14ac:dyDescent="0.2">
      <c r="A62" s="6" t="s">
        <v>105</v>
      </c>
      <c r="C62" s="6" t="s">
        <v>103</v>
      </c>
      <c r="D62" s="6" t="s">
        <v>5</v>
      </c>
      <c r="E62" s="9" t="s">
        <v>98</v>
      </c>
      <c r="F62" s="3">
        <v>1</v>
      </c>
      <c r="G62" s="11">
        <v>10.48</v>
      </c>
      <c r="H62" s="13">
        <f t="shared" si="1"/>
        <v>10.48</v>
      </c>
      <c r="J62" s="21"/>
      <c r="K62" s="21"/>
      <c r="L62" s="18"/>
      <c r="M62" s="18"/>
      <c r="N62" s="18"/>
      <c r="O62" s="18"/>
      <c r="P62" s="18"/>
      <c r="Q62" s="21"/>
      <c r="R62" s="21"/>
      <c r="S62" s="21"/>
    </row>
    <row r="63" spans="1:19" x14ac:dyDescent="0.2">
      <c r="A63" s="6" t="s">
        <v>105</v>
      </c>
      <c r="C63" s="6" t="s">
        <v>109</v>
      </c>
      <c r="D63" s="6" t="s">
        <v>106</v>
      </c>
      <c r="E63" s="9" t="s">
        <v>110</v>
      </c>
      <c r="F63" s="3">
        <v>2</v>
      </c>
      <c r="G63" s="1">
        <v>6.79</v>
      </c>
      <c r="H63" s="13">
        <f t="shared" si="1"/>
        <v>13.58</v>
      </c>
      <c r="J63" s="21"/>
      <c r="K63" s="21"/>
      <c r="L63" s="18"/>
      <c r="M63" s="18"/>
      <c r="N63" s="18"/>
      <c r="O63" s="18"/>
      <c r="P63" s="18"/>
      <c r="Q63" s="21"/>
      <c r="R63" s="21"/>
      <c r="S63" s="21"/>
    </row>
    <row r="64" spans="1:19" x14ac:dyDescent="0.2">
      <c r="A64" s="6" t="s">
        <v>105</v>
      </c>
      <c r="C64" s="6" t="s">
        <v>108</v>
      </c>
      <c r="D64" s="6" t="s">
        <v>106</v>
      </c>
      <c r="E64" s="9" t="s">
        <v>107</v>
      </c>
      <c r="F64" s="3">
        <v>2</v>
      </c>
      <c r="G64" s="11">
        <v>9.49</v>
      </c>
      <c r="H64" s="13">
        <f t="shared" si="1"/>
        <v>18.98</v>
      </c>
      <c r="J64" s="21"/>
      <c r="K64" s="21"/>
      <c r="L64" s="18"/>
      <c r="M64" s="18"/>
      <c r="N64" s="18"/>
      <c r="O64" s="18"/>
      <c r="P64" s="18"/>
      <c r="Q64" s="21"/>
      <c r="R64" s="21"/>
      <c r="S64" s="21"/>
    </row>
    <row r="65" spans="1:19" x14ac:dyDescent="0.2">
      <c r="A65" s="6" t="s">
        <v>105</v>
      </c>
      <c r="C65" s="6" t="s">
        <v>15</v>
      </c>
      <c r="D65" s="6" t="s">
        <v>14</v>
      </c>
      <c r="E65" s="9" t="s">
        <v>16</v>
      </c>
      <c r="F65" s="3">
        <v>5</v>
      </c>
      <c r="G65" s="1">
        <v>5.5</v>
      </c>
      <c r="H65" s="13">
        <f t="shared" si="1"/>
        <v>27.5</v>
      </c>
      <c r="I65" s="21"/>
      <c r="J65" s="21"/>
      <c r="K65" s="21"/>
      <c r="L65" s="18"/>
      <c r="M65" s="18"/>
      <c r="N65" s="18"/>
      <c r="O65" s="18"/>
      <c r="P65" s="18"/>
      <c r="Q65" s="21"/>
      <c r="R65" s="21"/>
      <c r="S65" s="21"/>
    </row>
    <row r="66" spans="1:19" x14ac:dyDescent="0.2">
      <c r="A66" s="6" t="s">
        <v>11</v>
      </c>
      <c r="C66" s="6" t="s">
        <v>147</v>
      </c>
      <c r="D66" s="6" t="s">
        <v>22</v>
      </c>
      <c r="E66" s="9" t="s">
        <v>148</v>
      </c>
      <c r="F66" s="3">
        <v>1</v>
      </c>
      <c r="G66" s="1">
        <v>4.99</v>
      </c>
      <c r="H66" s="13">
        <f t="shared" ref="H66:H97" si="2">F66*G66</f>
        <v>4.99</v>
      </c>
      <c r="I66" s="16"/>
      <c r="J66" s="21"/>
      <c r="K66" s="16"/>
      <c r="L66" s="18"/>
      <c r="M66" s="18"/>
      <c r="N66" s="18"/>
      <c r="O66" s="18"/>
      <c r="P66" s="18"/>
      <c r="Q66" s="21"/>
      <c r="R66" s="21"/>
      <c r="S66" s="21"/>
    </row>
    <row r="67" spans="1:19" x14ac:dyDescent="0.2">
      <c r="A67" s="6" t="s">
        <v>105</v>
      </c>
      <c r="C67" s="6" t="s">
        <v>61</v>
      </c>
      <c r="D67" s="6" t="s">
        <v>5</v>
      </c>
      <c r="E67" s="9" t="s">
        <v>60</v>
      </c>
      <c r="F67" s="3">
        <v>1</v>
      </c>
      <c r="G67" s="11">
        <v>8.27</v>
      </c>
      <c r="H67" s="13">
        <f t="shared" si="2"/>
        <v>8.27</v>
      </c>
      <c r="I67" s="16"/>
      <c r="J67" s="21"/>
      <c r="K67" s="16"/>
      <c r="L67" s="18"/>
      <c r="M67" s="18"/>
      <c r="N67" s="18"/>
      <c r="O67" s="18"/>
      <c r="P67" s="18"/>
      <c r="Q67" s="21"/>
      <c r="R67" s="21"/>
      <c r="S67" s="21"/>
    </row>
    <row r="68" spans="1:19" x14ac:dyDescent="0.2">
      <c r="A68" s="6" t="s">
        <v>11</v>
      </c>
      <c r="C68" s="6" t="s">
        <v>146</v>
      </c>
      <c r="D68" s="6" t="s">
        <v>150</v>
      </c>
      <c r="E68" s="25" t="s">
        <v>149</v>
      </c>
      <c r="F68" s="3">
        <v>1</v>
      </c>
      <c r="G68" s="1">
        <v>34.25</v>
      </c>
      <c r="H68" s="13">
        <f t="shared" si="2"/>
        <v>34.25</v>
      </c>
      <c r="I68" s="16"/>
      <c r="J68" s="21"/>
      <c r="K68" s="16"/>
      <c r="L68" s="18"/>
      <c r="M68" s="18"/>
      <c r="N68" s="18"/>
      <c r="O68" s="18"/>
      <c r="P68" s="18"/>
      <c r="Q68" s="21"/>
      <c r="R68" s="21"/>
      <c r="S68" s="21"/>
    </row>
    <row r="69" spans="1:19" x14ac:dyDescent="0.2">
      <c r="A69" s="29" t="s">
        <v>105</v>
      </c>
      <c r="B69" s="29"/>
      <c r="C69" s="29" t="s">
        <v>185</v>
      </c>
      <c r="D69" s="6" t="s">
        <v>5</v>
      </c>
      <c r="E69" s="9" t="s">
        <v>186</v>
      </c>
      <c r="F69" s="3">
        <v>2</v>
      </c>
      <c r="G69" s="11">
        <v>1.08</v>
      </c>
      <c r="H69" s="13">
        <f t="shared" si="2"/>
        <v>2.16</v>
      </c>
      <c r="I69" s="16"/>
      <c r="J69" s="21"/>
      <c r="K69" s="16"/>
      <c r="L69" s="18"/>
      <c r="M69" s="18"/>
      <c r="N69" s="18"/>
      <c r="O69" s="18"/>
      <c r="P69" s="18"/>
      <c r="Q69" s="21"/>
      <c r="R69" s="21"/>
      <c r="S69" s="21"/>
    </row>
    <row r="70" spans="1:19" x14ac:dyDescent="0.2">
      <c r="A70" s="6" t="s">
        <v>13</v>
      </c>
      <c r="B70" s="9"/>
      <c r="C70" s="6" t="s">
        <v>171</v>
      </c>
      <c r="D70" s="6" t="s">
        <v>4</v>
      </c>
      <c r="E70" t="s">
        <v>65</v>
      </c>
      <c r="F70" s="3">
        <v>7</v>
      </c>
      <c r="G70" s="1">
        <v>0.02</v>
      </c>
      <c r="H70" s="13">
        <f t="shared" si="2"/>
        <v>0.14000000000000001</v>
      </c>
      <c r="I70" s="16"/>
      <c r="J70" s="21"/>
      <c r="K70" s="16"/>
      <c r="L70" s="18"/>
      <c r="M70" s="18"/>
      <c r="N70" s="18"/>
      <c r="O70" s="18"/>
      <c r="P70" s="18"/>
      <c r="Q70" s="21"/>
      <c r="R70" s="21"/>
      <c r="S70" s="21"/>
    </row>
    <row r="71" spans="1:19" x14ac:dyDescent="0.2">
      <c r="A71" s="6" t="s">
        <v>105</v>
      </c>
      <c r="C71" s="6" t="s">
        <v>33</v>
      </c>
      <c r="D71" s="6" t="s">
        <v>5</v>
      </c>
      <c r="E71" t="s">
        <v>34</v>
      </c>
      <c r="F71" s="3">
        <v>1</v>
      </c>
      <c r="G71" s="11">
        <v>22.37</v>
      </c>
      <c r="H71" s="13">
        <f t="shared" si="2"/>
        <v>22.37</v>
      </c>
      <c r="I71" s="16"/>
      <c r="J71" s="21"/>
      <c r="K71" s="16"/>
      <c r="L71" s="18"/>
      <c r="M71" s="18"/>
      <c r="N71" s="18"/>
      <c r="O71" s="18"/>
      <c r="P71" s="18"/>
      <c r="Q71" s="21"/>
      <c r="R71" s="21"/>
      <c r="S71" s="21"/>
    </row>
    <row r="72" spans="1:19" x14ac:dyDescent="0.2">
      <c r="A72" s="6" t="s">
        <v>105</v>
      </c>
      <c r="C72" s="6" t="s">
        <v>36</v>
      </c>
      <c r="D72" s="6" t="s">
        <v>5</v>
      </c>
      <c r="E72" s="9" t="s">
        <v>35</v>
      </c>
      <c r="F72" s="3">
        <v>2</v>
      </c>
      <c r="G72" s="11">
        <v>5.73</v>
      </c>
      <c r="H72" s="13">
        <f t="shared" si="2"/>
        <v>11.46</v>
      </c>
      <c r="I72" s="16"/>
      <c r="J72" s="21"/>
      <c r="K72" s="16"/>
      <c r="L72" s="18"/>
      <c r="M72" s="18"/>
      <c r="N72" s="18"/>
      <c r="O72" s="18"/>
      <c r="P72" s="18"/>
      <c r="Q72" s="21"/>
      <c r="R72" s="21"/>
      <c r="S72" s="21"/>
    </row>
    <row r="73" spans="1:19" x14ac:dyDescent="0.2">
      <c r="A73" s="29" t="s">
        <v>11</v>
      </c>
      <c r="B73" s="29"/>
      <c r="C73" s="29" t="s">
        <v>183</v>
      </c>
      <c r="D73" s="6" t="s">
        <v>179</v>
      </c>
      <c r="E73" s="9" t="s">
        <v>184</v>
      </c>
      <c r="F73" s="3">
        <v>1</v>
      </c>
      <c r="G73" s="11">
        <v>0.99</v>
      </c>
      <c r="H73" s="13">
        <f t="shared" si="2"/>
        <v>0.99</v>
      </c>
      <c r="I73" s="16"/>
      <c r="J73" s="21"/>
      <c r="K73" s="16"/>
      <c r="L73" s="18"/>
    </row>
    <row r="74" spans="1:19" x14ac:dyDescent="0.2">
      <c r="A74" s="6" t="s">
        <v>12</v>
      </c>
      <c r="C74" s="6" t="s">
        <v>17</v>
      </c>
      <c r="D74" s="6" t="s">
        <v>14</v>
      </c>
      <c r="E74" s="9" t="s">
        <v>18</v>
      </c>
      <c r="F74" s="3">
        <v>3</v>
      </c>
      <c r="G74" s="1">
        <v>2</v>
      </c>
      <c r="H74" s="13">
        <f t="shared" si="2"/>
        <v>6</v>
      </c>
      <c r="I74" s="16"/>
      <c r="J74" s="21"/>
      <c r="K74" s="16"/>
      <c r="L74" s="18"/>
    </row>
    <row r="75" spans="1:19" x14ac:dyDescent="0.2">
      <c r="A75" s="32" t="s">
        <v>0</v>
      </c>
      <c r="B75" s="33"/>
      <c r="C75" s="32"/>
      <c r="D75" s="32"/>
      <c r="E75" s="32"/>
      <c r="F75" s="34"/>
      <c r="G75" s="33"/>
      <c r="H75" s="35">
        <f>SUBTOTAL(109,Table1[Total])</f>
        <v>389.64</v>
      </c>
      <c r="I75" s="21"/>
      <c r="J75" s="21"/>
      <c r="K75" s="21"/>
      <c r="L75" s="18"/>
    </row>
    <row r="76" spans="1:19" x14ac:dyDescent="0.2">
      <c r="I76" s="21"/>
      <c r="J76" s="21"/>
      <c r="K76" s="21"/>
      <c r="L76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Schneider</dc:creator>
  <cp:lastModifiedBy>Microsoft Office User</cp:lastModifiedBy>
  <dcterms:created xsi:type="dcterms:W3CDTF">2015-12-15T02:23:35Z</dcterms:created>
  <dcterms:modified xsi:type="dcterms:W3CDTF">2016-05-18T01:58:54Z</dcterms:modified>
</cp:coreProperties>
</file>