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damp\Desktop\codeworkspace\openpyxl\greensheet_interface\"/>
    </mc:Choice>
  </mc:AlternateContent>
  <xr:revisionPtr revIDLastSave="0" documentId="13_ncr:1_{C2551C9B-8F28-42BA-A44F-485DEDE6368E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Greensheet" sheetId="1" r:id="rId1"/>
    <sheet name="Project Budget (2)" sheetId="2" r:id="rId2"/>
  </sheets>
  <definedNames>
    <definedName name="_xlnm.Print_Area" localSheetId="0">Greensheet!$A$1:$AE$7</definedName>
    <definedName name="_xlnm.Print_Area" localSheetId="1">'Project Budget (2)'!$A$1:$S$32</definedName>
    <definedName name="VAR__1_1_1_1" localSheetId="0">Greensheet!$C$4:$C$4,Greensheet!#REF!</definedName>
    <definedName name="VAR__1_1_1_1" localSheetId="1">'Project Budget (2)'!$C$4:$C$4,'Project Budget (2)'!#REF!</definedName>
    <definedName name="VAR__1_1_1_2" localSheetId="0">Greensheet!$D$4:$D$4,Greensheet!#REF!</definedName>
    <definedName name="VAR__1_1_1_2" localSheetId="1">'Project Budget (2)'!$D$4:$D$4,'Project Budget (2)'!#REF!</definedName>
    <definedName name="VAR__1_1_1_3" localSheetId="0">Greensheet!$E$4:$E$4,Greensheet!#REF!</definedName>
    <definedName name="VAR__1_1_1_3" localSheetId="1">'Project Budget (2)'!$E$4:$E$4,'Project Budget (2)'!#REF!</definedName>
    <definedName name="VAR__1_1_1_4" localSheetId="0">Greensheet!$F$4:$F$4,Greensheet!#REF!</definedName>
    <definedName name="VAR__1_1_1_4" localSheetId="1">'Project Budget (2)'!$F$4:$F$4,'Project Budget (2)'!#REF!</definedName>
    <definedName name="VAR__1_1_1_5" localSheetId="0">Greensheet!#REF!,Greensheet!#REF!</definedName>
    <definedName name="VAR__1_1_1_5" localSheetId="1">'Project Budget (2)'!#REF!,'Project Budget (2)'!#REF!</definedName>
    <definedName name="VAR__1_1_1_6" localSheetId="0">Greensheet!#REF!,Greensheet!#REF!</definedName>
    <definedName name="VAR__1_1_1_6" localSheetId="1">'Project Budget (2)'!#REF!,'Project Budget (2)'!#REF!</definedName>
    <definedName name="VAR__1_1_10_1" localSheetId="0">Greensheet!#REF!,Greensheet!#REF!</definedName>
    <definedName name="VAR__1_1_10_1" localSheetId="1">'Project Budget (2)'!#REF!,'Project Budget (2)'!#REF!</definedName>
    <definedName name="VAR__1_1_11_1" localSheetId="0">Greensheet!#REF!,Greensheet!#REF!</definedName>
    <definedName name="VAR__1_1_11_1" localSheetId="1">'Project Budget (2)'!#REF!,'Project Budget (2)'!#REF!</definedName>
    <definedName name="VAR__1_1_12_1" localSheetId="0">Greensheet!#REF!,Greensheet!#REF!</definedName>
    <definedName name="VAR__1_1_12_1" localSheetId="1">'Project Budget (2)'!#REF!,'Project Budget (2)'!#REF!</definedName>
    <definedName name="VAR__1_1_13_1" localSheetId="0">Greensheet!#REF!,Greensheet!#REF!</definedName>
    <definedName name="VAR__1_1_13_1" localSheetId="1">'Project Budget (2)'!#REF!,'Project Budget (2)'!#REF!</definedName>
    <definedName name="VAR__1_1_14_1" localSheetId="0">Greensheet!#REF!,Greensheet!#REF!</definedName>
    <definedName name="VAR__1_1_14_1" localSheetId="1">'Project Budget (2)'!#REF!,'Project Budget (2)'!#REF!</definedName>
    <definedName name="VAR__1_1_15_1" localSheetId="0">Greensheet!#REF!,Greensheet!#REF!</definedName>
    <definedName name="VAR__1_1_15_1" localSheetId="1">'Project Budget (2)'!#REF!,'Project Budget (2)'!#REF!</definedName>
    <definedName name="VAR__1_1_16_1" localSheetId="0">Greensheet!#REF!,Greensheet!#REF!</definedName>
    <definedName name="VAR__1_1_16_1" localSheetId="1">'Project Budget (2)'!#REF!,'Project Budget (2)'!#REF!</definedName>
    <definedName name="VAR__1_1_17_1" localSheetId="0">Greensheet!#REF!,Greensheet!#REF!</definedName>
    <definedName name="VAR__1_1_17_1" localSheetId="1">'Project Budget (2)'!#REF!,'Project Budget (2)'!#REF!</definedName>
    <definedName name="VAR__1_1_18_1" localSheetId="0">Greensheet!#REF!,Greensheet!#REF!</definedName>
    <definedName name="VAR__1_1_18_1" localSheetId="1">'Project Budget (2)'!#REF!,'Project Budget (2)'!#REF!</definedName>
    <definedName name="VAR__1_1_19_1" localSheetId="0">Greensheet!#REF!,Greensheet!#REF!</definedName>
    <definedName name="VAR__1_1_19_1" localSheetId="1">'Project Budget (2)'!#REF!,'Project Budget (2)'!#REF!</definedName>
    <definedName name="VAR__1_1_2_1" localSheetId="0">Greensheet!#REF!,Greensheet!#REF!</definedName>
    <definedName name="VAR__1_1_2_1" localSheetId="1">'Project Budget (2)'!#REF!,'Project Budget (2)'!#REF!</definedName>
    <definedName name="VAR__1_1_2_2" localSheetId="0">Greensheet!#REF!,Greensheet!#REF!</definedName>
    <definedName name="VAR__1_1_2_2" localSheetId="1">'Project Budget (2)'!#REF!,'Project Budget (2)'!#REF!</definedName>
    <definedName name="VAR__1_1_20_1" localSheetId="0">Greensheet!#REF!,Greensheet!#REF!</definedName>
    <definedName name="VAR__1_1_20_1" localSheetId="1">'Project Budget (2)'!#REF!,'Project Budget (2)'!#REF!</definedName>
    <definedName name="VAR__1_1_21_1" localSheetId="0">Greensheet!#REF!,Greensheet!#REF!</definedName>
    <definedName name="VAR__1_1_21_1" localSheetId="1">'Project Budget (2)'!#REF!,'Project Budget (2)'!#REF!</definedName>
    <definedName name="VAR__1_1_22_1" localSheetId="0">Greensheet!#REF!,Greensheet!#REF!</definedName>
    <definedName name="VAR__1_1_22_1" localSheetId="1">'Project Budget (2)'!#REF!,'Project Budget (2)'!#REF!</definedName>
    <definedName name="VAR__1_1_23_1" localSheetId="0">Greensheet!#REF!,Greensheet!#REF!</definedName>
    <definedName name="VAR__1_1_23_1" localSheetId="1">'Project Budget (2)'!#REF!,'Project Budget (2)'!#REF!</definedName>
    <definedName name="VAR__1_1_3_1" localSheetId="0">Greensheet!#REF!,Greensheet!#REF!</definedName>
    <definedName name="VAR__1_1_3_1" localSheetId="1">'Project Budget (2)'!#REF!,'Project Budget (2)'!#REF!</definedName>
    <definedName name="VAR__1_1_3_2" localSheetId="0">Greensheet!#REF!,Greensheet!#REF!</definedName>
    <definedName name="VAR__1_1_3_2" localSheetId="1">'Project Budget (2)'!#REF!,'Project Budget (2)'!#REF!</definedName>
    <definedName name="VAR__1_1_4_1" localSheetId="0">Greensheet!#REF!,Greensheet!#REF!</definedName>
    <definedName name="VAR__1_1_4_1" localSheetId="1">'Project Budget (2)'!#REF!,'Project Budget (2)'!#REF!</definedName>
    <definedName name="VAR__1_1_5_1" localSheetId="0">Greensheet!#REF!,Greensheet!#REF!</definedName>
    <definedName name="VAR__1_1_5_1" localSheetId="1">'Project Budget (2)'!#REF!,'Project Budget (2)'!#REF!</definedName>
    <definedName name="VAR__1_1_6_1" localSheetId="0">Greensheet!#REF!,Greensheet!#REF!</definedName>
    <definedName name="VAR__1_1_6_1" localSheetId="1">'Project Budget (2)'!#REF!,'Project Budget (2)'!#REF!</definedName>
    <definedName name="VAR__1_1_7_1" localSheetId="0">Greensheet!#REF!,Greensheet!#REF!</definedName>
    <definedName name="VAR__1_1_7_1" localSheetId="1">'Project Budget (2)'!#REF!,'Project Budget (2)'!#REF!</definedName>
    <definedName name="VAR__1_1_8_1" localSheetId="0">Greensheet!#REF!,Greensheet!#REF!</definedName>
    <definedName name="VAR__1_1_8_1" localSheetId="1">'Project Budget (2)'!#REF!,'Project Budget (2)'!#REF!</definedName>
    <definedName name="VAR__1_1_9_1" localSheetId="0">Greensheet!#REF!,Greensheet!#REF!</definedName>
    <definedName name="VAR__1_1_9_1" localSheetId="1">'Project Budget (2)'!#REF!,'Project Budget (2)'!#REF!</definedName>
    <definedName name="VAR__2_1_1_1" localSheetId="0">Greensheet!#REF!</definedName>
    <definedName name="VAR__2_1_1_1" localSheetId="1">'Project Budget (2)'!$C$10:$C$19</definedName>
    <definedName name="VAR__2_1_1_2" localSheetId="0">Greensheet!#REF!</definedName>
    <definedName name="VAR__2_1_1_2" localSheetId="1">'Project Budget (2)'!$D$10:$D$19</definedName>
    <definedName name="VAR__2_1_1_3" localSheetId="0">Greensheet!#REF!</definedName>
    <definedName name="VAR__2_1_1_3" localSheetId="1">'Project Budget (2)'!$E$10:$E$19</definedName>
    <definedName name="VAR__2_1_1_4" localSheetId="0">Greensheet!#REF!</definedName>
    <definedName name="VAR__2_1_1_4" localSheetId="1">'Project Budget (2)'!$F$10:$F$19</definedName>
    <definedName name="VAR__2_1_1_5" localSheetId="0">Greensheet!#REF!</definedName>
    <definedName name="VAR__2_1_1_5" localSheetId="1">'Project Budget (2)'!#REF!</definedName>
    <definedName name="VAR__2_1_1_6" localSheetId="0">Greensheet!#REF!</definedName>
    <definedName name="VAR__2_1_1_6" localSheetId="1">'Project Budget (2)'!#REF!</definedName>
    <definedName name="VAR__2_1_10_1" localSheetId="0">Greensheet!#REF!</definedName>
    <definedName name="VAR__2_1_10_1" localSheetId="1">'Project Budget (2)'!#REF!</definedName>
    <definedName name="VAR__2_1_11_1" localSheetId="0">Greensheet!#REF!</definedName>
    <definedName name="VAR__2_1_11_1" localSheetId="1">'Project Budget (2)'!#REF!</definedName>
    <definedName name="VAR__2_1_12_1" localSheetId="0">Greensheet!#REF!</definedName>
    <definedName name="VAR__2_1_12_1" localSheetId="1">'Project Budget (2)'!#REF!</definedName>
    <definedName name="VAR__2_1_13_1" localSheetId="0">Greensheet!#REF!</definedName>
    <definedName name="VAR__2_1_13_1" localSheetId="1">'Project Budget (2)'!#REF!</definedName>
    <definedName name="VAR__2_1_14_1" localSheetId="0">Greensheet!#REF!</definedName>
    <definedName name="VAR__2_1_14_1" localSheetId="1">'Project Budget (2)'!#REF!</definedName>
    <definedName name="VAR__2_1_15_1" localSheetId="0">Greensheet!#REF!</definedName>
    <definedName name="VAR__2_1_15_1" localSheetId="1">'Project Budget (2)'!#REF!</definedName>
    <definedName name="VAR__2_1_16_1" localSheetId="0">Greensheet!#REF!</definedName>
    <definedName name="VAR__2_1_16_1" localSheetId="1">'Project Budget (2)'!#REF!</definedName>
    <definedName name="VAR__2_1_17_1" localSheetId="0">Greensheet!#REF!</definedName>
    <definedName name="VAR__2_1_17_1" localSheetId="1">'Project Budget (2)'!#REF!</definedName>
    <definedName name="VAR__2_1_18_1" localSheetId="0">Greensheet!#REF!</definedName>
    <definedName name="VAR__2_1_18_1" localSheetId="1">'Project Budget (2)'!#REF!</definedName>
    <definedName name="VAR__2_1_19_1" localSheetId="0">Greensheet!#REF!</definedName>
    <definedName name="VAR__2_1_19_1" localSheetId="1">'Project Budget (2)'!#REF!</definedName>
    <definedName name="VAR__2_1_2_1" localSheetId="0">Greensheet!#REF!</definedName>
    <definedName name="VAR__2_1_2_1" localSheetId="1">'Project Budget (2)'!#REF!</definedName>
    <definedName name="VAR__2_1_2_2" localSheetId="0">Greensheet!#REF!</definedName>
    <definedName name="VAR__2_1_2_2" localSheetId="1">'Project Budget (2)'!#REF!</definedName>
    <definedName name="VAR__2_1_20_1" localSheetId="0">Greensheet!#REF!</definedName>
    <definedName name="VAR__2_1_20_1" localSheetId="1">'Project Budget (2)'!#REF!</definedName>
    <definedName name="VAR__2_1_21_1" localSheetId="0">Greensheet!#REF!</definedName>
    <definedName name="VAR__2_1_21_1" localSheetId="1">'Project Budget (2)'!#REF!</definedName>
    <definedName name="VAR__2_1_22_1" localSheetId="0">Greensheet!#REF!</definedName>
    <definedName name="VAR__2_1_22_1" localSheetId="1">'Project Budget (2)'!#REF!</definedName>
    <definedName name="VAR__2_1_23_1" localSheetId="0">Greensheet!#REF!</definedName>
    <definedName name="VAR__2_1_23_1" localSheetId="1">'Project Budget (2)'!#REF!</definedName>
    <definedName name="VAR__2_1_3_1" localSheetId="0">Greensheet!#REF!</definedName>
    <definedName name="VAR__2_1_3_1" localSheetId="1">'Project Budget (2)'!#REF!</definedName>
    <definedName name="VAR__2_1_3_2" localSheetId="0">Greensheet!#REF!</definedName>
    <definedName name="VAR__2_1_3_2" localSheetId="1">'Project Budget (2)'!#REF!</definedName>
    <definedName name="VAR__2_1_4_1" localSheetId="0">Greensheet!#REF!</definedName>
    <definedName name="VAR__2_1_4_1" localSheetId="1">'Project Budget (2)'!#REF!</definedName>
    <definedName name="VAR__2_1_5_1" localSheetId="0">Greensheet!#REF!</definedName>
    <definedName name="VAR__2_1_5_1" localSheetId="1">'Project Budget (2)'!#REF!</definedName>
    <definedName name="VAR__2_1_6_1" localSheetId="0">Greensheet!#REF!</definedName>
    <definedName name="VAR__2_1_6_1" localSheetId="1">'Project Budget (2)'!#REF!</definedName>
    <definedName name="VAR__2_1_7_1" localSheetId="0">Greensheet!#REF!</definedName>
    <definedName name="VAR__2_1_7_1" localSheetId="1">'Project Budget (2)'!#REF!</definedName>
    <definedName name="VAR__2_1_8_1" localSheetId="0">Greensheet!#REF!</definedName>
    <definedName name="VAR__2_1_8_1" localSheetId="1">'Project Budget (2)'!#REF!</definedName>
    <definedName name="VAR__2_1_9_1" localSheetId="0">Greensheet!#REF!</definedName>
    <definedName name="VAR__2_1_9_1" localSheetId="1">'Project Budget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9" i="1" l="1"/>
  <c r="AE28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9" i="1"/>
  <c r="C28" i="1"/>
  <c r="E20" i="1"/>
  <c r="E19" i="1"/>
  <c r="E21" i="1" s="1"/>
  <c r="E23" i="1" s="1"/>
  <c r="E25" i="1" s="1"/>
  <c r="E18" i="1"/>
  <c r="E17" i="1"/>
  <c r="F20" i="1"/>
  <c r="F19" i="1"/>
  <c r="F18" i="1"/>
  <c r="F17" i="1"/>
  <c r="F21" i="1" s="1"/>
  <c r="F23" i="1" s="1"/>
  <c r="F25" i="1" s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D25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D23" i="1"/>
  <c r="C25" i="1"/>
  <c r="C23" i="1"/>
  <c r="AE20" i="1"/>
  <c r="AE19" i="1"/>
  <c r="AE18" i="1"/>
  <c r="AE17" i="1"/>
  <c r="AE21" i="1" s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D21" i="1"/>
  <c r="C21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E13" i="1"/>
  <c r="F13" i="1"/>
  <c r="AE13" i="1"/>
  <c r="AE12" i="1"/>
  <c r="F12" i="1"/>
  <c r="E12" i="1"/>
  <c r="AE11" i="1"/>
  <c r="F11" i="1"/>
  <c r="E11" i="1"/>
  <c r="H24" i="2" l="1"/>
  <c r="D24" i="2"/>
  <c r="Q22" i="2"/>
  <c r="Q30" i="2" s="1"/>
  <c r="M22" i="2"/>
  <c r="M30" i="2" s="1"/>
  <c r="H22" i="2"/>
  <c r="H30" i="2" s="1"/>
  <c r="D22" i="2"/>
  <c r="D30" i="2" s="1"/>
  <c r="C22" i="2"/>
  <c r="C30" i="2" s="1"/>
  <c r="I21" i="2"/>
  <c r="F21" i="2" s="1"/>
  <c r="G21" i="2"/>
  <c r="G22" i="2" s="1"/>
  <c r="G30" i="2" s="1"/>
  <c r="E21" i="2"/>
  <c r="R20" i="2"/>
  <c r="Q20" i="2"/>
  <c r="P20" i="2"/>
  <c r="O20" i="2"/>
  <c r="N20" i="2"/>
  <c r="M20" i="2"/>
  <c r="L20" i="2"/>
  <c r="K20" i="2"/>
  <c r="F20" i="2" s="1"/>
  <c r="J20" i="2"/>
  <c r="E20" i="2"/>
  <c r="B20" i="2"/>
  <c r="R19" i="2"/>
  <c r="R22" i="2" s="1"/>
  <c r="Q19" i="2"/>
  <c r="P19" i="2"/>
  <c r="P22" i="2" s="1"/>
  <c r="P30" i="2" s="1"/>
  <c r="O19" i="2"/>
  <c r="O22" i="2" s="1"/>
  <c r="N19" i="2"/>
  <c r="N22" i="2" s="1"/>
  <c r="M19" i="2"/>
  <c r="L19" i="2"/>
  <c r="L22" i="2" s="1"/>
  <c r="L30" i="2" s="1"/>
  <c r="K19" i="2"/>
  <c r="K22" i="2" s="1"/>
  <c r="J19" i="2"/>
  <c r="S19" i="2" s="1"/>
  <c r="E19" i="2"/>
  <c r="E22" i="2" s="1"/>
  <c r="B19" i="2"/>
  <c r="Q16" i="2"/>
  <c r="Q29" i="2" s="1"/>
  <c r="M16" i="2"/>
  <c r="I16" i="2"/>
  <c r="I29" i="2" s="1"/>
  <c r="H16" i="2"/>
  <c r="H29" i="2" s="1"/>
  <c r="G16" i="2"/>
  <c r="G24" i="2" s="1"/>
  <c r="G26" i="2" s="1"/>
  <c r="G32" i="2" s="1"/>
  <c r="E16" i="2"/>
  <c r="D16" i="2"/>
  <c r="D29" i="2" s="1"/>
  <c r="C16" i="2"/>
  <c r="C24" i="2" s="1"/>
  <c r="C26" i="2" s="1"/>
  <c r="C32" i="2" s="1"/>
  <c r="R15" i="2"/>
  <c r="Q15" i="2"/>
  <c r="P15" i="2"/>
  <c r="N15" i="2"/>
  <c r="M15" i="2"/>
  <c r="L15" i="2"/>
  <c r="K15" i="2"/>
  <c r="J15" i="2"/>
  <c r="F15" i="2" s="1"/>
  <c r="E15" i="2"/>
  <c r="O15" i="2" s="1"/>
  <c r="R14" i="2"/>
  <c r="Q14" i="2"/>
  <c r="P14" i="2"/>
  <c r="O14" i="2"/>
  <c r="N14" i="2"/>
  <c r="M14" i="2"/>
  <c r="L14" i="2"/>
  <c r="K14" i="2"/>
  <c r="J14" i="2"/>
  <c r="F14" i="2" s="1"/>
  <c r="E14" i="2"/>
  <c r="R13" i="2"/>
  <c r="Q13" i="2"/>
  <c r="P13" i="2"/>
  <c r="O13" i="2"/>
  <c r="N13" i="2"/>
  <c r="M13" i="2"/>
  <c r="L13" i="2"/>
  <c r="K13" i="2"/>
  <c r="J13" i="2"/>
  <c r="F13" i="2" s="1"/>
  <c r="E13" i="2"/>
  <c r="R12" i="2"/>
  <c r="Q12" i="2"/>
  <c r="P12" i="2"/>
  <c r="O12" i="2"/>
  <c r="N12" i="2"/>
  <c r="M12" i="2"/>
  <c r="L12" i="2"/>
  <c r="K12" i="2"/>
  <c r="J12" i="2"/>
  <c r="F12" i="2" s="1"/>
  <c r="E12" i="2"/>
  <c r="R11" i="2"/>
  <c r="Q11" i="2"/>
  <c r="P11" i="2"/>
  <c r="O11" i="2"/>
  <c r="N11" i="2"/>
  <c r="M11" i="2"/>
  <c r="L11" i="2"/>
  <c r="K11" i="2"/>
  <c r="J11" i="2"/>
  <c r="F11" i="2" s="1"/>
  <c r="E11" i="2"/>
  <c r="B11" i="2"/>
  <c r="R10" i="2"/>
  <c r="R16" i="2" s="1"/>
  <c r="Q10" i="2"/>
  <c r="P10" i="2"/>
  <c r="P16" i="2" s="1"/>
  <c r="O10" i="2"/>
  <c r="N10" i="2"/>
  <c r="N16" i="2" s="1"/>
  <c r="M10" i="2"/>
  <c r="L10" i="2"/>
  <c r="L16" i="2" s="1"/>
  <c r="K10" i="2"/>
  <c r="S10" i="2" s="1"/>
  <c r="J10" i="2"/>
  <c r="J16" i="2" s="1"/>
  <c r="E10" i="2"/>
  <c r="B10" i="2"/>
  <c r="P7" i="2"/>
  <c r="L7" i="2"/>
  <c r="I7" i="2"/>
  <c r="H7" i="2"/>
  <c r="H26" i="2" s="1"/>
  <c r="H32" i="2" s="1"/>
  <c r="G7" i="2"/>
  <c r="D7" i="2"/>
  <c r="D26" i="2" s="1"/>
  <c r="D32" i="2" s="1"/>
  <c r="C7" i="2"/>
  <c r="S6" i="2"/>
  <c r="F6" i="2"/>
  <c r="S5" i="2"/>
  <c r="F5" i="2"/>
  <c r="R4" i="2"/>
  <c r="R7" i="2" s="1"/>
  <c r="Q4" i="2"/>
  <c r="Q7" i="2" s="1"/>
  <c r="P4" i="2"/>
  <c r="O4" i="2"/>
  <c r="O7" i="2" s="1"/>
  <c r="N4" i="2"/>
  <c r="N7" i="2" s="1"/>
  <c r="M4" i="2"/>
  <c r="M7" i="2" s="1"/>
  <c r="L4" i="2"/>
  <c r="K4" i="2"/>
  <c r="K7" i="2" s="1"/>
  <c r="J4" i="2"/>
  <c r="J7" i="2" s="1"/>
  <c r="F4" i="2"/>
  <c r="F7" i="2" s="1"/>
  <c r="E4" i="2"/>
  <c r="E7" i="2" s="1"/>
  <c r="AE10" i="1"/>
  <c r="F10" i="1"/>
  <c r="E10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D7" i="1"/>
  <c r="C7" i="1"/>
  <c r="AE6" i="1"/>
  <c r="F6" i="1"/>
  <c r="E6" i="1"/>
  <c r="AE5" i="1"/>
  <c r="F5" i="1"/>
  <c r="E5" i="1"/>
  <c r="AE4" i="1"/>
  <c r="F4" i="1"/>
  <c r="E4" i="1"/>
  <c r="F7" i="1" l="1"/>
  <c r="AE7" i="1"/>
  <c r="E7" i="1"/>
  <c r="J26" i="2"/>
  <c r="J32" i="2" s="1"/>
  <c r="E26" i="2"/>
  <c r="E32" i="2" s="1"/>
  <c r="J24" i="2"/>
  <c r="J29" i="2"/>
  <c r="N24" i="2"/>
  <c r="N29" i="2"/>
  <c r="R24" i="2"/>
  <c r="R26" i="2" s="1"/>
  <c r="R32" i="2" s="1"/>
  <c r="R29" i="2"/>
  <c r="E30" i="2"/>
  <c r="Q26" i="2"/>
  <c r="Q32" i="2" s="1"/>
  <c r="P26" i="2"/>
  <c r="P32" i="2" s="1"/>
  <c r="O16" i="2"/>
  <c r="E29" i="2"/>
  <c r="M29" i="2"/>
  <c r="N30" i="2"/>
  <c r="R30" i="2"/>
  <c r="N26" i="2"/>
  <c r="N32" i="2" s="1"/>
  <c r="L29" i="2"/>
  <c r="L24" i="2"/>
  <c r="L26" i="2" s="1"/>
  <c r="L32" i="2" s="1"/>
  <c r="P29" i="2"/>
  <c r="P24" i="2"/>
  <c r="K30" i="2"/>
  <c r="O30" i="2"/>
  <c r="S20" i="2"/>
  <c r="S22" i="2" s="1"/>
  <c r="S30" i="2" s="1"/>
  <c r="I22" i="2"/>
  <c r="I30" i="2" s="1"/>
  <c r="S11" i="2"/>
  <c r="S16" i="2" s="1"/>
  <c r="S12" i="2"/>
  <c r="S13" i="2"/>
  <c r="S14" i="2"/>
  <c r="S15" i="2"/>
  <c r="F19" i="2"/>
  <c r="F22" i="2" s="1"/>
  <c r="F30" i="2" s="1"/>
  <c r="S21" i="2"/>
  <c r="J22" i="2"/>
  <c r="J30" i="2" s="1"/>
  <c r="E24" i="2"/>
  <c r="I24" i="2"/>
  <c r="I26" i="2" s="1"/>
  <c r="I32" i="2" s="1"/>
  <c r="M24" i="2"/>
  <c r="M26" i="2" s="1"/>
  <c r="M32" i="2" s="1"/>
  <c r="Q24" i="2"/>
  <c r="C29" i="2"/>
  <c r="G29" i="2"/>
  <c r="S4" i="2"/>
  <c r="S7" i="2" s="1"/>
  <c r="F10" i="2"/>
  <c r="F16" i="2" s="1"/>
  <c r="K16" i="2"/>
  <c r="S24" i="2" l="1"/>
  <c r="S26" i="2" s="1"/>
  <c r="S32" i="2" s="1"/>
  <c r="S29" i="2"/>
  <c r="K24" i="2"/>
  <c r="K26" i="2" s="1"/>
  <c r="K32" i="2" s="1"/>
  <c r="K29" i="2"/>
  <c r="O24" i="2"/>
  <c r="O26" i="2" s="1"/>
  <c r="O32" i="2" s="1"/>
  <c r="O29" i="2"/>
  <c r="F24" i="2"/>
  <c r="F26" i="2" s="1"/>
  <c r="F32" i="2" s="1"/>
  <c r="F29" i="2"/>
</calcChain>
</file>

<file path=xl/sharedStrings.xml><?xml version="1.0" encoding="utf-8"?>
<sst xmlns="http://schemas.openxmlformats.org/spreadsheetml/2006/main" count="83" uniqueCount="32">
  <si>
    <t>21.19L - Rock Mountain TARG CWB</t>
  </si>
  <si>
    <t>Budget and Costs</t>
  </si>
  <si>
    <t>Total</t>
  </si>
  <si>
    <t>Construction Budget</t>
  </si>
  <si>
    <t>Approved Variations</t>
  </si>
  <si>
    <t>Current Budget</t>
  </si>
  <si>
    <t>Actuals to Date</t>
  </si>
  <si>
    <t>Actuals</t>
  </si>
  <si>
    <t>Final Forecast</t>
  </si>
  <si>
    <t>Income</t>
  </si>
  <si>
    <t>Forecast Total</t>
  </si>
  <si>
    <t>TOTAL INCOME</t>
  </si>
  <si>
    <t>Cost of Sales</t>
  </si>
  <si>
    <t>TOTAL COST OF SALES</t>
  </si>
  <si>
    <t>Labour</t>
  </si>
  <si>
    <t>TOTAL COST OF LABOUR</t>
  </si>
  <si>
    <t>TOTAL COSTS</t>
  </si>
  <si>
    <t>GROSS PROFIT</t>
  </si>
  <si>
    <t>Job Percentages</t>
  </si>
  <si>
    <t>Cost of sales % of income</t>
  </si>
  <si>
    <t>Cost of wages % of income</t>
  </si>
  <si>
    <t>OVERALL P/L (%)</t>
  </si>
  <si>
    <t>TOTAL Actuals to Date</t>
  </si>
  <si>
    <t>Cost of sales</t>
  </si>
  <si>
    <t>TOTALS</t>
  </si>
  <si>
    <t>Job Percentage (Actuals)</t>
  </si>
  <si>
    <t>Overall job P/L</t>
  </si>
  <si>
    <t>CS</t>
  </si>
  <si>
    <t>CF</t>
  </si>
  <si>
    <t>LS</t>
  </si>
  <si>
    <t>LF</t>
  </si>
  <si>
    <t>&lt;-- Job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</si>
</sst>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&quot;$&quot;#,##0.00;[Red]\-&quot;$&quot;#,##0.00"/>
    <numFmt numFmtId="167" formatCode="[$-C04]d\ mmmm\,\ yyyy;@"/>
  </numFmts>
  <fonts count="60">
    <font>
      <sz val="11"/>
      <name val="ITC Berkeley Oldstyle Std"/>
      <family val="1"/>
    </font>
    <font>
      <sz val="10"/>
      <name val="Arial"/>
      <family val="2"/>
    </font>
    <font>
      <b/>
      <sz val="11"/>
      <color indexed="8"/>
      <name val="ITC Berkeley Oldstyle Std"/>
      <family val="1"/>
    </font>
    <font>
      <b/>
      <i/>
      <sz val="11"/>
      <color indexed="8"/>
      <name val="ITC Berkeley Oldstyle Std"/>
      <family val="1"/>
    </font>
    <font>
      <sz val="11"/>
      <name val="ITC Berkeley Oldstyle Std"/>
      <family val="1"/>
    </font>
    <font>
      <b/>
      <sz val="14"/>
      <color indexed="8"/>
      <name val="ITC Berkeley Oldstyle Std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TC Berkeley Oldstyle Std"/>
      <family val="1"/>
    </font>
    <font>
      <sz val="11"/>
      <color theme="1"/>
      <name val="Berkeley"/>
      <family val="2"/>
    </font>
    <font>
      <sz val="11"/>
      <name val="Calibri"/>
      <family val="2"/>
    </font>
    <font>
      <sz val="12"/>
      <color theme="1"/>
      <name val="Calibri"/>
      <family val="1"/>
      <charset val="136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sz val="11"/>
      <color theme="1"/>
      <name val="ITC Berkeley Oldstyle Std"/>
      <family val="2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0"/>
      <name val="Times New Roman"/>
      <family val="1"/>
    </font>
    <font>
      <sz val="12"/>
      <name val="宋体"/>
      <charset val="134"/>
    </font>
    <font>
      <sz val="12"/>
      <color theme="1"/>
      <name val="Calibri"/>
      <family val="2"/>
      <charset val="136"/>
      <scheme val="minor"/>
    </font>
    <font>
      <sz val="10"/>
      <color theme="1"/>
      <name val="Arial"/>
      <family val="2"/>
      <charset val="136"/>
    </font>
    <font>
      <u/>
      <sz val="10"/>
      <color theme="10"/>
      <name val="Arial"/>
      <family val="2"/>
    </font>
    <font>
      <sz val="9"/>
      <name val="Arial"/>
      <family val="2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theme="1"/>
      <name val="Calibri"/>
      <family val="1"/>
      <charset val="136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indexed="8"/>
      <name val="Arial"/>
      <family val="2"/>
    </font>
    <font>
      <i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8">
    <xf numFmtId="0" fontId="0" fillId="0" borderId="0"/>
    <xf numFmtId="0" fontId="2" fillId="0" borderId="1">
      <alignment vertical="center" wrapText="1"/>
    </xf>
    <xf numFmtId="0" fontId="2" fillId="2" borderId="1">
      <alignment vertical="center" wrapText="1"/>
    </xf>
    <xf numFmtId="165" fontId="1" fillId="0" borderId="0"/>
    <xf numFmtId="0" fontId="6" fillId="0" borderId="0"/>
    <xf numFmtId="166" fontId="8" fillId="0" borderId="0"/>
    <xf numFmtId="0" fontId="5" fillId="0" borderId="0">
      <alignment wrapText="1"/>
    </xf>
    <xf numFmtId="166" fontId="3" fillId="3" borderId="0"/>
    <xf numFmtId="0" fontId="3" fillId="3" borderId="0"/>
    <xf numFmtId="0" fontId="8" fillId="0" borderId="0"/>
    <xf numFmtId="0" fontId="6" fillId="4" borderId="0"/>
    <xf numFmtId="0" fontId="4" fillId="0" borderId="0"/>
    <xf numFmtId="0" fontId="6" fillId="5" borderId="0"/>
    <xf numFmtId="0" fontId="7" fillId="6" borderId="0"/>
    <xf numFmtId="0" fontId="9" fillId="0" borderId="0"/>
    <xf numFmtId="0" fontId="4" fillId="0" borderId="0"/>
    <xf numFmtId="0" fontId="6" fillId="0" borderId="0"/>
    <xf numFmtId="0" fontId="6" fillId="5" borderId="0"/>
    <xf numFmtId="0" fontId="6" fillId="0" borderId="0"/>
    <xf numFmtId="0" fontId="6" fillId="0" borderId="0"/>
    <xf numFmtId="0" fontId="10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/>
    <xf numFmtId="0" fontId="17" fillId="12" borderId="0">
      <alignment vertical="center"/>
    </xf>
    <xf numFmtId="0" fontId="17" fillId="13" borderId="0">
      <alignment vertical="center"/>
    </xf>
    <xf numFmtId="0" fontId="17" fillId="14" borderId="0">
      <alignment vertical="center"/>
    </xf>
    <xf numFmtId="0" fontId="17" fillId="15" borderId="0">
      <alignment vertical="center"/>
    </xf>
    <xf numFmtId="0" fontId="17" fillId="16" borderId="0">
      <alignment vertical="center"/>
    </xf>
    <xf numFmtId="0" fontId="17" fillId="17" borderId="0">
      <alignment vertical="center"/>
    </xf>
    <xf numFmtId="0" fontId="17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7" fillId="15" borderId="0">
      <alignment vertical="center"/>
    </xf>
    <xf numFmtId="0" fontId="17" fillId="18" borderId="0">
      <alignment vertical="center"/>
    </xf>
    <xf numFmtId="0" fontId="17" fillId="21" borderId="0">
      <alignment vertical="center"/>
    </xf>
    <xf numFmtId="0" fontId="18" fillId="22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9" borderId="0">
      <alignment vertical="center"/>
    </xf>
    <xf numFmtId="0" fontId="19" fillId="13" borderId="0">
      <alignment vertical="center"/>
    </xf>
    <xf numFmtId="0" fontId="20" fillId="30" borderId="45">
      <alignment vertical="center"/>
    </xf>
    <xf numFmtId="0" fontId="21" fillId="31" borderId="46">
      <alignment vertical="center"/>
    </xf>
    <xf numFmtId="0" fontId="22" fillId="0" borderId="0">
      <alignment vertical="center"/>
    </xf>
    <xf numFmtId="0" fontId="23" fillId="14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27" fillId="17" borderId="45">
      <alignment vertical="center"/>
    </xf>
    <xf numFmtId="0" fontId="28" fillId="0" borderId="50">
      <alignment vertical="center"/>
    </xf>
    <xf numFmtId="0" fontId="29" fillId="32" borderId="0">
      <alignment vertical="center"/>
    </xf>
    <xf numFmtId="0" fontId="13" fillId="0" borderId="0"/>
    <xf numFmtId="0" fontId="13" fillId="0" borderId="0">
      <alignment vertical="center"/>
    </xf>
    <xf numFmtId="0" fontId="1" fillId="33" borderId="51">
      <alignment vertical="center"/>
    </xf>
    <xf numFmtId="0" fontId="30" fillId="30" borderId="52">
      <alignment vertical="center"/>
    </xf>
    <xf numFmtId="0" fontId="31" fillId="0" borderId="0">
      <alignment vertical="center"/>
    </xf>
    <xf numFmtId="0" fontId="32" fillId="0" borderId="53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34" fillId="0" borderId="0"/>
    <xf numFmtId="0" fontId="34" fillId="0" borderId="0"/>
    <xf numFmtId="0" fontId="16" fillId="0" borderId="0"/>
    <xf numFmtId="164" fontId="16" fillId="0" borderId="0">
      <alignment vertical="center"/>
    </xf>
    <xf numFmtId="0" fontId="34" fillId="0" borderId="0"/>
    <xf numFmtId="164" fontId="16" fillId="0" borderId="0">
      <alignment vertical="center"/>
    </xf>
    <xf numFmtId="0" fontId="16" fillId="0" borderId="0">
      <alignment vertical="center"/>
    </xf>
    <xf numFmtId="0" fontId="34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35" fillId="0" borderId="0">
      <alignment vertical="center"/>
    </xf>
    <xf numFmtId="0" fontId="36" fillId="0" borderId="0">
      <alignment vertical="center"/>
    </xf>
    <xf numFmtId="0" fontId="4" fillId="0" borderId="0"/>
    <xf numFmtId="0" fontId="6" fillId="5" borderId="0"/>
    <xf numFmtId="0" fontId="4" fillId="0" borderId="0"/>
    <xf numFmtId="0" fontId="7" fillId="6" borderId="0"/>
    <xf numFmtId="165" fontId="1" fillId="0" borderId="0"/>
    <xf numFmtId="0" fontId="15" fillId="0" borderId="0"/>
    <xf numFmtId="0" fontId="4" fillId="0" borderId="0"/>
    <xf numFmtId="0" fontId="15" fillId="5" borderId="0"/>
    <xf numFmtId="0" fontId="6" fillId="0" borderId="0"/>
    <xf numFmtId="0" fontId="15" fillId="11" borderId="44"/>
    <xf numFmtId="167" fontId="37" fillId="0" borderId="0">
      <alignment vertical="center"/>
    </xf>
    <xf numFmtId="0" fontId="6" fillId="0" borderId="0"/>
    <xf numFmtId="0" fontId="37" fillId="0" borderId="0">
      <alignment vertical="center"/>
    </xf>
    <xf numFmtId="0" fontId="38" fillId="0" borderId="0"/>
    <xf numFmtId="0" fontId="16" fillId="0" borderId="0"/>
    <xf numFmtId="0" fontId="12" fillId="0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15" borderId="0">
      <alignment vertical="center"/>
    </xf>
    <xf numFmtId="0" fontId="14" fillId="18" borderId="0">
      <alignment vertical="center"/>
    </xf>
    <xf numFmtId="0" fontId="14" fillId="21" borderId="0">
      <alignment vertical="center"/>
    </xf>
    <xf numFmtId="0" fontId="40" fillId="22" borderId="0">
      <alignment vertical="center"/>
    </xf>
    <xf numFmtId="0" fontId="40" fillId="19" borderId="0">
      <alignment vertical="center"/>
    </xf>
    <xf numFmtId="0" fontId="40" fillId="20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5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64" fontId="1" fillId="0" borderId="0"/>
    <xf numFmtId="0" fontId="17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39" fillId="0" borderId="0"/>
    <xf numFmtId="0" fontId="12" fillId="0" borderId="0">
      <alignment vertical="center"/>
    </xf>
    <xf numFmtId="0" fontId="51" fillId="0" borderId="0">
      <alignment vertical="center"/>
    </xf>
    <xf numFmtId="0" fontId="1" fillId="0" borderId="0"/>
    <xf numFmtId="0" fontId="12" fillId="0" borderId="0">
      <alignment vertical="center"/>
    </xf>
    <xf numFmtId="0" fontId="16" fillId="0" borderId="0">
      <alignment vertical="center"/>
    </xf>
    <xf numFmtId="0" fontId="34" fillId="0" borderId="0"/>
    <xf numFmtId="0" fontId="41" fillId="32" borderId="0">
      <alignment vertical="center"/>
    </xf>
    <xf numFmtId="0" fontId="16" fillId="33" borderId="51">
      <alignment vertical="center"/>
    </xf>
    <xf numFmtId="0" fontId="34" fillId="0" borderId="0"/>
    <xf numFmtId="164" fontId="16" fillId="0" borderId="0">
      <alignment vertical="center"/>
    </xf>
    <xf numFmtId="0" fontId="42" fillId="0" borderId="53">
      <alignment vertical="center"/>
    </xf>
    <xf numFmtId="0" fontId="49" fillId="13" borderId="0">
      <alignment vertical="center"/>
    </xf>
    <xf numFmtId="0" fontId="43" fillId="14" borderId="0">
      <alignment vertical="center"/>
    </xf>
    <xf numFmtId="0" fontId="31" fillId="0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48" fillId="31" borderId="46">
      <alignment vertical="center"/>
    </xf>
    <xf numFmtId="0" fontId="44" fillId="30" borderId="45">
      <alignment vertical="center"/>
    </xf>
    <xf numFmtId="0" fontId="45" fillId="0" borderId="0">
      <alignment vertical="center"/>
    </xf>
    <xf numFmtId="0" fontId="50" fillId="0" borderId="0">
      <alignment vertical="center"/>
    </xf>
    <xf numFmtId="0" fontId="40" fillId="26" borderId="0">
      <alignment vertical="center"/>
    </xf>
    <xf numFmtId="0" fontId="40" fillId="27" borderId="0">
      <alignment vertical="center"/>
    </xf>
    <xf numFmtId="0" fontId="40" fillId="28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9" borderId="0">
      <alignment vertical="center"/>
    </xf>
    <xf numFmtId="0" fontId="46" fillId="17" borderId="45">
      <alignment vertical="center"/>
    </xf>
    <xf numFmtId="0" fontId="47" fillId="30" borderId="52">
      <alignment vertical="center"/>
    </xf>
  </cellStyleXfs>
  <cellXfs count="226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55" fillId="7" borderId="21" xfId="8" applyFont="1" applyFill="1" applyBorder="1" applyAlignment="1">
      <alignment horizontal="right" vertical="center"/>
    </xf>
    <xf numFmtId="0" fontId="1" fillId="7" borderId="1" xfId="0" applyFont="1" applyFill="1" applyBorder="1" applyAlignment="1" applyProtection="1">
      <alignment vertical="center"/>
      <protection locked="0"/>
    </xf>
    <xf numFmtId="0" fontId="1" fillId="8" borderId="17" xfId="0" applyFont="1" applyFill="1" applyBorder="1" applyAlignment="1">
      <alignment vertical="center"/>
    </xf>
    <xf numFmtId="0" fontId="1" fillId="7" borderId="30" xfId="0" applyFont="1" applyFill="1" applyBorder="1" applyAlignment="1">
      <alignment horizontal="center" vertical="center"/>
    </xf>
    <xf numFmtId="0" fontId="55" fillId="7" borderId="1" xfId="8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55" fillId="0" borderId="0" xfId="8" applyFont="1" applyFill="1" applyAlignment="1">
      <alignment horizontal="right" vertical="center"/>
    </xf>
    <xf numFmtId="0" fontId="1" fillId="7" borderId="31" xfId="0" applyFont="1" applyFill="1" applyBorder="1" applyAlignment="1">
      <alignment horizontal="center" vertical="center"/>
    </xf>
    <xf numFmtId="0" fontId="55" fillId="7" borderId="15" xfId="8" applyFont="1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5" fillId="7" borderId="1" xfId="8" applyFont="1" applyFill="1" applyBorder="1" applyAlignment="1">
      <alignment vertical="center"/>
    </xf>
    <xf numFmtId="0" fontId="1" fillId="7" borderId="24" xfId="0" applyFont="1" applyFill="1" applyBorder="1" applyAlignment="1" applyProtection="1">
      <alignment vertical="center"/>
      <protection locked="0"/>
    </xf>
    <xf numFmtId="0" fontId="1" fillId="7" borderId="14" xfId="0" applyFont="1" applyFill="1" applyBorder="1" applyAlignment="1" applyProtection="1">
      <alignment vertical="center"/>
      <protection locked="0"/>
    </xf>
    <xf numFmtId="1" fontId="1" fillId="8" borderId="32" xfId="3" applyNumberForma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" fontId="1" fillId="8" borderId="35" xfId="3" applyNumberForma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right" vertical="center"/>
    </xf>
    <xf numFmtId="0" fontId="55" fillId="7" borderId="31" xfId="8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4" xfId="0" applyFont="1" applyBorder="1" applyAlignment="1">
      <alignment horizontal="right" vertical="center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9" borderId="3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right" vertical="center"/>
    </xf>
    <xf numFmtId="10" fontId="1" fillId="9" borderId="20" xfId="11" applyNumberFormat="1" applyFont="1" applyFill="1" applyBorder="1" applyAlignment="1">
      <alignment horizontal="center" vertical="center"/>
    </xf>
    <xf numFmtId="10" fontId="1" fillId="9" borderId="7" xfId="11" applyNumberFormat="1" applyFont="1" applyFill="1" applyBorder="1" applyAlignment="1">
      <alignment horizontal="center" vertical="center"/>
    </xf>
    <xf numFmtId="10" fontId="1" fillId="9" borderId="5" xfId="11" applyNumberFormat="1" applyFont="1" applyFill="1" applyBorder="1" applyAlignment="1">
      <alignment horizontal="center" vertical="center"/>
    </xf>
    <xf numFmtId="10" fontId="1" fillId="9" borderId="2" xfId="11" applyNumberFormat="1" applyFont="1" applyFill="1" applyBorder="1" applyAlignment="1">
      <alignment horizontal="center" vertical="center"/>
    </xf>
    <xf numFmtId="10" fontId="1" fillId="9" borderId="33" xfId="11" applyNumberFormat="1" applyFont="1" applyFill="1" applyBorder="1" applyAlignment="1">
      <alignment horizontal="center" vertical="center"/>
    </xf>
    <xf numFmtId="10" fontId="1" fillId="0" borderId="9" xfId="11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2" xfId="11" applyNumberFormat="1" applyFont="1" applyBorder="1" applyAlignment="1">
      <alignment horizontal="center" vertical="center"/>
    </xf>
    <xf numFmtId="10" fontId="1" fillId="0" borderId="33" xfId="11" applyNumberFormat="1" applyFont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right" vertical="center"/>
    </xf>
    <xf numFmtId="10" fontId="1" fillId="9" borderId="41" xfId="11" applyNumberFormat="1" applyFont="1" applyFill="1" applyBorder="1" applyAlignment="1">
      <alignment horizontal="center" vertical="center"/>
    </xf>
    <xf numFmtId="10" fontId="1" fillId="9" borderId="43" xfId="11" applyNumberFormat="1" applyFont="1" applyFill="1" applyBorder="1" applyAlignment="1">
      <alignment horizontal="center" vertical="center"/>
    </xf>
    <xf numFmtId="10" fontId="1" fillId="9" borderId="39" xfId="11" applyNumberFormat="1" applyFont="1" applyFill="1" applyBorder="1" applyAlignment="1">
      <alignment horizontal="center" vertical="center"/>
    </xf>
    <xf numFmtId="10" fontId="1" fillId="9" borderId="40" xfId="11" applyNumberFormat="1" applyFont="1" applyFill="1" applyBorder="1" applyAlignment="1">
      <alignment horizontal="center" vertical="center"/>
    </xf>
    <xf numFmtId="10" fontId="1" fillId="9" borderId="42" xfId="11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1" fillId="8" borderId="17" xfId="0" applyFont="1" applyFill="1" applyBorder="1" applyAlignment="1">
      <alignment horizontal="left" vertical="center" indent="1"/>
    </xf>
    <xf numFmtId="17" fontId="53" fillId="7" borderId="12" xfId="13" quotePrefix="1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1" fontId="1" fillId="8" borderId="17" xfId="3" applyNumberFormat="1" applyFill="1" applyBorder="1" applyAlignment="1">
      <alignment horizontal="center" vertical="center"/>
    </xf>
    <xf numFmtId="0" fontId="55" fillId="34" borderId="21" xfId="8" applyFont="1" applyFill="1" applyBorder="1" applyAlignment="1">
      <alignment horizontal="right" vertical="center"/>
    </xf>
    <xf numFmtId="0" fontId="1" fillId="34" borderId="1" xfId="0" applyFont="1" applyFill="1" applyBorder="1" applyAlignment="1" applyProtection="1">
      <alignment vertical="center"/>
      <protection locked="0"/>
    </xf>
    <xf numFmtId="0" fontId="55" fillId="34" borderId="1" xfId="8" applyFont="1" applyFill="1" applyBorder="1" applyAlignment="1">
      <alignment horizontal="right" vertical="center"/>
    </xf>
    <xf numFmtId="0" fontId="55" fillId="34" borderId="14" xfId="8" applyFont="1" applyFill="1" applyBorder="1" applyAlignment="1">
      <alignment horizontal="right" vertical="center"/>
    </xf>
    <xf numFmtId="0" fontId="1" fillId="35" borderId="17" xfId="0" applyFont="1" applyFill="1" applyBorder="1" applyAlignment="1">
      <alignment horizontal="left" vertical="center" indent="1"/>
    </xf>
    <xf numFmtId="0" fontId="1" fillId="35" borderId="17" xfId="0" applyFont="1" applyFill="1" applyBorder="1" applyAlignment="1">
      <alignment vertical="center"/>
    </xf>
    <xf numFmtId="0" fontId="1" fillId="9" borderId="17" xfId="0" applyFont="1" applyFill="1" applyBorder="1" applyAlignment="1">
      <alignment horizontal="left" vertical="center" indent="1"/>
    </xf>
    <xf numFmtId="0" fontId="55" fillId="34" borderId="15" xfId="8" applyFont="1" applyFill="1" applyBorder="1" applyAlignment="1">
      <alignment horizontal="right" vertical="center"/>
    </xf>
    <xf numFmtId="164" fontId="1" fillId="0" borderId="0" xfId="0" applyNumberFormat="1" applyFont="1" applyAlignment="1" applyProtection="1">
      <alignment vertical="center"/>
      <protection locked="0"/>
    </xf>
    <xf numFmtId="165" fontId="1" fillId="35" borderId="14" xfId="3" applyFill="1" applyBorder="1" applyAlignment="1" applyProtection="1">
      <alignment horizontal="center" vertical="center" wrapText="1"/>
      <protection locked="0"/>
    </xf>
    <xf numFmtId="165" fontId="1" fillId="35" borderId="1" xfId="3" applyFill="1" applyBorder="1" applyAlignment="1" applyProtection="1">
      <alignment horizontal="center" vertical="center" wrapText="1"/>
      <protection locked="0"/>
    </xf>
    <xf numFmtId="164" fontId="1" fillId="8" borderId="14" xfId="13" applyNumberFormat="1" applyFont="1" applyFill="1" applyBorder="1" applyAlignment="1">
      <alignment horizontal="center" vertical="center" wrapText="1"/>
    </xf>
    <xf numFmtId="164" fontId="1" fillId="34" borderId="15" xfId="0" applyNumberFormat="1" applyFont="1" applyFill="1" applyBorder="1" applyAlignment="1" applyProtection="1">
      <alignment vertical="center"/>
      <protection locked="0"/>
    </xf>
    <xf numFmtId="165" fontId="1" fillId="35" borderId="17" xfId="3" applyFill="1" applyBorder="1" applyAlignment="1">
      <alignment vertical="center"/>
    </xf>
    <xf numFmtId="165" fontId="1" fillId="35" borderId="11" xfId="3" applyFill="1" applyBorder="1" applyAlignment="1" applyProtection="1">
      <alignment vertical="center"/>
      <protection locked="0"/>
    </xf>
    <xf numFmtId="165" fontId="1" fillId="35" borderId="25" xfId="3" applyFill="1" applyBorder="1" applyAlignment="1">
      <alignment vertical="center"/>
    </xf>
    <xf numFmtId="165" fontId="1" fillId="35" borderId="6" xfId="3" applyFill="1" applyBorder="1" applyAlignment="1">
      <alignment vertical="center"/>
    </xf>
    <xf numFmtId="165" fontId="1" fillId="8" borderId="26" xfId="3" applyFill="1" applyBorder="1" applyAlignment="1">
      <alignment vertical="center"/>
    </xf>
    <xf numFmtId="165" fontId="56" fillId="8" borderId="18" xfId="0" applyNumberFormat="1" applyFont="1" applyFill="1" applyBorder="1" applyAlignment="1" applyProtection="1">
      <alignment vertical="center"/>
      <protection locked="0"/>
    </xf>
    <xf numFmtId="165" fontId="1" fillId="0" borderId="0" xfId="0" applyNumberFormat="1" applyFont="1" applyAlignment="1" applyProtection="1">
      <alignment vertical="center"/>
      <protection locked="0"/>
    </xf>
    <xf numFmtId="165" fontId="1" fillId="35" borderId="6" xfId="3" applyFill="1" applyBorder="1" applyAlignment="1" applyProtection="1">
      <alignment vertical="center"/>
      <protection locked="0"/>
    </xf>
    <xf numFmtId="165" fontId="1" fillId="8" borderId="54" xfId="3" applyFill="1" applyBorder="1" applyAlignment="1">
      <alignment vertical="center"/>
    </xf>
    <xf numFmtId="165" fontId="56" fillId="8" borderId="57" xfId="0" applyNumberFormat="1" applyFont="1" applyFill="1" applyBorder="1" applyAlignment="1" applyProtection="1">
      <alignment vertical="center"/>
      <protection locked="0"/>
    </xf>
    <xf numFmtId="165" fontId="1" fillId="35" borderId="5" xfId="3" applyFill="1" applyBorder="1" applyAlignment="1" applyProtection="1">
      <alignment vertical="center"/>
      <protection locked="0"/>
    </xf>
    <xf numFmtId="165" fontId="1" fillId="35" borderId="7" xfId="3" applyFill="1" applyBorder="1" applyAlignment="1">
      <alignment vertical="center"/>
    </xf>
    <xf numFmtId="165" fontId="1" fillId="8" borderId="55" xfId="3" applyFill="1" applyBorder="1" applyAlignment="1">
      <alignment vertical="center"/>
    </xf>
    <xf numFmtId="165" fontId="56" fillId="8" borderId="56" xfId="0" applyNumberFormat="1" applyFont="1" applyFill="1" applyBorder="1" applyAlignment="1" applyProtection="1">
      <alignment vertical="center"/>
      <protection locked="0"/>
    </xf>
    <xf numFmtId="165" fontId="56" fillId="34" borderId="14" xfId="3" applyFont="1" applyFill="1" applyBorder="1" applyAlignment="1">
      <alignment vertical="center"/>
    </xf>
    <xf numFmtId="165" fontId="56" fillId="34" borderId="1" xfId="12" applyNumberFormat="1" applyFont="1" applyFill="1" applyBorder="1" applyAlignment="1">
      <alignment vertical="center"/>
    </xf>
    <xf numFmtId="165" fontId="56" fillId="34" borderId="14" xfId="12" applyNumberFormat="1" applyFont="1" applyFill="1" applyBorder="1" applyAlignment="1">
      <alignment vertical="center"/>
    </xf>
    <xf numFmtId="165" fontId="1" fillId="34" borderId="1" xfId="3" applyFill="1" applyBorder="1" applyAlignment="1">
      <alignment vertical="center"/>
    </xf>
    <xf numFmtId="165" fontId="1" fillId="34" borderId="14" xfId="3" applyFill="1" applyBorder="1" applyAlignment="1">
      <alignment vertical="center"/>
    </xf>
    <xf numFmtId="165" fontId="1" fillId="34" borderId="15" xfId="3" applyFill="1" applyBorder="1" applyAlignment="1" applyProtection="1">
      <alignment vertical="center"/>
      <protection locked="0"/>
    </xf>
    <xf numFmtId="165" fontId="1" fillId="34" borderId="15" xfId="3" applyFill="1" applyBorder="1" applyAlignment="1">
      <alignment vertical="center"/>
    </xf>
    <xf numFmtId="165" fontId="1" fillId="34" borderId="61" xfId="3" applyFill="1" applyBorder="1" applyAlignment="1">
      <alignment vertical="center"/>
    </xf>
    <xf numFmtId="165" fontId="1" fillId="34" borderId="15" xfId="0" applyNumberFormat="1" applyFont="1" applyFill="1" applyBorder="1" applyAlignment="1" applyProtection="1">
      <alignment vertical="center"/>
      <protection locked="0"/>
    </xf>
    <xf numFmtId="165" fontId="56" fillId="8" borderId="64" xfId="0" applyNumberFormat="1" applyFont="1" applyFill="1" applyBorder="1" applyAlignment="1" applyProtection="1">
      <alignment vertical="center"/>
      <protection locked="0"/>
    </xf>
    <xf numFmtId="165" fontId="1" fillId="8" borderId="16" xfId="3" applyFill="1" applyBorder="1" applyAlignment="1">
      <alignment vertical="center"/>
    </xf>
    <xf numFmtId="165" fontId="56" fillId="8" borderId="2" xfId="0" applyNumberFormat="1" applyFont="1" applyFill="1" applyBorder="1" applyAlignment="1" applyProtection="1">
      <alignment vertical="center"/>
      <protection locked="0"/>
    </xf>
    <xf numFmtId="165" fontId="56" fillId="8" borderId="20" xfId="0" applyNumberFormat="1" applyFont="1" applyFill="1" applyBorder="1" applyAlignment="1" applyProtection="1">
      <alignment vertical="center"/>
      <protection locked="0"/>
    </xf>
    <xf numFmtId="165" fontId="1" fillId="8" borderId="62" xfId="3" applyFill="1" applyBorder="1" applyAlignment="1">
      <alignment vertical="center"/>
    </xf>
    <xf numFmtId="165" fontId="56" fillId="8" borderId="63" xfId="0" applyNumberFormat="1" applyFont="1" applyFill="1" applyBorder="1" applyAlignment="1" applyProtection="1">
      <alignment vertical="center"/>
      <protection locked="0"/>
    </xf>
    <xf numFmtId="165" fontId="56" fillId="8" borderId="65" xfId="0" applyNumberFormat="1" applyFont="1" applyFill="1" applyBorder="1" applyAlignment="1" applyProtection="1">
      <alignment vertical="center"/>
      <protection locked="0"/>
    </xf>
    <xf numFmtId="165" fontId="1" fillId="8" borderId="14" xfId="3" applyFill="1" applyBorder="1" applyAlignment="1" applyProtection="1">
      <alignment horizontal="center" vertical="center" wrapText="1"/>
      <protection locked="0"/>
    </xf>
    <xf numFmtId="165" fontId="1" fillId="8" borderId="1" xfId="3" applyFill="1" applyBorder="1" applyAlignment="1" applyProtection="1">
      <alignment horizontal="center" vertical="center" wrapText="1"/>
      <protection locked="0"/>
    </xf>
    <xf numFmtId="164" fontId="1" fillId="6" borderId="14" xfId="13" applyNumberFormat="1" applyFont="1" applyBorder="1" applyAlignment="1">
      <alignment horizontal="center" vertical="center" wrapText="1"/>
    </xf>
    <xf numFmtId="164" fontId="1" fillId="7" borderId="15" xfId="0" applyNumberFormat="1" applyFont="1" applyFill="1" applyBorder="1" applyAlignment="1" applyProtection="1">
      <alignment vertical="center"/>
      <protection locked="0"/>
    </xf>
    <xf numFmtId="165" fontId="1" fillId="8" borderId="17" xfId="3" applyFill="1" applyBorder="1" applyAlignment="1">
      <alignment vertical="center"/>
    </xf>
    <xf numFmtId="165" fontId="1" fillId="8" borderId="11" xfId="3" applyFill="1" applyBorder="1" applyAlignment="1" applyProtection="1">
      <alignment vertical="center"/>
      <protection locked="0"/>
    </xf>
    <xf numFmtId="165" fontId="1" fillId="8" borderId="25" xfId="3" applyFill="1" applyBorder="1" applyAlignment="1">
      <alignment vertical="center"/>
    </xf>
    <xf numFmtId="165" fontId="1" fillId="8" borderId="6" xfId="3" applyFill="1" applyBorder="1" applyAlignment="1">
      <alignment vertical="center"/>
    </xf>
    <xf numFmtId="165" fontId="1" fillId="10" borderId="6" xfId="3" applyFill="1" applyBorder="1" applyAlignment="1">
      <alignment vertical="center"/>
    </xf>
    <xf numFmtId="165" fontId="1" fillId="8" borderId="6" xfId="3" applyFill="1" applyBorder="1" applyAlignment="1" applyProtection="1">
      <alignment vertical="center"/>
      <protection locked="0"/>
    </xf>
    <xf numFmtId="165" fontId="54" fillId="8" borderId="6" xfId="3" applyFont="1" applyFill="1" applyBorder="1" applyAlignment="1">
      <alignment vertical="center"/>
    </xf>
    <xf numFmtId="165" fontId="54" fillId="8" borderId="54" xfId="3" applyFont="1" applyFill="1" applyBorder="1" applyAlignment="1">
      <alignment vertical="center"/>
    </xf>
    <xf numFmtId="165" fontId="59" fillId="8" borderId="57" xfId="0" applyNumberFormat="1" applyFont="1" applyFill="1" applyBorder="1" applyAlignment="1" applyProtection="1">
      <alignment vertical="center"/>
      <protection locked="0"/>
    </xf>
    <xf numFmtId="165" fontId="54" fillId="10" borderId="6" xfId="3" applyFont="1" applyFill="1" applyBorder="1" applyAlignment="1">
      <alignment vertical="center"/>
    </xf>
    <xf numFmtId="165" fontId="1" fillId="8" borderId="5" xfId="3" applyFill="1" applyBorder="1" applyAlignment="1" applyProtection="1">
      <alignment vertical="center"/>
      <protection locked="0"/>
    </xf>
    <xf numFmtId="165" fontId="1" fillId="8" borderId="7" xfId="3" applyFill="1" applyBorder="1" applyAlignment="1">
      <alignment vertical="center"/>
    </xf>
    <xf numFmtId="165" fontId="56" fillId="7" borderId="14" xfId="3" applyFont="1" applyFill="1" applyBorder="1" applyAlignment="1">
      <alignment vertical="center"/>
    </xf>
    <xf numFmtId="165" fontId="56" fillId="7" borderId="1" xfId="12" applyNumberFormat="1" applyFont="1" applyFill="1" applyBorder="1" applyAlignment="1">
      <alignment vertical="center"/>
    </xf>
    <xf numFmtId="165" fontId="56" fillId="7" borderId="14" xfId="12" applyNumberFormat="1" applyFont="1" applyFill="1" applyBorder="1" applyAlignment="1">
      <alignment vertical="center"/>
    </xf>
    <xf numFmtId="165" fontId="1" fillId="7" borderId="24" xfId="3" applyFill="1" applyBorder="1" applyAlignment="1">
      <alignment vertical="center"/>
    </xf>
    <xf numFmtId="165" fontId="1" fillId="7" borderId="1" xfId="3" applyFill="1" applyBorder="1" applyAlignment="1">
      <alignment vertical="center"/>
    </xf>
    <xf numFmtId="165" fontId="56" fillId="0" borderId="0" xfId="12" applyNumberFormat="1" applyFont="1" applyFill="1" applyAlignment="1">
      <alignment vertical="center"/>
    </xf>
    <xf numFmtId="165" fontId="56" fillId="0" borderId="4" xfId="12" applyNumberFormat="1" applyFont="1" applyFill="1" applyBorder="1" applyAlignment="1">
      <alignment vertical="center"/>
    </xf>
    <xf numFmtId="165" fontId="56" fillId="0" borderId="10" xfId="12" applyNumberFormat="1" applyFont="1" applyFill="1" applyBorder="1" applyAlignment="1">
      <alignment vertical="center"/>
    </xf>
    <xf numFmtId="165" fontId="56" fillId="0" borderId="28" xfId="12" applyNumberFormat="1" applyFont="1" applyFill="1" applyBorder="1" applyAlignment="1">
      <alignment vertical="center"/>
    </xf>
    <xf numFmtId="165" fontId="1" fillId="7" borderId="15" xfId="3" applyFill="1" applyBorder="1" applyAlignment="1">
      <alignment vertical="center"/>
    </xf>
    <xf numFmtId="165" fontId="1" fillId="7" borderId="1" xfId="3" applyFill="1" applyBorder="1" applyAlignment="1" applyProtection="1">
      <alignment vertical="center"/>
      <protection locked="0"/>
    </xf>
    <xf numFmtId="165" fontId="1" fillId="7" borderId="14" xfId="3" applyFill="1" applyBorder="1" applyAlignment="1">
      <alignment vertical="center"/>
    </xf>
    <xf numFmtId="165" fontId="1" fillId="7" borderId="15" xfId="0" applyNumberFormat="1" applyFont="1" applyFill="1" applyBorder="1" applyAlignment="1" applyProtection="1">
      <alignment vertical="center"/>
      <protection locked="0"/>
    </xf>
    <xf numFmtId="165" fontId="1" fillId="7" borderId="27" xfId="0" applyNumberFormat="1" applyFont="1" applyFill="1" applyBorder="1" applyAlignment="1" applyProtection="1">
      <alignment vertical="center"/>
      <protection locked="0"/>
    </xf>
    <xf numFmtId="165" fontId="1" fillId="8" borderId="5" xfId="3" applyFill="1" applyBorder="1" applyAlignment="1">
      <alignment vertical="center"/>
    </xf>
    <xf numFmtId="165" fontId="1" fillId="8" borderId="20" xfId="3" applyFill="1" applyBorder="1" applyAlignment="1" applyProtection="1">
      <alignment vertical="center"/>
      <protection locked="0"/>
    </xf>
    <xf numFmtId="165" fontId="1" fillId="10" borderId="16" xfId="3" applyFill="1" applyBorder="1" applyAlignment="1">
      <alignment vertical="center"/>
    </xf>
    <xf numFmtId="165" fontId="1" fillId="10" borderId="33" xfId="3" applyFill="1" applyBorder="1" applyAlignment="1">
      <alignment vertical="center"/>
    </xf>
    <xf numFmtId="165" fontId="1" fillId="8" borderId="22" xfId="3" applyFill="1" applyBorder="1" applyAlignment="1" applyProtection="1">
      <alignment vertical="center"/>
      <protection locked="0"/>
    </xf>
    <xf numFmtId="165" fontId="54" fillId="0" borderId="0" xfId="3" applyFont="1" applyAlignment="1" applyProtection="1">
      <alignment vertical="center"/>
      <protection locked="0"/>
    </xf>
    <xf numFmtId="165" fontId="1" fillId="7" borderId="30" xfId="3" applyFill="1" applyBorder="1" applyAlignment="1">
      <alignment horizontal="center" vertical="center"/>
    </xf>
    <xf numFmtId="165" fontId="55" fillId="7" borderId="1" xfId="3" applyFont="1" applyFill="1" applyBorder="1" applyAlignment="1">
      <alignment horizontal="right" vertical="center"/>
    </xf>
    <xf numFmtId="165" fontId="56" fillId="7" borderId="1" xfId="3" applyFont="1" applyFill="1" applyBorder="1" applyAlignment="1">
      <alignment vertical="center"/>
    </xf>
    <xf numFmtId="165" fontId="56" fillId="7" borderId="15" xfId="3" applyFont="1" applyFill="1" applyBorder="1" applyAlignment="1">
      <alignment vertical="center"/>
    </xf>
    <xf numFmtId="165" fontId="56" fillId="7" borderId="27" xfId="3" applyFont="1" applyFill="1" applyBorder="1" applyAlignment="1">
      <alignment vertical="center"/>
    </xf>
    <xf numFmtId="165" fontId="1" fillId="0" borderId="9" xfId="3" applyBorder="1" applyAlignment="1" applyProtection="1">
      <alignment vertical="center"/>
      <protection locked="0"/>
    </xf>
    <xf numFmtId="165" fontId="1" fillId="0" borderId="10" xfId="3" applyBorder="1" applyAlignment="1" applyProtection="1">
      <alignment vertical="center"/>
      <protection locked="0"/>
    </xf>
    <xf numFmtId="165" fontId="1" fillId="0" borderId="4" xfId="3" applyBorder="1" applyAlignment="1" applyProtection="1">
      <alignment vertical="center"/>
      <protection locked="0"/>
    </xf>
    <xf numFmtId="165" fontId="1" fillId="0" borderId="28" xfId="0" applyNumberFormat="1" applyFont="1" applyBorder="1" applyAlignment="1" applyProtection="1">
      <alignment vertical="center"/>
      <protection locked="0"/>
    </xf>
    <xf numFmtId="165" fontId="1" fillId="8" borderId="17" xfId="3" applyFill="1" applyBorder="1" applyAlignment="1" applyProtection="1">
      <alignment vertical="center"/>
      <protection locked="0"/>
    </xf>
    <xf numFmtId="165" fontId="56" fillId="8" borderId="18" xfId="0" applyNumberFormat="1" applyFont="1" applyFill="1" applyBorder="1" applyAlignment="1">
      <alignment vertical="center"/>
    </xf>
    <xf numFmtId="165" fontId="1" fillId="10" borderId="29" xfId="3" applyFill="1" applyBorder="1" applyAlignment="1">
      <alignment vertical="center"/>
    </xf>
    <xf numFmtId="165" fontId="56" fillId="8" borderId="7" xfId="3" applyFont="1" applyFill="1" applyBorder="1" applyAlignment="1" applyProtection="1">
      <alignment vertical="center"/>
      <protection locked="0"/>
    </xf>
    <xf numFmtId="165" fontId="1" fillId="8" borderId="7" xfId="3" applyFill="1" applyBorder="1" applyAlignment="1" applyProtection="1">
      <alignment vertical="center"/>
      <protection locked="0"/>
    </xf>
    <xf numFmtId="165" fontId="56" fillId="8" borderId="2" xfId="0" applyNumberFormat="1" applyFont="1" applyFill="1" applyBorder="1" applyAlignment="1">
      <alignment vertical="center"/>
    </xf>
    <xf numFmtId="165" fontId="1" fillId="8" borderId="19" xfId="3" applyFill="1" applyBorder="1" applyAlignment="1" applyProtection="1">
      <alignment vertical="center"/>
      <protection locked="0"/>
    </xf>
    <xf numFmtId="165" fontId="1" fillId="8" borderId="19" xfId="3" applyFill="1" applyBorder="1" applyAlignment="1">
      <alignment vertical="center"/>
    </xf>
    <xf numFmtId="165" fontId="56" fillId="8" borderId="56" xfId="0" applyNumberFormat="1" applyFont="1" applyFill="1" applyBorder="1" applyAlignment="1">
      <alignment vertical="center"/>
    </xf>
    <xf numFmtId="165" fontId="1" fillId="7" borderId="12" xfId="3" applyFill="1" applyBorder="1" applyAlignment="1">
      <alignment vertical="center"/>
    </xf>
    <xf numFmtId="165" fontId="1" fillId="7" borderId="27" xfId="3" applyFill="1" applyBorder="1" applyAlignment="1">
      <alignment vertical="center"/>
    </xf>
    <xf numFmtId="165" fontId="1" fillId="0" borderId="9" xfId="3" applyBorder="1" applyAlignment="1">
      <alignment vertical="center"/>
    </xf>
    <xf numFmtId="165" fontId="1" fillId="0" borderId="10" xfId="3" applyBorder="1" applyAlignment="1">
      <alignment vertical="center"/>
    </xf>
    <xf numFmtId="165" fontId="1" fillId="7" borderId="13" xfId="13" applyNumberFormat="1" applyFont="1" applyFill="1" applyBorder="1" applyAlignment="1">
      <alignment vertical="center"/>
    </xf>
    <xf numFmtId="165" fontId="1" fillId="7" borderId="27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28" xfId="0" applyNumberFormat="1" applyFont="1" applyBorder="1" applyAlignment="1">
      <alignment vertical="center"/>
    </xf>
    <xf numFmtId="165" fontId="58" fillId="7" borderId="14" xfId="3" applyFont="1" applyFill="1" applyBorder="1" applyAlignment="1">
      <alignment vertical="center"/>
    </xf>
    <xf numFmtId="165" fontId="58" fillId="7" borderId="1" xfId="3" applyFont="1" applyFill="1" applyBorder="1" applyAlignment="1">
      <alignment vertical="center"/>
    </xf>
    <xf numFmtId="165" fontId="1" fillId="7" borderId="13" xfId="3" applyFill="1" applyBorder="1" applyAlignment="1">
      <alignment vertical="center"/>
    </xf>
    <xf numFmtId="164" fontId="1" fillId="0" borderId="9" xfId="0" applyNumberFormat="1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165" fontId="1" fillId="0" borderId="29" xfId="0" applyNumberFormat="1" applyFont="1" applyBorder="1" applyAlignment="1" applyProtection="1">
      <alignment vertical="center"/>
      <protection locked="0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65" fontId="1" fillId="0" borderId="0" xfId="3" applyAlignment="1">
      <alignment vertical="center"/>
    </xf>
    <xf numFmtId="165" fontId="1" fillId="0" borderId="0" xfId="3" applyAlignment="1" applyProtection="1">
      <alignment vertical="center"/>
      <protection locked="0"/>
    </xf>
    <xf numFmtId="0" fontId="1" fillId="7" borderId="14" xfId="0" applyFont="1" applyFill="1" applyBorder="1" applyAlignment="1">
      <alignment horizontal="center" vertical="center"/>
    </xf>
    <xf numFmtId="0" fontId="53" fillId="0" borderId="0" xfId="0" applyFont="1" applyAlignment="1" applyProtection="1">
      <alignment vertical="center"/>
      <protection locked="0"/>
    </xf>
    <xf numFmtId="0" fontId="1" fillId="9" borderId="17" xfId="3" applyNumberFormat="1" applyFill="1" applyBorder="1" applyAlignment="1">
      <alignment vertical="center"/>
    </xf>
    <xf numFmtId="17" fontId="53" fillId="8" borderId="66" xfId="13" quotePrefix="1" applyNumberFormat="1" applyFont="1" applyFill="1" applyBorder="1" applyAlignment="1">
      <alignment horizontal="center" vertical="center"/>
    </xf>
    <xf numFmtId="0" fontId="53" fillId="7" borderId="69" xfId="0" applyFont="1" applyFill="1" applyBorder="1" applyAlignment="1">
      <alignment horizontal="center" vertical="center"/>
    </xf>
    <xf numFmtId="0" fontId="53" fillId="7" borderId="27" xfId="0" applyFont="1" applyFill="1" applyBorder="1" applyAlignment="1">
      <alignment horizontal="center" vertical="center" wrapText="1"/>
    </xf>
    <xf numFmtId="0" fontId="1" fillId="34" borderId="70" xfId="0" applyFont="1" applyFill="1" applyBorder="1" applyAlignment="1">
      <alignment horizontal="center" vertical="center"/>
    </xf>
    <xf numFmtId="0" fontId="53" fillId="34" borderId="71" xfId="0" applyFont="1" applyFill="1" applyBorder="1" applyAlignment="1" applyProtection="1">
      <alignment vertical="center"/>
      <protection locked="0"/>
    </xf>
    <xf numFmtId="1" fontId="1" fillId="35" borderId="72" xfId="3" applyNumberFormat="1" applyFill="1" applyBorder="1" applyAlignment="1">
      <alignment horizontal="center" vertical="center"/>
    </xf>
    <xf numFmtId="165" fontId="53" fillId="7" borderId="29" xfId="3" applyFont="1" applyFill="1" applyBorder="1" applyAlignment="1">
      <alignment vertical="center"/>
    </xf>
    <xf numFmtId="0" fontId="1" fillId="34" borderId="30" xfId="0" applyFont="1" applyFill="1" applyBorder="1" applyAlignment="1">
      <alignment horizontal="center" vertical="center"/>
    </xf>
    <xf numFmtId="165" fontId="53" fillId="34" borderId="27" xfId="3" applyFont="1" applyFill="1" applyBorder="1" applyAlignment="1">
      <alignment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53" fillId="0" borderId="73" xfId="0" applyFont="1" applyBorder="1" applyAlignment="1" applyProtection="1">
      <alignment vertical="center"/>
      <protection locked="0"/>
    </xf>
    <xf numFmtId="0" fontId="53" fillId="34" borderId="30" xfId="0" applyFont="1" applyFill="1" applyBorder="1" applyAlignment="1">
      <alignment horizontal="center" vertical="center"/>
    </xf>
    <xf numFmtId="165" fontId="53" fillId="34" borderId="71" xfId="0" applyNumberFormat="1" applyFont="1" applyFill="1" applyBorder="1" applyAlignment="1" applyProtection="1">
      <alignment vertical="center"/>
      <protection locked="0"/>
    </xf>
    <xf numFmtId="165" fontId="53" fillId="7" borderId="74" xfId="3" applyFont="1" applyFill="1" applyBorder="1" applyAlignment="1">
      <alignment vertical="center"/>
    </xf>
    <xf numFmtId="165" fontId="53" fillId="7" borderId="33" xfId="3" applyFont="1" applyFill="1" applyBorder="1" applyAlignment="1">
      <alignment vertical="center"/>
    </xf>
    <xf numFmtId="0" fontId="0" fillId="0" borderId="8" xfId="0" applyBorder="1"/>
    <xf numFmtId="165" fontId="53" fillId="7" borderId="75" xfId="3" applyFont="1" applyFill="1" applyBorder="1" applyAlignment="1">
      <alignment vertical="center"/>
    </xf>
    <xf numFmtId="1" fontId="1" fillId="9" borderId="72" xfId="3" applyNumberFormat="1" applyFill="1" applyBorder="1" applyAlignment="1">
      <alignment horizontal="center" vertical="center"/>
    </xf>
    <xf numFmtId="0" fontId="1" fillId="9" borderId="29" xfId="3" applyNumberFormat="1" applyFill="1" applyBorder="1" applyAlignment="1">
      <alignment vertical="center"/>
    </xf>
    <xf numFmtId="0" fontId="1" fillId="34" borderId="76" xfId="0" applyFont="1" applyFill="1" applyBorder="1" applyAlignment="1">
      <alignment horizontal="center" vertical="center"/>
    </xf>
    <xf numFmtId="0" fontId="55" fillId="34" borderId="77" xfId="8" applyFont="1" applyFill="1" applyBorder="1" applyAlignment="1">
      <alignment horizontal="right" vertical="center"/>
    </xf>
    <xf numFmtId="165" fontId="1" fillId="34" borderId="78" xfId="3" applyFill="1" applyBorder="1" applyAlignment="1">
      <alignment vertical="center"/>
    </xf>
    <xf numFmtId="165" fontId="1" fillId="34" borderId="77" xfId="3" applyFill="1" applyBorder="1" applyAlignment="1" applyProtection="1">
      <alignment vertical="center"/>
      <protection locked="0"/>
    </xf>
    <xf numFmtId="165" fontId="1" fillId="34" borderId="77" xfId="3" applyFill="1" applyBorder="1" applyAlignment="1">
      <alignment vertical="center"/>
    </xf>
    <xf numFmtId="165" fontId="1" fillId="34" borderId="79" xfId="3" applyFill="1" applyBorder="1" applyAlignment="1">
      <alignment vertical="center"/>
    </xf>
    <xf numFmtId="165" fontId="1" fillId="34" borderId="77" xfId="0" applyNumberFormat="1" applyFont="1" applyFill="1" applyBorder="1" applyAlignment="1" applyProtection="1">
      <alignment vertical="center"/>
      <protection locked="0"/>
    </xf>
    <xf numFmtId="165" fontId="53" fillId="34" borderId="80" xfId="0" applyNumberFormat="1" applyFont="1" applyFill="1" applyBorder="1" applyAlignment="1" applyProtection="1">
      <alignment vertical="center"/>
      <protection locked="0"/>
    </xf>
    <xf numFmtId="0" fontId="52" fillId="35" borderId="66" xfId="12" quotePrefix="1" applyFont="1" applyFill="1" applyBorder="1" applyAlignment="1">
      <alignment horizontal="center" vertical="center"/>
    </xf>
    <xf numFmtId="0" fontId="0" fillId="0" borderId="67" xfId="0" applyBorder="1"/>
    <xf numFmtId="0" fontId="0" fillId="0" borderId="68" xfId="0" applyBorder="1"/>
    <xf numFmtId="0" fontId="1" fillId="34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58" xfId="0" applyBorder="1"/>
    <xf numFmtId="0" fontId="53" fillId="6" borderId="1" xfId="13" applyFont="1" applyBorder="1" applyAlignment="1">
      <alignment horizontal="center" vertical="center" wrapText="1"/>
    </xf>
    <xf numFmtId="0" fontId="0" fillId="0" borderId="59" xfId="0" applyBorder="1"/>
    <xf numFmtId="0" fontId="0" fillId="0" borderId="21" xfId="0" applyBorder="1"/>
    <xf numFmtId="0" fontId="52" fillId="5" borderId="60" xfId="12" quotePrefix="1" applyFont="1" applyBorder="1" applyAlignment="1">
      <alignment horizontal="center" vertical="center"/>
    </xf>
    <xf numFmtId="0" fontId="0" fillId="0" borderId="60" xfId="0" applyBorder="1"/>
    <xf numFmtId="0" fontId="1" fillId="7" borderId="14" xfId="0" applyFont="1" applyFill="1" applyBorder="1" applyAlignment="1">
      <alignment horizontal="center" vertical="center"/>
    </xf>
    <xf numFmtId="0" fontId="53" fillId="35" borderId="70" xfId="13" applyFont="1" applyFill="1" applyBorder="1" applyAlignment="1">
      <alignment horizontal="center" vertical="center" wrapText="1"/>
    </xf>
    <xf numFmtId="0" fontId="53" fillId="35" borderId="58" xfId="13" applyFont="1" applyFill="1" applyBorder="1" applyAlignment="1">
      <alignment horizontal="center" vertical="center" wrapText="1"/>
    </xf>
    <xf numFmtId="0" fontId="1" fillId="35" borderId="1" xfId="13" applyFont="1" applyFill="1" applyBorder="1" applyAlignment="1">
      <alignment vertical="center" wrapText="1"/>
    </xf>
    <xf numFmtId="1" fontId="1" fillId="35" borderId="1" xfId="13" applyNumberFormat="1" applyFont="1" applyFill="1" applyBorder="1" applyAlignment="1">
      <alignment horizontal="center" vertical="center" wrapText="1"/>
    </xf>
  </cellXfs>
  <cellStyles count="158">
    <cellStyle name="20% - Accent1" xfId="10" builtinId="30" hidden="1"/>
    <cellStyle name="20% - Accent2 2" xfId="26" xr:uid="{00000000-0005-0000-0000-00001A000000}"/>
    <cellStyle name="20% - Accent3" xfId="12" builtinId="38"/>
    <cellStyle name="20% - Accent3 2" xfId="17" xr:uid="{00000000-0005-0000-0000-000011000000}"/>
    <cellStyle name="20% - Accent3 2 2" xfId="84" xr:uid="{00000000-0005-0000-0000-000054000000}"/>
    <cellStyle name="20% - Accent3 3" xfId="90" xr:uid="{00000000-0005-0000-0000-00005A000000}"/>
    <cellStyle name="20% - Accent3 4" xfId="27" xr:uid="{00000000-0005-0000-0000-00001B000000}"/>
    <cellStyle name="20% - Accent4 2" xfId="28" xr:uid="{00000000-0005-0000-0000-00001C000000}"/>
    <cellStyle name="20% - Accent5 2" xfId="29" xr:uid="{00000000-0005-0000-0000-00001D000000}"/>
    <cellStyle name="20% - Accent6 2" xfId="30" xr:uid="{00000000-0005-0000-0000-00001E000000}"/>
    <cellStyle name="20% - 輔色1" xfId="99" xr:uid="{00000000-0005-0000-0000-000063000000}"/>
    <cellStyle name="20% - 輔色2" xfId="100" xr:uid="{00000000-0005-0000-0000-000064000000}"/>
    <cellStyle name="20% - 輔色3" xfId="101" xr:uid="{00000000-0005-0000-0000-000065000000}"/>
    <cellStyle name="20% - 輔色4" xfId="102" xr:uid="{00000000-0005-0000-0000-000066000000}"/>
    <cellStyle name="20% - 輔色5" xfId="103" xr:uid="{00000000-0005-0000-0000-000067000000}"/>
    <cellStyle name="20% - 輔色6" xfId="104" xr:uid="{00000000-0005-0000-0000-000068000000}"/>
    <cellStyle name="40% - Accent1 2" xfId="31" xr:uid="{00000000-0005-0000-0000-00001F000000}"/>
    <cellStyle name="40% - Accent2 2" xfId="32" xr:uid="{00000000-0005-0000-0000-000020000000}"/>
    <cellStyle name="40% - Accent3 2" xfId="33" xr:uid="{00000000-0005-0000-0000-000021000000}"/>
    <cellStyle name="40% - Accent4 2" xfId="34" xr:uid="{00000000-0005-0000-0000-000022000000}"/>
    <cellStyle name="40% - Accent5 2" xfId="35" xr:uid="{00000000-0005-0000-0000-000023000000}"/>
    <cellStyle name="40% - Accent6 2" xfId="36" xr:uid="{00000000-0005-0000-0000-000024000000}"/>
    <cellStyle name="40% - 輔色1" xfId="105" xr:uid="{00000000-0005-0000-0000-000069000000}"/>
    <cellStyle name="40% - 輔色2" xfId="106" xr:uid="{00000000-0005-0000-0000-00006A000000}"/>
    <cellStyle name="40% - 輔色3" xfId="107" xr:uid="{00000000-0005-0000-0000-00006B000000}"/>
    <cellStyle name="40% - 輔色4" xfId="108" xr:uid="{00000000-0005-0000-0000-00006C000000}"/>
    <cellStyle name="40% - 輔色5" xfId="109" xr:uid="{00000000-0005-0000-0000-00006D000000}"/>
    <cellStyle name="40% - 輔色6" xfId="110" xr:uid="{00000000-0005-0000-0000-00006E000000}"/>
    <cellStyle name="60% - Accent1 2" xfId="37" xr:uid="{00000000-0005-0000-0000-000025000000}"/>
    <cellStyle name="60% - Accent2 2" xfId="38" xr:uid="{00000000-0005-0000-0000-000026000000}"/>
    <cellStyle name="60% - Accent3" xfId="13" builtinId="40"/>
    <cellStyle name="60% - Accent3 2" xfId="86" xr:uid="{00000000-0005-0000-0000-000056000000}"/>
    <cellStyle name="60% - Accent3 3" xfId="39" xr:uid="{00000000-0005-0000-0000-000027000000}"/>
    <cellStyle name="60% - Accent4 2" xfId="40" xr:uid="{00000000-0005-0000-0000-000028000000}"/>
    <cellStyle name="60% - Accent5 2" xfId="41" xr:uid="{00000000-0005-0000-0000-000029000000}"/>
    <cellStyle name="60% - Accent6 2" xfId="42" xr:uid="{00000000-0005-0000-0000-00002A000000}"/>
    <cellStyle name="60% - 輔色1" xfId="111" xr:uid="{00000000-0005-0000-0000-00006F000000}"/>
    <cellStyle name="60% - 輔色2" xfId="112" xr:uid="{00000000-0005-0000-0000-000070000000}"/>
    <cellStyle name="60% - 輔色3" xfId="113" xr:uid="{00000000-0005-0000-0000-000071000000}"/>
    <cellStyle name="60% - 輔色4" xfId="114" xr:uid="{00000000-0005-0000-0000-000072000000}"/>
    <cellStyle name="60% - 輔色5" xfId="115" xr:uid="{00000000-0005-0000-0000-000073000000}"/>
    <cellStyle name="60% - 輔色6" xfId="116" xr:uid="{00000000-0005-0000-0000-000074000000}"/>
    <cellStyle name="Accent1 2" xfId="43" xr:uid="{00000000-0005-0000-0000-00002B000000}"/>
    <cellStyle name="Accent2 2" xfId="44" xr:uid="{00000000-0005-0000-0000-00002C000000}"/>
    <cellStyle name="Accent3 2" xfId="45" xr:uid="{00000000-0005-0000-0000-00002D000000}"/>
    <cellStyle name="Accent4 2" xfId="46" xr:uid="{00000000-0005-0000-0000-00002E000000}"/>
    <cellStyle name="Accent5 2" xfId="47" xr:uid="{00000000-0005-0000-0000-00002F000000}"/>
    <cellStyle name="Accent6 2" xfId="48" xr:uid="{00000000-0005-0000-0000-000030000000}"/>
    <cellStyle name="Bad 2" xfId="49" xr:uid="{00000000-0005-0000-0000-000031000000}"/>
    <cellStyle name="Calculation 2" xfId="50" xr:uid="{00000000-0005-0000-0000-000032000000}"/>
    <cellStyle name="Check Cell 2" xfId="51" xr:uid="{00000000-0005-0000-0000-000033000000}"/>
    <cellStyle name="Column Heading1" xfId="1" xr:uid="{00000000-0005-0000-0000-000001000000}"/>
    <cellStyle name="Column Heading2" xfId="2" xr:uid="{00000000-0005-0000-0000-000002000000}"/>
    <cellStyle name="Comma 2" xfId="95" xr:uid="{00000000-0005-0000-0000-00005F000000}"/>
    <cellStyle name="Comma 2 2" xfId="24" xr:uid="{00000000-0005-0000-0000-000018000000}"/>
    <cellStyle name="Comma 2 2 2" xfId="119" xr:uid="{00000000-0005-0000-0000-000077000000}"/>
    <cellStyle name="Comma 2 3" xfId="118" xr:uid="{00000000-0005-0000-0000-000076000000}"/>
    <cellStyle name="Comma 3" xfId="120" xr:uid="{00000000-0005-0000-0000-000078000000}"/>
    <cellStyle name="Comma 4" xfId="121" xr:uid="{00000000-0005-0000-0000-000079000000}"/>
    <cellStyle name="Comma 5" xfId="122" xr:uid="{00000000-0005-0000-0000-00007A000000}"/>
    <cellStyle name="Comma 6" xfId="123" xr:uid="{00000000-0005-0000-0000-00007B000000}"/>
    <cellStyle name="Comma 7" xfId="117" xr:uid="{00000000-0005-0000-0000-000075000000}"/>
    <cellStyle name="Currency" xfId="3" builtinId="4"/>
    <cellStyle name="Currency 2" xfId="87" xr:uid="{00000000-0005-0000-0000-000057000000}"/>
    <cellStyle name="Explanatory Text 2" xfId="52" xr:uid="{00000000-0005-0000-0000-000034000000}"/>
    <cellStyle name="Good 2" xfId="53" xr:uid="{00000000-0005-0000-0000-000035000000}"/>
    <cellStyle name="Heading 1 2" xfId="54" xr:uid="{00000000-0005-0000-0000-000036000000}"/>
    <cellStyle name="Heading 2 2" xfId="55" xr:uid="{00000000-0005-0000-0000-000037000000}"/>
    <cellStyle name="Heading 3 2" xfId="56" xr:uid="{00000000-0005-0000-0000-000038000000}"/>
    <cellStyle name="Heading 4 2" xfId="57" xr:uid="{00000000-0005-0000-0000-000039000000}"/>
    <cellStyle name="Hyperlink 2" xfId="96" xr:uid="{00000000-0005-0000-0000-000060000000}"/>
    <cellStyle name="Input 2" xfId="58" xr:uid="{00000000-0005-0000-0000-00003A000000}"/>
    <cellStyle name="Linked Cell 2" xfId="59" xr:uid="{00000000-0005-0000-0000-00003B000000}"/>
    <cellStyle name="Neutral 2" xfId="60" xr:uid="{00000000-0005-0000-0000-00003C000000}"/>
    <cellStyle name="Normal" xfId="0" builtinId="0"/>
    <cellStyle name="Normal 2" xfId="4" xr:uid="{00000000-0005-0000-0000-000004000000}"/>
    <cellStyle name="Normal 2 2" xfId="16" xr:uid="{00000000-0005-0000-0000-000010000000}"/>
    <cellStyle name="Normal 2 2 2" xfId="91" xr:uid="{00000000-0005-0000-0000-00005B000000}"/>
    <cellStyle name="Normal 2 2 3" xfId="125" xr:uid="{00000000-0005-0000-0000-00007D000000}"/>
    <cellStyle name="Normal 2 3" xfId="93" xr:uid="{00000000-0005-0000-0000-00005D000000}"/>
    <cellStyle name="Normal 2 4" xfId="61" xr:uid="{00000000-0005-0000-0000-00003D000000}"/>
    <cellStyle name="Normal 2 5" xfId="124" xr:uid="{00000000-0005-0000-0000-00007C000000}"/>
    <cellStyle name="Normal 3" xfId="14" xr:uid="{00000000-0005-0000-0000-00000E000000}"/>
    <cellStyle name="Normal 3 2" xfId="62" xr:uid="{00000000-0005-0000-0000-00003E000000}"/>
    <cellStyle name="Normal 3 3" xfId="126" xr:uid="{00000000-0005-0000-0000-00007E000000}"/>
    <cellStyle name="Normal 4" xfId="18" xr:uid="{00000000-0005-0000-0000-000012000000}"/>
    <cellStyle name="Normal 4 2" xfId="88" xr:uid="{00000000-0005-0000-0000-000058000000}"/>
    <cellStyle name="Normal 4 3" xfId="23" xr:uid="{00000000-0005-0000-0000-000017000000}"/>
    <cellStyle name="Normal 4 4" xfId="81" xr:uid="{00000000-0005-0000-0000-000051000000}"/>
    <cellStyle name="Normal 4 5" xfId="127" xr:uid="{00000000-0005-0000-0000-00007F000000}"/>
    <cellStyle name="Normal 5" xfId="15" xr:uid="{00000000-0005-0000-0000-00000F000000}"/>
    <cellStyle name="Normal 5 2" xfId="85" xr:uid="{00000000-0005-0000-0000-000055000000}"/>
    <cellStyle name="Normal 5 3" xfId="82" xr:uid="{00000000-0005-0000-0000-000052000000}"/>
    <cellStyle name="Normal 5 4" xfId="128" xr:uid="{00000000-0005-0000-0000-000080000000}"/>
    <cellStyle name="Normal 6" xfId="19" xr:uid="{00000000-0005-0000-0000-000013000000}"/>
    <cellStyle name="Normal 6 2" xfId="83" xr:uid="{00000000-0005-0000-0000-000053000000}"/>
    <cellStyle name="Normal 6 3" xfId="129" xr:uid="{00000000-0005-0000-0000-000081000000}"/>
    <cellStyle name="Normal 7" xfId="20" xr:uid="{00000000-0005-0000-0000-000014000000}"/>
    <cellStyle name="Normal 7 2" xfId="94" xr:uid="{00000000-0005-0000-0000-00005E000000}"/>
    <cellStyle name="Normal 8" xfId="25" xr:uid="{00000000-0005-0000-0000-000019000000}"/>
    <cellStyle name="Normal 9" xfId="98" xr:uid="{00000000-0005-0000-0000-000062000000}"/>
    <cellStyle name="Note 2" xfId="92" xr:uid="{00000000-0005-0000-0000-00005C000000}"/>
    <cellStyle name="Note 3" xfId="63" xr:uid="{00000000-0005-0000-0000-00003F000000}"/>
    <cellStyle name="Number" xfId="5" xr:uid="{00000000-0005-0000-0000-000005000000}"/>
    <cellStyle name="Output 2" xfId="64" xr:uid="{00000000-0005-0000-0000-000040000000}"/>
    <cellStyle name="Percent" xfId="11" builtinId="5"/>
    <cellStyle name="Percent 2" xfId="89" xr:uid="{00000000-0005-0000-0000-000059000000}"/>
    <cellStyle name="Percent 2 2" xfId="131" xr:uid="{00000000-0005-0000-0000-000083000000}"/>
    <cellStyle name="Percent 3" xfId="97" xr:uid="{00000000-0005-0000-0000-000061000000}"/>
    <cellStyle name="Percent 4" xfId="130" xr:uid="{00000000-0005-0000-0000-000082000000}"/>
    <cellStyle name="REPORT HEADING" xfId="6" xr:uid="{00000000-0005-0000-0000-000006000000}"/>
    <cellStyle name="Subtotal number" xfId="7" xr:uid="{00000000-0005-0000-0000-000007000000}"/>
    <cellStyle name="Subtotal text" xfId="8" xr:uid="{00000000-0005-0000-0000-000008000000}"/>
    <cellStyle name="Text" xfId="9" xr:uid="{00000000-0005-0000-0000-000009000000}"/>
    <cellStyle name="Title 2" xfId="65" xr:uid="{00000000-0005-0000-0000-000041000000}"/>
    <cellStyle name="Total 2" xfId="66" xr:uid="{00000000-0005-0000-0000-000042000000}"/>
    <cellStyle name="Warning Text 2" xfId="67" xr:uid="{00000000-0005-0000-0000-000043000000}"/>
    <cellStyle name="一般 2" xfId="68" xr:uid="{00000000-0005-0000-0000-000044000000}"/>
    <cellStyle name="一般 2 2" xfId="69" xr:uid="{00000000-0005-0000-0000-000045000000}"/>
    <cellStyle name="一般 2 3" xfId="132" xr:uid="{00000000-0005-0000-0000-000084000000}"/>
    <cellStyle name="一般 3" xfId="70" xr:uid="{00000000-0005-0000-0000-000046000000}"/>
    <cellStyle name="一般 3 2" xfId="22" xr:uid="{00000000-0005-0000-0000-000016000000}"/>
    <cellStyle name="一般 3 2 2" xfId="21" xr:uid="{00000000-0005-0000-0000-000015000000}"/>
    <cellStyle name="一般 4" xfId="71" xr:uid="{00000000-0005-0000-0000-000047000000}"/>
    <cellStyle name="一般_Breakdown" xfId="72" xr:uid="{00000000-0005-0000-0000-000048000000}"/>
    <cellStyle name="中等" xfId="133" xr:uid="{00000000-0005-0000-0000-000085000000}"/>
    <cellStyle name="備註" xfId="134" xr:uid="{00000000-0005-0000-0000-000086000000}"/>
    <cellStyle name="千分位 2" xfId="73" xr:uid="{00000000-0005-0000-0000-000049000000}"/>
    <cellStyle name="千分位 2 2" xfId="135" xr:uid="{00000000-0005-0000-0000-000087000000}"/>
    <cellStyle name="千分位 3" xfId="74" xr:uid="{00000000-0005-0000-0000-00004A000000}"/>
    <cellStyle name="千分位 4" xfId="75" xr:uid="{00000000-0005-0000-0000-00004B000000}"/>
    <cellStyle name="千分位 5" xfId="76" xr:uid="{00000000-0005-0000-0000-00004C000000}"/>
    <cellStyle name="千分位 6" xfId="77" xr:uid="{00000000-0005-0000-0000-00004D000000}"/>
    <cellStyle name="千分位 7" xfId="78" xr:uid="{00000000-0005-0000-0000-00004E000000}"/>
    <cellStyle name="千分位_testing rebar" xfId="136" xr:uid="{00000000-0005-0000-0000-000088000000}"/>
    <cellStyle name="合計" xfId="137" xr:uid="{00000000-0005-0000-0000-000089000000}"/>
    <cellStyle name="壞" xfId="138" xr:uid="{00000000-0005-0000-0000-00008A000000}"/>
    <cellStyle name="好" xfId="139" xr:uid="{00000000-0005-0000-0000-00008B000000}"/>
    <cellStyle name="標題" xfId="140" xr:uid="{00000000-0005-0000-0000-00008C000000}"/>
    <cellStyle name="標題 1" xfId="141" xr:uid="{00000000-0005-0000-0000-00008D000000}"/>
    <cellStyle name="標題 2" xfId="142" xr:uid="{00000000-0005-0000-0000-00008E000000}"/>
    <cellStyle name="標題 3" xfId="143" xr:uid="{00000000-0005-0000-0000-00008F000000}"/>
    <cellStyle name="標題 4" xfId="144" xr:uid="{00000000-0005-0000-0000-000090000000}"/>
    <cellStyle name="檢查儲存格" xfId="145" xr:uid="{00000000-0005-0000-0000-000091000000}"/>
    <cellStyle name="百分比 2" xfId="79" xr:uid="{00000000-0005-0000-0000-00004F000000}"/>
    <cellStyle name="計算方式" xfId="146" xr:uid="{00000000-0005-0000-0000-000092000000}"/>
    <cellStyle name="說明文字" xfId="147" xr:uid="{00000000-0005-0000-0000-000093000000}"/>
    <cellStyle name="警告文字" xfId="148" xr:uid="{00000000-0005-0000-0000-000094000000}"/>
    <cellStyle name="貨幣_Breakdown" xfId="80" xr:uid="{00000000-0005-0000-0000-000050000000}"/>
    <cellStyle name="輔色1" xfId="149" xr:uid="{00000000-0005-0000-0000-000095000000}"/>
    <cellStyle name="輔色2" xfId="150" xr:uid="{00000000-0005-0000-0000-000096000000}"/>
    <cellStyle name="輔色3" xfId="151" xr:uid="{00000000-0005-0000-0000-000097000000}"/>
    <cellStyle name="輔色4" xfId="152" xr:uid="{00000000-0005-0000-0000-000098000000}"/>
    <cellStyle name="輔色5" xfId="153" xr:uid="{00000000-0005-0000-0000-000099000000}"/>
    <cellStyle name="輔色6" xfId="154" xr:uid="{00000000-0005-0000-0000-00009A000000}"/>
    <cellStyle name="輸入" xfId="155" xr:uid="{00000000-0005-0000-0000-00009B000000}"/>
    <cellStyle name="輸出" xfId="156" xr:uid="{00000000-0005-0000-0000-00009C000000}"/>
    <cellStyle name="連結的儲存格" xfId="157" xr:uid="{00000000-0005-0000-0000-00009D000000}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G30"/>
  <sheetViews>
    <sheetView showGridLines="0" tabSelected="1" zoomScale="70" zoomScaleNormal="70" workbookViewId="0">
      <pane xSplit="6" topLeftCell="G1" activePane="topRight" state="frozen"/>
      <selection pane="topRight" activeCell="B4" sqref="B4"/>
    </sheetView>
  </sheetViews>
  <sheetFormatPr defaultColWidth="9" defaultRowHeight="21" customHeight="1"/>
  <cols>
    <col min="1" max="1" width="9.625" style="1" customWidth="1"/>
    <col min="2" max="2" width="35.625" style="175" customWidth="1"/>
    <col min="3" max="6" width="18.125" style="175" customWidth="1"/>
    <col min="7" max="30" width="15.625" style="71" customWidth="1"/>
    <col min="31" max="31" width="18.125" style="179" customWidth="1"/>
    <col min="32" max="32" width="19.75" style="175" customWidth="1"/>
    <col min="33" max="33" width="12.875" style="175" customWidth="1"/>
    <col min="34" max="41" width="9" style="175" customWidth="1"/>
    <col min="42" max="16384" width="9" style="175"/>
  </cols>
  <sheetData>
    <row r="1" spans="1:33" ht="21" customHeight="1">
      <c r="A1" s="225">
        <v>539</v>
      </c>
      <c r="B1" s="224" t="s">
        <v>31</v>
      </c>
      <c r="C1" s="210" t="s">
        <v>1</v>
      </c>
      <c r="D1" s="211"/>
      <c r="E1" s="211"/>
      <c r="F1" s="212"/>
      <c r="G1" s="181">
        <v>43556</v>
      </c>
      <c r="H1" s="181">
        <v>43586</v>
      </c>
      <c r="I1" s="181">
        <v>43617</v>
      </c>
      <c r="J1" s="181">
        <v>43647</v>
      </c>
      <c r="K1" s="181">
        <v>43678</v>
      </c>
      <c r="L1" s="181">
        <v>43709</v>
      </c>
      <c r="M1" s="181">
        <v>43739</v>
      </c>
      <c r="N1" s="181">
        <v>43770</v>
      </c>
      <c r="O1" s="181">
        <v>43800</v>
      </c>
      <c r="P1" s="181">
        <v>43831</v>
      </c>
      <c r="Q1" s="181">
        <v>43862</v>
      </c>
      <c r="R1" s="181">
        <v>43891</v>
      </c>
      <c r="S1" s="181">
        <v>43922</v>
      </c>
      <c r="T1" s="181">
        <v>43952</v>
      </c>
      <c r="U1" s="181">
        <v>43983</v>
      </c>
      <c r="V1" s="181">
        <v>44013</v>
      </c>
      <c r="W1" s="181">
        <v>44044</v>
      </c>
      <c r="X1" s="181">
        <v>44075</v>
      </c>
      <c r="Y1" s="181">
        <v>44105</v>
      </c>
      <c r="Z1" s="181">
        <v>44136</v>
      </c>
      <c r="AA1" s="181">
        <v>44166</v>
      </c>
      <c r="AB1" s="181">
        <v>44197</v>
      </c>
      <c r="AC1" s="181">
        <v>44228</v>
      </c>
      <c r="AD1" s="181">
        <v>44256</v>
      </c>
      <c r="AE1" s="182" t="s">
        <v>2</v>
      </c>
    </row>
    <row r="2" spans="1:33" s="3" customFormat="1" ht="21" customHeight="1">
      <c r="A2" s="222" t="s">
        <v>0</v>
      </c>
      <c r="B2" s="223"/>
      <c r="C2" s="72" t="s">
        <v>3</v>
      </c>
      <c r="D2" s="72" t="s">
        <v>4</v>
      </c>
      <c r="E2" s="72" t="s">
        <v>5</v>
      </c>
      <c r="F2" s="73" t="s">
        <v>6</v>
      </c>
      <c r="G2" s="74" t="s">
        <v>7</v>
      </c>
      <c r="H2" s="74" t="s">
        <v>7</v>
      </c>
      <c r="I2" s="74" t="s">
        <v>7</v>
      </c>
      <c r="J2" s="74" t="s">
        <v>7</v>
      </c>
      <c r="K2" s="74" t="s">
        <v>7</v>
      </c>
      <c r="L2" s="74" t="s">
        <v>7</v>
      </c>
      <c r="M2" s="74" t="s">
        <v>7</v>
      </c>
      <c r="N2" s="74" t="s">
        <v>7</v>
      </c>
      <c r="O2" s="74" t="s">
        <v>7</v>
      </c>
      <c r="P2" s="74" t="s">
        <v>7</v>
      </c>
      <c r="Q2" s="74" t="s">
        <v>7</v>
      </c>
      <c r="R2" s="74" t="s">
        <v>7</v>
      </c>
      <c r="S2" s="74" t="s">
        <v>7</v>
      </c>
      <c r="T2" s="74" t="s">
        <v>7</v>
      </c>
      <c r="U2" s="74" t="s">
        <v>7</v>
      </c>
      <c r="V2" s="74" t="s">
        <v>7</v>
      </c>
      <c r="W2" s="74" t="s">
        <v>7</v>
      </c>
      <c r="X2" s="74" t="s">
        <v>7</v>
      </c>
      <c r="Y2" s="74" t="s">
        <v>7</v>
      </c>
      <c r="Z2" s="74" t="s">
        <v>7</v>
      </c>
      <c r="AA2" s="74" t="s">
        <v>7</v>
      </c>
      <c r="AB2" s="74" t="s">
        <v>7</v>
      </c>
      <c r="AC2" s="74" t="s">
        <v>7</v>
      </c>
      <c r="AD2" s="74" t="s">
        <v>7</v>
      </c>
      <c r="AE2" s="183" t="s">
        <v>8</v>
      </c>
    </row>
    <row r="3" spans="1:33" ht="21" customHeight="1">
      <c r="A3" s="184"/>
      <c r="B3" s="63" t="s">
        <v>9</v>
      </c>
      <c r="C3" s="213"/>
      <c r="D3" s="214"/>
      <c r="E3" s="214"/>
      <c r="F3" s="6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185"/>
    </row>
    <row r="4" spans="1:33" ht="21" customHeight="1">
      <c r="A4" s="186"/>
      <c r="B4" s="68" t="s">
        <v>10</v>
      </c>
      <c r="C4" s="76">
        <v>0</v>
      </c>
      <c r="D4" s="77">
        <v>0</v>
      </c>
      <c r="E4" s="78">
        <f>SUM(C4:D4)</f>
        <v>0</v>
      </c>
      <c r="F4" s="79">
        <f>SUMIFS($G4:$R4,$G$2:$R$2,"Actuals")</f>
        <v>0</v>
      </c>
      <c r="G4" s="80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187">
        <f>SUM(G4:R4)</f>
        <v>0</v>
      </c>
      <c r="AF4" s="82"/>
    </row>
    <row r="5" spans="1:33" ht="21" customHeight="1">
      <c r="A5" s="186"/>
      <c r="B5" s="67"/>
      <c r="C5" s="76">
        <v>0</v>
      </c>
      <c r="D5" s="83">
        <v>0</v>
      </c>
      <c r="E5" s="76">
        <f>SUM(C5:D5)</f>
        <v>0</v>
      </c>
      <c r="F5" s="79">
        <f>SUMIFS($G5:$R5,$G$2:$R$2,"Actuals")</f>
        <v>0</v>
      </c>
      <c r="G5" s="84">
        <v>0</v>
      </c>
      <c r="H5" s="85">
        <v>0</v>
      </c>
      <c r="I5" s="85">
        <v>0</v>
      </c>
      <c r="J5" s="85">
        <v>0</v>
      </c>
      <c r="K5" s="85">
        <v>0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187">
        <f>SUM(G5:R5)</f>
        <v>0</v>
      </c>
      <c r="AF5" s="82"/>
    </row>
    <row r="6" spans="1:33" ht="21" customHeight="1">
      <c r="A6" s="186"/>
      <c r="B6" s="68"/>
      <c r="C6" s="76">
        <v>0</v>
      </c>
      <c r="D6" s="86">
        <v>0</v>
      </c>
      <c r="E6" s="87">
        <f>SUM(C6:D6)</f>
        <v>0</v>
      </c>
      <c r="F6" s="79">
        <f>SUMIFS($G6:$R6,$G$2:$R$2,"Actuals")</f>
        <v>0</v>
      </c>
      <c r="G6" s="88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>
        <v>0</v>
      </c>
      <c r="AE6" s="187">
        <f>SUM(G6:R6)</f>
        <v>0</v>
      </c>
    </row>
    <row r="7" spans="1:33" ht="21" customHeight="1">
      <c r="A7" s="188"/>
      <c r="B7" s="65" t="s">
        <v>11</v>
      </c>
      <c r="C7" s="90">
        <f t="shared" ref="C7:AE7" si="0">SUM(C4:C6)</f>
        <v>0</v>
      </c>
      <c r="D7" s="91">
        <f t="shared" si="0"/>
        <v>0</v>
      </c>
      <c r="E7" s="92">
        <f t="shared" si="0"/>
        <v>0</v>
      </c>
      <c r="F7" s="91">
        <f t="shared" si="0"/>
        <v>0</v>
      </c>
      <c r="G7" s="93">
        <f t="shared" si="0"/>
        <v>0</v>
      </c>
      <c r="H7" s="93">
        <f t="shared" si="0"/>
        <v>0</v>
      </c>
      <c r="I7" s="93">
        <f t="shared" si="0"/>
        <v>0</v>
      </c>
      <c r="J7" s="93">
        <f t="shared" si="0"/>
        <v>0</v>
      </c>
      <c r="K7" s="93">
        <f t="shared" si="0"/>
        <v>0</v>
      </c>
      <c r="L7" s="93">
        <f t="shared" si="0"/>
        <v>0</v>
      </c>
      <c r="M7" s="93">
        <f t="shared" si="0"/>
        <v>0</v>
      </c>
      <c r="N7" s="93">
        <f t="shared" si="0"/>
        <v>0</v>
      </c>
      <c r="O7" s="93">
        <f t="shared" si="0"/>
        <v>0</v>
      </c>
      <c r="P7" s="93">
        <f t="shared" si="0"/>
        <v>0</v>
      </c>
      <c r="Q7" s="93">
        <f t="shared" si="0"/>
        <v>0</v>
      </c>
      <c r="R7" s="93">
        <f t="shared" si="0"/>
        <v>0</v>
      </c>
      <c r="S7" s="93">
        <f t="shared" si="0"/>
        <v>0</v>
      </c>
      <c r="T7" s="93">
        <f t="shared" si="0"/>
        <v>0</v>
      </c>
      <c r="U7" s="93">
        <f t="shared" si="0"/>
        <v>0</v>
      </c>
      <c r="V7" s="93">
        <f t="shared" si="0"/>
        <v>0</v>
      </c>
      <c r="W7" s="93">
        <f t="shared" si="0"/>
        <v>0</v>
      </c>
      <c r="X7" s="93">
        <f t="shared" si="0"/>
        <v>0</v>
      </c>
      <c r="Y7" s="93">
        <f t="shared" si="0"/>
        <v>0</v>
      </c>
      <c r="Z7" s="93">
        <f t="shared" si="0"/>
        <v>0</v>
      </c>
      <c r="AA7" s="93">
        <f t="shared" si="0"/>
        <v>0</v>
      </c>
      <c r="AB7" s="93">
        <f t="shared" si="0"/>
        <v>0</v>
      </c>
      <c r="AC7" s="93">
        <f t="shared" si="0"/>
        <v>0</v>
      </c>
      <c r="AD7" s="93">
        <f t="shared" si="0"/>
        <v>0</v>
      </c>
      <c r="AE7" s="189">
        <f t="shared" si="0"/>
        <v>0</v>
      </c>
      <c r="AG7" s="82"/>
    </row>
    <row r="8" spans="1:33" ht="21" customHeight="1">
      <c r="A8" s="190"/>
      <c r="B8" s="191"/>
      <c r="C8" s="191"/>
      <c r="D8" s="191"/>
      <c r="E8" s="191"/>
      <c r="F8" s="191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</row>
    <row r="9" spans="1:33" ht="21" customHeight="1">
      <c r="A9" s="194" t="s">
        <v>27</v>
      </c>
      <c r="B9" s="66" t="s">
        <v>12</v>
      </c>
      <c r="C9" s="94"/>
      <c r="D9" s="95"/>
      <c r="E9" s="96"/>
      <c r="F9" s="97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195"/>
    </row>
    <row r="10" spans="1:33" ht="21" customHeight="1">
      <c r="A10" s="186"/>
      <c r="B10" s="67"/>
      <c r="C10" s="76">
        <v>0</v>
      </c>
      <c r="D10" s="83">
        <v>0</v>
      </c>
      <c r="E10" s="76">
        <f>SUM(C10:D10)</f>
        <v>0</v>
      </c>
      <c r="F10" s="79">
        <f>SUMIFS($G10:$R10,$G$2:$R$2,"Actuals")</f>
        <v>0</v>
      </c>
      <c r="G10" s="80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99">
        <v>0</v>
      </c>
      <c r="AE10" s="196">
        <f>SUM(G10:R10)</f>
        <v>0</v>
      </c>
    </row>
    <row r="11" spans="1:33" ht="21" customHeight="1">
      <c r="A11" s="186"/>
      <c r="B11" s="67"/>
      <c r="C11" s="76">
        <v>0</v>
      </c>
      <c r="D11" s="83">
        <v>0</v>
      </c>
      <c r="E11" s="76">
        <f t="shared" ref="E11:E12" si="1">SUM(C11:D11)</f>
        <v>0</v>
      </c>
      <c r="F11" s="79">
        <f t="shared" ref="F11:F13" si="2">SUMIFS($G11:$R11,$G$2:$R$2,"Actuals")</f>
        <v>0</v>
      </c>
      <c r="G11" s="100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2">
        <v>0</v>
      </c>
      <c r="AE11" s="197">
        <f t="shared" ref="AE11:AE12" si="3">SUM(G11:R11)</f>
        <v>0</v>
      </c>
    </row>
    <row r="12" spans="1:33" ht="21" customHeight="1">
      <c r="A12" s="186"/>
      <c r="B12" s="67"/>
      <c r="C12" s="76">
        <v>0</v>
      </c>
      <c r="D12" s="83">
        <v>0</v>
      </c>
      <c r="E12" s="76">
        <f t="shared" si="1"/>
        <v>0</v>
      </c>
      <c r="F12" s="79">
        <f t="shared" si="2"/>
        <v>0</v>
      </c>
      <c r="G12" s="100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2">
        <v>0</v>
      </c>
      <c r="AE12" s="197">
        <f t="shared" si="3"/>
        <v>0</v>
      </c>
    </row>
    <row r="13" spans="1:33" ht="21" customHeight="1">
      <c r="A13" s="186"/>
      <c r="B13" s="67"/>
      <c r="C13" s="76">
        <v>0</v>
      </c>
      <c r="D13" s="83">
        <v>0</v>
      </c>
      <c r="E13" s="76">
        <f t="shared" ref="E13" si="4">SUM(C13:D13)</f>
        <v>0</v>
      </c>
      <c r="F13" s="79">
        <f t="shared" si="2"/>
        <v>0</v>
      </c>
      <c r="G13" s="100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2">
        <v>0</v>
      </c>
      <c r="AE13" s="197">
        <f t="shared" ref="AE13" si="5">SUM(G13:R13)</f>
        <v>0</v>
      </c>
    </row>
    <row r="14" spans="1:33" ht="21" customHeight="1">
      <c r="A14" s="194" t="s">
        <v>28</v>
      </c>
      <c r="B14" s="65" t="s">
        <v>13</v>
      </c>
      <c r="C14" s="90">
        <f>SUM(C$10:C13)</f>
        <v>0</v>
      </c>
      <c r="D14" s="91">
        <f>SUM(D$10:D13)</f>
        <v>0</v>
      </c>
      <c r="E14" s="92">
        <f>SUM(E$10:E13)</f>
        <v>0</v>
      </c>
      <c r="F14" s="91">
        <f>SUM(F$10:F13)</f>
        <v>0</v>
      </c>
      <c r="G14" s="93">
        <f>SUM(G$10:G13)</f>
        <v>0</v>
      </c>
      <c r="H14" s="93">
        <f>SUM(H$10:H13)</f>
        <v>0</v>
      </c>
      <c r="I14" s="93">
        <f>SUM(I$10:I13)</f>
        <v>0</v>
      </c>
      <c r="J14" s="93">
        <f>SUM(J$10:J13)</f>
        <v>0</v>
      </c>
      <c r="K14" s="93">
        <f>SUM(K$10:K13)</f>
        <v>0</v>
      </c>
      <c r="L14" s="93">
        <f>SUM(L$10:L13)</f>
        <v>0</v>
      </c>
      <c r="M14" s="93">
        <f>SUM(M$10:M13)</f>
        <v>0</v>
      </c>
      <c r="N14" s="93">
        <f>SUM(N$10:N13)</f>
        <v>0</v>
      </c>
      <c r="O14" s="93">
        <f>SUM(O$10:O13)</f>
        <v>0</v>
      </c>
      <c r="P14" s="93">
        <f>SUM(P$10:P13)</f>
        <v>0</v>
      </c>
      <c r="Q14" s="93">
        <f>SUM(Q$10:Q13)</f>
        <v>0</v>
      </c>
      <c r="R14" s="93">
        <f>SUM(R$10:R13)</f>
        <v>0</v>
      </c>
      <c r="S14" s="93">
        <f>SUM(S$10:S13)</f>
        <v>0</v>
      </c>
      <c r="T14" s="93">
        <f>SUM(T$10:T13)</f>
        <v>0</v>
      </c>
      <c r="U14" s="93">
        <f>SUM(U$10:U13)</f>
        <v>0</v>
      </c>
      <c r="V14" s="93">
        <f>SUM(V$10:V13)</f>
        <v>0</v>
      </c>
      <c r="W14" s="93">
        <f>SUM(W$10:W13)</f>
        <v>0</v>
      </c>
      <c r="X14" s="93">
        <f>SUM(X$10:X13)</f>
        <v>0</v>
      </c>
      <c r="Y14" s="93">
        <f>SUM(Y$10:Y13)</f>
        <v>0</v>
      </c>
      <c r="Z14" s="93">
        <f>SUM(Z$10:Z13)</f>
        <v>0</v>
      </c>
      <c r="AA14" s="93">
        <f>SUM(AA$10:AA13)</f>
        <v>0</v>
      </c>
      <c r="AB14" s="93">
        <f>SUM(AB$10:AB13)</f>
        <v>0</v>
      </c>
      <c r="AC14" s="93">
        <f>SUM(AC$10:AC13)</f>
        <v>0</v>
      </c>
      <c r="AD14" s="93">
        <f>SUM(AD$10:AD13)</f>
        <v>0</v>
      </c>
      <c r="AE14" s="189">
        <f>SUM(AE$10:AE13)</f>
        <v>0</v>
      </c>
    </row>
    <row r="15" spans="1:33" ht="21" customHeight="1">
      <c r="A15" s="198"/>
      <c r="B15" s="191"/>
      <c r="C15" s="191"/>
      <c r="D15" s="191"/>
      <c r="E15" s="191"/>
      <c r="F15" s="191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3"/>
    </row>
    <row r="16" spans="1:33" ht="21" customHeight="1">
      <c r="A16" s="194" t="s">
        <v>29</v>
      </c>
      <c r="B16" s="66" t="s">
        <v>14</v>
      </c>
      <c r="C16" s="94"/>
      <c r="D16" s="95"/>
      <c r="E16" s="96"/>
      <c r="F16" s="97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195"/>
    </row>
    <row r="17" spans="1:31" ht="21" customHeight="1">
      <c r="A17" s="186"/>
      <c r="B17" s="67"/>
      <c r="C17" s="76">
        <v>0</v>
      </c>
      <c r="D17" s="83">
        <v>0</v>
      </c>
      <c r="E17" s="76">
        <f t="shared" ref="E17:E20" si="6">SUM(C17:D17)</f>
        <v>0</v>
      </c>
      <c r="F17" s="79">
        <f t="shared" ref="F17:F20" si="7">SUMIFS($G17:$R17,$G$2:$R$2,"Actuals")</f>
        <v>0</v>
      </c>
      <c r="G17" s="80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99">
        <v>0</v>
      </c>
      <c r="AE17" s="196">
        <f t="shared" ref="AE17:AE20" si="8">SUM(G17:R17)</f>
        <v>0</v>
      </c>
    </row>
    <row r="18" spans="1:31" ht="21" customHeight="1">
      <c r="A18" s="186"/>
      <c r="B18" s="67"/>
      <c r="C18" s="76">
        <v>0</v>
      </c>
      <c r="D18" s="83">
        <v>0</v>
      </c>
      <c r="E18" s="76">
        <f t="shared" si="6"/>
        <v>0</v>
      </c>
      <c r="F18" s="79">
        <f t="shared" si="7"/>
        <v>0</v>
      </c>
      <c r="G18" s="100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2">
        <v>0</v>
      </c>
      <c r="AE18" s="197">
        <f t="shared" si="8"/>
        <v>0</v>
      </c>
    </row>
    <row r="19" spans="1:31" ht="21" customHeight="1">
      <c r="A19" s="186"/>
      <c r="B19" s="67"/>
      <c r="C19" s="76">
        <v>0</v>
      </c>
      <c r="D19" s="83">
        <v>0</v>
      </c>
      <c r="E19" s="76">
        <f t="shared" si="6"/>
        <v>0</v>
      </c>
      <c r="F19" s="79">
        <f t="shared" si="7"/>
        <v>0</v>
      </c>
      <c r="G19" s="100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2">
        <v>0</v>
      </c>
      <c r="AE19" s="197">
        <f t="shared" si="8"/>
        <v>0</v>
      </c>
    </row>
    <row r="20" spans="1:31" ht="21" customHeight="1">
      <c r="A20" s="186"/>
      <c r="B20" s="67"/>
      <c r="C20" s="76">
        <v>0</v>
      </c>
      <c r="D20" s="83">
        <v>0</v>
      </c>
      <c r="E20" s="76">
        <f t="shared" si="6"/>
        <v>0</v>
      </c>
      <c r="F20" s="79">
        <f t="shared" si="7"/>
        <v>0</v>
      </c>
      <c r="G20" s="103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>
        <v>0</v>
      </c>
      <c r="AA20" s="104">
        <v>0</v>
      </c>
      <c r="AB20" s="104">
        <v>0</v>
      </c>
      <c r="AC20" s="104">
        <v>0</v>
      </c>
      <c r="AD20" s="105">
        <v>0</v>
      </c>
      <c r="AE20" s="199">
        <f t="shared" si="8"/>
        <v>0</v>
      </c>
    </row>
    <row r="21" spans="1:31" ht="21" customHeight="1">
      <c r="A21" s="194" t="s">
        <v>30</v>
      </c>
      <c r="B21" s="65" t="s">
        <v>15</v>
      </c>
      <c r="C21" s="90">
        <f>SUM(C$17:C20)</f>
        <v>0</v>
      </c>
      <c r="D21" s="91">
        <f>SUM(D$17:D20)</f>
        <v>0</v>
      </c>
      <c r="E21" s="92">
        <f>SUM(E$17:E20)</f>
        <v>0</v>
      </c>
      <c r="F21" s="91">
        <f>SUM(F$17:F20)</f>
        <v>0</v>
      </c>
      <c r="G21" s="93">
        <f>SUM(G$17:G20)</f>
        <v>0</v>
      </c>
      <c r="H21" s="93">
        <f>SUM(H$17:H20)</f>
        <v>0</v>
      </c>
      <c r="I21" s="93">
        <f>SUM(I$17:I20)</f>
        <v>0</v>
      </c>
      <c r="J21" s="93">
        <f>SUM(J$17:J20)</f>
        <v>0</v>
      </c>
      <c r="K21" s="93">
        <f>SUM(K$17:K20)</f>
        <v>0</v>
      </c>
      <c r="L21" s="93">
        <f>SUM(L$17:L20)</f>
        <v>0</v>
      </c>
      <c r="M21" s="93">
        <f>SUM(M$17:M20)</f>
        <v>0</v>
      </c>
      <c r="N21" s="93">
        <f>SUM(N$17:N20)</f>
        <v>0</v>
      </c>
      <c r="O21" s="93">
        <f>SUM(O$17:O20)</f>
        <v>0</v>
      </c>
      <c r="P21" s="93">
        <f>SUM(P$17:P20)</f>
        <v>0</v>
      </c>
      <c r="Q21" s="93">
        <f>SUM(Q$17:Q20)</f>
        <v>0</v>
      </c>
      <c r="R21" s="93">
        <f>SUM(R$17:R20)</f>
        <v>0</v>
      </c>
      <c r="S21" s="93">
        <f>SUM(S$17:S20)</f>
        <v>0</v>
      </c>
      <c r="T21" s="93">
        <f>SUM(T$17:T20)</f>
        <v>0</v>
      </c>
      <c r="U21" s="93">
        <f>SUM(U$17:U20)</f>
        <v>0</v>
      </c>
      <c r="V21" s="93">
        <f>SUM(V$17:V20)</f>
        <v>0</v>
      </c>
      <c r="W21" s="93">
        <f>SUM(W$17:W20)</f>
        <v>0</v>
      </c>
      <c r="X21" s="93">
        <f>SUM(X$17:X20)</f>
        <v>0</v>
      </c>
      <c r="Y21" s="93">
        <f>SUM(Y$17:Y20)</f>
        <v>0</v>
      </c>
      <c r="Z21" s="93">
        <f>SUM(Z$17:Z20)</f>
        <v>0</v>
      </c>
      <c r="AA21" s="93">
        <f>SUM(AA$17:AA20)</f>
        <v>0</v>
      </c>
      <c r="AB21" s="93">
        <f>SUM(AB$17:AB20)</f>
        <v>0</v>
      </c>
      <c r="AC21" s="93">
        <f>SUM(AC$17:AC20)</f>
        <v>0</v>
      </c>
      <c r="AD21" s="93">
        <f>SUM(AD$17:AD20)</f>
        <v>0</v>
      </c>
      <c r="AE21" s="189">
        <f>SUM(AE$17:AE20)</f>
        <v>0</v>
      </c>
    </row>
    <row r="22" spans="1:31" ht="21" customHeight="1">
      <c r="A22" s="190"/>
      <c r="B22" s="191"/>
      <c r="C22" s="191"/>
      <c r="D22" s="191"/>
      <c r="E22" s="191"/>
      <c r="F22" s="191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3"/>
    </row>
    <row r="23" spans="1:31" ht="21" customHeight="1">
      <c r="A23" s="188"/>
      <c r="B23" s="65" t="s">
        <v>16</v>
      </c>
      <c r="C23" s="90">
        <f>SUM(C14, C21)</f>
        <v>0</v>
      </c>
      <c r="D23" s="91">
        <f t="shared" ref="D23:AE23" si="9">SUM(D14, D21)</f>
        <v>0</v>
      </c>
      <c r="E23" s="92">
        <f t="shared" si="9"/>
        <v>0</v>
      </c>
      <c r="F23" s="91">
        <f t="shared" si="9"/>
        <v>0</v>
      </c>
      <c r="G23" s="93">
        <f t="shared" si="9"/>
        <v>0</v>
      </c>
      <c r="H23" s="93">
        <f t="shared" si="9"/>
        <v>0</v>
      </c>
      <c r="I23" s="93">
        <f t="shared" si="9"/>
        <v>0</v>
      </c>
      <c r="J23" s="93">
        <f t="shared" si="9"/>
        <v>0</v>
      </c>
      <c r="K23" s="93">
        <f t="shared" si="9"/>
        <v>0</v>
      </c>
      <c r="L23" s="93">
        <f t="shared" si="9"/>
        <v>0</v>
      </c>
      <c r="M23" s="93">
        <f t="shared" si="9"/>
        <v>0</v>
      </c>
      <c r="N23" s="93">
        <f t="shared" si="9"/>
        <v>0</v>
      </c>
      <c r="O23" s="93">
        <f t="shared" si="9"/>
        <v>0</v>
      </c>
      <c r="P23" s="93">
        <f t="shared" si="9"/>
        <v>0</v>
      </c>
      <c r="Q23" s="93">
        <f t="shared" si="9"/>
        <v>0</v>
      </c>
      <c r="R23" s="93">
        <f t="shared" si="9"/>
        <v>0</v>
      </c>
      <c r="S23" s="93">
        <f t="shared" si="9"/>
        <v>0</v>
      </c>
      <c r="T23" s="93">
        <f t="shared" si="9"/>
        <v>0</v>
      </c>
      <c r="U23" s="93">
        <f t="shared" si="9"/>
        <v>0</v>
      </c>
      <c r="V23" s="93">
        <f t="shared" si="9"/>
        <v>0</v>
      </c>
      <c r="W23" s="93">
        <f t="shared" si="9"/>
        <v>0</v>
      </c>
      <c r="X23" s="93">
        <f t="shared" si="9"/>
        <v>0</v>
      </c>
      <c r="Y23" s="93">
        <f t="shared" si="9"/>
        <v>0</v>
      </c>
      <c r="Z23" s="93">
        <f t="shared" si="9"/>
        <v>0</v>
      </c>
      <c r="AA23" s="93">
        <f t="shared" si="9"/>
        <v>0</v>
      </c>
      <c r="AB23" s="93">
        <f t="shared" si="9"/>
        <v>0</v>
      </c>
      <c r="AC23" s="93">
        <f t="shared" si="9"/>
        <v>0</v>
      </c>
      <c r="AD23" s="93">
        <f t="shared" si="9"/>
        <v>0</v>
      </c>
      <c r="AE23" s="189">
        <f t="shared" si="9"/>
        <v>0</v>
      </c>
    </row>
    <row r="24" spans="1:31" ht="21" customHeight="1">
      <c r="A24" s="190"/>
      <c r="B24" s="191"/>
      <c r="C24" s="191"/>
      <c r="D24" s="191"/>
      <c r="E24" s="191"/>
      <c r="F24" s="191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3"/>
    </row>
    <row r="25" spans="1:31" ht="21" customHeight="1">
      <c r="A25" s="188"/>
      <c r="B25" s="65" t="s">
        <v>17</v>
      </c>
      <c r="C25" s="90">
        <f>+C7-C23</f>
        <v>0</v>
      </c>
      <c r="D25" s="91">
        <f t="shared" ref="D25:AE25" si="10">+D7-D23</f>
        <v>0</v>
      </c>
      <c r="E25" s="92">
        <f t="shared" si="10"/>
        <v>0</v>
      </c>
      <c r="F25" s="91">
        <f t="shared" si="10"/>
        <v>0</v>
      </c>
      <c r="G25" s="93">
        <f t="shared" si="10"/>
        <v>0</v>
      </c>
      <c r="H25" s="93">
        <f t="shared" si="10"/>
        <v>0</v>
      </c>
      <c r="I25" s="93">
        <f t="shared" si="10"/>
        <v>0</v>
      </c>
      <c r="J25" s="93">
        <f t="shared" si="10"/>
        <v>0</v>
      </c>
      <c r="K25" s="93">
        <f t="shared" si="10"/>
        <v>0</v>
      </c>
      <c r="L25" s="93">
        <f t="shared" si="10"/>
        <v>0</v>
      </c>
      <c r="M25" s="93">
        <f t="shared" si="10"/>
        <v>0</v>
      </c>
      <c r="N25" s="93">
        <f t="shared" si="10"/>
        <v>0</v>
      </c>
      <c r="O25" s="93">
        <f t="shared" si="10"/>
        <v>0</v>
      </c>
      <c r="P25" s="93">
        <f t="shared" si="10"/>
        <v>0</v>
      </c>
      <c r="Q25" s="93">
        <f t="shared" si="10"/>
        <v>0</v>
      </c>
      <c r="R25" s="93">
        <f t="shared" si="10"/>
        <v>0</v>
      </c>
      <c r="S25" s="93">
        <f t="shared" si="10"/>
        <v>0</v>
      </c>
      <c r="T25" s="93">
        <f t="shared" si="10"/>
        <v>0</v>
      </c>
      <c r="U25" s="93">
        <f t="shared" si="10"/>
        <v>0</v>
      </c>
      <c r="V25" s="93">
        <f t="shared" si="10"/>
        <v>0</v>
      </c>
      <c r="W25" s="93">
        <f t="shared" si="10"/>
        <v>0</v>
      </c>
      <c r="X25" s="93">
        <f t="shared" si="10"/>
        <v>0</v>
      </c>
      <c r="Y25" s="93">
        <f t="shared" si="10"/>
        <v>0</v>
      </c>
      <c r="Z25" s="93">
        <f t="shared" si="10"/>
        <v>0</v>
      </c>
      <c r="AA25" s="93">
        <f t="shared" si="10"/>
        <v>0</v>
      </c>
      <c r="AB25" s="93">
        <f t="shared" si="10"/>
        <v>0</v>
      </c>
      <c r="AC25" s="93">
        <f t="shared" si="10"/>
        <v>0</v>
      </c>
      <c r="AD25" s="93">
        <f t="shared" si="10"/>
        <v>0</v>
      </c>
      <c r="AE25" s="189">
        <f t="shared" si="10"/>
        <v>0</v>
      </c>
    </row>
    <row r="26" spans="1:31" ht="21" customHeight="1">
      <c r="A26" s="190"/>
      <c r="B26" s="191"/>
      <c r="C26" s="191"/>
      <c r="D26" s="191"/>
      <c r="E26" s="191"/>
      <c r="F26" s="191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3"/>
    </row>
    <row r="27" spans="1:31" ht="21" customHeight="1">
      <c r="A27" s="188"/>
      <c r="B27" s="70" t="s">
        <v>18</v>
      </c>
      <c r="C27" s="94"/>
      <c r="D27" s="95"/>
      <c r="E27" s="96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195"/>
    </row>
    <row r="28" spans="1:31" ht="21" customHeight="1">
      <c r="A28" s="200"/>
      <c r="B28" s="69" t="s">
        <v>19</v>
      </c>
      <c r="C28" s="180" t="e">
        <f>+C14/C7</f>
        <v>#DIV/0!</v>
      </c>
      <c r="D28" s="180" t="e">
        <f t="shared" ref="D28:AD28" si="11">+D14/D7</f>
        <v>#DIV/0!</v>
      </c>
      <c r="E28" s="180" t="e">
        <f t="shared" si="11"/>
        <v>#DIV/0!</v>
      </c>
      <c r="F28" s="180" t="e">
        <f t="shared" si="11"/>
        <v>#DIV/0!</v>
      </c>
      <c r="G28" s="180" t="e">
        <f t="shared" si="11"/>
        <v>#DIV/0!</v>
      </c>
      <c r="H28" s="180" t="e">
        <f t="shared" si="11"/>
        <v>#DIV/0!</v>
      </c>
      <c r="I28" s="180" t="e">
        <f t="shared" si="11"/>
        <v>#DIV/0!</v>
      </c>
      <c r="J28" s="180" t="e">
        <f t="shared" si="11"/>
        <v>#DIV/0!</v>
      </c>
      <c r="K28" s="180" t="e">
        <f t="shared" si="11"/>
        <v>#DIV/0!</v>
      </c>
      <c r="L28" s="180" t="e">
        <f t="shared" si="11"/>
        <v>#DIV/0!</v>
      </c>
      <c r="M28" s="180" t="e">
        <f t="shared" si="11"/>
        <v>#DIV/0!</v>
      </c>
      <c r="N28" s="180" t="e">
        <f t="shared" si="11"/>
        <v>#DIV/0!</v>
      </c>
      <c r="O28" s="180" t="e">
        <f t="shared" si="11"/>
        <v>#DIV/0!</v>
      </c>
      <c r="P28" s="180" t="e">
        <f t="shared" si="11"/>
        <v>#DIV/0!</v>
      </c>
      <c r="Q28" s="180" t="e">
        <f t="shared" si="11"/>
        <v>#DIV/0!</v>
      </c>
      <c r="R28" s="180" t="e">
        <f t="shared" si="11"/>
        <v>#DIV/0!</v>
      </c>
      <c r="S28" s="180" t="e">
        <f t="shared" si="11"/>
        <v>#DIV/0!</v>
      </c>
      <c r="T28" s="180" t="e">
        <f t="shared" si="11"/>
        <v>#DIV/0!</v>
      </c>
      <c r="U28" s="180" t="e">
        <f t="shared" si="11"/>
        <v>#DIV/0!</v>
      </c>
      <c r="V28" s="180" t="e">
        <f t="shared" si="11"/>
        <v>#DIV/0!</v>
      </c>
      <c r="W28" s="180" t="e">
        <f t="shared" si="11"/>
        <v>#DIV/0!</v>
      </c>
      <c r="X28" s="180" t="e">
        <f t="shared" si="11"/>
        <v>#DIV/0!</v>
      </c>
      <c r="Y28" s="180" t="e">
        <f t="shared" si="11"/>
        <v>#DIV/0!</v>
      </c>
      <c r="Z28" s="180" t="e">
        <f t="shared" si="11"/>
        <v>#DIV/0!</v>
      </c>
      <c r="AA28" s="180" t="e">
        <f t="shared" si="11"/>
        <v>#DIV/0!</v>
      </c>
      <c r="AB28" s="180" t="e">
        <f t="shared" si="11"/>
        <v>#DIV/0!</v>
      </c>
      <c r="AC28" s="180" t="e">
        <f t="shared" si="11"/>
        <v>#DIV/0!</v>
      </c>
      <c r="AD28" s="180" t="e">
        <f t="shared" si="11"/>
        <v>#DIV/0!</v>
      </c>
      <c r="AE28" s="201" t="e">
        <f t="shared" ref="AE28" si="12">+AE14/AE7</f>
        <v>#DIV/0!</v>
      </c>
    </row>
    <row r="29" spans="1:31" ht="21" customHeight="1">
      <c r="A29" s="200"/>
      <c r="B29" s="69" t="s">
        <v>20</v>
      </c>
      <c r="C29" s="180" t="e">
        <f>+C21/C7</f>
        <v>#DIV/0!</v>
      </c>
      <c r="D29" s="180" t="e">
        <f t="shared" ref="D29:AD29" si="13">+D21/D7</f>
        <v>#DIV/0!</v>
      </c>
      <c r="E29" s="180" t="e">
        <f t="shared" si="13"/>
        <v>#DIV/0!</v>
      </c>
      <c r="F29" s="180" t="e">
        <f t="shared" si="13"/>
        <v>#DIV/0!</v>
      </c>
      <c r="G29" s="180" t="e">
        <f t="shared" si="13"/>
        <v>#DIV/0!</v>
      </c>
      <c r="H29" s="180" t="e">
        <f t="shared" si="13"/>
        <v>#DIV/0!</v>
      </c>
      <c r="I29" s="180" t="e">
        <f t="shared" si="13"/>
        <v>#DIV/0!</v>
      </c>
      <c r="J29" s="180" t="e">
        <f t="shared" si="13"/>
        <v>#DIV/0!</v>
      </c>
      <c r="K29" s="180" t="e">
        <f t="shared" si="13"/>
        <v>#DIV/0!</v>
      </c>
      <c r="L29" s="180" t="e">
        <f t="shared" si="13"/>
        <v>#DIV/0!</v>
      </c>
      <c r="M29" s="180" t="e">
        <f t="shared" si="13"/>
        <v>#DIV/0!</v>
      </c>
      <c r="N29" s="180" t="e">
        <f t="shared" si="13"/>
        <v>#DIV/0!</v>
      </c>
      <c r="O29" s="180" t="e">
        <f t="shared" si="13"/>
        <v>#DIV/0!</v>
      </c>
      <c r="P29" s="180" t="e">
        <f t="shared" si="13"/>
        <v>#DIV/0!</v>
      </c>
      <c r="Q29" s="180" t="e">
        <f t="shared" si="13"/>
        <v>#DIV/0!</v>
      </c>
      <c r="R29" s="180" t="e">
        <f t="shared" si="13"/>
        <v>#DIV/0!</v>
      </c>
      <c r="S29" s="180" t="e">
        <f t="shared" si="13"/>
        <v>#DIV/0!</v>
      </c>
      <c r="T29" s="180" t="e">
        <f t="shared" si="13"/>
        <v>#DIV/0!</v>
      </c>
      <c r="U29" s="180" t="e">
        <f t="shared" si="13"/>
        <v>#DIV/0!</v>
      </c>
      <c r="V29" s="180" t="e">
        <f t="shared" si="13"/>
        <v>#DIV/0!</v>
      </c>
      <c r="W29" s="180" t="e">
        <f t="shared" si="13"/>
        <v>#DIV/0!</v>
      </c>
      <c r="X29" s="180" t="e">
        <f t="shared" si="13"/>
        <v>#DIV/0!</v>
      </c>
      <c r="Y29" s="180" t="e">
        <f t="shared" si="13"/>
        <v>#DIV/0!</v>
      </c>
      <c r="Z29" s="180" t="e">
        <f t="shared" si="13"/>
        <v>#DIV/0!</v>
      </c>
      <c r="AA29" s="180" t="e">
        <f t="shared" si="13"/>
        <v>#DIV/0!</v>
      </c>
      <c r="AB29" s="180" t="e">
        <f t="shared" si="13"/>
        <v>#DIV/0!</v>
      </c>
      <c r="AC29" s="180" t="e">
        <f t="shared" si="13"/>
        <v>#DIV/0!</v>
      </c>
      <c r="AD29" s="180" t="e">
        <f t="shared" si="13"/>
        <v>#DIV/0!</v>
      </c>
      <c r="AE29" s="201" t="e">
        <f t="shared" ref="AE29" si="14">+AE21/AE7</f>
        <v>#DIV/0!</v>
      </c>
    </row>
    <row r="30" spans="1:31" ht="21" customHeight="1" thickBot="1">
      <c r="A30" s="202"/>
      <c r="B30" s="203" t="s">
        <v>21</v>
      </c>
      <c r="C30" s="204"/>
      <c r="D30" s="205"/>
      <c r="E30" s="206"/>
      <c r="F30" s="207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9"/>
    </row>
  </sheetData>
  <mergeCells count="3">
    <mergeCell ref="C1:F1"/>
    <mergeCell ref="C3:E3"/>
    <mergeCell ref="A2:B2"/>
  </mergeCells>
  <conditionalFormatting sqref="C3:E3">
    <cfRule type="cellIs" dxfId="3" priority="39" operator="equal">
      <formula>"ERROR"</formula>
    </cfRule>
    <cfRule type="cellIs" dxfId="2" priority="40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L34"/>
  <sheetViews>
    <sheetView topLeftCell="D1" zoomScale="80" zoomScaleNormal="80" workbookViewId="0">
      <selection activeCell="A28" sqref="A28:S32"/>
    </sheetView>
  </sheetViews>
  <sheetFormatPr defaultColWidth="9" defaultRowHeight="21" customHeight="1"/>
  <cols>
    <col min="1" max="1" width="9.375" style="1" customWidth="1"/>
    <col min="2" max="2" width="31.375" style="175" bestFit="1" customWidth="1"/>
    <col min="3" max="6" width="19.75" style="175" customWidth="1"/>
    <col min="7" max="18" width="15.625" style="71" customWidth="1"/>
    <col min="19" max="19" width="18.375" style="175" customWidth="1"/>
    <col min="20" max="20" width="19.75" style="175" customWidth="1"/>
    <col min="21" max="21" width="12.875" style="175" customWidth="1"/>
    <col min="22" max="29" width="9" style="175" customWidth="1"/>
    <col min="30" max="16384" width="9" style="175"/>
  </cols>
  <sheetData>
    <row r="1" spans="1:23" ht="21" customHeight="1">
      <c r="A1" s="216" t="s">
        <v>0</v>
      </c>
      <c r="B1" s="217"/>
      <c r="C1" s="219" t="s">
        <v>1</v>
      </c>
      <c r="D1" s="214"/>
      <c r="E1" s="214"/>
      <c r="F1" s="220"/>
      <c r="G1" s="58">
        <v>43556</v>
      </c>
      <c r="H1" s="58">
        <v>43586</v>
      </c>
      <c r="I1" s="58">
        <v>43617</v>
      </c>
      <c r="J1" s="58">
        <v>43647</v>
      </c>
      <c r="K1" s="58">
        <v>43678</v>
      </c>
      <c r="L1" s="58">
        <v>43709</v>
      </c>
      <c r="M1" s="58">
        <v>43739</v>
      </c>
      <c r="N1" s="58">
        <v>43770</v>
      </c>
      <c r="O1" s="58">
        <v>43800</v>
      </c>
      <c r="P1" s="58">
        <v>43831</v>
      </c>
      <c r="Q1" s="58">
        <v>43862</v>
      </c>
      <c r="R1" s="58">
        <v>43891</v>
      </c>
      <c r="S1" s="59" t="s">
        <v>2</v>
      </c>
    </row>
    <row r="2" spans="1:23" s="3" customFormat="1" ht="21" customHeight="1">
      <c r="A2" s="218"/>
      <c r="B2" s="215"/>
      <c r="C2" s="106" t="s">
        <v>3</v>
      </c>
      <c r="D2" s="106" t="s">
        <v>4</v>
      </c>
      <c r="E2" s="106" t="s">
        <v>5</v>
      </c>
      <c r="F2" s="107" t="s">
        <v>22</v>
      </c>
      <c r="G2" s="108" t="s">
        <v>7</v>
      </c>
      <c r="H2" s="108" t="s">
        <v>7</v>
      </c>
      <c r="I2" s="108" t="s">
        <v>7</v>
      </c>
      <c r="J2" s="108" t="s">
        <v>7</v>
      </c>
      <c r="K2" s="108" t="s">
        <v>7</v>
      </c>
      <c r="L2" s="108" t="s">
        <v>7</v>
      </c>
      <c r="M2" s="108" t="s">
        <v>7</v>
      </c>
      <c r="N2" s="108" t="s">
        <v>7</v>
      </c>
      <c r="O2" s="108" t="s">
        <v>7</v>
      </c>
      <c r="P2" s="108" t="s">
        <v>7</v>
      </c>
      <c r="Q2" s="108" t="s">
        <v>7</v>
      </c>
      <c r="R2" s="108" t="s">
        <v>7</v>
      </c>
      <c r="S2" s="60" t="s">
        <v>8</v>
      </c>
    </row>
    <row r="3" spans="1:23" ht="21" customHeight="1">
      <c r="A3" s="61"/>
      <c r="B3" s="4" t="s">
        <v>9</v>
      </c>
      <c r="C3" s="221"/>
      <c r="D3" s="214"/>
      <c r="E3" s="214"/>
      <c r="F3" s="5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5"/>
    </row>
    <row r="4" spans="1:23" ht="21" customHeight="1">
      <c r="A4" s="62"/>
      <c r="B4" s="6" t="s">
        <v>10</v>
      </c>
      <c r="C4" s="110">
        <v>2415600</v>
      </c>
      <c r="D4" s="111">
        <v>0</v>
      </c>
      <c r="E4" s="112">
        <f>SUM(C4:D4)</f>
        <v>2415600</v>
      </c>
      <c r="F4" s="113" t="e">
        <f>SUMIFS($G4:$R4,$G$2:$R$2,"Actuals")</f>
        <v>#REF!</v>
      </c>
      <c r="G4" s="80">
        <v>0</v>
      </c>
      <c r="H4" s="81">
        <v>0</v>
      </c>
      <c r="I4" s="80">
        <v>0</v>
      </c>
      <c r="J4" s="81" t="e">
        <f>+#REF!</f>
        <v>#REF!</v>
      </c>
      <c r="K4" s="81" t="e">
        <f>+#REF!</f>
        <v>#REF!</v>
      </c>
      <c r="L4" s="81" t="e">
        <f>+#REF!</f>
        <v>#REF!</v>
      </c>
      <c r="M4" s="81" t="e">
        <f>+#REF!</f>
        <v>#REF!</v>
      </c>
      <c r="N4" s="81" t="e">
        <f>+#REF!</f>
        <v>#REF!</v>
      </c>
      <c r="O4" s="81" t="e">
        <f>+#REF!</f>
        <v>#REF!</v>
      </c>
      <c r="P4" s="81" t="e">
        <f>+#REF!</f>
        <v>#REF!</v>
      </c>
      <c r="Q4" s="81" t="e">
        <f>+#REF!</f>
        <v>#REF!</v>
      </c>
      <c r="R4" s="81" t="e">
        <f>+#REF!</f>
        <v>#REF!</v>
      </c>
      <c r="S4" s="114" t="e">
        <f>SUM(G4:R4)</f>
        <v>#REF!</v>
      </c>
      <c r="T4" s="82"/>
    </row>
    <row r="5" spans="1:23" ht="21" customHeight="1">
      <c r="A5" s="62"/>
      <c r="B5" s="57"/>
      <c r="C5" s="110"/>
      <c r="D5" s="115">
        <v>0</v>
      </c>
      <c r="E5" s="110"/>
      <c r="F5" s="116">
        <f>SUMIFS($G5:$R5,$G$2:$R$2,"Actuals")</f>
        <v>0</v>
      </c>
      <c r="G5" s="117">
        <v>0</v>
      </c>
      <c r="H5" s="118">
        <v>0</v>
      </c>
      <c r="I5" s="117">
        <v>0</v>
      </c>
      <c r="J5" s="118">
        <v>0</v>
      </c>
      <c r="K5" s="118">
        <v>0</v>
      </c>
      <c r="L5" s="118">
        <v>0</v>
      </c>
      <c r="M5" s="118">
        <v>0</v>
      </c>
      <c r="N5" s="118">
        <v>0</v>
      </c>
      <c r="O5" s="118">
        <v>0</v>
      </c>
      <c r="P5" s="118">
        <v>0</v>
      </c>
      <c r="Q5" s="118">
        <v>0</v>
      </c>
      <c r="R5" s="118">
        <v>0</v>
      </c>
      <c r="S5" s="119">
        <f>SUM(G5:R5)</f>
        <v>0</v>
      </c>
      <c r="T5" s="82"/>
    </row>
    <row r="6" spans="1:23" ht="21" customHeight="1">
      <c r="A6" s="62"/>
      <c r="B6" s="6"/>
      <c r="C6" s="110">
        <v>0</v>
      </c>
      <c r="D6" s="120">
        <v>0</v>
      </c>
      <c r="E6" s="121"/>
      <c r="F6" s="113">
        <f>SUMIFS($G6:$R6,$G$2:$R$2,"Actuals")</f>
        <v>0</v>
      </c>
      <c r="G6" s="88">
        <v>0</v>
      </c>
      <c r="H6" s="89">
        <v>0</v>
      </c>
      <c r="I6" s="88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114">
        <f>SUM(G6:R6)</f>
        <v>0</v>
      </c>
    </row>
    <row r="7" spans="1:23" ht="21" customHeight="1">
      <c r="A7" s="178"/>
      <c r="B7" s="8" t="s">
        <v>11</v>
      </c>
      <c r="C7" s="122">
        <f t="shared" ref="C7:S7" si="0">SUM(C4:C6)</f>
        <v>2415600</v>
      </c>
      <c r="D7" s="123">
        <f t="shared" si="0"/>
        <v>0</v>
      </c>
      <c r="E7" s="124">
        <f t="shared" si="0"/>
        <v>2415600</v>
      </c>
      <c r="F7" s="123" t="e">
        <f t="shared" si="0"/>
        <v>#REF!</v>
      </c>
      <c r="G7" s="125">
        <f t="shared" si="0"/>
        <v>0</v>
      </c>
      <c r="H7" s="125">
        <f t="shared" si="0"/>
        <v>0</v>
      </c>
      <c r="I7" s="125">
        <f t="shared" si="0"/>
        <v>0</v>
      </c>
      <c r="J7" s="125" t="e">
        <f t="shared" si="0"/>
        <v>#REF!</v>
      </c>
      <c r="K7" s="125" t="e">
        <f t="shared" si="0"/>
        <v>#REF!</v>
      </c>
      <c r="L7" s="125" t="e">
        <f t="shared" si="0"/>
        <v>#REF!</v>
      </c>
      <c r="M7" s="125" t="e">
        <f t="shared" si="0"/>
        <v>#REF!</v>
      </c>
      <c r="N7" s="125" t="e">
        <f t="shared" si="0"/>
        <v>#REF!</v>
      </c>
      <c r="O7" s="125" t="e">
        <f t="shared" si="0"/>
        <v>#REF!</v>
      </c>
      <c r="P7" s="125" t="e">
        <f t="shared" si="0"/>
        <v>#REF!</v>
      </c>
      <c r="Q7" s="125" t="e">
        <f t="shared" si="0"/>
        <v>#REF!</v>
      </c>
      <c r="R7" s="125" t="e">
        <f t="shared" si="0"/>
        <v>#REF!</v>
      </c>
      <c r="S7" s="126" t="e">
        <f t="shared" si="0"/>
        <v>#REF!</v>
      </c>
      <c r="U7" s="82"/>
    </row>
    <row r="8" spans="1:23" ht="21" customHeight="1">
      <c r="A8" s="9"/>
      <c r="B8" s="10"/>
      <c r="C8" s="127"/>
      <c r="D8" s="128"/>
      <c r="E8" s="129"/>
      <c r="F8" s="128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30"/>
    </row>
    <row r="9" spans="1:23" ht="21" customHeight="1">
      <c r="A9" s="11"/>
      <c r="B9" s="12" t="s">
        <v>23</v>
      </c>
      <c r="C9" s="131"/>
      <c r="D9" s="132"/>
      <c r="E9" s="133"/>
      <c r="F9" s="126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5"/>
      <c r="U9" s="82"/>
    </row>
    <row r="10" spans="1:23" ht="21" customHeight="1">
      <c r="A10" s="13">
        <v>55004</v>
      </c>
      <c r="B10" s="14" t="e">
        <f>VLOOKUP(A10,#REF!, 2, 0)</f>
        <v>#REF!</v>
      </c>
      <c r="C10" s="136">
        <v>0</v>
      </c>
      <c r="D10" s="137">
        <v>0</v>
      </c>
      <c r="E10" s="121">
        <f t="shared" ref="E10:E15" si="1">SUM(C10:D10)</f>
        <v>0</v>
      </c>
      <c r="F10" s="136">
        <f t="shared" ref="F10:F15" si="2">SUMIFS($G10:$R10,$G$2:$R$2,"Actuals")</f>
        <v>0</v>
      </c>
      <c r="G10" s="138">
        <v>0</v>
      </c>
      <c r="H10" s="101">
        <v>0</v>
      </c>
      <c r="I10" s="138">
        <v>0</v>
      </c>
      <c r="J10" s="101">
        <f>IFERROR(INDEX(#REF!, MATCH('Project Budget (2)'!$A10,#REF!, 0), MATCH('Project Budget (2)'!J$1,#REF!, 0)),)</f>
        <v>0</v>
      </c>
      <c r="K10" s="101">
        <f>IFERROR(INDEX(#REF!, MATCH('Project Budget (2)'!$A10,#REF!, 0), MATCH('Project Budget (2)'!K$1,#REF!, 0)),)</f>
        <v>0</v>
      </c>
      <c r="L10" s="101">
        <f>IFERROR(INDEX(#REF!, MATCH('Project Budget (2)'!$A10,#REF!, 0), MATCH('Project Budget (2)'!L$1,#REF!, 0)),)</f>
        <v>0</v>
      </c>
      <c r="M10" s="101">
        <f>IFERROR(INDEX(#REF!, MATCH('Project Budget (2)'!$A10,#REF!, 0), MATCH('Project Budget (2)'!M$1,#REF!, 0)),)</f>
        <v>0</v>
      </c>
      <c r="N10" s="101">
        <f>IFERROR(INDEX(#REF!, MATCH('Project Budget (2)'!$A10,#REF!, 0), MATCH('Project Budget (2)'!N$1,#REF!, 0)),)</f>
        <v>0</v>
      </c>
      <c r="O10" s="101">
        <f>IFERROR(INDEX(#REF!, MATCH('Project Budget (2)'!$A10,#REF!, 0), MATCH('Project Budget (2)'!O$1,#REF!, 0)),)</f>
        <v>0</v>
      </c>
      <c r="P10" s="101">
        <f>IFERROR(INDEX(#REF!, MATCH('Project Budget (2)'!$A10,#REF!, 0), MATCH('Project Budget (2)'!P$1,#REF!, 0)),)</f>
        <v>0</v>
      </c>
      <c r="Q10" s="101">
        <f>IFERROR(INDEX(#REF!, MATCH('Project Budget (2)'!$A10,#REF!, 0), MATCH('Project Budget (2)'!Q$1,#REF!, 0)),)</f>
        <v>0</v>
      </c>
      <c r="R10" s="101">
        <f>IFERROR(INDEX(#REF!, MATCH('Project Budget (2)'!$A10,#REF!, 0), MATCH('Project Budget (2)'!R$1,#REF!, 0)),)</f>
        <v>0</v>
      </c>
      <c r="S10" s="139">
        <f t="shared" ref="S10:S15" si="3">SUM(G10:R10)</f>
        <v>0</v>
      </c>
    </row>
    <row r="11" spans="1:23" ht="21" customHeight="1">
      <c r="A11" s="13">
        <v>51020</v>
      </c>
      <c r="B11" s="14" t="e">
        <f>VLOOKUP(A11,#REF!, 2, 0)</f>
        <v>#REF!</v>
      </c>
      <c r="C11" s="136">
        <v>0</v>
      </c>
      <c r="D11" s="137">
        <v>0</v>
      </c>
      <c r="E11" s="121">
        <f t="shared" si="1"/>
        <v>0</v>
      </c>
      <c r="F11" s="136">
        <f t="shared" si="2"/>
        <v>0</v>
      </c>
      <c r="G11" s="138">
        <v>0</v>
      </c>
      <c r="H11" s="101">
        <v>0</v>
      </c>
      <c r="I11" s="138">
        <v>0</v>
      </c>
      <c r="J11" s="101">
        <f>IFERROR(INDEX(#REF!, MATCH('Project Budget (2)'!$A11,#REF!, 0), MATCH('Project Budget (2)'!J$1,#REF!, 0)),)</f>
        <v>0</v>
      </c>
      <c r="K11" s="101">
        <f>IFERROR(INDEX(#REF!, MATCH('Project Budget (2)'!$A11,#REF!, 0), MATCH('Project Budget (2)'!K$1,#REF!, 0)),)</f>
        <v>0</v>
      </c>
      <c r="L11" s="101">
        <f>IFERROR(INDEX(#REF!, MATCH('Project Budget (2)'!$A11,#REF!, 0), MATCH('Project Budget (2)'!L$1,#REF!, 0)),)</f>
        <v>0</v>
      </c>
      <c r="M11" s="101">
        <f>IFERROR(INDEX(#REF!, MATCH('Project Budget (2)'!$A11,#REF!, 0), MATCH('Project Budget (2)'!M$1,#REF!, 0)),)</f>
        <v>0</v>
      </c>
      <c r="N11" s="101">
        <f>IFERROR(INDEX(#REF!, MATCH('Project Budget (2)'!$A11,#REF!, 0), MATCH('Project Budget (2)'!N$1,#REF!, 0)),)</f>
        <v>0</v>
      </c>
      <c r="O11" s="101">
        <f>IFERROR(INDEX(#REF!, MATCH('Project Budget (2)'!$A11,#REF!, 0), MATCH('Project Budget (2)'!O$1,#REF!, 0)),)</f>
        <v>0</v>
      </c>
      <c r="P11" s="101">
        <f>IFERROR(INDEX(#REF!, MATCH('Project Budget (2)'!$A11,#REF!, 0), MATCH('Project Budget (2)'!P$1,#REF!, 0)),)</f>
        <v>0</v>
      </c>
      <c r="Q11" s="101">
        <f>IFERROR(INDEX(#REF!, MATCH('Project Budget (2)'!$A11,#REF!, 0), MATCH('Project Budget (2)'!Q$1,#REF!, 0)),)</f>
        <v>0</v>
      </c>
      <c r="R11" s="101">
        <f>IFERROR(INDEX(#REF!, MATCH('Project Budget (2)'!$A11,#REF!, 0), MATCH('Project Budget (2)'!R$1,#REF!, 0)),)</f>
        <v>0</v>
      </c>
      <c r="S11" s="139">
        <f t="shared" si="3"/>
        <v>0</v>
      </c>
    </row>
    <row r="12" spans="1:23" ht="21" customHeight="1">
      <c r="A12" s="13"/>
      <c r="B12" s="14"/>
      <c r="C12" s="136">
        <v>0</v>
      </c>
      <c r="D12" s="137">
        <v>0</v>
      </c>
      <c r="E12" s="121">
        <f t="shared" si="1"/>
        <v>0</v>
      </c>
      <c r="F12" s="136">
        <f t="shared" si="2"/>
        <v>0</v>
      </c>
      <c r="G12" s="138">
        <v>0</v>
      </c>
      <c r="H12" s="101">
        <v>0</v>
      </c>
      <c r="I12" s="138">
        <v>0</v>
      </c>
      <c r="J12" s="101">
        <f>IFERROR(INDEX(#REF!, MATCH('Project Budget (2)'!$A12,#REF!, 0), MATCH('Project Budget (2)'!J$1,#REF!, 0)),)</f>
        <v>0</v>
      </c>
      <c r="K12" s="101">
        <f>IFERROR(INDEX(#REF!, MATCH('Project Budget (2)'!$A12,#REF!, 0), MATCH('Project Budget (2)'!K$1,#REF!, 0)),)</f>
        <v>0</v>
      </c>
      <c r="L12" s="101">
        <f>IFERROR(INDEX(#REF!, MATCH('Project Budget (2)'!$A12,#REF!, 0), MATCH('Project Budget (2)'!L$1,#REF!, 0)),)</f>
        <v>0</v>
      </c>
      <c r="M12" s="101">
        <f>IFERROR(INDEX(#REF!, MATCH('Project Budget (2)'!$A12,#REF!, 0), MATCH('Project Budget (2)'!M$1,#REF!, 0)),)</f>
        <v>0</v>
      </c>
      <c r="N12" s="101">
        <f>IFERROR(INDEX(#REF!, MATCH('Project Budget (2)'!$A12,#REF!, 0), MATCH('Project Budget (2)'!N$1,#REF!, 0)),)</f>
        <v>0</v>
      </c>
      <c r="O12" s="101">
        <f>IFERROR(INDEX(#REF!, MATCH('Project Budget (2)'!$A12,#REF!, 0), MATCH('Project Budget (2)'!O$1,#REF!, 0)),)</f>
        <v>0</v>
      </c>
      <c r="P12" s="101">
        <f>IFERROR(INDEX(#REF!, MATCH('Project Budget (2)'!$A12,#REF!, 0), MATCH('Project Budget (2)'!P$1,#REF!, 0)),)</f>
        <v>0</v>
      </c>
      <c r="Q12" s="101">
        <f>IFERROR(INDEX(#REF!, MATCH('Project Budget (2)'!$A12,#REF!, 0), MATCH('Project Budget (2)'!Q$1,#REF!, 0)),)</f>
        <v>0</v>
      </c>
      <c r="R12" s="101">
        <f>IFERROR(INDEX(#REF!, MATCH('Project Budget (2)'!$A12,#REF!, 0), MATCH('Project Budget (2)'!R$1,#REF!, 0)),)</f>
        <v>0</v>
      </c>
      <c r="S12" s="139">
        <f t="shared" si="3"/>
        <v>0</v>
      </c>
    </row>
    <row r="13" spans="1:23" ht="21" customHeight="1">
      <c r="A13" s="13"/>
      <c r="B13" s="14"/>
      <c r="C13" s="136">
        <v>0</v>
      </c>
      <c r="D13" s="137">
        <v>0</v>
      </c>
      <c r="E13" s="121">
        <f t="shared" si="1"/>
        <v>0</v>
      </c>
      <c r="F13" s="136">
        <f t="shared" si="2"/>
        <v>0</v>
      </c>
      <c r="G13" s="138">
        <v>0</v>
      </c>
      <c r="H13" s="101">
        <v>0</v>
      </c>
      <c r="I13" s="138">
        <v>0</v>
      </c>
      <c r="J13" s="101">
        <f>IFERROR(INDEX(#REF!, MATCH('Project Budget (2)'!$A13,#REF!, 0), MATCH('Project Budget (2)'!J$1,#REF!, 0)),)</f>
        <v>0</v>
      </c>
      <c r="K13" s="101">
        <f>IFERROR(INDEX(#REF!, MATCH('Project Budget (2)'!$A13,#REF!, 0), MATCH('Project Budget (2)'!K$1,#REF!, 0)),)</f>
        <v>0</v>
      </c>
      <c r="L13" s="101">
        <f>IFERROR(INDEX(#REF!, MATCH('Project Budget (2)'!$A13,#REF!, 0), MATCH('Project Budget (2)'!L$1,#REF!, 0)),)</f>
        <v>0</v>
      </c>
      <c r="M13" s="101">
        <f>IFERROR(INDEX(#REF!, MATCH('Project Budget (2)'!$A13,#REF!, 0), MATCH('Project Budget (2)'!M$1,#REF!, 0)),)</f>
        <v>0</v>
      </c>
      <c r="N13" s="101">
        <f>IFERROR(INDEX(#REF!, MATCH('Project Budget (2)'!$A13,#REF!, 0), MATCH('Project Budget (2)'!N$1,#REF!, 0)),)</f>
        <v>0</v>
      </c>
      <c r="O13" s="101">
        <f>IFERROR(INDEX(#REF!, MATCH('Project Budget (2)'!$A13,#REF!, 0), MATCH('Project Budget (2)'!O$1,#REF!, 0)),)</f>
        <v>0</v>
      </c>
      <c r="P13" s="101">
        <f>IFERROR(INDEX(#REF!, MATCH('Project Budget (2)'!$A13,#REF!, 0), MATCH('Project Budget (2)'!P$1,#REF!, 0)),)</f>
        <v>0</v>
      </c>
      <c r="Q13" s="101">
        <f>IFERROR(INDEX(#REF!, MATCH('Project Budget (2)'!$A13,#REF!, 0), MATCH('Project Budget (2)'!Q$1,#REF!, 0)),)</f>
        <v>0</v>
      </c>
      <c r="R13" s="101">
        <f>IFERROR(INDEX(#REF!, MATCH('Project Budget (2)'!$A13,#REF!, 0), MATCH('Project Budget (2)'!R$1,#REF!, 0)),)</f>
        <v>0</v>
      </c>
      <c r="S13" s="139">
        <f t="shared" si="3"/>
        <v>0</v>
      </c>
    </row>
    <row r="14" spans="1:23" ht="21" customHeight="1">
      <c r="A14" s="13"/>
      <c r="B14" s="14"/>
      <c r="C14" s="121"/>
      <c r="D14" s="137">
        <v>0</v>
      </c>
      <c r="E14" s="121">
        <f t="shared" si="1"/>
        <v>0</v>
      </c>
      <c r="F14" s="136">
        <f t="shared" si="2"/>
        <v>0</v>
      </c>
      <c r="G14" s="100">
        <v>0</v>
      </c>
      <c r="H14" s="101">
        <v>0</v>
      </c>
      <c r="I14" s="100">
        <v>0</v>
      </c>
      <c r="J14" s="101">
        <f>IFERROR(VLOOKUP($A14,#REF!, 3, 0),0)</f>
        <v>0</v>
      </c>
      <c r="K14" s="101">
        <f>IFERROR(VLOOKUP('Project Budget (2)'!$A14,#REF!, 3, 0), 0)</f>
        <v>0</v>
      </c>
      <c r="L14" s="101">
        <f>IFERROR(VLOOKUP($A14,#REF!, 3, 0),0)</f>
        <v>0</v>
      </c>
      <c r="M14" s="101">
        <f>IFERROR(VLOOKUP('Project Budget (2)'!$A14,#REF!, 3, 0), 0)</f>
        <v>0</v>
      </c>
      <c r="N14" s="101">
        <f>IFERROR(VLOOKUP($A14,#REF!, 3, 0),0)</f>
        <v>0</v>
      </c>
      <c r="O14" s="101">
        <f>IFERROR(VLOOKUP('Project Budget (2)'!$A14,#REF!, 3, 0), 0)</f>
        <v>0</v>
      </c>
      <c r="P14" s="101">
        <f>IFERROR(VLOOKUP($A14,#REF!, 3, 0),0)</f>
        <v>0</v>
      </c>
      <c r="Q14" s="101">
        <f>IFERROR(VLOOKUP('Project Budget (2)'!$A14,#REF!, 3, 0), 0)</f>
        <v>0</v>
      </c>
      <c r="R14" s="101">
        <f>IFERROR(VLOOKUP($A14,#REF!, 3, 0),0)</f>
        <v>0</v>
      </c>
      <c r="S14" s="139">
        <f t="shared" si="3"/>
        <v>0</v>
      </c>
    </row>
    <row r="15" spans="1:23" s="177" customFormat="1" ht="21" customHeight="1">
      <c r="A15" s="15"/>
      <c r="B15" s="16"/>
      <c r="C15" s="121">
        <v>0</v>
      </c>
      <c r="D15" s="140">
        <v>0</v>
      </c>
      <c r="E15" s="121">
        <f t="shared" si="1"/>
        <v>0</v>
      </c>
      <c r="F15" s="136">
        <f t="shared" si="2"/>
        <v>0</v>
      </c>
      <c r="G15" s="88">
        <v>0</v>
      </c>
      <c r="H15" s="89">
        <v>0</v>
      </c>
      <c r="I15" s="88">
        <v>0</v>
      </c>
      <c r="J15" s="89">
        <f>IFERROR(VLOOKUP($A15,#REF!, 3, 0),0)</f>
        <v>0</v>
      </c>
      <c r="K15" s="89">
        <f>IFERROR(VLOOKUP('Project Budget (2)'!A15,#REF!, 3, 0), 0)</f>
        <v>0</v>
      </c>
      <c r="L15" s="89">
        <f>IFERROR(VLOOKUP($A15,#REF!, 3, 0),0)</f>
        <v>0</v>
      </c>
      <c r="M15" s="89">
        <f>IFERROR(VLOOKUP('Project Budget (2)'!C15,#REF!, 3, 0), 0)</f>
        <v>0</v>
      </c>
      <c r="N15" s="89">
        <f>IFERROR(VLOOKUP($A15,#REF!, 3, 0),0)</f>
        <v>0</v>
      </c>
      <c r="O15" s="89">
        <f>IFERROR(VLOOKUP('Project Budget (2)'!E15,#REF!, 3, 0), 0)</f>
        <v>0</v>
      </c>
      <c r="P15" s="89">
        <f>IFERROR(VLOOKUP($A15,#REF!, 3, 0),0)</f>
        <v>0</v>
      </c>
      <c r="Q15" s="89">
        <f>IFERROR(VLOOKUP('Project Budget (2)'!G15,#REF!, 3, 0), 0)</f>
        <v>0</v>
      </c>
      <c r="R15" s="89">
        <f>IFERROR(VLOOKUP($A15,#REF!, 3, 0),0)</f>
        <v>0</v>
      </c>
      <c r="S15" s="139">
        <f t="shared" si="3"/>
        <v>0</v>
      </c>
      <c r="T15" s="141"/>
      <c r="U15" s="141"/>
      <c r="V15" s="141"/>
      <c r="W15" s="141"/>
    </row>
    <row r="16" spans="1:23" ht="21" customHeight="1">
      <c r="A16" s="142"/>
      <c r="B16" s="143" t="s">
        <v>13</v>
      </c>
      <c r="C16" s="122">
        <f t="shared" ref="C16:S16" si="4">SUM(C10:C15)</f>
        <v>0</v>
      </c>
      <c r="D16" s="122">
        <f t="shared" si="4"/>
        <v>0</v>
      </c>
      <c r="E16" s="122">
        <f t="shared" si="4"/>
        <v>0</v>
      </c>
      <c r="F16" s="144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  <c r="J16" s="145">
        <f t="shared" si="4"/>
        <v>0</v>
      </c>
      <c r="K16" s="145">
        <f t="shared" si="4"/>
        <v>0</v>
      </c>
      <c r="L16" s="145">
        <f t="shared" si="4"/>
        <v>0</v>
      </c>
      <c r="M16" s="145">
        <f t="shared" si="4"/>
        <v>0</v>
      </c>
      <c r="N16" s="145">
        <f t="shared" si="4"/>
        <v>0</v>
      </c>
      <c r="O16" s="145">
        <f t="shared" si="4"/>
        <v>0</v>
      </c>
      <c r="P16" s="145">
        <f t="shared" si="4"/>
        <v>0</v>
      </c>
      <c r="Q16" s="145">
        <f t="shared" si="4"/>
        <v>0</v>
      </c>
      <c r="R16" s="145">
        <f t="shared" si="4"/>
        <v>0</v>
      </c>
      <c r="S16" s="146">
        <f t="shared" si="4"/>
        <v>0</v>
      </c>
    </row>
    <row r="17" spans="1:38" ht="21" customHeight="1">
      <c r="A17" s="9"/>
      <c r="B17" s="17"/>
      <c r="C17" s="147"/>
      <c r="D17" s="148"/>
      <c r="E17" s="148"/>
      <c r="F17" s="149"/>
      <c r="S17" s="150"/>
    </row>
    <row r="18" spans="1:38" ht="21" customHeight="1">
      <c r="A18" s="7"/>
      <c r="B18" s="18" t="s">
        <v>14</v>
      </c>
      <c r="C18" s="19"/>
      <c r="D18" s="20"/>
      <c r="E18" s="20"/>
      <c r="F18" s="5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35"/>
    </row>
    <row r="19" spans="1:38" ht="21" customHeight="1">
      <c r="A19" s="13">
        <v>55010</v>
      </c>
      <c r="B19" s="14" t="e">
        <f>VLOOKUP(A19,#REF!, 2, 0)</f>
        <v>#REF!</v>
      </c>
      <c r="C19" s="121">
        <v>0</v>
      </c>
      <c r="D19" s="151">
        <v>0</v>
      </c>
      <c r="E19" s="110">
        <f>SUM(C19:D19)</f>
        <v>0</v>
      </c>
      <c r="F19" s="113">
        <f>SUMIFS($G19:$R19,$G$2:$R$2,"Actuals")</f>
        <v>0</v>
      </c>
      <c r="G19" s="100">
        <v>0</v>
      </c>
      <c r="H19" s="101">
        <v>0</v>
      </c>
      <c r="I19" s="100">
        <v>0</v>
      </c>
      <c r="J19" s="152">
        <f>IFERROR(INDEX(#REF!, MATCH('Project Budget (2)'!$A19,#REF!, 0), MATCH('Project Budget (2)'!J$1,#REF!, 0)),)</f>
        <v>0</v>
      </c>
      <c r="K19" s="152">
        <f>IFERROR(INDEX(#REF!, MATCH('Project Budget (2)'!$A19,#REF!, 0), MATCH('Project Budget (2)'!K$1,#REF!, 0)),)</f>
        <v>0</v>
      </c>
      <c r="L19" s="152">
        <f>IFERROR(INDEX(#REF!, MATCH('Project Budget (2)'!$A19,#REF!, 0), MATCH('Project Budget (2)'!L$1,#REF!, 0)),)</f>
        <v>0</v>
      </c>
      <c r="M19" s="152">
        <f>IFERROR(INDEX(#REF!, MATCH('Project Budget (2)'!$A19,#REF!, 0), MATCH('Project Budget (2)'!M$1,#REF!, 0)),)</f>
        <v>0</v>
      </c>
      <c r="N19" s="152">
        <f>IFERROR(INDEX(#REF!, MATCH('Project Budget (2)'!$A19,#REF!, 0), MATCH('Project Budget (2)'!N$1,#REF!, 0)),)</f>
        <v>0</v>
      </c>
      <c r="O19" s="152">
        <f>IFERROR(INDEX(#REF!, MATCH('Project Budget (2)'!$A19,#REF!, 0), MATCH('Project Budget (2)'!O$1,#REF!, 0)),)</f>
        <v>0</v>
      </c>
      <c r="P19" s="152">
        <f>IFERROR(INDEX(#REF!, MATCH('Project Budget (2)'!$A19,#REF!, 0), MATCH('Project Budget (2)'!P$1,#REF!, 0)),)</f>
        <v>0</v>
      </c>
      <c r="Q19" s="152">
        <f>IFERROR(INDEX(#REF!, MATCH('Project Budget (2)'!$A19,#REF!, 0), MATCH('Project Budget (2)'!Q$1,#REF!, 0)),)</f>
        <v>0</v>
      </c>
      <c r="R19" s="152">
        <f>IFERROR(INDEX(#REF!, MATCH('Project Budget (2)'!$A19,#REF!, 0), MATCH('Project Budget (2)'!R$1,#REF!, 0)),)</f>
        <v>0</v>
      </c>
      <c r="S19" s="153">
        <f>SUM(G19:R19)</f>
        <v>0</v>
      </c>
      <c r="T19" s="22"/>
    </row>
    <row r="20" spans="1:38" ht="21" customHeight="1">
      <c r="A20" s="21">
        <v>55011</v>
      </c>
      <c r="B20" s="14" t="e">
        <f>VLOOKUP(A20,#REF!, 2, 0)</f>
        <v>#REF!</v>
      </c>
      <c r="C20" s="154">
        <v>0</v>
      </c>
      <c r="D20" s="155">
        <v>0</v>
      </c>
      <c r="E20" s="121">
        <f>SUM(C20:D20)</f>
        <v>0</v>
      </c>
      <c r="F20" s="113">
        <f>SUMIFS($G20:$R20,$G$2:$R$2,"Actuals")</f>
        <v>0</v>
      </c>
      <c r="G20" s="100">
        <v>0</v>
      </c>
      <c r="H20" s="101">
        <v>0</v>
      </c>
      <c r="I20" s="100">
        <v>0</v>
      </c>
      <c r="J20" s="156">
        <f>IFERROR(INDEX(#REF!, MATCH('Project Budget (2)'!$A20,#REF!, 0), MATCH('Project Budget (2)'!J$1,#REF!, 0)),)</f>
        <v>0</v>
      </c>
      <c r="K20" s="156">
        <f>IFERROR(INDEX(#REF!, MATCH('Project Budget (2)'!$A20,#REF!, 0), MATCH('Project Budget (2)'!K$1,#REF!, 0)),)</f>
        <v>0</v>
      </c>
      <c r="L20" s="156">
        <f>IFERROR(INDEX(#REF!, MATCH('Project Budget (2)'!$A20,#REF!, 0), MATCH('Project Budget (2)'!L$1,#REF!, 0)),)</f>
        <v>0</v>
      </c>
      <c r="M20" s="156">
        <f>IFERROR(INDEX(#REF!, MATCH('Project Budget (2)'!$A20,#REF!, 0), MATCH('Project Budget (2)'!M$1,#REF!, 0)),)</f>
        <v>0</v>
      </c>
      <c r="N20" s="156">
        <f>IFERROR(INDEX(#REF!, MATCH('Project Budget (2)'!$A20,#REF!, 0), MATCH('Project Budget (2)'!N$1,#REF!, 0)),)</f>
        <v>0</v>
      </c>
      <c r="O20" s="156">
        <f>IFERROR(INDEX(#REF!, MATCH('Project Budget (2)'!$A20,#REF!, 0), MATCH('Project Budget (2)'!O$1,#REF!, 0)),)</f>
        <v>0</v>
      </c>
      <c r="P20" s="156">
        <f>IFERROR(INDEX(#REF!, MATCH('Project Budget (2)'!$A20,#REF!, 0), MATCH('Project Budget (2)'!P$1,#REF!, 0)),)</f>
        <v>0</v>
      </c>
      <c r="Q20" s="156">
        <f>IFERROR(INDEX(#REF!, MATCH('Project Budget (2)'!$A20,#REF!, 0), MATCH('Project Budget (2)'!Q$1,#REF!, 0)),)</f>
        <v>0</v>
      </c>
      <c r="R20" s="156">
        <f>IFERROR(INDEX(#REF!, MATCH('Project Budget (2)'!$A20,#REF!, 0), MATCH('Project Budget (2)'!R$1,#REF!, 0)),)</f>
        <v>0</v>
      </c>
      <c r="S20" s="153">
        <f>SUM(G20:R20)</f>
        <v>0</v>
      </c>
    </row>
    <row r="21" spans="1:38" ht="21" customHeight="1">
      <c r="A21" s="23"/>
      <c r="B21" s="24"/>
      <c r="C21" s="157">
        <v>0</v>
      </c>
      <c r="D21" s="157">
        <v>0</v>
      </c>
      <c r="E21" s="158">
        <f>SUM(C21:D21)</f>
        <v>0</v>
      </c>
      <c r="F21" s="113">
        <f>SUMIFS($G21:$R21,$G$2:$R$2,"Actuals")</f>
        <v>0</v>
      </c>
      <c r="G21" s="88">
        <f>IFERROR(VLOOKUP(B21,#REF!, 2,0),)</f>
        <v>0</v>
      </c>
      <c r="H21" s="159"/>
      <c r="I21" s="88">
        <f>IFERROR(VLOOKUP(D21,#REF!, 2,0),)</f>
        <v>0</v>
      </c>
      <c r="J21" s="159"/>
      <c r="K21" s="156"/>
      <c r="L21" s="159"/>
      <c r="M21" s="156"/>
      <c r="N21" s="159"/>
      <c r="O21" s="156"/>
      <c r="P21" s="159"/>
      <c r="Q21" s="156"/>
      <c r="R21" s="159"/>
      <c r="S21" s="153">
        <f>SUM(G21:R21)</f>
        <v>0</v>
      </c>
    </row>
    <row r="22" spans="1:38" ht="21" customHeight="1">
      <c r="A22" s="7"/>
      <c r="B22" s="25" t="s">
        <v>15</v>
      </c>
      <c r="C22" s="133">
        <f t="shared" ref="C22:S22" si="5">SUM(C19:C21)</f>
        <v>0</v>
      </c>
      <c r="D22" s="133">
        <f t="shared" si="5"/>
        <v>0</v>
      </c>
      <c r="E22" s="133">
        <f t="shared" si="5"/>
        <v>0</v>
      </c>
      <c r="F22" s="126">
        <f t="shared" si="5"/>
        <v>0</v>
      </c>
      <c r="G22" s="160">
        <f t="shared" si="5"/>
        <v>0</v>
      </c>
      <c r="H22" s="160">
        <f t="shared" si="5"/>
        <v>0</v>
      </c>
      <c r="I22" s="160">
        <f t="shared" si="5"/>
        <v>0</v>
      </c>
      <c r="J22" s="160">
        <f t="shared" si="5"/>
        <v>0</v>
      </c>
      <c r="K22" s="160">
        <f t="shared" si="5"/>
        <v>0</v>
      </c>
      <c r="L22" s="160">
        <f t="shared" si="5"/>
        <v>0</v>
      </c>
      <c r="M22" s="160">
        <f t="shared" si="5"/>
        <v>0</v>
      </c>
      <c r="N22" s="160">
        <f t="shared" si="5"/>
        <v>0</v>
      </c>
      <c r="O22" s="160">
        <f t="shared" si="5"/>
        <v>0</v>
      </c>
      <c r="P22" s="160">
        <f t="shared" si="5"/>
        <v>0</v>
      </c>
      <c r="Q22" s="160">
        <f t="shared" si="5"/>
        <v>0</v>
      </c>
      <c r="R22" s="160">
        <f t="shared" si="5"/>
        <v>0</v>
      </c>
      <c r="S22" s="161">
        <f t="shared" si="5"/>
        <v>0</v>
      </c>
    </row>
    <row r="23" spans="1:38" ht="21" customHeight="1">
      <c r="A23" s="9"/>
      <c r="B23" s="17"/>
      <c r="C23" s="162"/>
      <c r="D23" s="163"/>
      <c r="E23" s="148"/>
      <c r="F23" s="149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150"/>
    </row>
    <row r="24" spans="1:38" ht="21" customHeight="1">
      <c r="A24" s="26"/>
      <c r="B24" s="8" t="s">
        <v>16</v>
      </c>
      <c r="C24" s="124">
        <f t="shared" ref="C24:S24" si="6">SUM(C16,C22)</f>
        <v>0</v>
      </c>
      <c r="D24" s="124">
        <f t="shared" si="6"/>
        <v>0</v>
      </c>
      <c r="E24" s="124">
        <f t="shared" si="6"/>
        <v>0</v>
      </c>
      <c r="F24" s="123">
        <f t="shared" si="6"/>
        <v>0</v>
      </c>
      <c r="G24" s="164">
        <f t="shared" si="6"/>
        <v>0</v>
      </c>
      <c r="H24" s="164">
        <f t="shared" si="6"/>
        <v>0</v>
      </c>
      <c r="I24" s="164">
        <f t="shared" si="6"/>
        <v>0</v>
      </c>
      <c r="J24" s="164">
        <f t="shared" si="6"/>
        <v>0</v>
      </c>
      <c r="K24" s="164">
        <f t="shared" si="6"/>
        <v>0</v>
      </c>
      <c r="L24" s="164">
        <f t="shared" si="6"/>
        <v>0</v>
      </c>
      <c r="M24" s="164">
        <f t="shared" si="6"/>
        <v>0</v>
      </c>
      <c r="N24" s="164">
        <f t="shared" si="6"/>
        <v>0</v>
      </c>
      <c r="O24" s="164">
        <f t="shared" si="6"/>
        <v>0</v>
      </c>
      <c r="P24" s="164">
        <f t="shared" si="6"/>
        <v>0</v>
      </c>
      <c r="Q24" s="164">
        <f t="shared" si="6"/>
        <v>0</v>
      </c>
      <c r="R24" s="164">
        <f t="shared" si="6"/>
        <v>0</v>
      </c>
      <c r="S24" s="165">
        <f t="shared" si="6"/>
        <v>0</v>
      </c>
    </row>
    <row r="25" spans="1:38" ht="21" customHeight="1">
      <c r="A25" s="27"/>
      <c r="B25" s="17"/>
      <c r="C25" s="28"/>
      <c r="D25" s="29"/>
      <c r="E25" s="2"/>
      <c r="F25" s="30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7"/>
    </row>
    <row r="26" spans="1:38" ht="21" customHeight="1">
      <c r="A26" s="26"/>
      <c r="B26" s="8" t="s">
        <v>24</v>
      </c>
      <c r="C26" s="168">
        <f t="shared" ref="C26:S26" si="7">SUM(C7-C24)</f>
        <v>2415600</v>
      </c>
      <c r="D26" s="168">
        <f t="shared" si="7"/>
        <v>0</v>
      </c>
      <c r="E26" s="168">
        <f t="shared" si="7"/>
        <v>2415600</v>
      </c>
      <c r="F26" s="169" t="e">
        <f t="shared" si="7"/>
        <v>#REF!</v>
      </c>
      <c r="G26" s="170">
        <f t="shared" si="7"/>
        <v>0</v>
      </c>
      <c r="H26" s="170">
        <f t="shared" si="7"/>
        <v>0</v>
      </c>
      <c r="I26" s="170">
        <f t="shared" si="7"/>
        <v>0</v>
      </c>
      <c r="J26" s="170" t="e">
        <f t="shared" si="7"/>
        <v>#REF!</v>
      </c>
      <c r="K26" s="170" t="e">
        <f t="shared" si="7"/>
        <v>#REF!</v>
      </c>
      <c r="L26" s="170" t="e">
        <f t="shared" si="7"/>
        <v>#REF!</v>
      </c>
      <c r="M26" s="170" t="e">
        <f t="shared" si="7"/>
        <v>#REF!</v>
      </c>
      <c r="N26" s="170" t="e">
        <f t="shared" si="7"/>
        <v>#REF!</v>
      </c>
      <c r="O26" s="170" t="e">
        <f t="shared" si="7"/>
        <v>#REF!</v>
      </c>
      <c r="P26" s="170" t="e">
        <f t="shared" si="7"/>
        <v>#REF!</v>
      </c>
      <c r="Q26" s="170" t="e">
        <f t="shared" si="7"/>
        <v>#REF!</v>
      </c>
      <c r="R26" s="170" t="e">
        <f t="shared" si="7"/>
        <v>#REF!</v>
      </c>
      <c r="S26" s="165" t="e">
        <f t="shared" si="7"/>
        <v>#REF!</v>
      </c>
    </row>
    <row r="27" spans="1:38" ht="21" customHeight="1">
      <c r="A27" s="27"/>
      <c r="B27" s="17"/>
      <c r="C27" s="31"/>
      <c r="D27" s="2"/>
      <c r="E27" s="2"/>
      <c r="F27" s="30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50"/>
    </row>
    <row r="28" spans="1:38" ht="21" customHeight="1">
      <c r="A28" s="27"/>
      <c r="B28" s="32" t="s">
        <v>25</v>
      </c>
      <c r="C28" s="33"/>
      <c r="D28" s="34"/>
      <c r="E28" s="34"/>
      <c r="F28" s="35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21" customHeight="1">
      <c r="A29" s="36"/>
      <c r="B29" s="37" t="s">
        <v>19</v>
      </c>
      <c r="C29" s="38">
        <f t="shared" ref="C29:S29" si="8">SUM(C16/C7)</f>
        <v>0</v>
      </c>
      <c r="D29" s="39" t="e">
        <f t="shared" si="8"/>
        <v>#DIV/0!</v>
      </c>
      <c r="E29" s="39">
        <f t="shared" si="8"/>
        <v>0</v>
      </c>
      <c r="F29" s="40" t="e">
        <f t="shared" si="8"/>
        <v>#REF!</v>
      </c>
      <c r="G29" s="41" t="e">
        <f t="shared" si="8"/>
        <v>#DIV/0!</v>
      </c>
      <c r="H29" s="41" t="e">
        <f t="shared" si="8"/>
        <v>#DIV/0!</v>
      </c>
      <c r="I29" s="41" t="e">
        <f t="shared" si="8"/>
        <v>#DIV/0!</v>
      </c>
      <c r="J29" s="41" t="e">
        <f t="shared" si="8"/>
        <v>#REF!</v>
      </c>
      <c r="K29" s="41" t="e">
        <f t="shared" si="8"/>
        <v>#REF!</v>
      </c>
      <c r="L29" s="41" t="e">
        <f t="shared" si="8"/>
        <v>#REF!</v>
      </c>
      <c r="M29" s="41" t="e">
        <f t="shared" si="8"/>
        <v>#REF!</v>
      </c>
      <c r="N29" s="41" t="e">
        <f t="shared" si="8"/>
        <v>#REF!</v>
      </c>
      <c r="O29" s="41" t="e">
        <f t="shared" si="8"/>
        <v>#REF!</v>
      </c>
      <c r="P29" s="41" t="e">
        <f t="shared" si="8"/>
        <v>#REF!</v>
      </c>
      <c r="Q29" s="41" t="e">
        <f t="shared" si="8"/>
        <v>#REF!</v>
      </c>
      <c r="R29" s="41" t="e">
        <f t="shared" si="8"/>
        <v>#REF!</v>
      </c>
      <c r="S29" s="42" t="e">
        <f t="shared" si="8"/>
        <v>#REF!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21" customHeight="1">
      <c r="A30" s="36"/>
      <c r="B30" s="37" t="s">
        <v>20</v>
      </c>
      <c r="C30" s="38">
        <f t="shared" ref="C30:S30" si="9">SUM(C22/C7)</f>
        <v>0</v>
      </c>
      <c r="D30" s="39" t="e">
        <f t="shared" si="9"/>
        <v>#DIV/0!</v>
      </c>
      <c r="E30" s="39">
        <f t="shared" si="9"/>
        <v>0</v>
      </c>
      <c r="F30" s="40" t="e">
        <f t="shared" si="9"/>
        <v>#REF!</v>
      </c>
      <c r="G30" s="41" t="e">
        <f t="shared" si="9"/>
        <v>#DIV/0!</v>
      </c>
      <c r="H30" s="41" t="e">
        <f t="shared" si="9"/>
        <v>#DIV/0!</v>
      </c>
      <c r="I30" s="41" t="e">
        <f t="shared" si="9"/>
        <v>#DIV/0!</v>
      </c>
      <c r="J30" s="41" t="e">
        <f t="shared" si="9"/>
        <v>#REF!</v>
      </c>
      <c r="K30" s="41" t="e">
        <f t="shared" si="9"/>
        <v>#REF!</v>
      </c>
      <c r="L30" s="41" t="e">
        <f t="shared" si="9"/>
        <v>#REF!</v>
      </c>
      <c r="M30" s="41" t="e">
        <f t="shared" si="9"/>
        <v>#REF!</v>
      </c>
      <c r="N30" s="41" t="e">
        <f t="shared" si="9"/>
        <v>#REF!</v>
      </c>
      <c r="O30" s="41" t="e">
        <f t="shared" si="9"/>
        <v>#REF!</v>
      </c>
      <c r="P30" s="41" t="e">
        <f t="shared" si="9"/>
        <v>#REF!</v>
      </c>
      <c r="Q30" s="41" t="e">
        <f t="shared" si="9"/>
        <v>#REF!</v>
      </c>
      <c r="R30" s="41" t="e">
        <f t="shared" si="9"/>
        <v>#REF!</v>
      </c>
      <c r="S30" s="42" t="e">
        <f t="shared" si="9"/>
        <v>#REF!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21" customHeight="1">
      <c r="A31" s="27"/>
      <c r="B31" s="32"/>
      <c r="C31" s="43"/>
      <c r="D31" s="44"/>
      <c r="E31" s="44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21" customHeight="1" thickBot="1">
      <c r="A32" s="48"/>
      <c r="B32" s="49" t="s">
        <v>26</v>
      </c>
      <c r="C32" s="50">
        <f t="shared" ref="C32:S32" si="10">SUM(C26/C7)</f>
        <v>1</v>
      </c>
      <c r="D32" s="51" t="e">
        <f t="shared" si="10"/>
        <v>#DIV/0!</v>
      </c>
      <c r="E32" s="51">
        <f t="shared" si="10"/>
        <v>1</v>
      </c>
      <c r="F32" s="52" t="e">
        <f t="shared" si="10"/>
        <v>#REF!</v>
      </c>
      <c r="G32" s="53" t="e">
        <f t="shared" si="10"/>
        <v>#DIV/0!</v>
      </c>
      <c r="H32" s="53" t="e">
        <f t="shared" si="10"/>
        <v>#DIV/0!</v>
      </c>
      <c r="I32" s="53" t="e">
        <f t="shared" si="10"/>
        <v>#DIV/0!</v>
      </c>
      <c r="J32" s="53" t="e">
        <f t="shared" si="10"/>
        <v>#REF!</v>
      </c>
      <c r="K32" s="53" t="e">
        <f t="shared" si="10"/>
        <v>#REF!</v>
      </c>
      <c r="L32" s="53" t="e">
        <f t="shared" si="10"/>
        <v>#REF!</v>
      </c>
      <c r="M32" s="53" t="e">
        <f t="shared" si="10"/>
        <v>#REF!</v>
      </c>
      <c r="N32" s="53" t="e">
        <f t="shared" si="10"/>
        <v>#REF!</v>
      </c>
      <c r="O32" s="53" t="e">
        <f t="shared" si="10"/>
        <v>#REF!</v>
      </c>
      <c r="P32" s="53" t="e">
        <f t="shared" si="10"/>
        <v>#REF!</v>
      </c>
      <c r="Q32" s="53" t="e">
        <f t="shared" si="10"/>
        <v>#REF!</v>
      </c>
      <c r="R32" s="53" t="e">
        <f t="shared" si="10"/>
        <v>#REF!</v>
      </c>
      <c r="S32" s="54" t="e">
        <f t="shared" si="10"/>
        <v>#REF!</v>
      </c>
    </row>
    <row r="33" spans="2:19" ht="21" customHeight="1">
      <c r="B33" s="55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56"/>
    </row>
    <row r="34" spans="2:19" ht="21" customHeight="1">
      <c r="B34" s="55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56"/>
    </row>
  </sheetData>
  <mergeCells count="3">
    <mergeCell ref="A1:B2"/>
    <mergeCell ref="C1:F1"/>
    <mergeCell ref="C3:E3"/>
  </mergeCells>
  <conditionalFormatting sqref="C3:E3">
    <cfRule type="cellIs" dxfId="1" priority="1" operator="equal">
      <formula>"ERROR"</formula>
    </cfRule>
    <cfRule type="cellIs" dxfId="0" priority="2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Greensheet</vt:lpstr>
      <vt:lpstr>Project Budget (2)</vt:lpstr>
      <vt:lpstr>Greensheet!Print_Area</vt:lpstr>
      <vt:lpstr>'Project Budget (2)'!Print_Area</vt:lpstr>
      <vt:lpstr>'Project Budget (2)'!VAR__2_1_1_1</vt:lpstr>
      <vt:lpstr>'Project Budget (2)'!VAR__2_1_1_2</vt:lpstr>
      <vt:lpstr>'Project Budget (2)'!VAR__2_1_1_3</vt:lpstr>
      <vt:lpstr>'Project Budget (2)'!VAR__2_1_1_4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Adam Platt</cp:lastModifiedBy>
  <cp:lastPrinted>2018-02-09T02:26:05Z</cp:lastPrinted>
  <dcterms:created xsi:type="dcterms:W3CDTF">2001-12-05T02:50:26Z</dcterms:created>
  <dcterms:modified xsi:type="dcterms:W3CDTF">2019-08-02T07:26:04Z</dcterms:modified>
</cp:coreProperties>
</file>