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an/Downloads/"/>
    </mc:Choice>
  </mc:AlternateContent>
  <xr:revisionPtr revIDLastSave="0" documentId="13_ncr:1_{64509497-AF48-904C-8B08-28B8CC321AAB}" xr6:coauthVersionLast="45" xr6:coauthVersionMax="45" xr10:uidLastSave="{00000000-0000-0000-0000-000000000000}"/>
  <bookViews>
    <workbookView xWindow="0" yWindow="460" windowWidth="25600" windowHeight="14180" activeTab="1" xr2:uid="{FB65F0B6-2272-0E41-92CA-96950A521FCA}"/>
  </bookViews>
  <sheets>
    <sheet name="ConfusionMatrix" sheetId="1" r:id="rId1"/>
    <sheet name="Hypothe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B19" i="2"/>
  <c r="D15" i="2"/>
  <c r="D16" i="2"/>
  <c r="C16" i="2"/>
  <c r="C15" i="2"/>
  <c r="D12" i="2"/>
  <c r="D11" i="2"/>
  <c r="C12" i="2"/>
  <c r="C11" i="2"/>
  <c r="G8" i="2"/>
  <c r="D8" i="2"/>
  <c r="C8" i="2"/>
</calcChain>
</file>

<file path=xl/sharedStrings.xml><?xml version="1.0" encoding="utf-8"?>
<sst xmlns="http://schemas.openxmlformats.org/spreadsheetml/2006/main" count="102" uniqueCount="88">
  <si>
    <t>Of the total 75 actual cases, how many positive results did ML detect-&gt; Recall</t>
  </si>
  <si>
    <t>In reality out of 150 people, only75 were Malignant and 75 were non-malignant</t>
  </si>
  <si>
    <t>Recall = (90)/(90+20)</t>
  </si>
  <si>
    <t>Of the total 100 detections, how many were cancerous in reality-&gt; Precision</t>
  </si>
  <si>
    <t>Precision = (90) / (90 + 10)</t>
  </si>
  <si>
    <t>100 Malignant, 50 Non-Malignant</t>
  </si>
  <si>
    <t>M and B</t>
  </si>
  <si>
    <t>new ML model</t>
  </si>
  <si>
    <t>Acc= (90+40)/(160)</t>
  </si>
  <si>
    <t>Cancer Analysis</t>
  </si>
  <si>
    <t>50 NM cases</t>
  </si>
  <si>
    <t>110 cases</t>
  </si>
  <si>
    <t>Recall</t>
  </si>
  <si>
    <t>60 NM preds</t>
  </si>
  <si>
    <t>NM</t>
  </si>
  <si>
    <t>100 M predictions</t>
  </si>
  <si>
    <t>M</t>
  </si>
  <si>
    <t>ML</t>
  </si>
  <si>
    <t>Precision =</t>
  </si>
  <si>
    <t>TP/(TP+FP)</t>
  </si>
  <si>
    <t>Actually positive= TP</t>
  </si>
  <si>
    <t>Real</t>
  </si>
  <si>
    <t>Total pos detections = (TP + FP)</t>
  </si>
  <si>
    <t>From all the positive detections, how many were actually positive</t>
  </si>
  <si>
    <t>Precision</t>
  </si>
  <si>
    <t>Accuracy = (TP+TN)/ (TP+FP+ TN+ FN)</t>
  </si>
  <si>
    <t>Total guesses= (TP+FP+ TN+ FN)</t>
  </si>
  <si>
    <t>Accuracy is correct guesses/total guesses -&gt; (TP+TN)</t>
  </si>
  <si>
    <t xml:space="preserve">detect diabetes-&gt; ML detecting Diabetes is a POS, no detection is a NEG </t>
  </si>
  <si>
    <t>Recall-&gt; out of known results, how many did ML detect?</t>
  </si>
  <si>
    <t>True Negative</t>
  </si>
  <si>
    <t>False Negative</t>
  </si>
  <si>
    <t>P_no_diab</t>
  </si>
  <si>
    <t>predictions</t>
  </si>
  <si>
    <t>Precision-&gt; my predictions, which were correct?</t>
  </si>
  <si>
    <t>False Positive</t>
  </si>
  <si>
    <t>True Positive</t>
  </si>
  <si>
    <t>P_Diabetes</t>
  </si>
  <si>
    <t xml:space="preserve">from ML </t>
  </si>
  <si>
    <t>ML Performance</t>
  </si>
  <si>
    <t>Diabetes</t>
  </si>
  <si>
    <t>known results (scoring dataset)</t>
  </si>
  <si>
    <t>SAMPLING</t>
  </si>
  <si>
    <t>H0</t>
  </si>
  <si>
    <t>Bears</t>
  </si>
  <si>
    <t>Monkeys</t>
  </si>
  <si>
    <t>Banana</t>
  </si>
  <si>
    <t>Honey</t>
  </si>
  <si>
    <t>Bears like Honey</t>
  </si>
  <si>
    <t>H1</t>
  </si>
  <si>
    <t>Bears don’t like honey</t>
  </si>
  <si>
    <t xml:space="preserve"> </t>
  </si>
  <si>
    <t>like honey</t>
  </si>
  <si>
    <t>like banana</t>
  </si>
  <si>
    <t>Actual Data</t>
  </si>
  <si>
    <t xml:space="preserve">(row sum * col sum) / total </t>
  </si>
  <si>
    <t>Total =</t>
  </si>
  <si>
    <t>bears</t>
  </si>
  <si>
    <t>monkeys</t>
  </si>
  <si>
    <t>Chi-Squared Formulae</t>
  </si>
  <si>
    <t>Chi-Squared Matrix</t>
  </si>
  <si>
    <t>( actual- Expectation)^2 / Expectation</t>
  </si>
  <si>
    <t xml:space="preserve">Expecation </t>
  </si>
  <si>
    <t>Chi-Squared Value</t>
  </si>
  <si>
    <t>absolute value of this matrix</t>
  </si>
  <si>
    <t>Sum of all elements in the matrix!</t>
  </si>
  <si>
    <t>We're going to play around with our diff Hypothesis (H0… HN)</t>
  </si>
  <si>
    <t>We had a total of 2 voters (Monkeys and Bears) and 2 options (Banana and Honey)</t>
  </si>
  <si>
    <t>To measure the importance, we remove one of them from the equation, and check out if our expectations and H0 still holds valid!</t>
  </si>
  <si>
    <t>Degree of Freedom</t>
  </si>
  <si>
    <t xml:space="preserve">&gt; with both Monkeys and Bears </t>
  </si>
  <si>
    <t>&gt; with only Monkeys</t>
  </si>
  <si>
    <t>&gt; with only bears</t>
  </si>
  <si>
    <t>&gt; both banana and honey</t>
  </si>
  <si>
    <t>&gt; only banana</t>
  </si>
  <si>
    <t>&gt; only honey</t>
  </si>
  <si>
    <t>If more than 2</t>
  </si>
  <si>
    <t>Monkeys, Bears, Bees</t>
  </si>
  <si>
    <t>Honey, Banana, Apples</t>
  </si>
  <si>
    <t>Degress of Freedom</t>
  </si>
  <si>
    <t>&gt; all 3</t>
  </si>
  <si>
    <t>&gt; only Monkeys and Bears</t>
  </si>
  <si>
    <t>&gt; only Moneys and bees</t>
  </si>
  <si>
    <t>&gt; only bears and bees</t>
  </si>
  <si>
    <t>&gt; only Honey and Banana</t>
  </si>
  <si>
    <t>&gt; only Banana and Apples</t>
  </si>
  <si>
    <t>&gt; only Apples and Honey</t>
  </si>
  <si>
    <t xml:space="preserve">Degree of freedom = (row-1) * (col-1)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</si>
</sst>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6831-E5AF-F546-B7BE-5D0DC2D31F72}">
  <dimension ref="A1:H24"/>
  <sheetViews>
    <sheetView zoomScale="200" zoomScaleNormal="200" workbookViewId="0">
      <selection activeCell="D6" sqref="D6"/>
    </sheetView>
  </sheetViews>
  <sheetFormatPr baseColWidth="10" defaultRowHeight="15" x14ac:dyDescent="0.2"/>
  <sheetData>
    <row r="1" spans="1:7" x14ac:dyDescent="0.2">
      <c r="C1" t="s">
        <v>41</v>
      </c>
    </row>
    <row r="2" spans="1:7" x14ac:dyDescent="0.2">
      <c r="A2" t="s">
        <v>40</v>
      </c>
      <c r="C2" t="s">
        <v>37</v>
      </c>
      <c r="D2" t="s">
        <v>32</v>
      </c>
      <c r="F2" t="s">
        <v>39</v>
      </c>
    </row>
    <row r="3" spans="1:7" x14ac:dyDescent="0.2">
      <c r="A3" t="s">
        <v>38</v>
      </c>
      <c r="B3" t="s">
        <v>37</v>
      </c>
      <c r="C3" s="1" t="s">
        <v>36</v>
      </c>
      <c r="D3" s="1" t="s">
        <v>35</v>
      </c>
      <c r="F3" t="s">
        <v>34</v>
      </c>
    </row>
    <row r="4" spans="1:7" x14ac:dyDescent="0.2">
      <c r="A4" t="s">
        <v>33</v>
      </c>
      <c r="B4" t="s">
        <v>32</v>
      </c>
      <c r="C4" s="1" t="s">
        <v>31</v>
      </c>
      <c r="D4" s="1" t="s">
        <v>30</v>
      </c>
    </row>
    <row r="5" spans="1:7" x14ac:dyDescent="0.2">
      <c r="C5" t="s">
        <v>29</v>
      </c>
    </row>
    <row r="7" spans="1:7" x14ac:dyDescent="0.2">
      <c r="A7" t="s">
        <v>28</v>
      </c>
    </row>
    <row r="9" spans="1:7" x14ac:dyDescent="0.2">
      <c r="A9" t="s">
        <v>27</v>
      </c>
    </row>
    <row r="10" spans="1:7" x14ac:dyDescent="0.2">
      <c r="A10" t="s">
        <v>26</v>
      </c>
    </row>
    <row r="11" spans="1:7" x14ac:dyDescent="0.2">
      <c r="A11" t="s">
        <v>25</v>
      </c>
    </row>
    <row r="13" spans="1:7" x14ac:dyDescent="0.2">
      <c r="A13" t="s">
        <v>24</v>
      </c>
      <c r="B13" t="s">
        <v>23</v>
      </c>
    </row>
    <row r="14" spans="1:7" x14ac:dyDescent="0.2">
      <c r="A14" t="s">
        <v>22</v>
      </c>
      <c r="E14" t="s">
        <v>21</v>
      </c>
    </row>
    <row r="15" spans="1:7" x14ac:dyDescent="0.2">
      <c r="A15" t="s">
        <v>20</v>
      </c>
      <c r="B15" t="s">
        <v>19</v>
      </c>
      <c r="E15" t="s">
        <v>16</v>
      </c>
      <c r="F15" t="s">
        <v>14</v>
      </c>
    </row>
    <row r="16" spans="1:7" x14ac:dyDescent="0.2">
      <c r="A16" t="s">
        <v>18</v>
      </c>
      <c r="C16" t="s">
        <v>17</v>
      </c>
      <c r="D16" t="s">
        <v>16</v>
      </c>
      <c r="E16">
        <v>90</v>
      </c>
      <c r="F16">
        <v>10</v>
      </c>
      <c r="G16" t="s">
        <v>15</v>
      </c>
    </row>
    <row r="17" spans="1:8" x14ac:dyDescent="0.2">
      <c r="D17" t="s">
        <v>14</v>
      </c>
      <c r="E17">
        <v>20</v>
      </c>
      <c r="F17">
        <v>40</v>
      </c>
      <c r="G17" t="s">
        <v>13</v>
      </c>
    </row>
    <row r="18" spans="1:8" x14ac:dyDescent="0.2">
      <c r="A18" t="s">
        <v>12</v>
      </c>
      <c r="E18" t="s">
        <v>11</v>
      </c>
      <c r="F18" t="s">
        <v>10</v>
      </c>
    </row>
    <row r="19" spans="1:8" x14ac:dyDescent="0.2">
      <c r="B19" t="s">
        <v>9</v>
      </c>
      <c r="H19" t="s">
        <v>8</v>
      </c>
    </row>
    <row r="20" spans="1:8" x14ac:dyDescent="0.2">
      <c r="B20" t="s">
        <v>7</v>
      </c>
      <c r="C20" t="s">
        <v>6</v>
      </c>
      <c r="D20" t="s">
        <v>5</v>
      </c>
      <c r="H20" t="s">
        <v>4</v>
      </c>
    </row>
    <row r="21" spans="1:8" x14ac:dyDescent="0.2">
      <c r="B21" t="s">
        <v>3</v>
      </c>
      <c r="H21" t="s">
        <v>2</v>
      </c>
    </row>
    <row r="23" spans="1:8" x14ac:dyDescent="0.2">
      <c r="B23" t="s">
        <v>1</v>
      </c>
    </row>
    <row r="24" spans="1:8" x14ac:dyDescent="0.2">
      <c r="B2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D60-144D-4042-9B43-63C6A5431553}">
  <dimension ref="A1:G34"/>
  <sheetViews>
    <sheetView tabSelected="1" zoomScale="210" zoomScaleNormal="210" workbookViewId="0">
      <selection activeCell="B19" sqref="B19"/>
    </sheetView>
  </sheetViews>
  <sheetFormatPr baseColWidth="10" defaultRowHeight="15" x14ac:dyDescent="0.2"/>
  <sheetData>
    <row r="1" spans="1:7" x14ac:dyDescent="0.2">
      <c r="A1" t="s">
        <v>42</v>
      </c>
    </row>
    <row r="2" spans="1:7" x14ac:dyDescent="0.2">
      <c r="A2" t="s">
        <v>43</v>
      </c>
      <c r="B2" t="s">
        <v>48</v>
      </c>
      <c r="D2" t="s">
        <v>49</v>
      </c>
      <c r="E2" t="s">
        <v>50</v>
      </c>
    </row>
    <row r="3" spans="1:7" x14ac:dyDescent="0.2">
      <c r="B3" t="s">
        <v>51</v>
      </c>
      <c r="E3" t="s">
        <v>51</v>
      </c>
    </row>
    <row r="4" spans="1:7" x14ac:dyDescent="0.2">
      <c r="A4" t="s">
        <v>54</v>
      </c>
      <c r="C4" t="s">
        <v>47</v>
      </c>
      <c r="D4" t="s">
        <v>46</v>
      </c>
    </row>
    <row r="5" spans="1:7" x14ac:dyDescent="0.2">
      <c r="B5" t="s">
        <v>44</v>
      </c>
      <c r="C5">
        <v>90</v>
      </c>
      <c r="D5">
        <v>10</v>
      </c>
      <c r="F5">
        <v>100</v>
      </c>
      <c r="G5" t="s">
        <v>57</v>
      </c>
    </row>
    <row r="6" spans="1:7" x14ac:dyDescent="0.2">
      <c r="B6" t="s">
        <v>45</v>
      </c>
      <c r="C6">
        <v>20</v>
      </c>
      <c r="D6">
        <v>70</v>
      </c>
      <c r="F6">
        <v>90</v>
      </c>
      <c r="G6" t="s">
        <v>58</v>
      </c>
    </row>
    <row r="8" spans="1:7" x14ac:dyDescent="0.2">
      <c r="B8" t="s">
        <v>52</v>
      </c>
      <c r="C8">
        <f>C5+C6</f>
        <v>110</v>
      </c>
      <c r="D8">
        <f>D5+D6</f>
        <v>80</v>
      </c>
      <c r="E8" t="s">
        <v>53</v>
      </c>
      <c r="F8" t="s">
        <v>56</v>
      </c>
      <c r="G8">
        <f>C5+D5+C6+D6</f>
        <v>190</v>
      </c>
    </row>
    <row r="10" spans="1:7" x14ac:dyDescent="0.2">
      <c r="A10" t="s">
        <v>62</v>
      </c>
      <c r="C10" t="s">
        <v>47</v>
      </c>
      <c r="D10" t="s">
        <v>46</v>
      </c>
      <c r="F10" t="s">
        <v>55</v>
      </c>
    </row>
    <row r="11" spans="1:7" x14ac:dyDescent="0.2">
      <c r="B11" t="s">
        <v>44</v>
      </c>
      <c r="C11">
        <f>(C8*F5)/G8</f>
        <v>57.89473684210526</v>
      </c>
      <c r="D11">
        <f>(D8*F5)/G8</f>
        <v>42.10526315789474</v>
      </c>
    </row>
    <row r="12" spans="1:7" x14ac:dyDescent="0.2">
      <c r="B12" t="s">
        <v>45</v>
      </c>
      <c r="C12">
        <f>(C8*F6)/G8</f>
        <v>52.10526315789474</v>
      </c>
      <c r="D12">
        <f>(D8*F6)/G8</f>
        <v>37.89473684210526</v>
      </c>
    </row>
    <row r="14" spans="1:7" x14ac:dyDescent="0.2">
      <c r="A14" t="s">
        <v>60</v>
      </c>
      <c r="C14" t="s">
        <v>47</v>
      </c>
      <c r="D14" t="s">
        <v>46</v>
      </c>
      <c r="F14" t="s">
        <v>59</v>
      </c>
    </row>
    <row r="15" spans="1:7" x14ac:dyDescent="0.2">
      <c r="B15" t="s">
        <v>44</v>
      </c>
      <c r="C15">
        <f>POWER(C5-C11,2) /  C11</f>
        <v>17.803827751196177</v>
      </c>
      <c r="D15">
        <f>POWER(D5-D11,2) /  D11</f>
        <v>24.480263157894743</v>
      </c>
      <c r="F15" t="s">
        <v>61</v>
      </c>
    </row>
    <row r="16" spans="1:7" x14ac:dyDescent="0.2">
      <c r="B16" t="s">
        <v>45</v>
      </c>
      <c r="C16">
        <f>POWER(C6-C12,2) /  C12</f>
        <v>19.782030834662418</v>
      </c>
      <c r="D16">
        <f>POWER(D6-D12,2) /  D12</f>
        <v>27.200292397660828</v>
      </c>
    </row>
    <row r="18" spans="1:6" x14ac:dyDescent="0.2">
      <c r="A18" t="s">
        <v>63</v>
      </c>
      <c r="C18" t="s">
        <v>64</v>
      </c>
      <c r="F18" t="s">
        <v>65</v>
      </c>
    </row>
    <row r="19" spans="1:6" x14ac:dyDescent="0.2">
      <c r="B19">
        <f>C15+C16+D15+D16</f>
        <v>89.266414141414174</v>
      </c>
    </row>
    <row r="21" spans="1:6" x14ac:dyDescent="0.2">
      <c r="A21" t="s">
        <v>66</v>
      </c>
    </row>
    <row r="22" spans="1:6" x14ac:dyDescent="0.2">
      <c r="A22" t="s">
        <v>67</v>
      </c>
    </row>
    <row r="23" spans="1:6" x14ac:dyDescent="0.2">
      <c r="A23" t="s">
        <v>68</v>
      </c>
    </row>
    <row r="24" spans="1:6" x14ac:dyDescent="0.2">
      <c r="A24" t="s">
        <v>69</v>
      </c>
      <c r="C24" t="s">
        <v>70</v>
      </c>
      <c r="F24" t="s">
        <v>73</v>
      </c>
    </row>
    <row r="25" spans="1:6" x14ac:dyDescent="0.2">
      <c r="C25" t="s">
        <v>71</v>
      </c>
      <c r="F25" t="s">
        <v>74</v>
      </c>
    </row>
    <row r="26" spans="1:6" x14ac:dyDescent="0.2">
      <c r="C26" t="s">
        <v>72</v>
      </c>
      <c r="F26" t="s">
        <v>75</v>
      </c>
    </row>
    <row r="28" spans="1:6" x14ac:dyDescent="0.2">
      <c r="A28" t="s">
        <v>76</v>
      </c>
      <c r="C28" t="s">
        <v>77</v>
      </c>
      <c r="E28" t="s">
        <v>78</v>
      </c>
    </row>
    <row r="29" spans="1:6" x14ac:dyDescent="0.2">
      <c r="A29" t="s">
        <v>79</v>
      </c>
      <c r="C29" t="s">
        <v>80</v>
      </c>
      <c r="E29" t="s">
        <v>80</v>
      </c>
    </row>
    <row r="30" spans="1:6" x14ac:dyDescent="0.2">
      <c r="C30" t="s">
        <v>81</v>
      </c>
      <c r="E30" t="s">
        <v>84</v>
      </c>
    </row>
    <row r="31" spans="1:6" x14ac:dyDescent="0.2">
      <c r="C31" t="s">
        <v>82</v>
      </c>
      <c r="E31" t="s">
        <v>85</v>
      </c>
    </row>
    <row r="32" spans="1:6" x14ac:dyDescent="0.2">
      <c r="C32" t="s">
        <v>83</v>
      </c>
      <c r="E32" t="s">
        <v>86</v>
      </c>
    </row>
    <row r="34" spans="1:4" x14ac:dyDescent="0.2">
      <c r="A34" t="s">
        <v>87</v>
      </c>
      <c r="D34">
        <f xml:space="preserve"> (2 -1) * (2- 1)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ConfusionMatrix</vt:lpstr>
      <vt:lpstr>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2022-01-24T04:45:47Z</dcterms:created>
  <dcterms:modified xsi:type="dcterms:W3CDTF">2022-01-24T05:38:22Z</dcterms:modified>
</cp:coreProperties>
</file>