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My Files\Documents\GEL_0\FeedbackHub\"/>
    </mc:Choice>
  </mc:AlternateContent>
  <bookViews>
    <workbookView xWindow="0" yWindow="0" windowWidth="28800" windowHeight="12435"/>
  </bookViews>
  <sheets>
    <sheet name="Financial Tracker" sheetId="1" r:id="rId1"/>
  </sheets>
  <definedNames>
    <definedName name="_xlnm.Print_Area" localSheetId="0">'Financial Tracker'!$C$4:$M$15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1" l="1"/>
  <c r="K15" i="1" s="1"/>
  <c r="D8" i="1" l="1"/>
  <c r="D9" i="1" l="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10" i="1"/>
  <c r="D11" i="1"/>
  <c r="J8" i="1" l="1"/>
  <c r="J9" i="1"/>
  <c r="J10" i="1"/>
  <c r="J11" i="1"/>
  <c r="J12" i="1"/>
  <c r="J13" i="1"/>
  <c r="J14" i="1"/>
  <c r="J7" i="1"/>
  <c r="K7" i="1" s="1"/>
  <c r="D7" i="1" l="1"/>
  <c r="D6" i="1"/>
  <c r="K8" i="1"/>
  <c r="K9" i="1" s="1"/>
  <c r="K10" i="1" s="1"/>
  <c r="K11" i="1" s="1"/>
  <c r="K12" i="1" s="1"/>
  <c r="K13" i="1" s="1"/>
  <c r="K14" i="1" s="1"/>
  <c r="K16" i="1" l="1"/>
  <c r="K17" i="1" l="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alcChain>
</file>

<file path=xl/sharedStrings.xml><?xml version="1.0" encoding="utf-8"?>
<sst xmlns="http://schemas.openxmlformats.org/spreadsheetml/2006/main" count="62" uniqueCount="40">
  <si>
    <t>Date</t>
  </si>
  <si>
    <t>Description</t>
  </si>
  <si>
    <t>Category</t>
  </si>
  <si>
    <t>Amount</t>
  </si>
  <si>
    <t>Income</t>
  </si>
  <si>
    <t>Income/Expense</t>
  </si>
  <si>
    <t>Balance</t>
  </si>
  <si>
    <t>Salary</t>
  </si>
  <si>
    <t>Rent</t>
  </si>
  <si>
    <t>Bills</t>
  </si>
  <si>
    <t>Transportation</t>
  </si>
  <si>
    <t>Groceries</t>
  </si>
  <si>
    <t>Transporation</t>
  </si>
  <si>
    <t>Instructions for Using the Financial Tracking Template:</t>
  </si>
  <si>
    <t>Payment Method</t>
  </si>
  <si>
    <t>Bank Transfer</t>
  </si>
  <si>
    <t>Credit Card</t>
  </si>
  <si>
    <t>Cash</t>
  </si>
  <si>
    <t>SUMMARY</t>
  </si>
  <si>
    <t>Total Income</t>
  </si>
  <si>
    <t>Total Expenses</t>
  </si>
  <si>
    <t>Remaining Balance</t>
  </si>
  <si>
    <t>Credit Card Total</t>
  </si>
  <si>
    <t>Cash Total</t>
  </si>
  <si>
    <t>Bank Transfer Total</t>
  </si>
  <si>
    <r>
      <t>Date:</t>
    </r>
    <r>
      <rPr>
        <sz val="11"/>
        <color theme="1"/>
        <rFont val="Calibri"/>
        <family val="2"/>
        <scheme val="minor"/>
      </rPr>
      <t xml:space="preserve"> Enter the date of the transaction (e.g., 01/01/2025).</t>
    </r>
  </si>
  <si>
    <r>
      <t>Description:</t>
    </r>
    <r>
      <rPr>
        <sz val="11"/>
        <color theme="1"/>
        <rFont val="Calibri"/>
        <family val="2"/>
        <scheme val="minor"/>
      </rPr>
      <t xml:space="preserve"> Enter a brief description (e.g., Salary, Rent, Groceries).</t>
    </r>
  </si>
  <si>
    <r>
      <t>Income/Expense:</t>
    </r>
    <r>
      <rPr>
        <sz val="11"/>
        <color theme="1"/>
        <rFont val="Calibri"/>
        <family val="2"/>
        <scheme val="minor"/>
      </rPr>
      <t xml:space="preserve"> This will auto-categorize as Income for positive values or Expense for negative values.</t>
    </r>
  </si>
  <si>
    <r>
      <t>Amount:</t>
    </r>
    <r>
      <rPr>
        <sz val="11"/>
        <color theme="1"/>
        <rFont val="Calibri"/>
        <family val="2"/>
        <scheme val="minor"/>
      </rPr>
      <t xml:space="preserve"> Enter the transaction amount. Positive for income (e.g., 2000) and negative for expenses (e.g., -800). The balance updates automatically.</t>
    </r>
  </si>
  <si>
    <r>
      <t>Payment Method:</t>
    </r>
    <r>
      <rPr>
        <sz val="11"/>
        <color theme="1"/>
        <rFont val="Calibri"/>
        <family val="2"/>
        <scheme val="minor"/>
      </rPr>
      <t xml:space="preserve"> Select the payment method (e.g., Bank Transfer, Credit Card, Cash).</t>
    </r>
  </si>
  <si>
    <t>Income and Expense Tracker</t>
  </si>
  <si>
    <t>Notes</t>
  </si>
  <si>
    <t>Monthly salary</t>
  </si>
  <si>
    <t>Rent for the Month</t>
  </si>
  <si>
    <t>Bills for this Month</t>
  </si>
  <si>
    <t>Weekly Grocery</t>
  </si>
  <si>
    <t>Weekly Transportation</t>
  </si>
  <si>
    <t>Digital Selling Income</t>
  </si>
  <si>
    <t>Groceries for this week</t>
  </si>
  <si>
    <t xml:space="preserve">NOTE: IF YOU WANT TO CUT IT OFF BY MONTHLY TRACKER, JUST COPY THE SHEET TO THE NEXT SHEET TO COPY THE WHOLE TEMPLATE AND NAME THE SHEET ON WHICH MONTH YOU TRACK.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</si>
</sst>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11"/>
      <name val="Calibri"/>
      <family val="2"/>
      <scheme val="minor"/>
    </font>
    <font>
      <b/>
      <sz val="16"/>
      <color theme="1"/>
      <name val="Calibri"/>
      <family val="2"/>
      <scheme val="minor"/>
    </font>
    <font>
      <i/>
      <sz val="11"/>
      <color theme="1"/>
      <name val="Calibri"/>
      <family val="2"/>
      <scheme val="minor"/>
    </font>
    <font>
      <i/>
      <sz val="10"/>
      <color theme="1"/>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rgb="FF2EDA7C"/>
        <bgColor indexed="64"/>
      </patternFill>
    </fill>
    <fill>
      <patternFill patternType="solid">
        <fgColor rgb="FFA98586"/>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5353"/>
        <bgColor indexed="64"/>
      </patternFill>
    </fill>
    <fill>
      <patternFill patternType="solid">
        <fgColor theme="0" tint="-0.14999847407452621"/>
        <bgColor indexed="64"/>
      </patternFill>
    </fill>
  </fills>
  <borders count="27">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medium">
        <color theme="0" tint="-0.499984740745262"/>
      </right>
      <top/>
      <bottom/>
      <diagonal/>
    </border>
    <border>
      <left/>
      <right style="thin">
        <color theme="2" tint="-0.249977111117893"/>
      </right>
      <top style="thin">
        <color theme="2" tint="-0.249977111117893"/>
      </top>
      <bottom style="thin">
        <color theme="2" tint="-0.249977111117893"/>
      </bottom>
      <diagonal/>
    </border>
    <border>
      <left style="medium">
        <color theme="0" tint="-0.499984740745262"/>
      </left>
      <right style="thin">
        <color theme="2" tint="-0.249977111117893"/>
      </right>
      <top style="thin">
        <color theme="2" tint="-0.249977111117893"/>
      </top>
      <bottom style="medium">
        <color theme="0" tint="-0.499984740745262"/>
      </bottom>
      <diagonal/>
    </border>
    <border>
      <left style="thin">
        <color theme="2" tint="-0.249977111117893"/>
      </left>
      <right style="thin">
        <color theme="2" tint="-0.249977111117893"/>
      </right>
      <top style="thin">
        <color theme="2" tint="-0.249977111117893"/>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0" tint="-0.499984740745262"/>
      </left>
      <right style="thin">
        <color theme="2" tint="-0.249977111117893"/>
      </right>
      <top style="medium">
        <color theme="0" tint="-0.499984740745262"/>
      </top>
      <bottom style="medium">
        <color theme="0" tint="-0.499984740745262"/>
      </bottom>
      <diagonal/>
    </border>
    <border>
      <left style="thin">
        <color theme="2" tint="-0.249977111117893"/>
      </left>
      <right style="thin">
        <color theme="2" tint="-0.249977111117893"/>
      </right>
      <top style="medium">
        <color theme="0" tint="-0.499984740745262"/>
      </top>
      <bottom style="medium">
        <color theme="0" tint="-0.499984740745262"/>
      </bottom>
      <diagonal/>
    </border>
    <border>
      <left style="thin">
        <color theme="2" tint="-0.249977111117893"/>
      </left>
      <right style="medium">
        <color theme="0" tint="-0.499984740745262"/>
      </right>
      <top style="medium">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2" tint="-0.249977111117893"/>
      </left>
      <right/>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2" tint="-0.249977111117893"/>
      </left>
      <right/>
      <top style="thin">
        <color theme="2" tint="-0.249977111117893"/>
      </top>
      <bottom style="medium">
        <color theme="0" tint="-0.499984740745262"/>
      </bottom>
      <diagonal/>
    </border>
  </borders>
  <cellStyleXfs count="1">
    <xf numFmtId="0" fontId="0" fillId="0" borderId="0"/>
  </cellStyleXfs>
  <cellXfs count="50">
    <xf numFmtId="0" fontId="0" fillId="0" borderId="0" xfId="0"/>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2" fontId="0" fillId="0" borderId="1" xfId="0" applyNumberFormat="1" applyFont="1" applyBorder="1" applyAlignment="1">
      <alignment horizontal="right" vertical="center"/>
    </xf>
    <xf numFmtId="2" fontId="0" fillId="0" borderId="1" xfId="0" applyNumberFormat="1" applyBorder="1" applyAlignment="1">
      <alignment horizontal="right"/>
    </xf>
    <xf numFmtId="0" fontId="0" fillId="0" borderId="2" xfId="0" applyBorder="1"/>
    <xf numFmtId="0" fontId="0" fillId="0" borderId="5" xfId="0" applyFont="1" applyBorder="1" applyAlignment="1">
      <alignment horizontal="right" vertical="center"/>
    </xf>
    <xf numFmtId="2" fontId="0" fillId="0" borderId="8" xfId="0" applyNumberFormat="1" applyFont="1" applyBorder="1" applyAlignment="1">
      <alignment horizontal="right"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14" fontId="0" fillId="0" borderId="7" xfId="0" applyNumberFormat="1" applyFont="1" applyBorder="1" applyAlignment="1">
      <alignment horizontal="left"/>
    </xf>
    <xf numFmtId="0" fontId="0" fillId="0" borderId="8" xfId="0" applyFont="1" applyBorder="1" applyAlignment="1">
      <alignment horizontal="left"/>
    </xf>
    <xf numFmtId="14" fontId="0" fillId="0" borderId="3" xfId="0" applyNumberFormat="1" applyFont="1" applyBorder="1" applyAlignment="1">
      <alignment horizontal="left"/>
    </xf>
    <xf numFmtId="0" fontId="0" fillId="0" borderId="1" xfId="0" applyFont="1" applyBorder="1" applyAlignment="1">
      <alignment horizontal="left"/>
    </xf>
    <xf numFmtId="14" fontId="0" fillId="0" borderId="3" xfId="0" applyNumberFormat="1" applyBorder="1" applyAlignment="1">
      <alignment horizontal="left"/>
    </xf>
    <xf numFmtId="0" fontId="0" fillId="0" borderId="1" xfId="0"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12" xfId="0" applyBorder="1"/>
    <xf numFmtId="0" fontId="0" fillId="9" borderId="12" xfId="0" applyFill="1" applyBorder="1"/>
    <xf numFmtId="0" fontId="0" fillId="9" borderId="13" xfId="0" applyFill="1" applyBorder="1"/>
    <xf numFmtId="2" fontId="3" fillId="0" borderId="14" xfId="0" applyNumberFormat="1" applyFont="1" applyBorder="1"/>
    <xf numFmtId="0" fontId="4" fillId="7" borderId="16" xfId="0" applyFont="1" applyFill="1" applyBorder="1"/>
    <xf numFmtId="0" fontId="4" fillId="7" borderId="6" xfId="0" applyFont="1" applyFill="1" applyBorder="1"/>
    <xf numFmtId="0" fontId="2" fillId="0" borderId="0" xfId="0" applyFont="1"/>
    <xf numFmtId="0" fontId="0" fillId="0" borderId="18" xfId="0" applyFont="1" applyBorder="1" applyAlignment="1">
      <alignment horizontal="center" vertical="center"/>
    </xf>
    <xf numFmtId="0" fontId="0" fillId="0" borderId="19" xfId="0" applyFont="1" applyBorder="1" applyAlignment="1">
      <alignment horizontal="center" vertical="center"/>
    </xf>
    <xf numFmtId="2" fontId="1" fillId="3" borderId="17" xfId="0" applyNumberFormat="1" applyFont="1" applyFill="1" applyBorder="1" applyAlignment="1">
      <alignment horizontal="right" vertical="center"/>
    </xf>
    <xf numFmtId="2" fontId="0" fillId="0" borderId="17" xfId="0" applyNumberFormat="1" applyFont="1" applyFill="1" applyBorder="1" applyAlignment="1">
      <alignment horizontal="center" vertical="center"/>
    </xf>
    <xf numFmtId="2" fontId="1" fillId="3" borderId="21" xfId="0" applyNumberFormat="1" applyFont="1" applyFill="1" applyBorder="1" applyAlignment="1">
      <alignment horizontal="right" vertical="center"/>
    </xf>
    <xf numFmtId="2" fontId="0" fillId="0" borderId="22" xfId="0" applyNumberFormat="1" applyFont="1" applyFill="1" applyBorder="1" applyAlignment="1">
      <alignment horizontal="center" vertical="center"/>
    </xf>
    <xf numFmtId="2" fontId="0" fillId="0" borderId="23" xfId="0" applyNumberFormat="1" applyFont="1" applyFill="1" applyBorder="1" applyAlignment="1">
      <alignment horizontal="center" vertical="center"/>
    </xf>
    <xf numFmtId="0" fontId="1" fillId="2" borderId="6" xfId="0" applyFont="1" applyFill="1" applyBorder="1" applyAlignment="1">
      <alignment horizontal="center" vertical="center"/>
    </xf>
    <xf numFmtId="2" fontId="1" fillId="3" borderId="23" xfId="0" applyNumberFormat="1" applyFont="1" applyFill="1" applyBorder="1" applyAlignment="1">
      <alignment horizontal="right" vertical="center"/>
    </xf>
    <xf numFmtId="0" fontId="0" fillId="0" borderId="25" xfId="0" applyBorder="1"/>
    <xf numFmtId="0" fontId="0" fillId="0" borderId="0" xfId="0" applyBorder="1"/>
    <xf numFmtId="0" fontId="6" fillId="0" borderId="24" xfId="0" applyFont="1" applyBorder="1"/>
    <xf numFmtId="0" fontId="6" fillId="0" borderId="25" xfId="0" applyFont="1" applyBorder="1"/>
    <xf numFmtId="0" fontId="7" fillId="0" borderId="0" xfId="0" applyFont="1" applyAlignment="1">
      <alignment horizontal="left" vertical="center" indent="1"/>
    </xf>
    <xf numFmtId="0" fontId="0" fillId="0" borderId="26" xfId="0" applyFont="1" applyBorder="1" applyAlignment="1">
      <alignment horizontal="center" vertical="center"/>
    </xf>
    <xf numFmtId="0" fontId="0" fillId="0" borderId="20" xfId="0" applyBorder="1"/>
    <xf numFmtId="2" fontId="0" fillId="3" borderId="14" xfId="0" applyNumberFormat="1" applyFill="1" applyBorder="1"/>
    <xf numFmtId="2" fontId="0" fillId="8" borderId="14" xfId="0" applyNumberFormat="1" applyFill="1" applyBorder="1"/>
    <xf numFmtId="2" fontId="0" fillId="6" borderId="14" xfId="0" applyNumberFormat="1" applyFill="1" applyBorder="1"/>
    <xf numFmtId="2" fontId="0" fillId="5" borderId="14" xfId="0" applyNumberFormat="1" applyFill="1" applyBorder="1"/>
    <xf numFmtId="2" fontId="0" fillId="4" borderId="15" xfId="0" applyNumberFormat="1" applyFill="1" applyBorder="1"/>
    <xf numFmtId="0" fontId="5" fillId="0" borderId="0" xfId="0" applyFont="1" applyBorder="1"/>
  </cellXfs>
  <cellStyles count="1">
    <cellStyle name="Normal" xfId="0" builtinId="0"/>
  </cellStyles>
  <dxfs count="8">
    <dxf>
      <fill>
        <patternFill>
          <bgColor theme="9" tint="0.39994506668294322"/>
        </patternFill>
      </fill>
    </dxf>
    <dxf>
      <fill>
        <patternFill>
          <bgColor rgb="FFFF5353"/>
        </patternFill>
      </fill>
    </dxf>
    <dxf>
      <fill>
        <patternFill>
          <bgColor rgb="FF2EDA7C"/>
        </patternFill>
      </fill>
    </dxf>
    <dxf>
      <fill>
        <patternFill>
          <bgColor theme="4" tint="0.39994506668294322"/>
        </patternFill>
      </fill>
    </dxf>
    <dxf>
      <fill>
        <patternFill>
          <bgColor rgb="FFA98586"/>
        </patternFill>
      </fill>
    </dxf>
    <dxf>
      <fill>
        <patternFill>
          <bgColor theme="9" tint="0.79998168889431442"/>
        </patternFill>
      </fill>
    </dxf>
    <dxf>
      <fill>
        <patternFill>
          <bgColor rgb="FFFF3F3F"/>
        </patternFill>
      </fill>
    </dxf>
    <dxf>
      <fill>
        <patternFill>
          <bgColor theme="6" tint="0.59996337778862885"/>
        </patternFill>
      </fill>
    </dxf>
  </dxfs>
  <tableStyles count="0" defaultTableStyle="TableStyleMedium2" defaultPivotStyle="PivotStyleLight16"/>
  <colors>
    <mruColors>
      <color rgb="FF2EDA7C"/>
      <color rgb="FFA98586"/>
      <color rgb="FFFF5353"/>
      <color rgb="FFFF3F3F"/>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P54"/>
  <sheetViews>
    <sheetView showGridLines="0" tabSelected="1" zoomScaleNormal="100" workbookViewId="0">
      <selection activeCell="M8" sqref="M8"/>
    </sheetView>
  </sheetViews>
  <sheetFormatPr defaultRowHeight="15" x14ac:dyDescent="0.25"/>
  <cols>
    <col min="2" max="2" width="14.42578125" customWidth="1"/>
    <col min="3" max="3" width="21.85546875" customWidth="1"/>
    <col min="4" max="4" width="10.5703125" customWidth="1"/>
    <col min="5" max="5" width="14.7109375" customWidth="1"/>
    <col min="6" max="6" width="12.140625" customWidth="1"/>
    <col min="7" max="7" width="15.42578125" customWidth="1"/>
    <col min="8" max="8" width="16.140625" customWidth="1"/>
    <col min="9" max="9" width="10.7109375" customWidth="1"/>
    <col min="10" max="10" width="16.5703125" customWidth="1"/>
    <col min="11" max="11" width="12.7109375" customWidth="1"/>
    <col min="12" max="12" width="16.85546875" customWidth="1"/>
    <col min="13" max="13" width="22" customWidth="1"/>
    <col min="14" max="14" width="17.140625" customWidth="1"/>
    <col min="16" max="16" width="134.85546875" bestFit="1" customWidth="1"/>
  </cols>
  <sheetData>
    <row r="3" spans="3:16" ht="21" x14ac:dyDescent="0.35">
      <c r="H3" s="49" t="s">
        <v>30</v>
      </c>
      <c r="I3" s="38"/>
      <c r="J3" s="38"/>
    </row>
    <row r="4" spans="3:16" ht="15.75" customHeight="1" thickBot="1" x14ac:dyDescent="0.3">
      <c r="C4" s="27" t="s">
        <v>18</v>
      </c>
    </row>
    <row r="5" spans="3:16" ht="15.75" customHeight="1" thickBot="1" x14ac:dyDescent="0.3">
      <c r="C5" s="25" t="s">
        <v>2</v>
      </c>
      <c r="D5" s="26" t="s">
        <v>3</v>
      </c>
      <c r="F5" s="9" t="s">
        <v>0</v>
      </c>
      <c r="G5" s="10" t="s">
        <v>1</v>
      </c>
      <c r="H5" s="10" t="s">
        <v>2</v>
      </c>
      <c r="I5" s="10" t="s">
        <v>3</v>
      </c>
      <c r="J5" s="10" t="s">
        <v>5</v>
      </c>
      <c r="K5" s="11" t="s">
        <v>6</v>
      </c>
      <c r="L5" s="35" t="s">
        <v>14</v>
      </c>
      <c r="M5" s="35" t="s">
        <v>31</v>
      </c>
    </row>
    <row r="6" spans="3:16" ht="15" customHeight="1" x14ac:dyDescent="0.25">
      <c r="C6" s="21" t="s">
        <v>19</v>
      </c>
      <c r="D6" s="44">
        <f>SUMIF(J6:J44, "Income", I6:I44)</f>
        <v>29500</v>
      </c>
      <c r="E6" s="6"/>
      <c r="F6" s="12">
        <v>45687</v>
      </c>
      <c r="G6" s="13" t="s">
        <v>7</v>
      </c>
      <c r="H6" s="13" t="s">
        <v>7</v>
      </c>
      <c r="I6" s="8">
        <v>8000</v>
      </c>
      <c r="J6" s="28" t="s">
        <v>4</v>
      </c>
      <c r="K6" s="36">
        <v>8000</v>
      </c>
      <c r="L6" s="34" t="s">
        <v>15</v>
      </c>
      <c r="M6" s="39" t="s">
        <v>32</v>
      </c>
      <c r="P6" s="27" t="s">
        <v>13</v>
      </c>
    </row>
    <row r="7" spans="3:16" ht="15" customHeight="1" x14ac:dyDescent="0.25">
      <c r="C7" s="22" t="s">
        <v>20</v>
      </c>
      <c r="D7" s="45">
        <f>SUMIF(J6:J44, "Expenses", I6:I44)</f>
        <v>-6125</v>
      </c>
      <c r="E7" s="6"/>
      <c r="F7" s="14">
        <v>45696</v>
      </c>
      <c r="G7" s="15" t="s">
        <v>8</v>
      </c>
      <c r="H7" s="15" t="s">
        <v>8</v>
      </c>
      <c r="I7" s="4">
        <v>-3500</v>
      </c>
      <c r="J7" s="29" t="str">
        <f>IF(I7 &gt; 0, "Income", IF(I7 &lt; 0, "Expenses", ""))</f>
        <v>Expenses</v>
      </c>
      <c r="K7" s="30">
        <f>IF(OR(I7=" ", J7=" "), 0, IF(J7="Income", K6 + I7, K6 + I7))</f>
        <v>4500</v>
      </c>
      <c r="L7" s="31" t="s">
        <v>16</v>
      </c>
      <c r="M7" s="40" t="s">
        <v>33</v>
      </c>
      <c r="N7" s="38"/>
      <c r="P7" s="2"/>
    </row>
    <row r="8" spans="3:16" ht="15" customHeight="1" x14ac:dyDescent="0.25">
      <c r="C8" s="21" t="s">
        <v>21</v>
      </c>
      <c r="D8" s="24">
        <f>SUMIF(J6:J44, "Income", I6:I44) + SUMIF(J6:J44, "Expenses", I6:I44)</f>
        <v>23375</v>
      </c>
      <c r="E8" s="6"/>
      <c r="F8" s="14">
        <v>45697</v>
      </c>
      <c r="G8" s="15" t="s">
        <v>9</v>
      </c>
      <c r="H8" s="15" t="s">
        <v>9</v>
      </c>
      <c r="I8" s="4">
        <v>-800</v>
      </c>
      <c r="J8" s="29" t="str">
        <f t="shared" ref="J8:J44" si="0">IF(I8 &gt; 0, "Income", IF(I8 &lt; 0, "Expenses", ""))</f>
        <v>Expenses</v>
      </c>
      <c r="K8" s="30">
        <f t="shared" ref="K8:K44" si="1">IF(OR(I8=" ", J8=" "), 0, IF(J8="Income", K7 + I8, K7 + I8))</f>
        <v>3700</v>
      </c>
      <c r="L8" s="31" t="s">
        <v>16</v>
      </c>
      <c r="M8" s="40" t="s">
        <v>34</v>
      </c>
      <c r="N8" s="38"/>
      <c r="P8" s="3" t="s">
        <v>25</v>
      </c>
    </row>
    <row r="9" spans="3:16" ht="15" customHeight="1" x14ac:dyDescent="0.25">
      <c r="C9" s="22" t="s">
        <v>22</v>
      </c>
      <c r="D9" s="46">
        <f>SUMIF(L6:L44, "Credit Card", I6:I44)</f>
        <v>1375</v>
      </c>
      <c r="E9" s="6"/>
      <c r="F9" s="14">
        <v>45697</v>
      </c>
      <c r="G9" s="15" t="s">
        <v>11</v>
      </c>
      <c r="H9" s="15" t="s">
        <v>11</v>
      </c>
      <c r="I9" s="4">
        <v>1500</v>
      </c>
      <c r="J9" s="29" t="str">
        <f t="shared" si="0"/>
        <v>Income</v>
      </c>
      <c r="K9" s="30">
        <f t="shared" si="1"/>
        <v>5200</v>
      </c>
      <c r="L9" s="31" t="s">
        <v>16</v>
      </c>
      <c r="M9" s="40" t="s">
        <v>35</v>
      </c>
      <c r="N9" s="38"/>
      <c r="P9" s="3" t="s">
        <v>26</v>
      </c>
    </row>
    <row r="10" spans="3:16" ht="15" customHeight="1" x14ac:dyDescent="0.25">
      <c r="C10" s="21" t="s">
        <v>23</v>
      </c>
      <c r="D10" s="47">
        <f>SUMIF(L6:L44, "Cash", I6:I44)</f>
        <v>-1000</v>
      </c>
      <c r="E10" s="6"/>
      <c r="F10" s="14">
        <v>45715</v>
      </c>
      <c r="G10" s="15" t="s">
        <v>10</v>
      </c>
      <c r="H10" s="15" t="s">
        <v>12</v>
      </c>
      <c r="I10" s="4">
        <v>-1000</v>
      </c>
      <c r="J10" s="29" t="str">
        <f t="shared" si="0"/>
        <v>Expenses</v>
      </c>
      <c r="K10" s="30">
        <f t="shared" si="1"/>
        <v>4200</v>
      </c>
      <c r="L10" s="31" t="s">
        <v>17</v>
      </c>
      <c r="M10" s="40" t="s">
        <v>36</v>
      </c>
      <c r="N10" s="38"/>
      <c r="P10" s="3" t="s">
        <v>27</v>
      </c>
    </row>
    <row r="11" spans="3:16" ht="15" customHeight="1" thickBot="1" x14ac:dyDescent="0.3">
      <c r="C11" s="23" t="s">
        <v>24</v>
      </c>
      <c r="D11" s="48">
        <f>SUMIF(L6:L44, "Bank Transfer", I6:I44)</f>
        <v>23000</v>
      </c>
      <c r="E11" s="6"/>
      <c r="F11" s="16">
        <v>45716</v>
      </c>
      <c r="G11" s="17" t="s">
        <v>7</v>
      </c>
      <c r="H11" s="17" t="s">
        <v>7</v>
      </c>
      <c r="I11" s="5">
        <v>15000</v>
      </c>
      <c r="J11" s="29" t="str">
        <f t="shared" si="0"/>
        <v>Income</v>
      </c>
      <c r="K11" s="30">
        <f t="shared" si="1"/>
        <v>19200</v>
      </c>
      <c r="L11" s="31" t="s">
        <v>15</v>
      </c>
      <c r="M11" s="40" t="s">
        <v>37</v>
      </c>
      <c r="N11" s="38"/>
      <c r="P11" s="3" t="s">
        <v>28</v>
      </c>
    </row>
    <row r="12" spans="3:16" ht="15" customHeight="1" x14ac:dyDescent="0.25">
      <c r="E12" s="6"/>
      <c r="F12" s="16">
        <v>45718</v>
      </c>
      <c r="G12" s="17" t="s">
        <v>9</v>
      </c>
      <c r="H12" s="17" t="s">
        <v>9</v>
      </c>
      <c r="I12" s="5">
        <v>-825</v>
      </c>
      <c r="J12" s="29" t="str">
        <f t="shared" si="0"/>
        <v>Expenses</v>
      </c>
      <c r="K12" s="30">
        <f t="shared" si="1"/>
        <v>18375</v>
      </c>
      <c r="L12" s="31" t="s">
        <v>16</v>
      </c>
      <c r="M12" s="40" t="s">
        <v>34</v>
      </c>
      <c r="N12" s="38"/>
      <c r="P12" s="3" t="s">
        <v>29</v>
      </c>
    </row>
    <row r="13" spans="3:16" ht="16.5" customHeight="1" x14ac:dyDescent="0.25">
      <c r="E13" s="6"/>
      <c r="F13" s="14">
        <v>45719</v>
      </c>
      <c r="G13" s="15" t="s">
        <v>11</v>
      </c>
      <c r="H13" s="15" t="s">
        <v>11</v>
      </c>
      <c r="I13" s="4">
        <v>1500</v>
      </c>
      <c r="J13" s="29" t="str">
        <f t="shared" si="0"/>
        <v>Income</v>
      </c>
      <c r="K13" s="30">
        <f t="shared" si="1"/>
        <v>19875</v>
      </c>
      <c r="L13" s="31" t="s">
        <v>16</v>
      </c>
      <c r="M13" s="40" t="s">
        <v>38</v>
      </c>
      <c r="N13" s="38"/>
    </row>
    <row r="14" spans="3:16" ht="15" customHeight="1" x14ac:dyDescent="0.25">
      <c r="E14" s="6"/>
      <c r="F14" s="14">
        <v>45719</v>
      </c>
      <c r="G14" s="15" t="s">
        <v>8</v>
      </c>
      <c r="H14" s="15" t="s">
        <v>8</v>
      </c>
      <c r="I14" s="4">
        <v>3500</v>
      </c>
      <c r="J14" s="29" t="str">
        <f t="shared" si="0"/>
        <v>Income</v>
      </c>
      <c r="K14" s="30">
        <f t="shared" si="1"/>
        <v>23375</v>
      </c>
      <c r="L14" s="31" t="s">
        <v>16</v>
      </c>
      <c r="M14" s="40" t="s">
        <v>33</v>
      </c>
      <c r="N14" s="38"/>
    </row>
    <row r="15" spans="3:16" ht="15" customHeight="1" x14ac:dyDescent="0.25">
      <c r="E15" s="6"/>
      <c r="F15" s="18"/>
      <c r="G15" s="15"/>
      <c r="H15" s="15"/>
      <c r="I15" s="4"/>
      <c r="J15" s="29" t="str">
        <f t="shared" si="0"/>
        <v/>
      </c>
      <c r="K15" s="30">
        <f t="shared" si="1"/>
        <v>23375</v>
      </c>
      <c r="L15" s="31"/>
      <c r="M15" s="37"/>
      <c r="N15" s="38"/>
      <c r="P15" s="41" t="s">
        <v>39</v>
      </c>
    </row>
    <row r="16" spans="3:16" ht="15" customHeight="1" x14ac:dyDescent="0.25">
      <c r="E16" s="6"/>
      <c r="F16" s="18"/>
      <c r="G16" s="15"/>
      <c r="H16" s="15"/>
      <c r="I16" s="4"/>
      <c r="J16" s="29" t="str">
        <f t="shared" si="0"/>
        <v/>
      </c>
      <c r="K16" s="30">
        <f t="shared" si="1"/>
        <v>23375</v>
      </c>
      <c r="L16" s="31"/>
      <c r="M16" s="37"/>
      <c r="N16" s="38"/>
    </row>
    <row r="17" spans="5:14" ht="15" customHeight="1" x14ac:dyDescent="0.25">
      <c r="E17" s="6"/>
      <c r="F17" s="18"/>
      <c r="G17" s="15"/>
      <c r="H17" s="15"/>
      <c r="I17" s="4"/>
      <c r="J17" s="29" t="str">
        <f t="shared" si="0"/>
        <v/>
      </c>
      <c r="K17" s="30">
        <f t="shared" si="1"/>
        <v>23375</v>
      </c>
      <c r="L17" s="31"/>
      <c r="M17" s="37"/>
      <c r="N17" s="38"/>
    </row>
    <row r="18" spans="5:14" ht="15" customHeight="1" x14ac:dyDescent="0.25">
      <c r="E18" s="6"/>
      <c r="F18" s="18"/>
      <c r="G18" s="15"/>
      <c r="H18" s="15"/>
      <c r="I18" s="4"/>
      <c r="J18" s="29" t="str">
        <f t="shared" si="0"/>
        <v/>
      </c>
      <c r="K18" s="30">
        <f t="shared" si="1"/>
        <v>23375</v>
      </c>
      <c r="L18" s="31"/>
      <c r="M18" s="37"/>
      <c r="N18" s="38"/>
    </row>
    <row r="19" spans="5:14" ht="15" customHeight="1" x14ac:dyDescent="0.25">
      <c r="E19" s="6"/>
      <c r="F19" s="18"/>
      <c r="G19" s="15"/>
      <c r="H19" s="15"/>
      <c r="I19" s="4"/>
      <c r="J19" s="29" t="str">
        <f t="shared" si="0"/>
        <v/>
      </c>
      <c r="K19" s="30">
        <f t="shared" si="1"/>
        <v>23375</v>
      </c>
      <c r="L19" s="31"/>
      <c r="M19" s="37"/>
      <c r="N19" s="38"/>
    </row>
    <row r="20" spans="5:14" ht="15" customHeight="1" x14ac:dyDescent="0.25">
      <c r="E20" s="6"/>
      <c r="F20" s="18"/>
      <c r="G20" s="15"/>
      <c r="H20" s="15"/>
      <c r="I20" s="4"/>
      <c r="J20" s="29" t="str">
        <f t="shared" si="0"/>
        <v/>
      </c>
      <c r="K20" s="30">
        <f t="shared" si="1"/>
        <v>23375</v>
      </c>
      <c r="L20" s="31"/>
      <c r="M20" s="37"/>
      <c r="N20" s="38"/>
    </row>
    <row r="21" spans="5:14" ht="15" customHeight="1" x14ac:dyDescent="0.25">
      <c r="E21" s="6"/>
      <c r="F21" s="18"/>
      <c r="G21" s="15"/>
      <c r="H21" s="15"/>
      <c r="I21" s="4"/>
      <c r="J21" s="29" t="str">
        <f t="shared" si="0"/>
        <v/>
      </c>
      <c r="K21" s="30">
        <f t="shared" si="1"/>
        <v>23375</v>
      </c>
      <c r="L21" s="31"/>
      <c r="M21" s="37"/>
      <c r="N21" s="38"/>
    </row>
    <row r="22" spans="5:14" ht="15" customHeight="1" x14ac:dyDescent="0.25">
      <c r="E22" s="6"/>
      <c r="F22" s="18"/>
      <c r="G22" s="15"/>
      <c r="H22" s="15"/>
      <c r="I22" s="4"/>
      <c r="J22" s="29" t="str">
        <f t="shared" si="0"/>
        <v/>
      </c>
      <c r="K22" s="30">
        <f t="shared" si="1"/>
        <v>23375</v>
      </c>
      <c r="L22" s="31"/>
      <c r="M22" s="37"/>
      <c r="N22" s="38"/>
    </row>
    <row r="23" spans="5:14" ht="15" customHeight="1" x14ac:dyDescent="0.25">
      <c r="E23" s="6"/>
      <c r="F23" s="18"/>
      <c r="G23" s="15"/>
      <c r="H23" s="15"/>
      <c r="I23" s="4"/>
      <c r="J23" s="29" t="str">
        <f t="shared" si="0"/>
        <v/>
      </c>
      <c r="K23" s="30">
        <f t="shared" si="1"/>
        <v>23375</v>
      </c>
      <c r="L23" s="31"/>
      <c r="M23" s="37"/>
      <c r="N23" s="38"/>
    </row>
    <row r="24" spans="5:14" ht="15" customHeight="1" x14ac:dyDescent="0.25">
      <c r="E24" s="6"/>
      <c r="F24" s="18"/>
      <c r="G24" s="15"/>
      <c r="H24" s="15"/>
      <c r="I24" s="4"/>
      <c r="J24" s="29" t="str">
        <f t="shared" si="0"/>
        <v/>
      </c>
      <c r="K24" s="30">
        <f t="shared" si="1"/>
        <v>23375</v>
      </c>
      <c r="L24" s="31"/>
      <c r="M24" s="37"/>
      <c r="N24" s="38"/>
    </row>
    <row r="25" spans="5:14" ht="15" customHeight="1" x14ac:dyDescent="0.25">
      <c r="E25" s="6"/>
      <c r="F25" s="18"/>
      <c r="G25" s="15"/>
      <c r="H25" s="15"/>
      <c r="I25" s="4"/>
      <c r="J25" s="29" t="str">
        <f t="shared" si="0"/>
        <v/>
      </c>
      <c r="K25" s="30">
        <f t="shared" si="1"/>
        <v>23375</v>
      </c>
      <c r="L25" s="31"/>
      <c r="M25" s="37"/>
      <c r="N25" s="38"/>
    </row>
    <row r="26" spans="5:14" x14ac:dyDescent="0.25">
      <c r="E26" s="6"/>
      <c r="F26" s="18"/>
      <c r="G26" s="15"/>
      <c r="H26" s="15"/>
      <c r="I26" s="4"/>
      <c r="J26" s="29" t="str">
        <f t="shared" si="0"/>
        <v/>
      </c>
      <c r="K26" s="30">
        <f t="shared" si="1"/>
        <v>23375</v>
      </c>
      <c r="L26" s="31"/>
      <c r="M26" s="37"/>
      <c r="N26" s="38"/>
    </row>
    <row r="27" spans="5:14" x14ac:dyDescent="0.25">
      <c r="E27" s="6"/>
      <c r="F27" s="18"/>
      <c r="G27" s="15"/>
      <c r="H27" s="15"/>
      <c r="I27" s="4"/>
      <c r="J27" s="29" t="str">
        <f t="shared" si="0"/>
        <v/>
      </c>
      <c r="K27" s="30">
        <f t="shared" si="1"/>
        <v>23375</v>
      </c>
      <c r="L27" s="31"/>
      <c r="M27" s="37"/>
    </row>
    <row r="28" spans="5:14" x14ac:dyDescent="0.25">
      <c r="E28" s="6"/>
      <c r="F28" s="18"/>
      <c r="G28" s="15"/>
      <c r="H28" s="15"/>
      <c r="I28" s="4"/>
      <c r="J28" s="29" t="str">
        <f t="shared" si="0"/>
        <v/>
      </c>
      <c r="K28" s="30">
        <f t="shared" si="1"/>
        <v>23375</v>
      </c>
      <c r="L28" s="31"/>
      <c r="M28" s="37"/>
    </row>
    <row r="29" spans="5:14" x14ac:dyDescent="0.25">
      <c r="E29" s="6"/>
      <c r="F29" s="18"/>
      <c r="G29" s="15"/>
      <c r="H29" s="15"/>
      <c r="I29" s="4"/>
      <c r="J29" s="29" t="str">
        <f t="shared" si="0"/>
        <v/>
      </c>
      <c r="K29" s="30">
        <f t="shared" si="1"/>
        <v>23375</v>
      </c>
      <c r="L29" s="31"/>
      <c r="M29" s="37"/>
    </row>
    <row r="30" spans="5:14" x14ac:dyDescent="0.25">
      <c r="E30" s="6"/>
      <c r="F30" s="18"/>
      <c r="G30" s="15"/>
      <c r="H30" s="15"/>
      <c r="I30" s="4"/>
      <c r="J30" s="29" t="str">
        <f t="shared" si="0"/>
        <v/>
      </c>
      <c r="K30" s="30">
        <f t="shared" si="1"/>
        <v>23375</v>
      </c>
      <c r="L30" s="31"/>
      <c r="M30" s="37"/>
    </row>
    <row r="31" spans="5:14" ht="15" customHeight="1" x14ac:dyDescent="0.25">
      <c r="E31" s="6"/>
      <c r="F31" s="18"/>
      <c r="G31" s="15"/>
      <c r="H31" s="15"/>
      <c r="I31" s="4"/>
      <c r="J31" s="29" t="str">
        <f t="shared" si="0"/>
        <v/>
      </c>
      <c r="K31" s="30">
        <f t="shared" si="1"/>
        <v>23375</v>
      </c>
      <c r="L31" s="31"/>
      <c r="M31" s="37"/>
    </row>
    <row r="32" spans="5:14" ht="15" customHeight="1" x14ac:dyDescent="0.25">
      <c r="E32" s="6"/>
      <c r="F32" s="18"/>
      <c r="G32" s="15"/>
      <c r="H32" s="15"/>
      <c r="I32" s="4"/>
      <c r="J32" s="29" t="str">
        <f t="shared" si="0"/>
        <v/>
      </c>
      <c r="K32" s="30">
        <f t="shared" si="1"/>
        <v>23375</v>
      </c>
      <c r="L32" s="31"/>
      <c r="M32" s="37"/>
    </row>
    <row r="33" spans="5:13" ht="15" customHeight="1" x14ac:dyDescent="0.25">
      <c r="E33" s="6"/>
      <c r="F33" s="18"/>
      <c r="G33" s="15"/>
      <c r="H33" s="15"/>
      <c r="I33" s="4"/>
      <c r="J33" s="29" t="str">
        <f t="shared" si="0"/>
        <v/>
      </c>
      <c r="K33" s="30">
        <f t="shared" si="1"/>
        <v>23375</v>
      </c>
      <c r="L33" s="31"/>
      <c r="M33" s="37"/>
    </row>
    <row r="34" spans="5:13" ht="15" customHeight="1" x14ac:dyDescent="0.25">
      <c r="E34" s="6"/>
      <c r="F34" s="18"/>
      <c r="G34" s="15"/>
      <c r="H34" s="15"/>
      <c r="I34" s="4"/>
      <c r="J34" s="29" t="str">
        <f t="shared" si="0"/>
        <v/>
      </c>
      <c r="K34" s="30">
        <f t="shared" si="1"/>
        <v>23375</v>
      </c>
      <c r="L34" s="31"/>
      <c r="M34" s="37"/>
    </row>
    <row r="35" spans="5:13" ht="15" customHeight="1" x14ac:dyDescent="0.25">
      <c r="E35" s="6"/>
      <c r="F35" s="18"/>
      <c r="G35" s="15"/>
      <c r="H35" s="15"/>
      <c r="I35" s="4"/>
      <c r="J35" s="29" t="str">
        <f t="shared" si="0"/>
        <v/>
      </c>
      <c r="K35" s="30">
        <f t="shared" si="1"/>
        <v>23375</v>
      </c>
      <c r="L35" s="31"/>
      <c r="M35" s="37"/>
    </row>
    <row r="36" spans="5:13" x14ac:dyDescent="0.25">
      <c r="E36" s="6"/>
      <c r="F36" s="18"/>
      <c r="G36" s="15"/>
      <c r="H36" s="15"/>
      <c r="I36" s="4"/>
      <c r="J36" s="29" t="str">
        <f t="shared" si="0"/>
        <v/>
      </c>
      <c r="K36" s="30">
        <f t="shared" si="1"/>
        <v>23375</v>
      </c>
      <c r="L36" s="31"/>
      <c r="M36" s="37"/>
    </row>
    <row r="37" spans="5:13" x14ac:dyDescent="0.25">
      <c r="E37" s="6"/>
      <c r="F37" s="18"/>
      <c r="G37" s="15"/>
      <c r="H37" s="15"/>
      <c r="I37" s="4"/>
      <c r="J37" s="29" t="str">
        <f t="shared" si="0"/>
        <v/>
      </c>
      <c r="K37" s="30">
        <f t="shared" si="1"/>
        <v>23375</v>
      </c>
      <c r="L37" s="31"/>
      <c r="M37" s="37"/>
    </row>
    <row r="38" spans="5:13" x14ac:dyDescent="0.25">
      <c r="E38" s="6"/>
      <c r="F38" s="18"/>
      <c r="G38" s="15"/>
      <c r="H38" s="15"/>
      <c r="I38" s="4"/>
      <c r="J38" s="29" t="str">
        <f t="shared" si="0"/>
        <v/>
      </c>
      <c r="K38" s="30">
        <f t="shared" si="1"/>
        <v>23375</v>
      </c>
      <c r="L38" s="31"/>
      <c r="M38" s="37"/>
    </row>
    <row r="39" spans="5:13" x14ac:dyDescent="0.25">
      <c r="E39" s="6"/>
      <c r="F39" s="18"/>
      <c r="G39" s="15"/>
      <c r="H39" s="15"/>
      <c r="I39" s="4"/>
      <c r="J39" s="29" t="str">
        <f t="shared" si="0"/>
        <v/>
      </c>
      <c r="K39" s="30">
        <f t="shared" si="1"/>
        <v>23375</v>
      </c>
      <c r="L39" s="31"/>
      <c r="M39" s="37"/>
    </row>
    <row r="40" spans="5:13" x14ac:dyDescent="0.25">
      <c r="E40" s="6"/>
      <c r="F40" s="18"/>
      <c r="G40" s="15"/>
      <c r="H40" s="15"/>
      <c r="I40" s="4"/>
      <c r="J40" s="29" t="str">
        <f t="shared" si="0"/>
        <v/>
      </c>
      <c r="K40" s="30">
        <f t="shared" si="1"/>
        <v>23375</v>
      </c>
      <c r="L40" s="31"/>
      <c r="M40" s="37"/>
    </row>
    <row r="41" spans="5:13" x14ac:dyDescent="0.25">
      <c r="E41" s="6"/>
      <c r="F41" s="18"/>
      <c r="G41" s="15"/>
      <c r="H41" s="15"/>
      <c r="I41" s="4"/>
      <c r="J41" s="29" t="str">
        <f t="shared" si="0"/>
        <v/>
      </c>
      <c r="K41" s="30">
        <f t="shared" si="1"/>
        <v>23375</v>
      </c>
      <c r="L41" s="31"/>
      <c r="M41" s="37"/>
    </row>
    <row r="42" spans="5:13" x14ac:dyDescent="0.25">
      <c r="E42" s="6"/>
      <c r="F42" s="18"/>
      <c r="G42" s="15"/>
      <c r="H42" s="15"/>
      <c r="I42" s="4"/>
      <c r="J42" s="29" t="str">
        <f t="shared" si="0"/>
        <v/>
      </c>
      <c r="K42" s="30">
        <f t="shared" si="1"/>
        <v>23375</v>
      </c>
      <c r="L42" s="31"/>
      <c r="M42" s="37"/>
    </row>
    <row r="43" spans="5:13" x14ac:dyDescent="0.25">
      <c r="E43" s="6"/>
      <c r="F43" s="18"/>
      <c r="G43" s="15"/>
      <c r="H43" s="15"/>
      <c r="I43" s="4"/>
      <c r="J43" s="29" t="str">
        <f t="shared" si="0"/>
        <v/>
      </c>
      <c r="K43" s="30">
        <f t="shared" si="1"/>
        <v>23375</v>
      </c>
      <c r="L43" s="31"/>
      <c r="M43" s="37"/>
    </row>
    <row r="44" spans="5:13" ht="15.75" thickBot="1" x14ac:dyDescent="0.3">
      <c r="F44" s="19"/>
      <c r="G44" s="20"/>
      <c r="H44" s="20"/>
      <c r="I44" s="7"/>
      <c r="J44" s="42" t="str">
        <f t="shared" si="0"/>
        <v/>
      </c>
      <c r="K44" s="32">
        <f t="shared" si="1"/>
        <v>23375</v>
      </c>
      <c r="L44" s="33"/>
      <c r="M44" s="43"/>
    </row>
    <row r="45" spans="5:13" x14ac:dyDescent="0.25">
      <c r="M45" s="38"/>
    </row>
    <row r="50" spans="6:6" x14ac:dyDescent="0.25">
      <c r="F50" s="1"/>
    </row>
    <row r="51" spans="6:6" x14ac:dyDescent="0.25">
      <c r="F51" s="1"/>
    </row>
    <row r="52" spans="6:6" x14ac:dyDescent="0.25">
      <c r="F52" s="1"/>
    </row>
    <row r="53" spans="6:6" x14ac:dyDescent="0.25">
      <c r="F53" s="1"/>
    </row>
    <row r="54" spans="6:6" x14ac:dyDescent="0.25">
      <c r="F54" s="1"/>
    </row>
  </sheetData>
  <conditionalFormatting sqref="F6:I44">
    <cfRule type="expression" dxfId="7" priority="9">
      <formula>MOD(ROW(),2)=0</formula>
    </cfRule>
  </conditionalFormatting>
  <conditionalFormatting sqref="J6:J44">
    <cfRule type="cellIs" dxfId="6" priority="7" operator="equal">
      <formula>"Expenses"</formula>
    </cfRule>
    <cfRule type="cellIs" dxfId="5" priority="8" operator="equal">
      <formula>"Income"</formula>
    </cfRule>
  </conditionalFormatting>
  <conditionalFormatting sqref="L6:L44">
    <cfRule type="cellIs" dxfId="4" priority="4" operator="equal">
      <formula>"Cash"</formula>
    </cfRule>
    <cfRule type="cellIs" dxfId="3" priority="5" operator="equal">
      <formula>"Credit Card"</formula>
    </cfRule>
    <cfRule type="cellIs" dxfId="2" priority="6" operator="equal">
      <formula>"Bank Transfer"</formula>
    </cfRule>
  </conditionalFormatting>
  <conditionalFormatting sqref="D8">
    <cfRule type="cellIs" dxfId="1" priority="1" operator="lessThan">
      <formula>0</formula>
    </cfRule>
    <cfRule type="cellIs" dxfId="0" priority="2" operator="greaterThan">
      <formula>0</formula>
    </cfRule>
  </conditionalFormatting>
  <dataValidations count="3">
    <dataValidation type="list" allowBlank="1" showInputMessage="1" showErrorMessage="1" sqref="H6 H8:H9 H13:H44">
      <formula1>"Salary,Rent, Bills,Groceries,Transporation,"</formula1>
    </dataValidation>
    <dataValidation type="list" allowBlank="1" showInputMessage="1" showErrorMessage="1" sqref="H10">
      <formula1>"Salary,Rent, Bills,Groceries,Transporation,Entertainment,Resnt,Salary,Personal,Health,Travel,Savings"</formula1>
    </dataValidation>
    <dataValidation type="list" allowBlank="1" showInputMessage="1" showErrorMessage="1" sqref="H7">
      <formula1>"Salary,Rent, Bills,Groceries,Transporation,Savings,Health,Personal,Travel,Food"</formula1>
    </dataValidation>
  </dataValidations>
  <pageMargins left="0.7" right="0.7" top="0.75" bottom="0.75" header="0.3" footer="0.3"/>
  <pageSetup paperSize="9" scale="77"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Financial Tracker</vt:lpstr>
      <vt:lpstr>'Financial Tracker'!Print_Area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DPWH Dry</dc:creator>
  <cp:lastModifiedBy>DPWH Dry</cp:lastModifiedBy>
  <cp:lastPrinted>2025-02-18T18:57:57Z</cp:lastPrinted>
  <dcterms:created xsi:type="dcterms:W3CDTF">2025-02-17T17:26:59Z</dcterms:created>
  <dcterms:modified xsi:type="dcterms:W3CDTF">2025-02-20T18:33:42Z</dcterms:modified>
</cp:coreProperties>
</file>