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ERENKOV\Desktop\Капитан\sss\assets\fleet\9245263_sofia\datasets\Stability\"/>
    </mc:Choice>
  </mc:AlternateContent>
  <xr:revisionPtr revIDLastSave="0" documentId="13_ncr:1_{833F63DE-2B15-44FD-8AA4-A010380EC1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indage" sheetId="1" r:id="rId1"/>
    <sheet name="Windage X" sheetId="3" r:id="rId2"/>
    <sheet name="Horizontal surf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" i="1" l="1"/>
  <c r="H10" i="1"/>
  <c r="H9" i="1"/>
  <c r="H2" i="1"/>
  <c r="H3" i="1"/>
  <c r="H4" i="1"/>
  <c r="H5" i="1"/>
  <c r="H6" i="1"/>
  <c r="H8" i="1"/>
  <c r="H14" i="1"/>
  <c r="H15" i="1"/>
  <c r="H16" i="1"/>
  <c r="H17" i="1"/>
  <c r="H18" i="1"/>
  <c r="H7" i="1" l="1"/>
  <c r="H13" i="1"/>
  <c r="H12" i="1"/>
  <c r="G18" i="1" l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<sst xmlns="http://schemas.openxmlformats.org/spreadsheetml/2006/main" count="41" uniqueCount="39">
  <si>
    <t>d [m]</t>
  </si>
  <si>
    <t>Z cl sub [m]</t>
  </si>
  <si>
    <t>Lwl [m]</t>
  </si>
  <si>
    <t>Bwl [m]</t>
  </si>
  <si>
    <t>Av CS [m2]</t>
  </si>
  <si>
    <t>X  Av CS [m]</t>
  </si>
  <si>
    <t xml:space="preserve">Mvx CS [m3] </t>
  </si>
  <si>
    <t>Z Av CS [m]</t>
  </si>
  <si>
    <t>Mvz CS  [m3]</t>
  </si>
  <si>
    <t>A bow 0,15L [m2]</t>
  </si>
  <si>
    <t>AREA [m2]</t>
  </si>
  <si>
    <t>VCG [m]</t>
  </si>
  <si>
    <t>LCG [m]</t>
  </si>
  <si>
    <t>TCG [m]</t>
  </si>
  <si>
    <t>X1 [m]</t>
  </si>
  <si>
    <t>X2 [m]</t>
  </si>
  <si>
    <t>Poopdeck</t>
  </si>
  <si>
    <t>Emergency generator room</t>
  </si>
  <si>
    <t>Boatdeck</t>
  </si>
  <si>
    <t>Bridge &amp; topdeck</t>
  </si>
  <si>
    <t>Top funnel</t>
  </si>
  <si>
    <t>Maindeck fr. 17 - 28</t>
  </si>
  <si>
    <t>Gangways</t>
  </si>
  <si>
    <t>Crossbunker fr. 99 - 102</t>
  </si>
  <si>
    <t>Forecastle deck fr. 156 - 160</t>
  </si>
  <si>
    <t>…opy</t>
  </si>
  <si>
    <t>Hatches</t>
  </si>
  <si>
    <t>Crane aft</t>
  </si>
  <si>
    <t>Crane fore</t>
  </si>
  <si>
    <t>Выхлопная труба</t>
  </si>
  <si>
    <t>Рубка</t>
  </si>
  <si>
    <t>Area [m2]</t>
  </si>
  <si>
    <t>Крышки и комингс кормового трюма</t>
  </si>
  <si>
    <t>Крышки и комингс носового трюма</t>
  </si>
  <si>
    <t>Ют</t>
  </si>
  <si>
    <t>Бак</t>
  </si>
  <si>
    <t>Надводный борт (выше 2,001)</t>
  </si>
  <si>
    <t>Кран кормовой</t>
  </si>
  <si>
    <t>Кран носовой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</si>
</sst>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2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/>
    </xf>
    <xf numFmtId="165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E27" sqref="E27"/>
    </sheetView>
  </sheetViews>
  <sheetFormatPr defaultColWidth="14.5703125" defaultRowHeight="15" x14ac:dyDescent="0.25"/>
  <cols>
    <col min="1" max="1" width="9" style="4" customWidth="1"/>
    <col min="2" max="2" width="11.85546875" style="4" customWidth="1"/>
    <col min="3" max="4" width="11" style="4" customWidth="1"/>
    <col min="5" max="5" width="14.42578125" style="4" customWidth="1"/>
    <col min="6" max="6" width="12" style="5" customWidth="1"/>
    <col min="7" max="7" width="16" style="4" customWidth="1"/>
    <col min="8" max="8" width="14.42578125" style="4" customWidth="1"/>
    <col min="9" max="9" width="20.140625" style="4" customWidth="1"/>
    <col min="10" max="10" width="16.7109375" style="2" customWidth="1"/>
    <col min="11" max="29" width="9" style="2" customWidth="1"/>
    <col min="30" max="30" width="14.5703125" style="2" customWidth="1"/>
    <col min="31" max="16384" width="14.570312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3" customFormat="1" x14ac:dyDescent="0.25">
      <c r="A2" s="4">
        <v>1</v>
      </c>
      <c r="B2" s="4">
        <v>0.505</v>
      </c>
      <c r="C2" s="4">
        <v>127.889</v>
      </c>
      <c r="D2" s="4">
        <v>15.87</v>
      </c>
      <c r="E2" s="4">
        <v>1712.7179523809523</v>
      </c>
      <c r="F2" s="7">
        <v>61.44</v>
      </c>
      <c r="G2" s="4">
        <f t="shared" ref="G2:G18" si="0">F2*E2</f>
        <v>105229.3909942857</v>
      </c>
      <c r="H2" s="6">
        <f>I2/E2</f>
        <v>8.4266756677224564</v>
      </c>
      <c r="I2" s="4">
        <v>14432.518694999999</v>
      </c>
      <c r="J2" s="7">
        <v>233.994</v>
      </c>
    </row>
    <row r="3" spans="1:10" s="3" customFormat="1" x14ac:dyDescent="0.25">
      <c r="A3" s="4">
        <v>1.5</v>
      </c>
      <c r="B3" s="4">
        <v>0.75900000000000001</v>
      </c>
      <c r="C3" s="4">
        <v>129.54400000000001</v>
      </c>
      <c r="D3" s="4">
        <v>15.87</v>
      </c>
      <c r="E3" s="4">
        <v>1648.3999523809523</v>
      </c>
      <c r="F3" s="7">
        <v>61.213999999999999</v>
      </c>
      <c r="G3" s="4">
        <f t="shared" si="0"/>
        <v>100905.15468504762</v>
      </c>
      <c r="H3" s="6">
        <f t="shared" ref="H3:H18" si="1">I3/E3</f>
        <v>8.7067889296341896</v>
      </c>
      <c r="I3" s="4">
        <v>14352.270457000001</v>
      </c>
      <c r="J3" s="7">
        <v>223.83099999999999</v>
      </c>
    </row>
    <row r="4" spans="1:10" s="3" customFormat="1" x14ac:dyDescent="0.25">
      <c r="A4" s="4">
        <v>2</v>
      </c>
      <c r="B4" s="4">
        <v>1.0129999999999999</v>
      </c>
      <c r="C4" s="4">
        <v>130.67699999999999</v>
      </c>
      <c r="D4" s="4">
        <v>15.87</v>
      </c>
      <c r="E4" s="4">
        <v>1583.3609523809523</v>
      </c>
      <c r="F4" s="7">
        <v>60.965000000000003</v>
      </c>
      <c r="G4" s="4">
        <f t="shared" si="0"/>
        <v>96529.60046190476</v>
      </c>
      <c r="H4" s="6">
        <f t="shared" si="1"/>
        <v>8.9927727272727278</v>
      </c>
      <c r="I4" s="4">
        <v>14238.805189999999</v>
      </c>
      <c r="J4" s="7">
        <v>213.66900000000001</v>
      </c>
    </row>
    <row r="5" spans="1:10" s="3" customFormat="1" x14ac:dyDescent="0.25">
      <c r="A5" s="4">
        <v>2.5</v>
      </c>
      <c r="B5" s="4">
        <v>1.2669999999999999</v>
      </c>
      <c r="C5" s="4">
        <v>131.07400000000001</v>
      </c>
      <c r="D5" s="4">
        <v>15.87</v>
      </c>
      <c r="E5" s="4">
        <v>1517.9129523809522</v>
      </c>
      <c r="F5" s="7">
        <v>60.686</v>
      </c>
      <c r="G5" s="4">
        <f t="shared" si="0"/>
        <v>92116.065428190472</v>
      </c>
      <c r="H5" s="6">
        <f t="shared" si="1"/>
        <v>9.2825904758890125</v>
      </c>
      <c r="I5" s="4">
        <v>14090.164315</v>
      </c>
      <c r="J5" s="7">
        <v>203.506</v>
      </c>
    </row>
    <row r="6" spans="1:10" s="3" customFormat="1" x14ac:dyDescent="0.25">
      <c r="A6" s="4">
        <v>3</v>
      </c>
      <c r="B6" s="4">
        <v>1.5189999999999999</v>
      </c>
      <c r="C6" s="4">
        <v>130.858</v>
      </c>
      <c r="D6" s="4">
        <v>15.87</v>
      </c>
      <c r="E6" s="4">
        <v>1452.4319523809522</v>
      </c>
      <c r="F6" s="7">
        <v>60.366</v>
      </c>
      <c r="G6" s="4">
        <f t="shared" si="0"/>
        <v>87677.507237428566</v>
      </c>
      <c r="H6" s="6">
        <f t="shared" si="1"/>
        <v>9.5773840958240459</v>
      </c>
      <c r="I6" s="4">
        <v>13910.498680999999</v>
      </c>
      <c r="J6" s="7">
        <v>193.34399999999999</v>
      </c>
    </row>
    <row r="7" spans="1:10" s="3" customFormat="1" x14ac:dyDescent="0.25">
      <c r="A7" s="4">
        <v>3.5</v>
      </c>
      <c r="B7" s="4">
        <v>1.77</v>
      </c>
      <c r="C7" s="4">
        <v>130.428</v>
      </c>
      <c r="D7" s="4">
        <v>15.87</v>
      </c>
      <c r="E7" s="4">
        <v>1387.1139523809522</v>
      </c>
      <c r="F7" s="7">
        <v>60</v>
      </c>
      <c r="G7" s="4">
        <f t="shared" si="0"/>
        <v>83226.837142857141</v>
      </c>
      <c r="H7" s="6">
        <f t="shared" si="1"/>
        <v>9.8750976612180015</v>
      </c>
      <c r="I7" s="4">
        <v>13697.885747</v>
      </c>
      <c r="J7" s="7">
        <v>183.18100000000001</v>
      </c>
    </row>
    <row r="8" spans="1:10" s="3" customFormat="1" x14ac:dyDescent="0.25">
      <c r="A8" s="4">
        <v>4</v>
      </c>
      <c r="B8" s="4">
        <v>2.02</v>
      </c>
      <c r="C8" s="4">
        <v>130.126</v>
      </c>
      <c r="D8" s="4">
        <v>15.87</v>
      </c>
      <c r="E8" s="4">
        <v>1321.9609523809522</v>
      </c>
      <c r="F8" s="7">
        <v>59.597000000000001</v>
      </c>
      <c r="G8" s="4">
        <f t="shared" si="0"/>
        <v>78784.906879047616</v>
      </c>
      <c r="H8" s="6">
        <f t="shared" si="1"/>
        <v>10.177840962523929</v>
      </c>
      <c r="I8" s="4">
        <v>13454.708332</v>
      </c>
      <c r="J8" s="7">
        <v>173.01900000000001</v>
      </c>
    </row>
    <row r="9" spans="1:10" s="3" customFormat="1" x14ac:dyDescent="0.25">
      <c r="A9" s="4">
        <v>4.5</v>
      </c>
      <c r="B9" s="4">
        <v>2.27</v>
      </c>
      <c r="C9" s="4">
        <v>129.869</v>
      </c>
      <c r="D9" s="4">
        <v>15.87</v>
      </c>
      <c r="E9" s="4">
        <v>1256.9459523809523</v>
      </c>
      <c r="F9" s="7">
        <v>59.155999999999999</v>
      </c>
      <c r="G9" s="4">
        <f t="shared" si="0"/>
        <v>74355.894759047616</v>
      </c>
      <c r="H9" s="6">
        <f t="shared" si="1"/>
        <v>10.483484391703019</v>
      </c>
      <c r="I9" s="4">
        <v>13177.173273</v>
      </c>
      <c r="J9" s="7">
        <v>162.85599999999999</v>
      </c>
    </row>
    <row r="10" spans="1:10" s="3" customFormat="1" x14ac:dyDescent="0.25">
      <c r="A10" s="4">
        <v>5</v>
      </c>
      <c r="B10" s="4">
        <v>2.5190000000000001</v>
      </c>
      <c r="C10" s="4">
        <v>129.67500000000001</v>
      </c>
      <c r="D10" s="4">
        <v>15.87</v>
      </c>
      <c r="E10" s="4">
        <v>1192.0739523809523</v>
      </c>
      <c r="F10" s="7">
        <v>58.686</v>
      </c>
      <c r="G10" s="4">
        <f t="shared" si="0"/>
        <v>69958.051969428561</v>
      </c>
      <c r="H10" s="6">
        <f t="shared" si="1"/>
        <v>10.796280300642902</v>
      </c>
      <c r="I10" s="4">
        <v>12869.964528999999</v>
      </c>
      <c r="J10" s="7">
        <v>152.69399999999999</v>
      </c>
    </row>
    <row r="11" spans="1:10" s="3" customFormat="1" x14ac:dyDescent="0.25">
      <c r="A11" s="4">
        <v>5.5</v>
      </c>
      <c r="B11" s="4">
        <v>2.7690000000000001</v>
      </c>
      <c r="C11" s="4">
        <v>130.16200000000001</v>
      </c>
      <c r="D11" s="4">
        <v>15.87</v>
      </c>
      <c r="E11" s="4">
        <v>1127.2329523809524</v>
      </c>
      <c r="F11" s="7">
        <v>58.207999999999998</v>
      </c>
      <c r="G11" s="4">
        <f t="shared" si="0"/>
        <v>65613.975692190477</v>
      </c>
      <c r="H11" s="6">
        <f t="shared" si="1"/>
        <v>11.115141214187695</v>
      </c>
      <c r="I11" s="4">
        <v>12529.353447</v>
      </c>
      <c r="J11" s="7">
        <v>142.53100000000001</v>
      </c>
    </row>
    <row r="12" spans="1:10" s="3" customFormat="1" x14ac:dyDescent="0.25">
      <c r="A12" s="4">
        <v>6</v>
      </c>
      <c r="B12" s="4">
        <v>3.02</v>
      </c>
      <c r="C12" s="4">
        <v>131.41999999999999</v>
      </c>
      <c r="D12" s="4">
        <v>15.87</v>
      </c>
      <c r="E12" s="4">
        <v>1061.8419523809523</v>
      </c>
      <c r="F12" s="7">
        <v>57.76</v>
      </c>
      <c r="G12" s="4">
        <f t="shared" si="0"/>
        <v>61331.991169523804</v>
      </c>
      <c r="H12" s="6">
        <f t="shared" si="1"/>
        <v>11.445203727117313</v>
      </c>
      <c r="I12" s="4">
        <v>12152.997471000001</v>
      </c>
      <c r="J12" s="7">
        <v>132.369</v>
      </c>
    </row>
    <row r="13" spans="1:10" s="3" customFormat="1" x14ac:dyDescent="0.25">
      <c r="A13" s="4">
        <v>6.5</v>
      </c>
      <c r="B13" s="4">
        <v>3.274</v>
      </c>
      <c r="C13" s="4">
        <v>133.29</v>
      </c>
      <c r="D13" s="4">
        <v>15.87</v>
      </c>
      <c r="E13" s="4">
        <v>995.69995238095225</v>
      </c>
      <c r="F13" s="7">
        <v>57.534999999999997</v>
      </c>
      <c r="G13" s="4">
        <f t="shared" si="0"/>
        <v>57287.596760238084</v>
      </c>
      <c r="H13" s="6">
        <f t="shared" si="1"/>
        <v>11.790728571319942</v>
      </c>
      <c r="I13" s="4">
        <v>11740.027877</v>
      </c>
      <c r="J13" s="7">
        <v>122.22499999999999</v>
      </c>
    </row>
    <row r="14" spans="1:10" s="3" customFormat="1" x14ac:dyDescent="0.25">
      <c r="A14" s="4">
        <v>7</v>
      </c>
      <c r="B14" s="4">
        <v>3.53</v>
      </c>
      <c r="C14" s="4">
        <v>133.52799999999999</v>
      </c>
      <c r="D14" s="4">
        <v>15.87</v>
      </c>
      <c r="E14" s="4">
        <v>928.97095238095244</v>
      </c>
      <c r="F14" s="7">
        <v>56.942</v>
      </c>
      <c r="G14" s="4">
        <f t="shared" si="0"/>
        <v>52897.463970476194</v>
      </c>
      <c r="H14" s="6">
        <f t="shared" si="1"/>
        <v>12.152974623226211</v>
      </c>
      <c r="I14" s="4">
        <v>11289.760409999999</v>
      </c>
      <c r="J14" s="7">
        <v>112.15</v>
      </c>
    </row>
    <row r="15" spans="1:10" s="3" customFormat="1" x14ac:dyDescent="0.25">
      <c r="A15" s="4">
        <v>7.5</v>
      </c>
      <c r="B15" s="4">
        <v>3.7850000000000001</v>
      </c>
      <c r="C15" s="4">
        <v>133.85499999999999</v>
      </c>
      <c r="D15" s="4">
        <v>15.87</v>
      </c>
      <c r="E15" s="4">
        <v>862.12895238095234</v>
      </c>
      <c r="F15" s="7">
        <v>56.466999999999999</v>
      </c>
      <c r="G15" s="4">
        <f t="shared" si="0"/>
        <v>48681.835554095233</v>
      </c>
      <c r="H15" s="6">
        <f t="shared" si="1"/>
        <v>12.532358156121603</v>
      </c>
      <c r="I15" s="4">
        <v>10804.508808</v>
      </c>
      <c r="J15" s="7">
        <v>101.999</v>
      </c>
    </row>
    <row r="16" spans="1:10" s="3" customFormat="1" x14ac:dyDescent="0.25">
      <c r="A16" s="4">
        <v>8</v>
      </c>
      <c r="B16" s="4">
        <v>4.04</v>
      </c>
      <c r="C16" s="4">
        <v>134.255</v>
      </c>
      <c r="D16" s="4">
        <v>15.87</v>
      </c>
      <c r="E16" s="4">
        <v>795.10295238095227</v>
      </c>
      <c r="F16" s="7">
        <v>55.905999999999999</v>
      </c>
      <c r="G16" s="4">
        <f t="shared" si="0"/>
        <v>44451.025655809513</v>
      </c>
      <c r="H16" s="6">
        <f t="shared" si="1"/>
        <v>12.935722290051448</v>
      </c>
      <c r="I16" s="4">
        <v>10285.230984</v>
      </c>
      <c r="J16" s="7">
        <v>91.837000000000003</v>
      </c>
    </row>
    <row r="17" spans="1:10" s="3" customFormat="1" x14ac:dyDescent="0.25">
      <c r="A17" s="4">
        <v>8.5</v>
      </c>
      <c r="B17" s="4">
        <v>4.2949999999999999</v>
      </c>
      <c r="C17" s="4">
        <v>134.65600000000001</v>
      </c>
      <c r="D17" s="4">
        <v>15.87</v>
      </c>
      <c r="E17" s="4">
        <v>727.87595238095241</v>
      </c>
      <c r="F17" s="7">
        <v>55.238999999999997</v>
      </c>
      <c r="G17" s="4">
        <f t="shared" si="0"/>
        <v>40207.139733571428</v>
      </c>
      <c r="H17" s="6">
        <f t="shared" si="1"/>
        <v>13.368039668258492</v>
      </c>
      <c r="I17" s="4">
        <v>9730.2746050000005</v>
      </c>
      <c r="J17" s="7">
        <v>81.674000000000007</v>
      </c>
    </row>
    <row r="18" spans="1:10" s="3" customFormat="1" x14ac:dyDescent="0.25">
      <c r="A18" s="4">
        <v>9</v>
      </c>
      <c r="B18" s="4">
        <v>4.55</v>
      </c>
      <c r="C18" s="4">
        <v>135.05699999999999</v>
      </c>
      <c r="D18" s="4">
        <v>15.87</v>
      </c>
      <c r="E18" s="4">
        <v>660.44895238095228</v>
      </c>
      <c r="F18" s="7">
        <v>54.436999999999998</v>
      </c>
      <c r="G18" s="4">
        <f t="shared" si="0"/>
        <v>35952.859620761898</v>
      </c>
      <c r="H18" s="6">
        <f t="shared" si="1"/>
        <v>13.840295568714154</v>
      </c>
      <c r="I18" s="4">
        <v>9140.808708999999</v>
      </c>
      <c r="J18" s="7">
        <v>71.512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B2" sqref="B2:B10"/>
    </sheetView>
  </sheetViews>
  <sheetFormatPr defaultRowHeight="15" x14ac:dyDescent="0.25"/>
  <cols>
    <col min="1" max="1" width="35.42578125" bestFit="1" customWidth="1"/>
    <col min="2" max="2" width="12.5703125" style="9" customWidth="1"/>
    <col min="3" max="4" width="9.140625" style="9"/>
  </cols>
  <sheetData>
    <row r="1" spans="1:4" x14ac:dyDescent="0.25">
      <c r="B1" s="9" t="s">
        <v>31</v>
      </c>
      <c r="C1" s="9" t="s">
        <v>14</v>
      </c>
      <c r="D1" s="9" t="s">
        <v>15</v>
      </c>
    </row>
    <row r="2" spans="1:4" x14ac:dyDescent="0.25">
      <c r="A2" t="s">
        <v>29</v>
      </c>
      <c r="B2" s="11">
        <v>38.762</v>
      </c>
      <c r="C2" s="11">
        <v>0</v>
      </c>
      <c r="D2" s="11">
        <v>3.6</v>
      </c>
    </row>
    <row r="3" spans="1:4" x14ac:dyDescent="0.25">
      <c r="A3" t="s">
        <v>30</v>
      </c>
      <c r="B3" s="11">
        <v>63.338999999999999</v>
      </c>
      <c r="C3" s="11">
        <v>4.8</v>
      </c>
      <c r="D3" s="11">
        <v>10.9</v>
      </c>
    </row>
    <row r="4" spans="1:4" x14ac:dyDescent="0.25">
      <c r="A4" t="s">
        <v>37</v>
      </c>
      <c r="B4" s="11">
        <v>78.335999999999999</v>
      </c>
      <c r="C4" s="11">
        <v>13.77</v>
      </c>
      <c r="D4" s="11">
        <v>44.97</v>
      </c>
    </row>
    <row r="5" spans="1:4" x14ac:dyDescent="0.25">
      <c r="A5" t="s">
        <v>38</v>
      </c>
      <c r="B5" s="11">
        <v>78.335999999999999</v>
      </c>
      <c r="C5" s="11">
        <v>65.569999999999993</v>
      </c>
      <c r="D5" s="11">
        <v>96.77</v>
      </c>
    </row>
    <row r="6" spans="1:4" x14ac:dyDescent="0.25">
      <c r="A6" t="s">
        <v>32</v>
      </c>
      <c r="B6" s="11">
        <v>32.549999999999997</v>
      </c>
      <c r="C6" s="11">
        <v>18.18</v>
      </c>
      <c r="D6" s="11">
        <v>71.540000000000006</v>
      </c>
    </row>
    <row r="7" spans="1:4" x14ac:dyDescent="0.25">
      <c r="A7" t="s">
        <v>33</v>
      </c>
      <c r="B7" s="11">
        <v>28.792000000000002</v>
      </c>
      <c r="C7" s="11">
        <v>72.98</v>
      </c>
      <c r="D7" s="11">
        <v>120.18</v>
      </c>
    </row>
    <row r="8" spans="1:4" x14ac:dyDescent="0.25">
      <c r="A8" t="s">
        <v>34</v>
      </c>
      <c r="B8" s="11">
        <v>43.420999999999999</v>
      </c>
      <c r="C8" s="11">
        <v>-3.57</v>
      </c>
      <c r="D8" s="11">
        <v>10.9</v>
      </c>
    </row>
    <row r="9" spans="1:4" x14ac:dyDescent="0.25">
      <c r="A9" t="s">
        <v>35</v>
      </c>
      <c r="B9" s="11">
        <v>38.326999999999998</v>
      </c>
      <c r="C9" s="11">
        <v>119.98</v>
      </c>
      <c r="D9" s="11">
        <v>134.47</v>
      </c>
    </row>
    <row r="10" spans="1:4" x14ac:dyDescent="0.25">
      <c r="A10" t="s">
        <v>36</v>
      </c>
      <c r="B10" s="11">
        <v>1238.893</v>
      </c>
      <c r="C10" s="11">
        <v>-3.57</v>
      </c>
      <c r="D10" s="11">
        <v>134.47</v>
      </c>
    </row>
    <row r="11" spans="1:4" x14ac:dyDescent="0.25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"/>
  <sheetViews>
    <sheetView workbookViewId="0">
      <selection activeCell="I14" sqref="I14:I15"/>
    </sheetView>
  </sheetViews>
  <sheetFormatPr defaultColWidth="14.5703125" defaultRowHeight="15" x14ac:dyDescent="0.25"/>
  <cols>
    <col min="1" max="1" width="25.85546875" customWidth="1"/>
  </cols>
  <sheetData>
    <row r="1" spans="1:7" x14ac:dyDescent="0.25">
      <c r="B1" s="9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15</v>
      </c>
    </row>
    <row r="2" spans="1:7" x14ac:dyDescent="0.25">
      <c r="A2" t="s">
        <v>16</v>
      </c>
      <c r="B2" s="10">
        <v>204</v>
      </c>
      <c r="C2" s="10">
        <v>11.6</v>
      </c>
      <c r="D2" s="10">
        <v>5.5</v>
      </c>
      <c r="E2" s="10">
        <v>0</v>
      </c>
      <c r="F2" s="10">
        <v>-3.57</v>
      </c>
      <c r="G2" s="10">
        <v>10.9</v>
      </c>
    </row>
    <row r="3" spans="1:7" x14ac:dyDescent="0.25">
      <c r="A3" t="s">
        <v>17</v>
      </c>
      <c r="B3" s="10">
        <v>12</v>
      </c>
      <c r="C3" s="10">
        <v>15</v>
      </c>
      <c r="D3" s="10">
        <v>3</v>
      </c>
      <c r="E3" s="10">
        <v>3.5</v>
      </c>
      <c r="F3" s="10">
        <v>0.6</v>
      </c>
      <c r="G3" s="10">
        <v>3.9</v>
      </c>
    </row>
    <row r="4" spans="1:7" x14ac:dyDescent="0.25">
      <c r="A4" t="s">
        <v>18</v>
      </c>
      <c r="B4" s="10">
        <v>16</v>
      </c>
      <c r="C4" s="10">
        <v>15</v>
      </c>
      <c r="D4" s="10">
        <v>7.5</v>
      </c>
      <c r="E4" s="10">
        <v>-6</v>
      </c>
      <c r="F4" s="10">
        <v>4.8</v>
      </c>
      <c r="G4" s="10">
        <v>10.9</v>
      </c>
    </row>
    <row r="5" spans="1:7" x14ac:dyDescent="0.25">
      <c r="A5" t="s">
        <v>19</v>
      </c>
      <c r="B5" s="10">
        <v>60</v>
      </c>
      <c r="C5" s="10">
        <v>25.5</v>
      </c>
      <c r="D5" s="10">
        <v>8.5</v>
      </c>
      <c r="E5" s="10">
        <v>0</v>
      </c>
      <c r="F5" s="10">
        <v>4.8</v>
      </c>
      <c r="G5" s="10">
        <v>10.9</v>
      </c>
    </row>
    <row r="6" spans="1:7" x14ac:dyDescent="0.25">
      <c r="A6" t="s">
        <v>20</v>
      </c>
      <c r="B6" s="10">
        <v>9</v>
      </c>
      <c r="C6" s="10">
        <v>22</v>
      </c>
      <c r="D6" s="10">
        <v>2.4</v>
      </c>
      <c r="E6" s="10">
        <v>0</v>
      </c>
      <c r="F6" s="10">
        <v>0</v>
      </c>
      <c r="G6" s="10">
        <v>3.6</v>
      </c>
    </row>
    <row r="7" spans="1:7" x14ac:dyDescent="0.25">
      <c r="A7" t="s">
        <v>21</v>
      </c>
      <c r="B7" s="10">
        <v>175</v>
      </c>
      <c r="C7" s="10">
        <v>9.6999999999999993</v>
      </c>
      <c r="D7" s="10">
        <v>15</v>
      </c>
      <c r="E7" s="10">
        <v>0</v>
      </c>
      <c r="F7" s="10">
        <v>10.9</v>
      </c>
      <c r="G7" s="10">
        <v>18.600000000000001</v>
      </c>
    </row>
    <row r="8" spans="1:7" x14ac:dyDescent="0.25">
      <c r="A8" t="s">
        <v>22</v>
      </c>
      <c r="B8" s="10">
        <v>250</v>
      </c>
      <c r="C8" s="10">
        <v>11.2</v>
      </c>
      <c r="D8" s="10">
        <v>66</v>
      </c>
      <c r="E8" s="10">
        <v>0</v>
      </c>
      <c r="F8" s="10">
        <v>25.26</v>
      </c>
      <c r="G8" s="10">
        <v>119.98</v>
      </c>
    </row>
    <row r="9" spans="1:7" x14ac:dyDescent="0.25">
      <c r="A9" t="s">
        <v>23</v>
      </c>
      <c r="B9" s="10">
        <v>29</v>
      </c>
      <c r="C9" s="10">
        <v>12</v>
      </c>
      <c r="D9" s="10">
        <v>72.5</v>
      </c>
      <c r="E9" s="10">
        <v>0</v>
      </c>
      <c r="F9" s="10">
        <v>71.14</v>
      </c>
      <c r="G9" s="10">
        <v>73.36</v>
      </c>
    </row>
    <row r="10" spans="1:7" x14ac:dyDescent="0.25">
      <c r="A10" t="s">
        <v>24</v>
      </c>
      <c r="B10" s="10">
        <v>40</v>
      </c>
      <c r="C10" s="10">
        <v>11.2</v>
      </c>
      <c r="D10" s="10">
        <v>121</v>
      </c>
      <c r="E10" s="10">
        <v>0</v>
      </c>
      <c r="F10" s="10">
        <v>119.98</v>
      </c>
      <c r="G10" s="10">
        <v>122.94</v>
      </c>
    </row>
    <row r="11" spans="1:7" x14ac:dyDescent="0.25">
      <c r="A11" t="s">
        <v>25</v>
      </c>
      <c r="B11" s="10">
        <v>140</v>
      </c>
      <c r="C11" s="10">
        <v>15</v>
      </c>
      <c r="D11" s="10">
        <v>126.5</v>
      </c>
      <c r="E11" s="10">
        <v>0</v>
      </c>
      <c r="F11" s="10">
        <v>120.72</v>
      </c>
      <c r="G11" s="10">
        <v>134.47</v>
      </c>
    </row>
    <row r="12" spans="1:7" x14ac:dyDescent="0.25">
      <c r="A12" t="s">
        <v>26</v>
      </c>
      <c r="B12" s="10">
        <v>1230</v>
      </c>
      <c r="C12" s="10">
        <v>12.5</v>
      </c>
      <c r="D12" s="10">
        <v>72.5</v>
      </c>
      <c r="E12" s="10">
        <v>0</v>
      </c>
      <c r="F12" s="10">
        <v>18.600000000000001</v>
      </c>
      <c r="G12" s="10">
        <v>119.98</v>
      </c>
    </row>
    <row r="13" spans="1:7" x14ac:dyDescent="0.25">
      <c r="A13" t="s">
        <v>27</v>
      </c>
      <c r="B13" s="10">
        <v>35</v>
      </c>
      <c r="C13" s="10">
        <v>20.5</v>
      </c>
      <c r="D13" s="10">
        <v>29</v>
      </c>
      <c r="E13" s="10">
        <v>-5.5</v>
      </c>
      <c r="F13" s="10">
        <v>40.340000000000003</v>
      </c>
      <c r="G13" s="10">
        <v>46.46</v>
      </c>
    </row>
    <row r="14" spans="1:7" x14ac:dyDescent="0.25">
      <c r="A14" t="s">
        <v>28</v>
      </c>
      <c r="B14" s="10">
        <v>35</v>
      </c>
      <c r="C14" s="10">
        <v>20.5</v>
      </c>
      <c r="D14" s="10">
        <v>70</v>
      </c>
      <c r="E14" s="10">
        <v>-5.5</v>
      </c>
      <c r="F14" s="10">
        <v>92.14</v>
      </c>
      <c r="G14" s="10">
        <v>98.26</v>
      </c>
    </row>
    <row r="15" spans="1:7" x14ac:dyDescent="0.25">
      <c r="C15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Windage</vt:lpstr>
      <vt:lpstr>Windage X</vt:lpstr>
      <vt:lpstr>Horizontal surf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Меренков Иван Александрович</cp:lastModifiedBy>
  <dcterms:created xsi:type="dcterms:W3CDTF">2024-10-17T12:12:32Z</dcterms:created>
  <dcterms:modified xsi:type="dcterms:W3CDTF">2024-12-21T06:43:06Z</dcterms:modified>
</cp:coreProperties>
</file>