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Draft\"/>
    </mc:Choice>
  </mc:AlternateContent>
  <xr:revisionPtr revIDLastSave="0" documentId="13_ncr:1_{E24758F5-96F2-4014-8826-DF8C07DE26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raftCriteria ID" sheetId="1" r:id="rId1"/>
    <sheet name="DraftCriteria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<sst xmlns="http://schemas.openxmlformats.org/spreadsheetml/2006/main" count="110" uniqueCount="47">
  <si>
    <t>X</t>
  </si>
  <si>
    <t>Y</t>
  </si>
  <si>
    <t>Z</t>
  </si>
  <si>
    <t>D</t>
  </si>
  <si>
    <t xml:space="preserve"> Осадка по летнюю ГВЛ ПрБ &lt;br/&gt; Summer LL draft SB                                                       </t>
  </si>
  <si>
    <t xml:space="preserve"> [м] &lt;br/&gt; [m]         </t>
  </si>
  <si>
    <t xml:space="preserve"> Осадка по летнюю ГВЛ ЛБ &lt;br/&gt; Summer LL draft PS                                                        </t>
  </si>
  <si>
    <t xml:space="preserve"> Осадка по зимнюю ГВЛ ПрБ &lt;br/&gt; Winter LL draft SB                                                       </t>
  </si>
  <si>
    <t xml:space="preserve"> Осадка по зимнюю ГВЛ ЛБ &lt;br/&gt; Winter LL draft PS                                                        </t>
  </si>
  <si>
    <t xml:space="preserve"> Осадка по зимнюю ГВЛ в Северной Атлантике ПрБ &lt;br/&gt; Winter North Atlantic LL draft SB                   </t>
  </si>
  <si>
    <t xml:space="preserve"> Осадка по зимнюю ГВЛ в Северной Атлантике ЛБ &lt;br/&gt; Winter North Atlantic LL draft PS                    </t>
  </si>
  <si>
    <t xml:space="preserve"> Осадка по тропическую ГВЛ ПрБ &lt;br/&gt; Tropical LL draft SB                                                </t>
  </si>
  <si>
    <t xml:space="preserve"> Осадка по тропическую ГВЛ ЛБ &lt;br/&gt; Tropical LL draft PS                                                 </t>
  </si>
  <si>
    <t xml:space="preserve"> Осадка по летнюю ГВЛ в пресной воде ПрБ &lt;br/&gt; Fresh water LL draft in summer SB                         </t>
  </si>
  <si>
    <t xml:space="preserve"> Осадка по летнюю ГВЛ в пресной воде ЛБ &lt;br/&gt; Fresh water LL draft in summer PS                          </t>
  </si>
  <si>
    <t xml:space="preserve"> Осадка по тропическую ГВЛ в пресной воде ПрБ &lt;br/&gt; Tropical fresh water LL draft SB                     </t>
  </si>
  <si>
    <t xml:space="preserve"> Осадка по тропическую ГВЛ в пресной воде ЛБ &lt;br/&gt; Tropical fresh water LL draft PS                      </t>
  </si>
  <si>
    <t xml:space="preserve"> Осадка по лесную летнюю ЛЛ ГВЛ ПрБ &lt;br/&gt; Summer timber LL draft SB                                      </t>
  </si>
  <si>
    <t xml:space="preserve"> Осадка по лесную летнюю ГВЛ ЛБ &lt;br/&gt; Summer timber LL draft PS                                          </t>
  </si>
  <si>
    <t xml:space="preserve"> Осадка по лесную зимнюю ГВЛ ПрБ &lt;br/&gt; Winter timber LL draft SB                                         </t>
  </si>
  <si>
    <t xml:space="preserve"> Осадка по лесную зимнюю ГВЛ ЛБ &lt;br/&gt; Winter timber LL draft LW PS                                       </t>
  </si>
  <si>
    <t xml:space="preserve"> Осадка по лесную зимнюю ГВЛ в Северной Атлантике ГВЛ ПрБ &lt;br/&gt; Winter North Atlantic timber LL draft SB </t>
  </si>
  <si>
    <t xml:space="preserve"> Осадка по лесную зимнюю ГВЛ в Северной Атлантике ГВЛ ЛБ &lt;br/&gt; Winter North Atlantic timber LL draft PS  </t>
  </si>
  <si>
    <t xml:space="preserve"> Осадка по лесную тропическую ГВЛ ПрБ &lt;br/&gt; Tropical timber LL draft SB                                  </t>
  </si>
  <si>
    <t xml:space="preserve"> Осадка по лесную тропическую ГВЛ ЛБ &lt;br/&gt; Tropical timber LL draft PS                                   </t>
  </si>
  <si>
    <t xml:space="preserve"> Осадка по лесную летнюю ГВЛ в пресной воде ПрБ &lt;br/&gt; Fresh water timber LL draft in summer SB           </t>
  </si>
  <si>
    <t xml:space="preserve"> Осадка по лесную летнюю ГВЛ в пресной воде ЛБ &lt;br/&gt; Fresh water timber LL draft in summer PS            </t>
  </si>
  <si>
    <t xml:space="preserve"> Осадка по лесную тропическую ГВЛ в пресной воде ПрБ &lt;br/&gt;  Tropical fresh water timber LL draft SB      </t>
  </si>
  <si>
    <t xml:space="preserve"> Осадка по лесную тропическую ГВЛ в пресной воде ПрБ ЛБ &lt;br/&gt; Tropical fresh water timber LL draft PS    </t>
  </si>
  <si>
    <t xml:space="preserve"> Осадка по ГВЛ Р1 (резерв) &lt;br/&gt; LL draft SI1 (reserve)                                                  </t>
  </si>
  <si>
    <t xml:space="preserve"> Осадка по ГВЛ Р16 (резерв) &lt;br/&gt; LL draft SI16 (reserve)                                                </t>
  </si>
  <si>
    <t xml:space="preserve"> Максимальный дифферент на нос  &lt;br/&gt; Maximum forward trim                                               </t>
  </si>
  <si>
    <t xml:space="preserve"> Максимальный дифферент на корму &lt;br/&gt; Maximum aft trim                                                  </t>
  </si>
  <si>
    <t xml:space="preserve"> Высота на носовом перпендикуляре ПрБ &lt;br/&gt; Depth at forward perpendicular SB                            </t>
  </si>
  <si>
    <t xml:space="preserve"> Высота на носовом перпендикуляре ЛБ &lt;br/&gt; Depth at forward perpendicular PS                             </t>
  </si>
  <si>
    <t xml:space="preserve"> Заглубление винта ДП &lt;br/&gt; Screw immersion CL                                                           </t>
  </si>
  <si>
    <t xml:space="preserve"> [%] &lt;br/&gt; [%]         </t>
  </si>
  <si>
    <t xml:space="preserve"> Заглубление винта ПрБ &lt;br/&gt; Screw immersion SB                                                          </t>
  </si>
  <si>
    <t xml:space="preserve"> Заглубление винта ЛБ &lt;br/&gt; Screw immersion PS                                                           </t>
  </si>
  <si>
    <t xml:space="preserve"> Заглубление винта (резерв) &lt;br/&gt; Screw immersion (reserve)                                              </t>
  </si>
  <si>
    <t xml:space="preserve"> Запас плавучести в носу &lt;br/&gt; Reserve buoyncy in bow                                                    </t>
  </si>
  <si>
    <t xml:space="preserve"> $[м_2]$ &lt;br/&gt; $[m_2]$ </t>
  </si>
  <si>
    <t>Name</t>
  </si>
  <si>
    <t>ID</t>
  </si>
  <si>
    <t>-</t>
  </si>
  <si>
    <t>id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</si>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</sst>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H27" sqref="H27"/>
    </sheetView>
  </sheetViews>
  <sheetFormatPr defaultColWidth="8.85546875" defaultRowHeight="15" x14ac:dyDescent="0.25"/>
  <cols>
    <col min="1" max="1" width="17.28515625" customWidth="1"/>
    <col min="2" max="2" width="89.28515625" bestFit="1" customWidth="1"/>
    <col min="41" max="41" width="14.28515625" customWidth="1"/>
    <col min="42" max="42" width="12.42578125" customWidth="1"/>
    <col min="43" max="43" width="12.7109375" customWidth="1"/>
    <col min="44" max="44" width="10.85546875" customWidth="1"/>
    <col min="45" max="45" width="11.42578125" customWidth="1"/>
    <col min="46" max="46" width="12.42578125" customWidth="1"/>
  </cols>
  <sheetData>
    <row r="1" spans="1:6" s="3" customFormat="1" x14ac:dyDescent="0.25">
      <c r="A1" s="3" t="s">
        <v>43</v>
      </c>
      <c r="B1" s="3" t="s">
        <v>42</v>
      </c>
      <c r="C1" s="3" t="s">
        <v>0</v>
      </c>
      <c r="D1" s="3" t="s">
        <v>1</v>
      </c>
      <c r="E1" s="3" t="s">
        <v>2</v>
      </c>
      <c r="F1" s="3" t="s">
        <v>3</v>
      </c>
    </row>
    <row r="2" spans="1:6" x14ac:dyDescent="0.25">
      <c r="A2" s="3">
        <f>VLOOKUP($B2,'DraftCriteria list'!$A$2:$C$37,2,0)</f>
        <v>102</v>
      </c>
      <c r="B2" s="4" t="s">
        <v>6</v>
      </c>
      <c r="C2" s="1">
        <v>65.25</v>
      </c>
      <c r="D2" s="1">
        <v>-7.9349999999999996</v>
      </c>
      <c r="E2" s="1">
        <v>8.0120000000000005</v>
      </c>
      <c r="F2" s="3" t="s">
        <v>44</v>
      </c>
    </row>
    <row r="3" spans="1:6" x14ac:dyDescent="0.25">
      <c r="A3" s="3">
        <f>VLOOKUP($B3,'DraftCriteria list'!$A$2:$C$37,2,0)</f>
        <v>101</v>
      </c>
      <c r="B3" s="4" t="s">
        <v>4</v>
      </c>
      <c r="C3" s="1">
        <v>65.25</v>
      </c>
      <c r="D3" s="1">
        <v>7.9349999999999996</v>
      </c>
      <c r="E3" s="1">
        <v>8.0120000000000005</v>
      </c>
      <c r="F3" s="3" t="s">
        <v>44</v>
      </c>
    </row>
    <row r="4" spans="1:6" x14ac:dyDescent="0.25">
      <c r="A4" s="3">
        <f>VLOOKUP($B4,'DraftCriteria list'!$A$2:$C$37,2,0)</f>
        <v>110</v>
      </c>
      <c r="B4" s="4" t="s">
        <v>14</v>
      </c>
      <c r="C4" s="1">
        <f>C2+0.425</f>
        <v>65.674999999999997</v>
      </c>
      <c r="D4" s="1">
        <v>-7.9349999999999996</v>
      </c>
      <c r="E4" s="1">
        <v>8.1890000000000001</v>
      </c>
      <c r="F4" s="3" t="s">
        <v>44</v>
      </c>
    </row>
    <row r="5" spans="1:6" x14ac:dyDescent="0.25">
      <c r="A5" s="3">
        <f>VLOOKUP($B5,'DraftCriteria list'!$A$2:$C$37,2,0)</f>
        <v>109</v>
      </c>
      <c r="B5" s="4" t="s">
        <v>13</v>
      </c>
      <c r="C5" s="1">
        <f>C3+0.425</f>
        <v>65.674999999999997</v>
      </c>
      <c r="D5" s="1">
        <v>7.9349999999999996</v>
      </c>
      <c r="E5" s="1">
        <v>8.1890000000000001</v>
      </c>
      <c r="F5" s="3" t="s">
        <v>44</v>
      </c>
    </row>
    <row r="6" spans="1:6" x14ac:dyDescent="0.25">
      <c r="A6" s="3">
        <f>VLOOKUP($B6,'DraftCriteria list'!$A$2:$C$37,2,0)</f>
        <v>108</v>
      </c>
      <c r="B6" s="4" t="s">
        <v>12</v>
      </c>
      <c r="C6" s="1">
        <f>C2+0.655</f>
        <v>65.905000000000001</v>
      </c>
      <c r="D6" s="1">
        <v>-7.9349999999999996</v>
      </c>
      <c r="E6" s="1">
        <v>8.1780000000000008</v>
      </c>
      <c r="F6" s="3" t="s">
        <v>44</v>
      </c>
    </row>
    <row r="7" spans="1:6" x14ac:dyDescent="0.25">
      <c r="A7" s="3">
        <f>VLOOKUP($B7,'DraftCriteria list'!$A$2:$C$37,2,0)</f>
        <v>107</v>
      </c>
      <c r="B7" s="4" t="s">
        <v>11</v>
      </c>
      <c r="C7" s="1">
        <f>C3+0.655</f>
        <v>65.905000000000001</v>
      </c>
      <c r="D7" s="1">
        <v>7.9349999999999996</v>
      </c>
      <c r="E7" s="1">
        <v>8.1780000000000008</v>
      </c>
      <c r="F7" s="3" t="s">
        <v>44</v>
      </c>
    </row>
    <row r="8" spans="1:6" x14ac:dyDescent="0.25">
      <c r="A8" s="3">
        <f>VLOOKUP($B8,'DraftCriteria list'!$A$2:$C$37,2,0)</f>
        <v>112</v>
      </c>
      <c r="B8" s="4" t="s">
        <v>16</v>
      </c>
      <c r="C8" s="1">
        <f>C2+0.425</f>
        <v>65.674999999999997</v>
      </c>
      <c r="D8" s="1">
        <v>-7.9349999999999996</v>
      </c>
      <c r="E8" s="1">
        <v>8.3539999999999992</v>
      </c>
      <c r="F8" s="3" t="s">
        <v>44</v>
      </c>
    </row>
    <row r="9" spans="1:6" x14ac:dyDescent="0.25">
      <c r="A9" s="3">
        <f>VLOOKUP($B9,'DraftCriteria list'!$A$2:$C$37,2,0)</f>
        <v>111</v>
      </c>
      <c r="B9" s="4" t="s">
        <v>15</v>
      </c>
      <c r="C9" s="1">
        <f>C3+0.425</f>
        <v>65.674999999999997</v>
      </c>
      <c r="D9" s="1">
        <v>7.9349999999999996</v>
      </c>
      <c r="E9" s="1">
        <v>8.3539999999999992</v>
      </c>
      <c r="F9" s="3" t="s">
        <v>44</v>
      </c>
    </row>
    <row r="10" spans="1:6" x14ac:dyDescent="0.25">
      <c r="A10" s="3">
        <f>VLOOKUP($B10,'DraftCriteria list'!$A$2:$C$37,2,0)</f>
        <v>104</v>
      </c>
      <c r="B10" s="4" t="s">
        <v>8</v>
      </c>
      <c r="C10" s="1">
        <f>C2+0.655</f>
        <v>65.905000000000001</v>
      </c>
      <c r="D10" s="1">
        <v>-7.9349999999999996</v>
      </c>
      <c r="E10" s="1">
        <v>7.8460000000000001</v>
      </c>
      <c r="F10" s="3" t="s">
        <v>44</v>
      </c>
    </row>
    <row r="11" spans="1:6" x14ac:dyDescent="0.25">
      <c r="A11" s="3">
        <f>VLOOKUP($B11,'DraftCriteria list'!$A$2:$C$37,2,0)</f>
        <v>103</v>
      </c>
      <c r="B11" s="4" t="s">
        <v>7</v>
      </c>
      <c r="C11" s="1">
        <f>C2+0.655</f>
        <v>65.905000000000001</v>
      </c>
      <c r="D11" s="1">
        <v>7.9349999999999996</v>
      </c>
      <c r="E11" s="1">
        <v>7.8460000000000001</v>
      </c>
      <c r="F11" s="3" t="s">
        <v>44</v>
      </c>
    </row>
    <row r="12" spans="1:6" x14ac:dyDescent="0.25">
      <c r="A12" s="3">
        <f>VLOOKUP($B12,'DraftCriteria list'!$A$2:$C$37,2,0)</f>
        <v>106</v>
      </c>
      <c r="B12" s="4" t="s">
        <v>10</v>
      </c>
      <c r="C12" s="1">
        <f>C2+0.655</f>
        <v>65.905000000000001</v>
      </c>
      <c r="D12" s="1">
        <v>-7.9349999999999996</v>
      </c>
      <c r="E12" s="1">
        <v>7.7960000000000003</v>
      </c>
      <c r="F12" s="3" t="s">
        <v>44</v>
      </c>
    </row>
    <row r="13" spans="1:6" x14ac:dyDescent="0.25">
      <c r="A13" s="3">
        <f>VLOOKUP($B13,'DraftCriteria list'!$A$2:$C$37,2,0)</f>
        <v>105</v>
      </c>
      <c r="B13" s="4" t="s">
        <v>9</v>
      </c>
      <c r="C13" s="1">
        <f>C2+0.655</f>
        <v>65.905000000000001</v>
      </c>
      <c r="D13" s="1">
        <v>7.9349999999999996</v>
      </c>
      <c r="E13" s="1">
        <v>7.7960000000000003</v>
      </c>
      <c r="F13" s="3" t="s">
        <v>44</v>
      </c>
    </row>
    <row r="14" spans="1:6" x14ac:dyDescent="0.25">
      <c r="A14" s="3">
        <f>VLOOKUP($B14,'DraftCriteria list'!$A$2:$C$37,2,0)</f>
        <v>145</v>
      </c>
      <c r="B14" s="4" t="s">
        <v>35</v>
      </c>
      <c r="C14" s="1">
        <v>1.8</v>
      </c>
      <c r="D14" s="1">
        <v>0</v>
      </c>
      <c r="E14" s="1">
        <v>2.2000000000000002</v>
      </c>
      <c r="F14" s="1">
        <v>4.2</v>
      </c>
    </row>
    <row r="15" spans="1:6" x14ac:dyDescent="0.25">
      <c r="A15" s="3">
        <f>VLOOKUP($B15,'DraftCriteria list'!$A$2:$C$37,2,0)</f>
        <v>143</v>
      </c>
      <c r="B15" s="4" t="s">
        <v>33</v>
      </c>
      <c r="C15" s="2">
        <v>130.5</v>
      </c>
      <c r="D15" s="2">
        <v>4.5549999999999997</v>
      </c>
      <c r="E15" s="2">
        <v>12.63</v>
      </c>
      <c r="F15" s="3" t="s">
        <v>44</v>
      </c>
    </row>
    <row r="16" spans="1:6" x14ac:dyDescent="0.25">
      <c r="A16" s="3">
        <f>VLOOKUP($B16,'DraftCriteria list'!$A$2:$C$37,2,0)</f>
        <v>144</v>
      </c>
      <c r="B16" s="4" t="s">
        <v>34</v>
      </c>
      <c r="C16" s="2">
        <v>130.5</v>
      </c>
      <c r="D16" s="2">
        <v>-4.5549999999999997</v>
      </c>
      <c r="E16" s="5">
        <v>12.63</v>
      </c>
      <c r="F16" s="3" t="s">
        <v>44</v>
      </c>
    </row>
    <row r="17" spans="1:2" x14ac:dyDescent="0.25">
      <c r="A17" s="4"/>
      <c r="B17" s="4"/>
    </row>
    <row r="18" spans="1:2" x14ac:dyDescent="0.25">
      <c r="B18" s="4"/>
    </row>
    <row r="19" spans="1:2" x14ac:dyDescent="0.25">
      <c r="B19" s="4"/>
    </row>
    <row r="20" spans="1:2" x14ac:dyDescent="0.25">
      <c r="B20" s="4"/>
    </row>
    <row r="21" spans="1:2" x14ac:dyDescent="0.25">
      <c r="B21" s="4"/>
    </row>
    <row r="22" spans="1:2" x14ac:dyDescent="0.25">
      <c r="B22" s="4"/>
    </row>
    <row r="23" spans="1:2" x14ac:dyDescent="0.25">
      <c r="B23" s="4"/>
    </row>
    <row r="24" spans="1:2" x14ac:dyDescent="0.25">
      <c r="B24" s="4"/>
    </row>
    <row r="25" spans="1:2" x14ac:dyDescent="0.25">
      <c r="B25" s="4"/>
    </row>
    <row r="33" spans="2:2" x14ac:dyDescent="0.25">
      <c r="B33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0E6E04-FF33-4BB6-961C-858D8F1C3CF9}">
          <x14:formula1>
            <xm:f>'DraftCriteria list'!$A$2:$A$37</xm:f>
          </x14:formula1>
          <xm:sqref>B2:B16 B18:B25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118E-A601-48D8-A965-69353B501BEE}">
  <dimension ref="A1:C37"/>
  <sheetViews>
    <sheetView topLeftCell="A19" workbookViewId="0">
      <selection activeCell="C42" sqref="C42"/>
    </sheetView>
  </sheetViews>
  <sheetFormatPr defaultRowHeight="15" x14ac:dyDescent="0.25"/>
  <cols>
    <col min="1" max="1" width="102.28515625" bestFit="1" customWidth="1"/>
    <col min="2" max="2" width="9.140625" style="3"/>
    <col min="3" max="3" width="23.42578125" customWidth="1"/>
    <col min="4" max="4" width="14" customWidth="1"/>
  </cols>
  <sheetData>
    <row r="1" spans="1:3" x14ac:dyDescent="0.25">
      <c r="A1" s="3" t="s">
        <v>42</v>
      </c>
      <c r="B1" s="3" t="s">
        <v>45</v>
      </c>
      <c r="C1" s="3" t="s">
        <v>46</v>
      </c>
    </row>
    <row r="2" spans="1:3" x14ac:dyDescent="0.25">
      <c r="A2" t="s">
        <v>4</v>
      </c>
      <c r="B2" s="3">
        <v>101</v>
      </c>
      <c r="C2" t="s">
        <v>5</v>
      </c>
    </row>
    <row r="3" spans="1:3" x14ac:dyDescent="0.25">
      <c r="A3" t="s">
        <v>6</v>
      </c>
      <c r="B3" s="3">
        <v>102</v>
      </c>
      <c r="C3" t="s">
        <v>5</v>
      </c>
    </row>
    <row r="4" spans="1:3" x14ac:dyDescent="0.25">
      <c r="A4" t="s">
        <v>7</v>
      </c>
      <c r="B4" s="3">
        <v>103</v>
      </c>
      <c r="C4" t="s">
        <v>5</v>
      </c>
    </row>
    <row r="5" spans="1:3" x14ac:dyDescent="0.25">
      <c r="A5" t="s">
        <v>8</v>
      </c>
      <c r="B5" s="3">
        <v>104</v>
      </c>
      <c r="C5" t="s">
        <v>5</v>
      </c>
    </row>
    <row r="6" spans="1:3" x14ac:dyDescent="0.25">
      <c r="A6" t="s">
        <v>9</v>
      </c>
      <c r="B6" s="3">
        <v>105</v>
      </c>
      <c r="C6" t="s">
        <v>5</v>
      </c>
    </row>
    <row r="7" spans="1:3" x14ac:dyDescent="0.25">
      <c r="A7" t="s">
        <v>10</v>
      </c>
      <c r="B7" s="3">
        <v>106</v>
      </c>
      <c r="C7" t="s">
        <v>5</v>
      </c>
    </row>
    <row r="8" spans="1:3" x14ac:dyDescent="0.25">
      <c r="A8" t="s">
        <v>11</v>
      </c>
      <c r="B8" s="3">
        <v>107</v>
      </c>
      <c r="C8" t="s">
        <v>5</v>
      </c>
    </row>
    <row r="9" spans="1:3" x14ac:dyDescent="0.25">
      <c r="A9" t="s">
        <v>12</v>
      </c>
      <c r="B9" s="3">
        <v>108</v>
      </c>
      <c r="C9" t="s">
        <v>5</v>
      </c>
    </row>
    <row r="10" spans="1:3" x14ac:dyDescent="0.25">
      <c r="A10" t="s">
        <v>13</v>
      </c>
      <c r="B10" s="3">
        <v>109</v>
      </c>
      <c r="C10" t="s">
        <v>5</v>
      </c>
    </row>
    <row r="11" spans="1:3" x14ac:dyDescent="0.25">
      <c r="A11" t="s">
        <v>14</v>
      </c>
      <c r="B11" s="3">
        <v>110</v>
      </c>
      <c r="C11" t="s">
        <v>5</v>
      </c>
    </row>
    <row r="12" spans="1:3" x14ac:dyDescent="0.25">
      <c r="A12" t="s">
        <v>15</v>
      </c>
      <c r="B12" s="3">
        <v>111</v>
      </c>
      <c r="C12" t="s">
        <v>5</v>
      </c>
    </row>
    <row r="13" spans="1:3" x14ac:dyDescent="0.25">
      <c r="A13" t="s">
        <v>16</v>
      </c>
      <c r="B13" s="3">
        <v>112</v>
      </c>
      <c r="C13" t="s">
        <v>5</v>
      </c>
    </row>
    <row r="14" spans="1:3" x14ac:dyDescent="0.25">
      <c r="A14" t="s">
        <v>17</v>
      </c>
      <c r="B14" s="3">
        <v>113</v>
      </c>
      <c r="C14" t="s">
        <v>5</v>
      </c>
    </row>
    <row r="15" spans="1:3" x14ac:dyDescent="0.25">
      <c r="A15" t="s">
        <v>18</v>
      </c>
      <c r="B15" s="3">
        <v>114</v>
      </c>
      <c r="C15" t="s">
        <v>5</v>
      </c>
    </row>
    <row r="16" spans="1:3" x14ac:dyDescent="0.25">
      <c r="A16" t="s">
        <v>19</v>
      </c>
      <c r="B16" s="3">
        <v>115</v>
      </c>
      <c r="C16" t="s">
        <v>5</v>
      </c>
    </row>
    <row r="17" spans="1:3" x14ac:dyDescent="0.25">
      <c r="A17" t="s">
        <v>20</v>
      </c>
      <c r="B17" s="3">
        <v>116</v>
      </c>
      <c r="C17" t="s">
        <v>5</v>
      </c>
    </row>
    <row r="18" spans="1:3" x14ac:dyDescent="0.25">
      <c r="A18" t="s">
        <v>21</v>
      </c>
      <c r="B18" s="3">
        <v>117</v>
      </c>
      <c r="C18" t="s">
        <v>5</v>
      </c>
    </row>
    <row r="19" spans="1:3" x14ac:dyDescent="0.25">
      <c r="A19" t="s">
        <v>22</v>
      </c>
      <c r="B19" s="3">
        <v>118</v>
      </c>
      <c r="C19" t="s">
        <v>5</v>
      </c>
    </row>
    <row r="20" spans="1:3" x14ac:dyDescent="0.25">
      <c r="A20" t="s">
        <v>23</v>
      </c>
      <c r="B20" s="3">
        <v>119</v>
      </c>
      <c r="C20" t="s">
        <v>5</v>
      </c>
    </row>
    <row r="21" spans="1:3" x14ac:dyDescent="0.25">
      <c r="A21" t="s">
        <v>24</v>
      </c>
      <c r="B21" s="3">
        <v>120</v>
      </c>
      <c r="C21" t="s">
        <v>5</v>
      </c>
    </row>
    <row r="22" spans="1:3" x14ac:dyDescent="0.25">
      <c r="A22" t="s">
        <v>25</v>
      </c>
      <c r="B22" s="3">
        <v>121</v>
      </c>
      <c r="C22" t="s">
        <v>5</v>
      </c>
    </row>
    <row r="23" spans="1:3" x14ac:dyDescent="0.25">
      <c r="A23" t="s">
        <v>26</v>
      </c>
      <c r="B23" s="3">
        <v>122</v>
      </c>
      <c r="C23" t="s">
        <v>5</v>
      </c>
    </row>
    <row r="24" spans="1:3" x14ac:dyDescent="0.25">
      <c r="A24" t="s">
        <v>27</v>
      </c>
      <c r="B24" s="3">
        <v>123</v>
      </c>
      <c r="C24" t="s">
        <v>5</v>
      </c>
    </row>
    <row r="25" spans="1:3" x14ac:dyDescent="0.25">
      <c r="A25" t="s">
        <v>28</v>
      </c>
      <c r="B25" s="3">
        <v>124</v>
      </c>
      <c r="C25" t="s">
        <v>5</v>
      </c>
    </row>
    <row r="26" spans="1:3" x14ac:dyDescent="0.25">
      <c r="A26" t="s">
        <v>29</v>
      </c>
      <c r="B26" s="3">
        <v>125</v>
      </c>
      <c r="C26" t="s">
        <v>5</v>
      </c>
    </row>
    <row r="27" spans="1:3" x14ac:dyDescent="0.25">
      <c r="A27" t="s">
        <v>30</v>
      </c>
      <c r="B27" s="3">
        <v>140</v>
      </c>
      <c r="C27" t="s">
        <v>5</v>
      </c>
    </row>
    <row r="28" spans="1:3" x14ac:dyDescent="0.25">
      <c r="A28" t="s">
        <v>31</v>
      </c>
      <c r="B28" s="3">
        <v>141</v>
      </c>
      <c r="C28" t="s">
        <v>5</v>
      </c>
    </row>
    <row r="29" spans="1:3" x14ac:dyDescent="0.25">
      <c r="A29" t="s">
        <v>32</v>
      </c>
      <c r="B29" s="3">
        <v>142</v>
      </c>
      <c r="C29" t="s">
        <v>5</v>
      </c>
    </row>
    <row r="30" spans="1:3" x14ac:dyDescent="0.25">
      <c r="A30" t="s">
        <v>33</v>
      </c>
      <c r="B30" s="3">
        <v>143</v>
      </c>
      <c r="C30" t="s">
        <v>5</v>
      </c>
    </row>
    <row r="31" spans="1:3" x14ac:dyDescent="0.25">
      <c r="A31" t="s">
        <v>34</v>
      </c>
      <c r="B31" s="3">
        <v>144</v>
      </c>
      <c r="C31" t="s">
        <v>5</v>
      </c>
    </row>
    <row r="32" spans="1:3" x14ac:dyDescent="0.25">
      <c r="A32" t="s">
        <v>35</v>
      </c>
      <c r="B32" s="3">
        <v>145</v>
      </c>
      <c r="C32" t="s">
        <v>36</v>
      </c>
    </row>
    <row r="33" spans="1:3" x14ac:dyDescent="0.25">
      <c r="A33" t="s">
        <v>37</v>
      </c>
      <c r="B33" s="3">
        <v>146</v>
      </c>
      <c r="C33" t="s">
        <v>36</v>
      </c>
    </row>
    <row r="34" spans="1:3" x14ac:dyDescent="0.25">
      <c r="A34" t="s">
        <v>38</v>
      </c>
      <c r="B34" s="3">
        <v>147</v>
      </c>
      <c r="C34" t="s">
        <v>36</v>
      </c>
    </row>
    <row r="35" spans="1:3" x14ac:dyDescent="0.25">
      <c r="A35" t="s">
        <v>39</v>
      </c>
      <c r="B35" s="3">
        <v>148</v>
      </c>
      <c r="C35" t="s">
        <v>36</v>
      </c>
    </row>
    <row r="36" spans="1:3" x14ac:dyDescent="0.25">
      <c r="A36" t="s">
        <v>39</v>
      </c>
      <c r="B36" s="3">
        <v>149</v>
      </c>
      <c r="C36" t="s">
        <v>36</v>
      </c>
    </row>
    <row r="37" spans="1:3" x14ac:dyDescent="0.25">
      <c r="A37" t="s">
        <v>40</v>
      </c>
      <c r="B37" s="3">
        <v>150</v>
      </c>
      <c r="C37" t="s">
        <v>41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DraftCriteria ID</vt:lpstr>
      <vt:lpstr>DraftCriteria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max</dc:creator>
  <cp:lastModifiedBy>Меренков Иван Александрович</cp:lastModifiedBy>
  <dcterms:created xsi:type="dcterms:W3CDTF">2024-09-29T05:38:25Z</dcterms:created>
  <dcterms:modified xsi:type="dcterms:W3CDTF">2024-11-22T09:36:47Z</dcterms:modified>
</cp:coreProperties>
</file>