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RENKOV\Desktop\Капитан\sss\assets\fleet\9245263_sofia\test\"/>
    </mc:Choice>
  </mc:AlternateContent>
  <xr:revisionPtr revIDLastSave="0" documentId="13_ncr:1_{8C250E8F-DF08-48DB-B4BA-4E248E2BDFAB}" xr6:coauthVersionLast="47" xr6:coauthVersionMax="47" xr10:uidLastSave="{00000000-0000-0000-0000-000000000000}"/>
  <bookViews>
    <workbookView xWindow="-120" yWindow="-120" windowWidth="29040" windowHeight="15840" tabRatio="903" activeTab="9" xr2:uid="{00000000-000D-0000-FFFF-FFFF00000000}"/>
  </bookViews>
  <sheets>
    <sheet name="General" sheetId="59" r:id="rId1"/>
    <sheet name="Compartments" sheetId="53" r:id="rId2"/>
    <sheet name="BulkCargo" sheetId="56" r:id="rId3"/>
    <sheet name="GeneralCargo" sheetId="67" r:id="rId4"/>
    <sheet name="GrainBulkheads" sheetId="55" r:id="rId5"/>
    <sheet name="Stores" sheetId="57" r:id="rId6"/>
    <sheet name="SF&amp;BM" sheetId="63" r:id="rId7"/>
    <sheet name="Stabilitycurve" sheetId="61" r:id="rId8"/>
    <sheet name="StabilityCriteria" sheetId="62" r:id="rId9"/>
    <sheet name="Parameters" sheetId="65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8" i="65" l="1"/>
  <c r="D38" i="65"/>
  <c r="D39" i="65"/>
  <c r="D15" i="65"/>
</calcChain>
</file>

<file path=xl/sharedStrings.xml><?xml version="1.0" encoding="utf-8"?>
<sst xmlns="http://schemas.openxmlformats.org/spreadsheetml/2006/main" count="521" uniqueCount="214">
  <si>
    <t>Форпик</t>
  </si>
  <si>
    <t>Name  ENGL</t>
  </si>
  <si>
    <t>Name  RUS</t>
  </si>
  <si>
    <t>Code</t>
  </si>
  <si>
    <t>Диптанк</t>
  </si>
  <si>
    <t>Танк ДД №1 ДП</t>
  </si>
  <si>
    <t>Танк ДД № 2 ДП</t>
  </si>
  <si>
    <t>Танк ДД № 3 ДП</t>
  </si>
  <si>
    <t>Танк ДД № 4 ДП</t>
  </si>
  <si>
    <t>Танк ДД №1 ЛБ</t>
  </si>
  <si>
    <t>Танк ДД №1 Пр.Б</t>
  </si>
  <si>
    <t>Танк ДД №2 ЛБ</t>
  </si>
  <si>
    <t>Танк ДД №2 Пр.Б</t>
  </si>
  <si>
    <t>Танк ДД №3 ЛБ</t>
  </si>
  <si>
    <t>Танк ДД №3 Пр.Б</t>
  </si>
  <si>
    <t>Танк ДД №4 ЛБ</t>
  </si>
  <si>
    <t>Танк ДД № 4 Пр.Б</t>
  </si>
  <si>
    <t>Борт. танк №1 ЛБ</t>
  </si>
  <si>
    <t>Борт. танк №1 Пр.Б</t>
  </si>
  <si>
    <t>Борт. танк №2 ЛБ</t>
  </si>
  <si>
    <t>Борт. танк №2 Пр.Б</t>
  </si>
  <si>
    <t>Борт. танк №3 ЛБ</t>
  </si>
  <si>
    <t>Борт. танк №3 Пр.Б</t>
  </si>
  <si>
    <t>Борт. танк №4 ЛБ</t>
  </si>
  <si>
    <t>Борт. танк №4 Пр.Б</t>
  </si>
  <si>
    <t>Борт. танк №7 ЛБ</t>
  </si>
  <si>
    <t>Борт. танк №7 Пр.Б</t>
  </si>
  <si>
    <t>Ахтерпик ЛБ</t>
  </si>
  <si>
    <t>Ахтерпик Пр.Б</t>
  </si>
  <si>
    <t>Цистерна расходного топлива</t>
  </si>
  <si>
    <t>Борт. танк №5 ЛБ</t>
  </si>
  <si>
    <t>Борт. танк №5 Пр.Б</t>
  </si>
  <si>
    <t>Борт. танк №6 ЛБ</t>
  </si>
  <si>
    <t>Борт. танк №6 Пр.Б</t>
  </si>
  <si>
    <t>Переливная цистерна</t>
  </si>
  <si>
    <t>Расходная цистерна газойля</t>
  </si>
  <si>
    <t>Цистерна протечек газойля</t>
  </si>
  <si>
    <t>Цистерна газойля</t>
  </si>
  <si>
    <t>Расходная цистерна газойля 2</t>
  </si>
  <si>
    <t>Цистерна смазочного масла главного двигателя</t>
  </si>
  <si>
    <t>Цистерна смазочного масла редуктора</t>
  </si>
  <si>
    <t>Цистерна смазочного масла вспомогательного двигателя</t>
  </si>
  <si>
    <t>Шламовая цистерна</t>
  </si>
  <si>
    <t>Цистерна гидравлического масла 1</t>
  </si>
  <si>
    <t>Цистерна гидравлического масла 2</t>
  </si>
  <si>
    <t>Цистерна котельного масла</t>
  </si>
  <si>
    <t>Цистерна слива холодной воды</t>
  </si>
  <si>
    <t>Цистерна грязного масла</t>
  </si>
  <si>
    <t>Цистерна льяльных вод</t>
  </si>
  <si>
    <t>Авар. сточная цистерна</t>
  </si>
  <si>
    <t>Борт. цистерна 4 ЛБ</t>
  </si>
  <si>
    <t>Борт. цистерна 4 Пр.Б</t>
  </si>
  <si>
    <t>Цистерна отстойного топлива</t>
  </si>
  <si>
    <t>Палубный колодец</t>
  </si>
  <si>
    <t>-</t>
  </si>
  <si>
    <t>po [t/m3]</t>
  </si>
  <si>
    <t>M [t]</t>
  </si>
  <si>
    <t>Grain Bulkhead №1</t>
  </si>
  <si>
    <t>Grain Bulkhead №2</t>
  </si>
  <si>
    <t>1001</t>
  </si>
  <si>
    <t>Трюм №1</t>
  </si>
  <si>
    <t>1002</t>
  </si>
  <si>
    <t>Трюм №2</t>
  </si>
  <si>
    <t>SF [m3/t]</t>
  </si>
  <si>
    <t>Name</t>
  </si>
  <si>
    <t>Crew</t>
  </si>
  <si>
    <t>Waight [t]</t>
  </si>
  <si>
    <t>LCG [m]</t>
  </si>
  <si>
    <t>TCG [m]</t>
  </si>
  <si>
    <t>VCG [m]</t>
  </si>
  <si>
    <t>X1</t>
  </si>
  <si>
    <t>X2</t>
  </si>
  <si>
    <t>GrainBulkheadsPlace</t>
  </si>
  <si>
    <t>Море</t>
  </si>
  <si>
    <t>1.025</t>
  </si>
  <si>
    <t>Акватория</t>
  </si>
  <si>
    <t>Обледенение</t>
  </si>
  <si>
    <t>Плотность забортной воды [т/м^3]</t>
  </si>
  <si>
    <t xml:space="preserve"> №   </t>
  </si>
  <si>
    <t xml:space="preserve"> Размерность  </t>
  </si>
  <si>
    <t xml:space="preserve"> Поперечный метацентрический радиус                              </t>
  </si>
  <si>
    <t xml:space="preserve"> Поперечная метацентрическая высота                              </t>
  </si>
  <si>
    <t xml:space="preserve"> Поперечная метацентрическая высота исправленная                 </t>
  </si>
  <si>
    <t xml:space="preserve"> Продольный метацентрический радиус                              </t>
  </si>
  <si>
    <t xml:space="preserve"> Аппликата продольного метацентра                                </t>
  </si>
  <si>
    <t xml:space="preserve"> Продольная метацентрическая высота                              </t>
  </si>
  <si>
    <t xml:space="preserve"> Поправка от цистерн запаса к продольной метацентрической высоте </t>
  </si>
  <si>
    <t xml:space="preserve"> Поправка от балласта к продольной метацентрической высоте       </t>
  </si>
  <si>
    <t xml:space="preserve"> Продольная метацентрическая высота исправленная                 </t>
  </si>
  <si>
    <t xml:space="preserve"> Давление ветра                                                  </t>
  </si>
  <si>
    <t xml:space="preserve"> Площадь парусности                                              </t>
  </si>
  <si>
    <t xml:space="preserve"> Плечо парусности                                                </t>
  </si>
  <si>
    <t xml:space="preserve"> Плечо статического ветрового кренящего момента                  </t>
  </si>
  <si>
    <t xml:space="preserve"> Плечо динамического ветрового кренящего момента                 </t>
  </si>
  <si>
    <t xml:space="preserve"> Ветровой статический угол крена                                 </t>
  </si>
  <si>
    <t xml:space="preserve"> Ветровой динамический угол крена                                </t>
  </si>
  <si>
    <t xml:space="preserve"> Угол второго пересечения $l_{w2}$ с ДСО                         </t>
  </si>
  <si>
    <t xml:space="preserve"> Амплитуда качки                                                 </t>
  </si>
  <si>
    <t xml:space="preserve"> Период качки                                                    </t>
  </si>
  <si>
    <t xml:space="preserve"> Площадь a                                                       </t>
  </si>
  <si>
    <t xml:space="preserve"> Площадь b                                                       </t>
  </si>
  <si>
    <t xml:space="preserve"> Угол входа в воду кромки палубы                                 </t>
  </si>
  <si>
    <t xml:space="preserve"> Угол заливания                                                  </t>
  </si>
  <si>
    <t xml:space="preserve"> Угол заката ДСО                                                 </t>
  </si>
  <si>
    <t xml:space="preserve"> Кренящий момент от смещения зерна                               </t>
  </si>
  <si>
    <t xml:space="preserve"> Крен при макс. разности кривой кренящих моментов и ДСО          </t>
  </si>
  <si>
    <t xml:space="preserve"> Скорость судна                                                  </t>
  </si>
  <si>
    <t>Значение</t>
  </si>
  <si>
    <t>Shifting</t>
  </si>
  <si>
    <t>no</t>
  </si>
  <si>
    <t>Ордината центра тяжести</t>
  </si>
  <si>
    <t>м</t>
  </si>
  <si>
    <t>Абсцисса центра площади ватерлинии, от кормового перпендикуляра</t>
  </si>
  <si>
    <t>Абсцисса центра величины от кормового перпендикуляра</t>
  </si>
  <si>
    <t>Ордината центра величины</t>
  </si>
  <si>
    <t>Аппликата поперечного метацентра</t>
  </si>
  <si>
    <t>l [m]</t>
  </si>
  <si>
    <t>Heel [deg]</t>
  </si>
  <si>
    <t xml:space="preserve"> Критерий погоды                        </t>
  </si>
  <si>
    <t xml:space="preserve">        </t>
  </si>
  <si>
    <t xml:space="preserve"> Статический крен от ветра              </t>
  </si>
  <si>
    <t xml:space="preserve"> Площадь ДСО до 30°                     </t>
  </si>
  <si>
    <t xml:space="preserve"> Площадь ДСО до $θ_{l_{max}}$           </t>
  </si>
  <si>
    <t xml:space="preserve"> Площадь ДСО до 40°                     </t>
  </si>
  <si>
    <t xml:space="preserve"> Площадь ДСО от 30° до 40°              </t>
  </si>
  <si>
    <t xml:space="preserve"> Максимальное плечо ДСО                 </t>
  </si>
  <si>
    <t xml:space="preserve"> Максимальное плечо ДСО для лесовоза    </t>
  </si>
  <si>
    <t xml:space="preserve"> Максимальное плечо ДСО при обледенении </t>
  </si>
  <si>
    <t xml:space="preserve"> Максимальный угол ДСО                  </t>
  </si>
  <si>
    <t xml:space="preserve"> Первый максимум ДСО                    </t>
  </si>
  <si>
    <t xml:space="preserve"> Минимальная метацентрическая высота    </t>
  </si>
  <si>
    <t xml:space="preserve"> Критерий ускорения                     </t>
  </si>
  <si>
    <t xml:space="preserve"> Крен на циркуляции                     </t>
  </si>
  <si>
    <t xml:space="preserve"> Крен от смещения зерна                 </t>
  </si>
  <si>
    <t xml:space="preserve"> Площадь ДСО при смещении зерна         </t>
  </si>
  <si>
    <t xml:space="preserve"> Минимальная $h$ деления на отсеки      </t>
  </si>
  <si>
    <t>Размерность</t>
  </si>
  <si>
    <t>Наименование</t>
  </si>
  <si>
    <t>Код</t>
  </si>
  <si>
    <t>L [m]</t>
  </si>
  <si>
    <t>SF [kN]</t>
  </si>
  <si>
    <t>BM [kNm]</t>
  </si>
  <si>
    <t>Fr</t>
  </si>
  <si>
    <t>Статический угол крена судна                                    </t>
  </si>
  <si>
    <t xml:space="preserve">Осадка на кормовом перпендикуляре                               </t>
  </si>
  <si>
    <t>Осадка на носовом перпендикуляре                                </t>
  </si>
  <si>
    <t xml:space="preserve">Дифферент                                                       </t>
  </si>
  <si>
    <t>град</t>
  </si>
  <si>
    <t>т</t>
  </si>
  <si>
    <t xml:space="preserve">м </t>
  </si>
  <si>
    <t>Абсцисса центра тяжести</t>
  </si>
  <si>
    <t>Аппликата центра тяжести</t>
  </si>
  <si>
    <t>Водоизмещение весовое</t>
  </si>
  <si>
    <t>Аппликата центра тяжести исправленная</t>
  </si>
  <si>
    <t xml:space="preserve">м&lt;sup&gt;2&lt;sup&gt; </t>
  </si>
  <si>
    <t>т•м</t>
  </si>
  <si>
    <t>т•м/см</t>
  </si>
  <si>
    <t>Па</t>
  </si>
  <si>
    <t>м&lt;sup&gt;2&lt;sup&gt;</t>
  </si>
  <si>
    <t>с</t>
  </si>
  <si>
    <t>уз</t>
  </si>
  <si>
    <t xml:space="preserve"> Число тонн на 1 см осадки</t>
  </si>
  <si>
    <t xml:space="preserve"> Момент кренящий на 1 градус         </t>
  </si>
  <si>
    <t xml:space="preserve"> Момент дифферентующий на 1 см осадки</t>
  </si>
  <si>
    <t xml:space="preserve"> Аппликата центра величины</t>
  </si>
  <si>
    <t>Дифферент</t>
  </si>
  <si>
    <t xml:space="preserve"> -</t>
  </si>
  <si>
    <t>Поправка от цистерн запаса к поперечной метацентрической высоте</t>
  </si>
  <si>
    <t>Поправка от балласта к поперечной метацентрической высоте</t>
  </si>
  <si>
    <t>м∙рад</t>
  </si>
  <si>
    <t>Абсцисса центра тяжести относительно кормового перпендикуляра</t>
  </si>
  <si>
    <t>none</t>
  </si>
  <si>
    <t>Намокание палубного лесного груза %</t>
  </si>
  <si>
    <t>Водоизмещение</t>
  </si>
  <si>
    <t>Осадки</t>
  </si>
  <si>
    <t>Остойчивость</t>
  </si>
  <si>
    <t xml:space="preserve"> Осадка на кормовых марках ЛБ                                    </t>
  </si>
  <si>
    <t xml:space="preserve"> Осадка на кормовых марках осредненная                           </t>
  </si>
  <si>
    <t xml:space="preserve"> Осадка на промежуточных кормовых марках ПрБ                     </t>
  </si>
  <si>
    <t xml:space="preserve"> Осадка на промежуточных кормовых марках ЛБ                      </t>
  </si>
  <si>
    <t xml:space="preserve"> Осадка на промежуточных кормовых марках осредненная             </t>
  </si>
  <si>
    <t xml:space="preserve"> Осадка на миделевых марках ПрБ                                  </t>
  </si>
  <si>
    <t xml:space="preserve"> Осадка на миделевых марках ЛБ                                   </t>
  </si>
  <si>
    <t xml:space="preserve"> Осадка на миделевых марках осредненная                          </t>
  </si>
  <si>
    <t xml:space="preserve"> Осадка на промежуточных носовых марках ПрБ                      </t>
  </si>
  <si>
    <t xml:space="preserve"> Осадка на промежуточных носовых марках ЛБ                       </t>
  </si>
  <si>
    <t xml:space="preserve"> Осадка на промежуточных носовых марках осредненная              </t>
  </si>
  <si>
    <t xml:space="preserve"> Осадка на носовых марках ПрБ                                    </t>
  </si>
  <si>
    <t xml:space="preserve"> Осадка на носовых марках ЛБ                                     </t>
  </si>
  <si>
    <t xml:space="preserve"> Осадка на носовых марках осредненная                            </t>
  </si>
  <si>
    <t>m_f_s_x type</t>
  </si>
  <si>
    <t>current</t>
  </si>
  <si>
    <t>max</t>
  </si>
  <si>
    <t>Наименование теста</t>
  </si>
  <si>
    <t>Описание теста</t>
  </si>
  <si>
    <t>Xg</t>
  </si>
  <si>
    <t>Yg</t>
  </si>
  <si>
    <t>Zg</t>
  </si>
  <si>
    <t>Y1</t>
  </si>
  <si>
    <t>Y2</t>
  </si>
  <si>
    <t>Z1</t>
  </si>
  <si>
    <t>Z2</t>
  </si>
  <si>
    <t>Weight</t>
  </si>
  <si>
    <t>м∙град</t>
  </si>
  <si>
    <t>Судно в балласте. Прибытие</t>
  </si>
  <si>
    <t>В соответвствии с "Буклет остойчивости"</t>
  </si>
  <si>
    <t>SP201</t>
  </si>
  <si>
    <t>SP202</t>
  </si>
  <si>
    <t>Осадка в цт площади ватерлинии                                                 </t>
  </si>
  <si>
    <t>Погрешность относительная</t>
  </si>
  <si>
    <t>Погрешность абсолютная</t>
  </si>
  <si>
    <t>±0,5 % ширины судна</t>
  </si>
  <si>
    <t xml:space="preserve"> Наименование</t>
  </si>
  <si>
    <t>Поправка к поперечной метацентрической высоте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</si>
</sst>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#,##0.000"/>
    <numFmt numFmtId="166" formatCode="0.000"/>
    <numFmt numFmtId="167" formatCode="0.0000"/>
  </numFmts>
  <fonts count="7" x14ac:knownFonts="1">
    <font>
      <sz val="12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3" fillId="0" borderId="0"/>
    <xf numFmtId="0" fontId="4" fillId="0" borderId="0"/>
    <xf numFmtId="0" fontId="2" fillId="0" borderId="0"/>
    <xf numFmtId="0" fontId="1" fillId="0" borderId="0"/>
  </cellStyleXfs>
  <cellXfs count="29">
    <xf numFmtId="0" fontId="0" fillId="0" borderId="0" xfId="0"/>
    <xf numFmtId="0" fontId="4" fillId="0" borderId="0" xfId="2"/>
    <xf numFmtId="3" fontId="4" fillId="0" borderId="0" xfId="2" applyNumberFormat="1" applyAlignment="1">
      <alignment horizontal="center"/>
    </xf>
    <xf numFmtId="0" fontId="4" fillId="0" borderId="0" xfId="2" applyAlignment="1">
      <alignment horizontal="center"/>
    </xf>
    <xf numFmtId="2" fontId="4" fillId="0" borderId="0" xfId="2" applyNumberFormat="1" applyAlignment="1">
      <alignment horizontal="center" vertical="center" wrapText="1"/>
    </xf>
    <xf numFmtId="0" fontId="4" fillId="0" borderId="0" xfId="2" applyAlignment="1">
      <alignment horizontal="center" vertical="center"/>
    </xf>
    <xf numFmtId="0" fontId="4" fillId="0" borderId="0" xfId="2" applyAlignment="1">
      <alignment horizontal="left"/>
    </xf>
    <xf numFmtId="49" fontId="4" fillId="0" borderId="0" xfId="2" applyNumberFormat="1" applyAlignment="1">
      <alignment horizontal="center"/>
    </xf>
    <xf numFmtId="167" fontId="4" fillId="0" borderId="0" xfId="2" applyNumberFormat="1" applyAlignment="1">
      <alignment horizontal="center" vertical="center" wrapText="1"/>
    </xf>
    <xf numFmtId="167" fontId="4" fillId="0" borderId="0" xfId="2" applyNumberFormat="1" applyAlignment="1">
      <alignment horizontal="center"/>
    </xf>
    <xf numFmtId="0" fontId="0" fillId="0" borderId="0" xfId="0" applyAlignment="1">
      <alignment horizontal="center"/>
    </xf>
    <xf numFmtId="3" fontId="4" fillId="0" borderId="0" xfId="2" applyNumberFormat="1" applyFill="1" applyAlignment="1">
      <alignment horizontal="center"/>
    </xf>
    <xf numFmtId="165" fontId="4" fillId="0" borderId="0" xfId="2" applyNumberFormat="1" applyFill="1" applyAlignment="1">
      <alignment horizontal="center"/>
    </xf>
    <xf numFmtId="164" fontId="4" fillId="0" borderId="0" xfId="2" applyNumberFormat="1" applyFill="1" applyAlignment="1">
      <alignment horizontal="center"/>
    </xf>
    <xf numFmtId="0" fontId="4" fillId="0" borderId="0" xfId="2" applyFill="1" applyAlignment="1">
      <alignment horizontal="left"/>
    </xf>
    <xf numFmtId="0" fontId="4" fillId="0" borderId="0" xfId="2" applyFill="1" applyAlignment="1">
      <alignment horizont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166" fontId="0" fillId="0" borderId="0" xfId="0" applyNumberFormat="1" applyFill="1" applyAlignment="1">
      <alignment horizontal="center"/>
    </xf>
    <xf numFmtId="0" fontId="0" fillId="0" borderId="0" xfId="0" applyAlignment="1">
      <alignment vertical="top"/>
    </xf>
    <xf numFmtId="0" fontId="0" fillId="0" borderId="0" xfId="0" applyAlignment="1">
      <alignment horizontal="left" vertical="top" wrapText="1"/>
    </xf>
    <xf numFmtId="166" fontId="0" fillId="0" borderId="0" xfId="0" applyNumberFormat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6" fillId="0" borderId="0" xfId="0" applyFont="1" applyAlignment="1">
      <alignment horizontal="center"/>
    </xf>
  </cellXfs>
  <cellStyles count="5">
    <cellStyle name="Обычный" xfId="0" builtinId="0"/>
    <cellStyle name="Обычный 2" xfId="1" xr:uid="{00000000-0005-0000-0000-000001000000}"/>
    <cellStyle name="Обычный 2 2" xfId="4" xr:uid="{00000000-0005-0000-0000-000002000000}"/>
    <cellStyle name="Обычный 3" xfId="2" xr:uid="{00000000-0005-0000-0000-000003000000}"/>
    <cellStyle name="Обычный 4" xfId="3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C353A-23EF-4F36-B9F8-6A3A925A383A}">
  <dimension ref="A1:B6"/>
  <sheetViews>
    <sheetView workbookViewId="0">
      <selection activeCell="B30" sqref="B30"/>
    </sheetView>
  </sheetViews>
  <sheetFormatPr defaultRowHeight="15.75" x14ac:dyDescent="0.25"/>
  <cols>
    <col min="1" max="1" width="34.875" bestFit="1" customWidth="1"/>
    <col min="2" max="2" width="44.75" style="10" customWidth="1"/>
  </cols>
  <sheetData>
    <row r="1" spans="1:2" x14ac:dyDescent="0.25">
      <c r="A1" t="s">
        <v>75</v>
      </c>
      <c r="B1" s="10" t="s">
        <v>73</v>
      </c>
    </row>
    <row r="2" spans="1:2" x14ac:dyDescent="0.25">
      <c r="A2" t="s">
        <v>77</v>
      </c>
      <c r="B2" s="10" t="s">
        <v>74</v>
      </c>
    </row>
    <row r="3" spans="1:2" x14ac:dyDescent="0.25">
      <c r="A3" t="s">
        <v>76</v>
      </c>
      <c r="B3" s="10" t="s">
        <v>171</v>
      </c>
    </row>
    <row r="4" spans="1:2" x14ac:dyDescent="0.25">
      <c r="A4" t="s">
        <v>172</v>
      </c>
      <c r="B4" s="10" t="s">
        <v>171</v>
      </c>
    </row>
    <row r="5" spans="1:2" x14ac:dyDescent="0.25">
      <c r="A5" t="s">
        <v>193</v>
      </c>
      <c r="B5" s="16" t="s">
        <v>204</v>
      </c>
    </row>
    <row r="6" spans="1:2" x14ac:dyDescent="0.25">
      <c r="A6" s="22" t="s">
        <v>194</v>
      </c>
      <c r="B6" s="23" t="s">
        <v>205</v>
      </c>
    </row>
  </sheetData>
  <dataValidations count="3">
    <dataValidation type="list" allowBlank="1" showInputMessage="1" showErrorMessage="1" sqref="F9 B3" xr:uid="{237807A0-C7C0-4C70-AA77-B5C8A04904F8}">
      <formula1>"none,full,half"</formula1>
    </dataValidation>
    <dataValidation type="list" allowBlank="1" showInputMessage="1" showErrorMessage="1" sqref="B4" xr:uid="{F3A3F7AF-522E-4FA1-9E89-6D2966A02B38}">
      <formula1>"none,10"</formula1>
    </dataValidation>
    <dataValidation type="list" allowBlank="1" showInputMessage="1" showErrorMessage="1" sqref="B1" xr:uid="{A4C8A354-CAD7-4896-B33A-465D36C26C7E}">
      <formula1>"Море,Порт"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2C7A3-F812-43D4-BDBF-973F36BAE217}">
  <dimension ref="A1:L68"/>
  <sheetViews>
    <sheetView tabSelected="1" topLeftCell="A16" workbookViewId="0">
      <selection activeCell="A68" sqref="A68:F68"/>
    </sheetView>
  </sheetViews>
  <sheetFormatPr defaultRowHeight="15.75" x14ac:dyDescent="0.25"/>
  <cols>
    <col min="2" max="2" width="63" bestFit="1" customWidth="1"/>
    <col min="3" max="3" width="14.125" bestFit="1" customWidth="1"/>
    <col min="4" max="4" width="9.25" style="20" bestFit="1" customWidth="1"/>
    <col min="5" max="5" width="21.875" customWidth="1"/>
    <col min="6" max="6" width="19.125" customWidth="1"/>
    <col min="9" max="9" width="4.375" bestFit="1" customWidth="1"/>
    <col min="10" max="10" width="60" bestFit="1" customWidth="1"/>
  </cols>
  <sheetData>
    <row r="1" spans="1:6" ht="31.5" x14ac:dyDescent="0.25">
      <c r="A1" s="26" t="s">
        <v>78</v>
      </c>
      <c r="B1" s="26" t="s">
        <v>212</v>
      </c>
      <c r="C1" s="26" t="s">
        <v>79</v>
      </c>
      <c r="D1" s="27" t="s">
        <v>107</v>
      </c>
      <c r="E1" s="25" t="s">
        <v>209</v>
      </c>
      <c r="F1" s="25" t="s">
        <v>210</v>
      </c>
    </row>
    <row r="2" spans="1:6" x14ac:dyDescent="0.25">
      <c r="A2" s="28" t="s">
        <v>173</v>
      </c>
      <c r="B2" s="28"/>
      <c r="C2" s="28"/>
      <c r="D2" s="28"/>
      <c r="E2" s="28"/>
      <c r="F2" s="28"/>
    </row>
    <row r="3" spans="1:6" x14ac:dyDescent="0.25">
      <c r="A3" s="10">
        <v>2</v>
      </c>
      <c r="B3" t="s">
        <v>152</v>
      </c>
      <c r="C3" s="10" t="s">
        <v>148</v>
      </c>
      <c r="D3" s="19">
        <v>7212.7049999999999</v>
      </c>
      <c r="E3" s="10">
        <v>2</v>
      </c>
      <c r="F3" s="10" t="s">
        <v>54</v>
      </c>
    </row>
    <row r="4" spans="1:6" x14ac:dyDescent="0.25">
      <c r="A4" s="10">
        <v>32</v>
      </c>
      <c r="B4" t="s">
        <v>150</v>
      </c>
      <c r="C4" s="10" t="s">
        <v>111</v>
      </c>
      <c r="D4" s="19">
        <v>66.403999999999996</v>
      </c>
      <c r="E4" s="10" t="s">
        <v>54</v>
      </c>
      <c r="F4" s="10" t="s">
        <v>54</v>
      </c>
    </row>
    <row r="5" spans="1:6" x14ac:dyDescent="0.25">
      <c r="A5" s="10">
        <v>56</v>
      </c>
      <c r="B5" t="s">
        <v>170</v>
      </c>
      <c r="C5" s="10" t="s">
        <v>111</v>
      </c>
      <c r="D5" s="19">
        <v>66.403999999999996</v>
      </c>
      <c r="E5" s="10">
        <v>1</v>
      </c>
      <c r="F5" s="10">
        <v>0.5</v>
      </c>
    </row>
    <row r="6" spans="1:6" x14ac:dyDescent="0.25">
      <c r="A6" s="10">
        <v>12</v>
      </c>
      <c r="B6" t="s">
        <v>151</v>
      </c>
      <c r="C6" s="10" t="s">
        <v>149</v>
      </c>
      <c r="D6" s="19">
        <v>5.38</v>
      </c>
      <c r="E6" s="10">
        <v>1</v>
      </c>
      <c r="F6" s="10">
        <v>0.05</v>
      </c>
    </row>
    <row r="7" spans="1:6" x14ac:dyDescent="0.25">
      <c r="A7" s="10">
        <v>1</v>
      </c>
      <c r="B7" t="s">
        <v>153</v>
      </c>
      <c r="C7" s="10" t="s">
        <v>111</v>
      </c>
      <c r="D7" s="19">
        <v>5.391</v>
      </c>
      <c r="E7" s="10" t="s">
        <v>54</v>
      </c>
      <c r="F7" s="10" t="s">
        <v>54</v>
      </c>
    </row>
    <row r="8" spans="1:6" x14ac:dyDescent="0.25">
      <c r="A8" s="10">
        <v>52</v>
      </c>
      <c r="B8" t="s">
        <v>110</v>
      </c>
      <c r="C8" s="10" t="s">
        <v>111</v>
      </c>
      <c r="D8" s="19">
        <v>0</v>
      </c>
      <c r="E8" s="10" t="s">
        <v>211</v>
      </c>
      <c r="F8" s="10">
        <v>0.05</v>
      </c>
    </row>
    <row r="9" spans="1:6" x14ac:dyDescent="0.25">
      <c r="A9" s="28" t="s">
        <v>174</v>
      </c>
      <c r="B9" s="28"/>
      <c r="C9" s="28"/>
      <c r="D9" s="28"/>
      <c r="E9" s="28"/>
      <c r="F9" s="28"/>
    </row>
    <row r="10" spans="1:6" x14ac:dyDescent="0.25">
      <c r="A10" s="10">
        <v>3</v>
      </c>
      <c r="B10" t="s">
        <v>208</v>
      </c>
      <c r="C10" s="10" t="s">
        <v>111</v>
      </c>
      <c r="D10" s="19">
        <v>4.3079999999999998</v>
      </c>
      <c r="E10" s="10">
        <v>1</v>
      </c>
      <c r="F10" s="10">
        <v>0.05</v>
      </c>
    </row>
    <row r="11" spans="1:6" x14ac:dyDescent="0.25">
      <c r="A11" s="10">
        <v>4</v>
      </c>
      <c r="B11" t="s">
        <v>145</v>
      </c>
      <c r="C11" s="10" t="s">
        <v>111</v>
      </c>
      <c r="D11" s="19">
        <v>4.2</v>
      </c>
      <c r="E11" s="10">
        <v>1</v>
      </c>
      <c r="F11" s="10">
        <v>0.05</v>
      </c>
    </row>
    <row r="12" spans="1:6" x14ac:dyDescent="0.25">
      <c r="A12" s="10">
        <v>5</v>
      </c>
      <c r="B12" t="s">
        <v>144</v>
      </c>
      <c r="C12" s="10" t="s">
        <v>111</v>
      </c>
      <c r="D12" s="19">
        <v>4.415</v>
      </c>
      <c r="E12" s="10">
        <v>1</v>
      </c>
      <c r="F12" s="10">
        <v>0.05</v>
      </c>
    </row>
    <row r="13" spans="1:6" x14ac:dyDescent="0.25">
      <c r="A13" s="10">
        <v>6</v>
      </c>
      <c r="B13" t="s">
        <v>165</v>
      </c>
      <c r="C13" s="10" t="s">
        <v>147</v>
      </c>
      <c r="D13" s="19" t="s">
        <v>54</v>
      </c>
      <c r="E13" s="10" t="s">
        <v>54</v>
      </c>
      <c r="F13" s="10">
        <v>1</v>
      </c>
    </row>
    <row r="14" spans="1:6" x14ac:dyDescent="0.25">
      <c r="A14" s="10">
        <v>7</v>
      </c>
      <c r="B14" t="s">
        <v>143</v>
      </c>
      <c r="C14" s="10" t="s">
        <v>147</v>
      </c>
      <c r="D14" s="19">
        <v>-8.0000000000000002E-3</v>
      </c>
      <c r="E14" s="10" t="s">
        <v>54</v>
      </c>
      <c r="F14" s="10">
        <v>1</v>
      </c>
    </row>
    <row r="15" spans="1:6" x14ac:dyDescent="0.25">
      <c r="A15" s="10">
        <v>51</v>
      </c>
      <c r="B15" t="s">
        <v>146</v>
      </c>
      <c r="C15" s="10" t="s">
        <v>111</v>
      </c>
      <c r="D15" s="19">
        <f>D11-D12</f>
        <v>-0.21499999999999986</v>
      </c>
      <c r="E15" s="10">
        <v>1</v>
      </c>
      <c r="F15" s="10">
        <v>0.05</v>
      </c>
    </row>
    <row r="16" spans="1:6" x14ac:dyDescent="0.25">
      <c r="A16" s="10">
        <v>80</v>
      </c>
      <c r="B16" t="s">
        <v>176</v>
      </c>
      <c r="C16" s="10" t="s">
        <v>111</v>
      </c>
      <c r="D16" s="19" t="s">
        <v>54</v>
      </c>
      <c r="E16" s="10">
        <v>1</v>
      </c>
      <c r="F16" s="10">
        <v>0.05</v>
      </c>
    </row>
    <row r="17" spans="1:6" x14ac:dyDescent="0.25">
      <c r="A17" s="10">
        <v>81</v>
      </c>
      <c r="B17" t="s">
        <v>177</v>
      </c>
      <c r="C17" s="10" t="s">
        <v>111</v>
      </c>
      <c r="D17" s="19" t="s">
        <v>54</v>
      </c>
      <c r="E17" s="10">
        <v>1</v>
      </c>
      <c r="F17" s="10">
        <v>0.05</v>
      </c>
    </row>
    <row r="18" spans="1:6" x14ac:dyDescent="0.25">
      <c r="A18" s="10">
        <v>82</v>
      </c>
      <c r="B18" t="s">
        <v>178</v>
      </c>
      <c r="C18" s="10" t="s">
        <v>111</v>
      </c>
      <c r="D18" s="19" t="s">
        <v>54</v>
      </c>
      <c r="E18" s="10">
        <v>1</v>
      </c>
      <c r="F18" s="10">
        <v>0.05</v>
      </c>
    </row>
    <row r="19" spans="1:6" x14ac:dyDescent="0.25">
      <c r="A19" s="10">
        <v>83</v>
      </c>
      <c r="B19" t="s">
        <v>179</v>
      </c>
      <c r="C19" s="10" t="s">
        <v>111</v>
      </c>
      <c r="D19" s="19" t="s">
        <v>54</v>
      </c>
      <c r="E19" s="10">
        <v>1</v>
      </c>
      <c r="F19" s="10">
        <v>0.05</v>
      </c>
    </row>
    <row r="20" spans="1:6" x14ac:dyDescent="0.25">
      <c r="A20" s="10">
        <v>84</v>
      </c>
      <c r="B20" t="s">
        <v>180</v>
      </c>
      <c r="C20" s="10" t="s">
        <v>111</v>
      </c>
      <c r="D20" s="19" t="s">
        <v>54</v>
      </c>
      <c r="E20" s="10">
        <v>1</v>
      </c>
      <c r="F20" s="10">
        <v>0.05</v>
      </c>
    </row>
    <row r="21" spans="1:6" x14ac:dyDescent="0.25">
      <c r="A21" s="10">
        <v>85</v>
      </c>
      <c r="B21" t="s">
        <v>181</v>
      </c>
      <c r="C21" s="10" t="s">
        <v>111</v>
      </c>
      <c r="D21" s="19" t="s">
        <v>54</v>
      </c>
      <c r="E21" s="10">
        <v>1</v>
      </c>
      <c r="F21" s="10">
        <v>0.05</v>
      </c>
    </row>
    <row r="22" spans="1:6" x14ac:dyDescent="0.25">
      <c r="A22" s="10">
        <v>86</v>
      </c>
      <c r="B22" t="s">
        <v>182</v>
      </c>
      <c r="C22" s="10" t="s">
        <v>111</v>
      </c>
      <c r="D22" s="19" t="s">
        <v>54</v>
      </c>
      <c r="E22" s="10">
        <v>1</v>
      </c>
      <c r="F22" s="10">
        <v>0.05</v>
      </c>
    </row>
    <row r="23" spans="1:6" x14ac:dyDescent="0.25">
      <c r="A23" s="10">
        <v>87</v>
      </c>
      <c r="B23" t="s">
        <v>183</v>
      </c>
      <c r="C23" s="10" t="s">
        <v>111</v>
      </c>
      <c r="D23" s="19" t="s">
        <v>54</v>
      </c>
      <c r="E23" s="10">
        <v>1</v>
      </c>
      <c r="F23" s="10">
        <v>0.05</v>
      </c>
    </row>
    <row r="24" spans="1:6" x14ac:dyDescent="0.25">
      <c r="A24" s="10">
        <v>88</v>
      </c>
      <c r="B24" t="s">
        <v>184</v>
      </c>
      <c r="C24" s="10" t="s">
        <v>111</v>
      </c>
      <c r="D24" s="19" t="s">
        <v>54</v>
      </c>
      <c r="E24" s="10">
        <v>1</v>
      </c>
      <c r="F24" s="10">
        <v>0.05</v>
      </c>
    </row>
    <row r="25" spans="1:6" x14ac:dyDescent="0.25">
      <c r="A25" s="10">
        <v>89</v>
      </c>
      <c r="B25" t="s">
        <v>185</v>
      </c>
      <c r="C25" s="10" t="s">
        <v>111</v>
      </c>
      <c r="D25" s="19" t="s">
        <v>54</v>
      </c>
      <c r="E25" s="10">
        <v>1</v>
      </c>
      <c r="F25" s="10">
        <v>0.05</v>
      </c>
    </row>
    <row r="26" spans="1:6" x14ac:dyDescent="0.25">
      <c r="A26" s="10">
        <v>90</v>
      </c>
      <c r="B26" t="s">
        <v>186</v>
      </c>
      <c r="C26" s="10" t="s">
        <v>111</v>
      </c>
      <c r="D26" s="19" t="s">
        <v>54</v>
      </c>
      <c r="E26" s="10">
        <v>1</v>
      </c>
      <c r="F26" s="10">
        <v>0.05</v>
      </c>
    </row>
    <row r="27" spans="1:6" x14ac:dyDescent="0.25">
      <c r="A27" s="10">
        <v>91</v>
      </c>
      <c r="B27" t="s">
        <v>187</v>
      </c>
      <c r="C27" s="10" t="s">
        <v>111</v>
      </c>
      <c r="D27" s="19" t="s">
        <v>54</v>
      </c>
      <c r="E27" s="10">
        <v>1</v>
      </c>
      <c r="F27" s="10">
        <v>0.05</v>
      </c>
    </row>
    <row r="28" spans="1:6" x14ac:dyDescent="0.25">
      <c r="A28" s="10">
        <v>92</v>
      </c>
      <c r="B28" t="s">
        <v>188</v>
      </c>
      <c r="C28" s="10" t="s">
        <v>111</v>
      </c>
      <c r="D28" s="19" t="s">
        <v>54</v>
      </c>
      <c r="E28" s="10">
        <v>1</v>
      </c>
      <c r="F28" s="10">
        <v>0.05</v>
      </c>
    </row>
    <row r="29" spans="1:6" x14ac:dyDescent="0.25">
      <c r="A29" s="10">
        <v>93</v>
      </c>
      <c r="B29" t="s">
        <v>189</v>
      </c>
      <c r="C29" s="10" t="s">
        <v>111</v>
      </c>
      <c r="D29" s="19" t="s">
        <v>54</v>
      </c>
      <c r="E29" s="10">
        <v>1</v>
      </c>
      <c r="F29" s="10">
        <v>0.05</v>
      </c>
    </row>
    <row r="30" spans="1:6" x14ac:dyDescent="0.25">
      <c r="A30" s="28" t="s">
        <v>175</v>
      </c>
      <c r="B30" s="28"/>
      <c r="C30" s="28"/>
      <c r="D30" s="28"/>
      <c r="E30" s="28"/>
      <c r="F30" s="28"/>
    </row>
    <row r="31" spans="1:6" x14ac:dyDescent="0.25">
      <c r="A31" s="10">
        <v>8</v>
      </c>
      <c r="B31" t="s">
        <v>161</v>
      </c>
      <c r="C31" s="10" t="s">
        <v>148</v>
      </c>
      <c r="D31" s="19">
        <v>17.663</v>
      </c>
      <c r="E31" s="10" t="s">
        <v>54</v>
      </c>
      <c r="F31" s="10" t="s">
        <v>54</v>
      </c>
    </row>
    <row r="32" spans="1:6" x14ac:dyDescent="0.25">
      <c r="A32" s="10">
        <v>9</v>
      </c>
      <c r="B32" t="s">
        <v>162</v>
      </c>
      <c r="C32" s="10" t="s">
        <v>155</v>
      </c>
      <c r="D32" s="19" t="s">
        <v>54</v>
      </c>
      <c r="E32" s="10" t="s">
        <v>54</v>
      </c>
      <c r="F32" s="10" t="s">
        <v>54</v>
      </c>
    </row>
    <row r="33" spans="1:12" x14ac:dyDescent="0.25">
      <c r="A33" s="10">
        <v>10</v>
      </c>
      <c r="B33" t="s">
        <v>163</v>
      </c>
      <c r="C33" s="10" t="s">
        <v>156</v>
      </c>
      <c r="D33" s="19">
        <v>134.86699999999999</v>
      </c>
      <c r="E33" s="10">
        <v>2</v>
      </c>
      <c r="F33" s="10" t="s">
        <v>54</v>
      </c>
    </row>
    <row r="34" spans="1:12" x14ac:dyDescent="0.25">
      <c r="A34" s="10">
        <v>11</v>
      </c>
      <c r="B34" t="s">
        <v>164</v>
      </c>
      <c r="C34" s="10" t="s">
        <v>111</v>
      </c>
      <c r="D34" s="19" t="s">
        <v>54</v>
      </c>
      <c r="E34" s="10" t="s">
        <v>54</v>
      </c>
      <c r="F34" s="10" t="s">
        <v>54</v>
      </c>
    </row>
    <row r="35" spans="1:12" x14ac:dyDescent="0.25">
      <c r="A35" s="10">
        <v>13</v>
      </c>
      <c r="B35" t="s">
        <v>80</v>
      </c>
      <c r="C35" s="10" t="s">
        <v>111</v>
      </c>
      <c r="D35" s="19" t="s">
        <v>54</v>
      </c>
      <c r="E35" s="10" t="s">
        <v>54</v>
      </c>
      <c r="F35" s="10" t="s">
        <v>54</v>
      </c>
    </row>
    <row r="36" spans="1:12" x14ac:dyDescent="0.25">
      <c r="A36" s="10">
        <v>14</v>
      </c>
      <c r="B36" t="s">
        <v>115</v>
      </c>
      <c r="C36" s="10" t="s">
        <v>111</v>
      </c>
      <c r="D36" s="19">
        <v>6.8319999999999999</v>
      </c>
      <c r="E36" s="10" t="s">
        <v>54</v>
      </c>
      <c r="F36" s="10" t="s">
        <v>54</v>
      </c>
    </row>
    <row r="37" spans="1:12" x14ac:dyDescent="0.25">
      <c r="A37" s="10">
        <v>15</v>
      </c>
      <c r="B37" t="s">
        <v>81</v>
      </c>
      <c r="C37" s="10" t="s">
        <v>111</v>
      </c>
      <c r="D37" s="21">
        <v>1.4510000000000001</v>
      </c>
      <c r="E37" s="10">
        <v>1</v>
      </c>
      <c r="F37" s="10">
        <v>0.05</v>
      </c>
    </row>
    <row r="38" spans="1:12" x14ac:dyDescent="0.25">
      <c r="A38" s="10">
        <v>16</v>
      </c>
      <c r="B38" t="s">
        <v>167</v>
      </c>
      <c r="C38" s="10" t="s">
        <v>111</v>
      </c>
      <c r="D38" s="21">
        <f>68.928/D3</f>
        <v>9.5564701453892814E-3</v>
      </c>
      <c r="E38" s="10">
        <v>2</v>
      </c>
      <c r="F38" s="10" t="s">
        <v>54</v>
      </c>
      <c r="L38" s="10"/>
    </row>
    <row r="39" spans="1:12" x14ac:dyDescent="0.25">
      <c r="A39" s="10">
        <v>17</v>
      </c>
      <c r="B39" t="s">
        <v>168</v>
      </c>
      <c r="C39" s="10" t="s">
        <v>111</v>
      </c>
      <c r="D39" s="21">
        <f>6.658/D3</f>
        <v>9.2309334708684195E-4</v>
      </c>
      <c r="E39" s="10">
        <v>2</v>
      </c>
      <c r="F39" s="10" t="s">
        <v>54</v>
      </c>
    </row>
    <row r="40" spans="1:12" x14ac:dyDescent="0.25">
      <c r="A40" s="10">
        <v>18</v>
      </c>
      <c r="B40" t="s">
        <v>82</v>
      </c>
      <c r="C40" s="10" t="s">
        <v>111</v>
      </c>
      <c r="D40" s="19">
        <v>1.4410000000000001</v>
      </c>
      <c r="E40" s="10">
        <v>1</v>
      </c>
      <c r="F40" s="10">
        <v>0.05</v>
      </c>
    </row>
    <row r="41" spans="1:12" x14ac:dyDescent="0.25">
      <c r="A41" s="10">
        <v>19</v>
      </c>
      <c r="B41" t="s">
        <v>83</v>
      </c>
      <c r="C41" s="10" t="s">
        <v>111</v>
      </c>
      <c r="D41" s="19" t="s">
        <v>54</v>
      </c>
      <c r="E41" s="10" t="s">
        <v>54</v>
      </c>
      <c r="F41" s="10" t="s">
        <v>54</v>
      </c>
    </row>
    <row r="42" spans="1:12" x14ac:dyDescent="0.25">
      <c r="A42" s="10">
        <v>20</v>
      </c>
      <c r="B42" t="s">
        <v>84</v>
      </c>
      <c r="C42" s="10" t="s">
        <v>111</v>
      </c>
      <c r="D42" s="19" t="s">
        <v>54</v>
      </c>
      <c r="E42" s="10" t="s">
        <v>54</v>
      </c>
      <c r="F42" s="10" t="s">
        <v>54</v>
      </c>
    </row>
    <row r="43" spans="1:12" x14ac:dyDescent="0.25">
      <c r="A43" s="10">
        <v>21</v>
      </c>
      <c r="B43" t="s">
        <v>85</v>
      </c>
      <c r="C43" s="10" t="s">
        <v>111</v>
      </c>
      <c r="D43" s="19" t="s">
        <v>54</v>
      </c>
      <c r="E43" s="10">
        <v>1</v>
      </c>
      <c r="F43" s="10">
        <v>0.5</v>
      </c>
    </row>
    <row r="44" spans="1:12" x14ac:dyDescent="0.25">
      <c r="A44" s="10">
        <v>22</v>
      </c>
      <c r="B44" t="s">
        <v>86</v>
      </c>
      <c r="C44" s="10" t="s">
        <v>111</v>
      </c>
      <c r="D44" s="21" t="s">
        <v>54</v>
      </c>
      <c r="E44" s="10" t="s">
        <v>54</v>
      </c>
      <c r="F44" s="10" t="s">
        <v>54</v>
      </c>
    </row>
    <row r="45" spans="1:12" x14ac:dyDescent="0.25">
      <c r="A45" s="10">
        <v>23</v>
      </c>
      <c r="B45" t="s">
        <v>87</v>
      </c>
      <c r="C45" s="10" t="s">
        <v>111</v>
      </c>
      <c r="D45" s="21" t="s">
        <v>54</v>
      </c>
      <c r="E45" s="10" t="s">
        <v>54</v>
      </c>
      <c r="F45" s="10" t="s">
        <v>54</v>
      </c>
    </row>
    <row r="46" spans="1:12" x14ac:dyDescent="0.25">
      <c r="A46" s="10">
        <v>24</v>
      </c>
      <c r="B46" t="s">
        <v>88</v>
      </c>
      <c r="C46" s="10" t="s">
        <v>111</v>
      </c>
      <c r="D46" s="19" t="s">
        <v>54</v>
      </c>
      <c r="E46" s="10" t="s">
        <v>54</v>
      </c>
      <c r="F46" s="10" t="s">
        <v>54</v>
      </c>
    </row>
    <row r="47" spans="1:12" x14ac:dyDescent="0.25">
      <c r="A47" s="10">
        <v>33</v>
      </c>
      <c r="B47" t="s">
        <v>89</v>
      </c>
      <c r="C47" s="10" t="s">
        <v>157</v>
      </c>
      <c r="D47" s="19" t="s">
        <v>54</v>
      </c>
      <c r="E47" s="10" t="s">
        <v>54</v>
      </c>
      <c r="F47" s="10" t="s">
        <v>54</v>
      </c>
    </row>
    <row r="48" spans="1:12" x14ac:dyDescent="0.25">
      <c r="A48" s="10">
        <v>34</v>
      </c>
      <c r="B48" t="s">
        <v>90</v>
      </c>
      <c r="C48" s="10" t="s">
        <v>158</v>
      </c>
      <c r="D48" s="19" t="s">
        <v>54</v>
      </c>
      <c r="E48" s="10" t="s">
        <v>54</v>
      </c>
      <c r="F48" s="10" t="s">
        <v>54</v>
      </c>
      <c r="L48" s="10"/>
    </row>
    <row r="49" spans="1:6" x14ac:dyDescent="0.25">
      <c r="A49" s="10">
        <v>35</v>
      </c>
      <c r="B49" t="s">
        <v>91</v>
      </c>
      <c r="C49" s="10" t="s">
        <v>111</v>
      </c>
      <c r="D49" s="19" t="s">
        <v>54</v>
      </c>
      <c r="E49" s="10">
        <v>5</v>
      </c>
      <c r="F49" s="10">
        <v>0.05</v>
      </c>
    </row>
    <row r="50" spans="1:6" x14ac:dyDescent="0.25">
      <c r="A50" s="10">
        <v>36</v>
      </c>
      <c r="B50" t="s">
        <v>92</v>
      </c>
      <c r="C50" s="10" t="s">
        <v>111</v>
      </c>
      <c r="D50" s="19">
        <v>9.5000000000000001E-2</v>
      </c>
      <c r="E50" s="10">
        <v>5</v>
      </c>
      <c r="F50" s="10">
        <v>0.05</v>
      </c>
    </row>
    <row r="51" spans="1:6" x14ac:dyDescent="0.25">
      <c r="A51" s="10">
        <v>37</v>
      </c>
      <c r="B51" t="s">
        <v>93</v>
      </c>
      <c r="C51" s="10" t="s">
        <v>111</v>
      </c>
      <c r="D51" s="19" t="s">
        <v>54</v>
      </c>
      <c r="E51" s="10">
        <v>5</v>
      </c>
      <c r="F51" s="10">
        <v>0.05</v>
      </c>
    </row>
    <row r="52" spans="1:6" x14ac:dyDescent="0.25">
      <c r="A52" s="10">
        <v>38</v>
      </c>
      <c r="B52" t="s">
        <v>94</v>
      </c>
      <c r="C52" s="10" t="s">
        <v>147</v>
      </c>
      <c r="D52" s="19">
        <v>3.75</v>
      </c>
      <c r="E52" s="10" t="s">
        <v>54</v>
      </c>
      <c r="F52" s="10">
        <v>1</v>
      </c>
    </row>
    <row r="53" spans="1:6" x14ac:dyDescent="0.25">
      <c r="A53" s="10">
        <v>39</v>
      </c>
      <c r="B53" t="s">
        <v>95</v>
      </c>
      <c r="C53" s="10" t="s">
        <v>147</v>
      </c>
      <c r="D53" s="19" t="s">
        <v>54</v>
      </c>
      <c r="E53" s="10" t="s">
        <v>54</v>
      </c>
      <c r="F53" s="10">
        <v>1</v>
      </c>
    </row>
    <row r="54" spans="1:6" x14ac:dyDescent="0.25">
      <c r="A54" s="10">
        <v>40</v>
      </c>
      <c r="B54" t="s">
        <v>96</v>
      </c>
      <c r="C54" s="10" t="s">
        <v>147</v>
      </c>
      <c r="D54" s="19" t="s">
        <v>54</v>
      </c>
      <c r="E54" s="10" t="s">
        <v>54</v>
      </c>
      <c r="F54" s="10">
        <v>1</v>
      </c>
    </row>
    <row r="55" spans="1:6" x14ac:dyDescent="0.25">
      <c r="A55" s="10">
        <v>41</v>
      </c>
      <c r="B55" t="s">
        <v>97</v>
      </c>
      <c r="C55" s="10" t="s">
        <v>147</v>
      </c>
      <c r="D55" s="19" t="s">
        <v>54</v>
      </c>
      <c r="E55" s="10" t="s">
        <v>54</v>
      </c>
      <c r="F55" s="10">
        <v>1</v>
      </c>
    </row>
    <row r="56" spans="1:6" x14ac:dyDescent="0.25">
      <c r="A56" s="10">
        <v>42</v>
      </c>
      <c r="B56" t="s">
        <v>98</v>
      </c>
      <c r="C56" s="10" t="s">
        <v>159</v>
      </c>
      <c r="D56" s="19" t="s">
        <v>54</v>
      </c>
      <c r="E56" s="10" t="s">
        <v>54</v>
      </c>
      <c r="F56" s="10" t="s">
        <v>54</v>
      </c>
    </row>
    <row r="57" spans="1:6" x14ac:dyDescent="0.25">
      <c r="A57" s="10">
        <v>43</v>
      </c>
      <c r="B57" t="s">
        <v>99</v>
      </c>
      <c r="C57" s="10" t="s">
        <v>154</v>
      </c>
      <c r="D57" s="19" t="s">
        <v>54</v>
      </c>
      <c r="E57" s="10" t="s">
        <v>54</v>
      </c>
      <c r="F57" s="10" t="s">
        <v>54</v>
      </c>
    </row>
    <row r="58" spans="1:6" x14ac:dyDescent="0.25">
      <c r="A58" s="10">
        <v>44</v>
      </c>
      <c r="B58" t="s">
        <v>100</v>
      </c>
      <c r="C58" s="10" t="s">
        <v>154</v>
      </c>
      <c r="D58" s="19" t="s">
        <v>54</v>
      </c>
      <c r="E58" s="10" t="s">
        <v>54</v>
      </c>
      <c r="F58" s="10" t="s">
        <v>54</v>
      </c>
    </row>
    <row r="59" spans="1:6" x14ac:dyDescent="0.25">
      <c r="A59" s="10">
        <v>45</v>
      </c>
      <c r="B59" t="s">
        <v>101</v>
      </c>
      <c r="C59" s="10" t="s">
        <v>147</v>
      </c>
      <c r="D59" s="19" t="s">
        <v>54</v>
      </c>
      <c r="E59" s="10" t="s">
        <v>54</v>
      </c>
      <c r="F59" s="10">
        <v>2</v>
      </c>
    </row>
    <row r="60" spans="1:6" x14ac:dyDescent="0.25">
      <c r="A60" s="10">
        <v>46</v>
      </c>
      <c r="B60" t="s">
        <v>102</v>
      </c>
      <c r="C60" s="10" t="s">
        <v>147</v>
      </c>
      <c r="D60" s="19" t="s">
        <v>54</v>
      </c>
      <c r="E60" s="10" t="s">
        <v>54</v>
      </c>
      <c r="F60" s="10">
        <v>2</v>
      </c>
    </row>
    <row r="61" spans="1:6" x14ac:dyDescent="0.25">
      <c r="A61" s="10">
        <v>47</v>
      </c>
      <c r="B61" t="s">
        <v>103</v>
      </c>
      <c r="C61" s="10" t="s">
        <v>147</v>
      </c>
      <c r="D61" s="19" t="s">
        <v>54</v>
      </c>
      <c r="E61" s="10" t="s">
        <v>54</v>
      </c>
      <c r="F61" s="10">
        <v>1</v>
      </c>
    </row>
    <row r="62" spans="1:6" x14ac:dyDescent="0.25">
      <c r="A62" s="10">
        <v>48</v>
      </c>
      <c r="B62" t="s">
        <v>104</v>
      </c>
      <c r="C62" s="10" t="s">
        <v>155</v>
      </c>
      <c r="D62" s="19" t="s">
        <v>54</v>
      </c>
      <c r="E62" s="10">
        <v>5</v>
      </c>
      <c r="F62" s="10" t="s">
        <v>54</v>
      </c>
    </row>
    <row r="63" spans="1:6" x14ac:dyDescent="0.25">
      <c r="A63" s="10">
        <v>49</v>
      </c>
      <c r="B63" t="s">
        <v>105</v>
      </c>
      <c r="C63" s="10" t="s">
        <v>147</v>
      </c>
      <c r="D63" s="19" t="s">
        <v>54</v>
      </c>
      <c r="E63" s="10" t="s">
        <v>54</v>
      </c>
      <c r="F63" s="10">
        <v>1</v>
      </c>
    </row>
    <row r="64" spans="1:6" x14ac:dyDescent="0.25">
      <c r="A64" s="10">
        <v>50</v>
      </c>
      <c r="B64" t="s">
        <v>106</v>
      </c>
      <c r="C64" s="10" t="s">
        <v>160</v>
      </c>
      <c r="D64" s="19" t="s">
        <v>54</v>
      </c>
      <c r="E64" s="10" t="s">
        <v>54</v>
      </c>
      <c r="F64" s="10" t="s">
        <v>54</v>
      </c>
    </row>
    <row r="65" spans="1:6" x14ac:dyDescent="0.25">
      <c r="A65" s="10">
        <v>53</v>
      </c>
      <c r="B65" t="s">
        <v>114</v>
      </c>
      <c r="C65" s="10" t="s">
        <v>111</v>
      </c>
      <c r="D65" s="19">
        <v>0</v>
      </c>
      <c r="E65" s="10" t="s">
        <v>211</v>
      </c>
      <c r="F65" s="10">
        <v>0.05</v>
      </c>
    </row>
    <row r="66" spans="1:6" x14ac:dyDescent="0.25">
      <c r="A66" s="10">
        <v>54</v>
      </c>
      <c r="B66" t="s">
        <v>112</v>
      </c>
      <c r="C66" s="10" t="s">
        <v>111</v>
      </c>
      <c r="D66" s="19">
        <v>66.067999999999998</v>
      </c>
      <c r="E66" s="10">
        <v>1</v>
      </c>
      <c r="F66" s="10">
        <v>0.5</v>
      </c>
    </row>
    <row r="67" spans="1:6" x14ac:dyDescent="0.25">
      <c r="A67" s="10">
        <v>55</v>
      </c>
      <c r="B67" t="s">
        <v>113</v>
      </c>
      <c r="C67" s="10" t="s">
        <v>111</v>
      </c>
      <c r="D67" s="19" t="s">
        <v>54</v>
      </c>
      <c r="E67" s="10">
        <v>1</v>
      </c>
      <c r="F67" s="10">
        <v>0.5</v>
      </c>
    </row>
    <row r="68" spans="1:6" x14ac:dyDescent="0.25">
      <c r="A68" s="10">
        <v>95</v>
      </c>
      <c r="B68" t="s">
        <v>213</v>
      </c>
      <c r="C68" s="10" t="s">
        <v>111</v>
      </c>
      <c r="D68" s="24">
        <f>D38+D39</f>
        <v>1.0479563492476123E-2</v>
      </c>
      <c r="E68" s="10">
        <v>2</v>
      </c>
      <c r="F68" s="10" t="s">
        <v>54</v>
      </c>
    </row>
  </sheetData>
  <mergeCells count="3">
    <mergeCell ref="A2:F2"/>
    <mergeCell ref="A9:F9"/>
    <mergeCell ref="A30:F30"/>
  </mergeCell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3"/>
  <sheetViews>
    <sheetView zoomScale="115" zoomScaleNormal="115" workbookViewId="0">
      <selection activeCell="H25" sqref="H25"/>
    </sheetView>
  </sheetViews>
  <sheetFormatPr defaultColWidth="7.75" defaultRowHeight="15" x14ac:dyDescent="0.25"/>
  <cols>
    <col min="1" max="1" width="7.75" style="3"/>
    <col min="2" max="2" width="45.125" style="3" customWidth="1"/>
    <col min="3" max="3" width="10.375" style="2" customWidth="1"/>
    <col min="4" max="4" width="7.75" style="3"/>
    <col min="5" max="5" width="14.75" style="2" customWidth="1"/>
    <col min="6" max="7" width="7.75" style="2"/>
    <col min="8" max="16384" width="7.75" style="1"/>
  </cols>
  <sheetData>
    <row r="1" spans="1:7" x14ac:dyDescent="0.25">
      <c r="A1" s="3" t="s">
        <v>3</v>
      </c>
      <c r="B1" s="5" t="s">
        <v>2</v>
      </c>
      <c r="C1" s="4" t="s">
        <v>55</v>
      </c>
      <c r="D1" s="5" t="s">
        <v>56</v>
      </c>
      <c r="E1" s="4" t="s">
        <v>190</v>
      </c>
      <c r="F1" s="4"/>
      <c r="G1" s="4"/>
    </row>
    <row r="2" spans="1:7" x14ac:dyDescent="0.25">
      <c r="A2" s="3">
        <v>201</v>
      </c>
      <c r="B2" s="6" t="s">
        <v>0</v>
      </c>
      <c r="C2" s="12">
        <v>1.0249999999999999</v>
      </c>
      <c r="D2" s="13">
        <v>168.91300000000001</v>
      </c>
      <c r="E2" s="11" t="s">
        <v>191</v>
      </c>
    </row>
    <row r="3" spans="1:7" x14ac:dyDescent="0.25">
      <c r="A3" s="3">
        <v>202</v>
      </c>
      <c r="B3" s="6" t="s">
        <v>4</v>
      </c>
      <c r="C3" s="12">
        <v>1.0249999999999999</v>
      </c>
      <c r="D3" s="13">
        <v>135.66499999999999</v>
      </c>
      <c r="E3" s="11" t="s">
        <v>191</v>
      </c>
    </row>
    <row r="4" spans="1:7" x14ac:dyDescent="0.25">
      <c r="A4" s="3">
        <v>205</v>
      </c>
      <c r="B4" s="6" t="s">
        <v>5</v>
      </c>
      <c r="C4" s="12">
        <v>1.0249999999999999</v>
      </c>
      <c r="D4" s="13">
        <v>227.23400000000001</v>
      </c>
      <c r="E4" s="11" t="s">
        <v>191</v>
      </c>
    </row>
    <row r="5" spans="1:7" x14ac:dyDescent="0.25">
      <c r="A5" s="3">
        <v>206</v>
      </c>
      <c r="B5" s="6" t="s">
        <v>6</v>
      </c>
      <c r="C5" s="12">
        <v>1.0249999999999999</v>
      </c>
      <c r="D5" s="13">
        <v>71.417000000000002</v>
      </c>
      <c r="E5" s="11" t="s">
        <v>191</v>
      </c>
    </row>
    <row r="6" spans="1:7" x14ac:dyDescent="0.25">
      <c r="A6" s="3">
        <v>207</v>
      </c>
      <c r="B6" s="6" t="s">
        <v>7</v>
      </c>
      <c r="C6" s="12">
        <v>1.0249999999999999</v>
      </c>
      <c r="D6" s="13">
        <v>240.21899999999999</v>
      </c>
      <c r="E6" s="11" t="s">
        <v>191</v>
      </c>
    </row>
    <row r="7" spans="1:7" x14ac:dyDescent="0.25">
      <c r="A7" s="3">
        <v>208</v>
      </c>
      <c r="B7" s="6" t="s">
        <v>8</v>
      </c>
      <c r="C7" s="12">
        <v>1.0249999999999999</v>
      </c>
      <c r="D7" s="15">
        <v>129.84800000000001</v>
      </c>
      <c r="E7" s="11" t="s">
        <v>191</v>
      </c>
    </row>
    <row r="8" spans="1:7" x14ac:dyDescent="0.25">
      <c r="A8" s="3">
        <v>211</v>
      </c>
      <c r="B8" s="6" t="s">
        <v>9</v>
      </c>
      <c r="C8" s="12">
        <v>1.0249999999999999</v>
      </c>
      <c r="D8" s="13">
        <v>84.581000000000003</v>
      </c>
      <c r="E8" s="11" t="s">
        <v>191</v>
      </c>
    </row>
    <row r="9" spans="1:7" x14ac:dyDescent="0.25">
      <c r="A9" s="3">
        <v>212</v>
      </c>
      <c r="B9" s="6" t="s">
        <v>10</v>
      </c>
      <c r="C9" s="12">
        <v>1.0249999999999999</v>
      </c>
      <c r="D9" s="13">
        <v>84.578999999999994</v>
      </c>
      <c r="E9" s="11" t="s">
        <v>191</v>
      </c>
    </row>
    <row r="10" spans="1:7" x14ac:dyDescent="0.25">
      <c r="A10" s="3">
        <v>213</v>
      </c>
      <c r="B10" s="6" t="s">
        <v>11</v>
      </c>
      <c r="C10" s="12">
        <v>1.0249999999999999</v>
      </c>
      <c r="D10" s="13">
        <v>128.392</v>
      </c>
      <c r="E10" s="11" t="s">
        <v>191</v>
      </c>
    </row>
    <row r="11" spans="1:7" x14ac:dyDescent="0.25">
      <c r="A11" s="3">
        <v>214</v>
      </c>
      <c r="B11" s="6" t="s">
        <v>12</v>
      </c>
      <c r="C11" s="12">
        <v>1.0249999999999999</v>
      </c>
      <c r="D11" s="13">
        <v>128.392</v>
      </c>
      <c r="E11" s="11" t="s">
        <v>191</v>
      </c>
    </row>
    <row r="12" spans="1:7" x14ac:dyDescent="0.25">
      <c r="A12" s="3">
        <v>215</v>
      </c>
      <c r="B12" s="6" t="s">
        <v>13</v>
      </c>
      <c r="C12" s="12">
        <v>1.0249999999999999</v>
      </c>
      <c r="D12" s="13">
        <v>109.261</v>
      </c>
      <c r="E12" s="11" t="s">
        <v>191</v>
      </c>
    </row>
    <row r="13" spans="1:7" x14ac:dyDescent="0.25">
      <c r="A13" s="3">
        <v>216</v>
      </c>
      <c r="B13" s="6" t="s">
        <v>14</v>
      </c>
      <c r="C13" s="12">
        <v>1.0249999999999999</v>
      </c>
      <c r="D13" s="13">
        <v>109.261</v>
      </c>
      <c r="E13" s="11" t="s">
        <v>191</v>
      </c>
    </row>
    <row r="14" spans="1:7" x14ac:dyDescent="0.25">
      <c r="A14" s="3">
        <v>217</v>
      </c>
      <c r="B14" s="6" t="s">
        <v>15</v>
      </c>
      <c r="C14" s="12">
        <v>1.0249999999999999</v>
      </c>
      <c r="D14" s="13">
        <v>129.94499999999999</v>
      </c>
      <c r="E14" s="11" t="s">
        <v>191</v>
      </c>
    </row>
    <row r="15" spans="1:7" x14ac:dyDescent="0.25">
      <c r="A15" s="3">
        <v>218</v>
      </c>
      <c r="B15" s="6" t="s">
        <v>16</v>
      </c>
      <c r="C15" s="12">
        <v>1.0249999999999999</v>
      </c>
      <c r="D15" s="13">
        <v>129.94499999999999</v>
      </c>
      <c r="E15" s="11" t="s">
        <v>191</v>
      </c>
    </row>
    <row r="16" spans="1:7" x14ac:dyDescent="0.25">
      <c r="A16" s="3">
        <v>221</v>
      </c>
      <c r="B16" s="6" t="s">
        <v>17</v>
      </c>
      <c r="C16" s="12">
        <v>1.0249999999999999</v>
      </c>
      <c r="D16" s="13">
        <v>162.61000000000001</v>
      </c>
      <c r="E16" s="11" t="s">
        <v>191</v>
      </c>
    </row>
    <row r="17" spans="1:5" x14ac:dyDescent="0.25">
      <c r="A17" s="3">
        <v>222</v>
      </c>
      <c r="B17" s="6" t="s">
        <v>18</v>
      </c>
      <c r="C17" s="12">
        <v>1.0249999999999999</v>
      </c>
      <c r="D17" s="13">
        <v>162.61000000000001</v>
      </c>
      <c r="E17" s="11" t="s">
        <v>191</v>
      </c>
    </row>
    <row r="18" spans="1:5" x14ac:dyDescent="0.25">
      <c r="A18" s="3">
        <v>223</v>
      </c>
      <c r="B18" s="6" t="s">
        <v>19</v>
      </c>
      <c r="C18" s="12">
        <v>1.0249999999999999</v>
      </c>
      <c r="D18" s="13">
        <v>188.26900000000001</v>
      </c>
      <c r="E18" s="11" t="s">
        <v>192</v>
      </c>
    </row>
    <row r="19" spans="1:5" x14ac:dyDescent="0.25">
      <c r="A19" s="3">
        <v>224</v>
      </c>
      <c r="B19" s="6" t="s">
        <v>20</v>
      </c>
      <c r="C19" s="12">
        <v>1.0249999999999999</v>
      </c>
      <c r="D19" s="13">
        <v>390.197</v>
      </c>
      <c r="E19" s="11" t="s">
        <v>191</v>
      </c>
    </row>
    <row r="20" spans="1:5" x14ac:dyDescent="0.25">
      <c r="A20" s="3">
        <v>225</v>
      </c>
      <c r="B20" s="6" t="s">
        <v>21</v>
      </c>
      <c r="C20" s="12">
        <v>1.0249999999999999</v>
      </c>
      <c r="D20" s="13">
        <v>265.702</v>
      </c>
      <c r="E20" s="11" t="s">
        <v>191</v>
      </c>
    </row>
    <row r="21" spans="1:5" x14ac:dyDescent="0.25">
      <c r="A21" s="3">
        <v>226</v>
      </c>
      <c r="B21" s="6" t="s">
        <v>22</v>
      </c>
      <c r="C21" s="12">
        <v>1.0249999999999999</v>
      </c>
      <c r="D21" s="13">
        <v>265.702</v>
      </c>
      <c r="E21" s="11" t="s">
        <v>191</v>
      </c>
    </row>
    <row r="22" spans="1:5" x14ac:dyDescent="0.25">
      <c r="A22" s="3">
        <v>227</v>
      </c>
      <c r="B22" s="6" t="s">
        <v>23</v>
      </c>
      <c r="C22" s="12">
        <v>1.0249999999999999</v>
      </c>
      <c r="D22" s="13">
        <v>217.238</v>
      </c>
      <c r="E22" s="11" t="s">
        <v>191</v>
      </c>
    </row>
    <row r="23" spans="1:5" x14ac:dyDescent="0.25">
      <c r="A23" s="3">
        <v>228</v>
      </c>
      <c r="B23" s="6" t="s">
        <v>24</v>
      </c>
      <c r="C23" s="12">
        <v>1.0249999999999999</v>
      </c>
      <c r="D23" s="13">
        <v>217.238</v>
      </c>
      <c r="E23" s="11" t="s">
        <v>191</v>
      </c>
    </row>
    <row r="24" spans="1:5" x14ac:dyDescent="0.25">
      <c r="A24" s="3">
        <v>303</v>
      </c>
      <c r="B24" s="6" t="s">
        <v>30</v>
      </c>
      <c r="C24" s="12">
        <v>0.97</v>
      </c>
      <c r="D24" s="13">
        <v>6.6</v>
      </c>
      <c r="E24" s="11" t="s">
        <v>192</v>
      </c>
    </row>
    <row r="25" spans="1:5" x14ac:dyDescent="0.25">
      <c r="A25" s="3">
        <v>304</v>
      </c>
      <c r="B25" s="6" t="s">
        <v>31</v>
      </c>
      <c r="C25" s="12">
        <v>0.97</v>
      </c>
      <c r="D25" s="13">
        <v>15</v>
      </c>
      <c r="E25" s="11" t="s">
        <v>192</v>
      </c>
    </row>
    <row r="26" spans="1:5" x14ac:dyDescent="0.25">
      <c r="A26" s="3">
        <v>305</v>
      </c>
      <c r="B26" s="6" t="s">
        <v>32</v>
      </c>
      <c r="C26" s="12">
        <v>0.97</v>
      </c>
      <c r="D26" s="13">
        <v>7.8</v>
      </c>
      <c r="E26" s="11" t="s">
        <v>192</v>
      </c>
    </row>
    <row r="27" spans="1:5" x14ac:dyDescent="0.25">
      <c r="A27" s="3">
        <v>306</v>
      </c>
      <c r="B27" s="6" t="s">
        <v>33</v>
      </c>
      <c r="C27" s="12">
        <v>0.97</v>
      </c>
      <c r="D27" s="13">
        <v>10</v>
      </c>
      <c r="E27" s="11" t="s">
        <v>192</v>
      </c>
    </row>
    <row r="28" spans="1:5" x14ac:dyDescent="0.25">
      <c r="A28" s="3">
        <v>229</v>
      </c>
      <c r="B28" s="14" t="s">
        <v>25</v>
      </c>
      <c r="C28" s="12">
        <v>1.0249999999999999</v>
      </c>
      <c r="D28" s="13">
        <v>11.227</v>
      </c>
      <c r="E28" s="11" t="s">
        <v>191</v>
      </c>
    </row>
    <row r="29" spans="1:5" x14ac:dyDescent="0.25">
      <c r="A29" s="3">
        <v>230</v>
      </c>
      <c r="B29" s="14" t="s">
        <v>26</v>
      </c>
      <c r="C29" s="12">
        <v>1.0249999999999999</v>
      </c>
      <c r="D29" s="13">
        <v>11.227</v>
      </c>
      <c r="E29" s="11" t="s">
        <v>191</v>
      </c>
    </row>
    <row r="30" spans="1:5" x14ac:dyDescent="0.25">
      <c r="A30" s="3">
        <v>231</v>
      </c>
      <c r="B30" s="14" t="s">
        <v>27</v>
      </c>
      <c r="C30" s="12">
        <v>1.0249999999999999</v>
      </c>
      <c r="D30" s="13">
        <v>0</v>
      </c>
      <c r="E30" s="11" t="s">
        <v>191</v>
      </c>
    </row>
    <row r="31" spans="1:5" x14ac:dyDescent="0.25">
      <c r="A31" s="3">
        <v>232</v>
      </c>
      <c r="B31" s="14" t="s">
        <v>28</v>
      </c>
      <c r="C31" s="12">
        <v>1.0249999999999999</v>
      </c>
      <c r="D31" s="13">
        <v>0</v>
      </c>
      <c r="E31" s="11" t="s">
        <v>191</v>
      </c>
    </row>
    <row r="32" spans="1:5" x14ac:dyDescent="0.25">
      <c r="A32" s="15">
        <v>301</v>
      </c>
      <c r="B32" s="14" t="s">
        <v>52</v>
      </c>
      <c r="C32" s="12">
        <v>0.97</v>
      </c>
      <c r="D32" s="13">
        <v>2</v>
      </c>
      <c r="E32" s="11" t="s">
        <v>192</v>
      </c>
    </row>
    <row r="33" spans="1:5" x14ac:dyDescent="0.25">
      <c r="A33" s="15">
        <v>302</v>
      </c>
      <c r="B33" s="14" t="s">
        <v>29</v>
      </c>
      <c r="C33" s="12">
        <v>0.97</v>
      </c>
      <c r="D33" s="13">
        <v>17</v>
      </c>
      <c r="E33" s="11" t="s">
        <v>192</v>
      </c>
    </row>
    <row r="34" spans="1:5" x14ac:dyDescent="0.25">
      <c r="A34" s="3">
        <v>307</v>
      </c>
      <c r="B34" s="6" t="s">
        <v>34</v>
      </c>
      <c r="C34" s="12">
        <v>0.97</v>
      </c>
      <c r="D34" s="13">
        <v>0</v>
      </c>
      <c r="E34" s="11" t="s">
        <v>192</v>
      </c>
    </row>
    <row r="35" spans="1:5" x14ac:dyDescent="0.25">
      <c r="A35" s="3">
        <v>400</v>
      </c>
      <c r="B35" s="6" t="s">
        <v>35</v>
      </c>
      <c r="C35" s="12">
        <v>0.85</v>
      </c>
      <c r="D35" s="13">
        <v>0.5</v>
      </c>
      <c r="E35" s="11" t="s">
        <v>192</v>
      </c>
    </row>
    <row r="36" spans="1:5" x14ac:dyDescent="0.25">
      <c r="A36" s="3">
        <v>401</v>
      </c>
      <c r="B36" s="6" t="s">
        <v>36</v>
      </c>
      <c r="C36" s="12">
        <v>0.85</v>
      </c>
      <c r="D36" s="13">
        <v>4.4000000000000004</v>
      </c>
      <c r="E36" s="11" t="s">
        <v>192</v>
      </c>
    </row>
    <row r="37" spans="1:5" x14ac:dyDescent="0.25">
      <c r="A37" s="3">
        <v>402</v>
      </c>
      <c r="B37" s="6" t="s">
        <v>37</v>
      </c>
      <c r="C37" s="12">
        <v>0.85</v>
      </c>
      <c r="D37" s="13">
        <v>3</v>
      </c>
      <c r="E37" s="11" t="s">
        <v>192</v>
      </c>
    </row>
    <row r="38" spans="1:5" x14ac:dyDescent="0.25">
      <c r="A38" s="3">
        <v>403</v>
      </c>
      <c r="B38" s="6" t="s">
        <v>38</v>
      </c>
      <c r="C38" s="12">
        <v>0.85</v>
      </c>
      <c r="D38" s="13">
        <v>0</v>
      </c>
      <c r="E38" s="11" t="s">
        <v>191</v>
      </c>
    </row>
    <row r="39" spans="1:5" x14ac:dyDescent="0.25">
      <c r="A39" s="3">
        <v>501</v>
      </c>
      <c r="B39" s="6" t="s">
        <v>39</v>
      </c>
      <c r="C39" s="12">
        <v>0.9</v>
      </c>
      <c r="D39" s="13">
        <v>1.8</v>
      </c>
      <c r="E39" s="11" t="s">
        <v>192</v>
      </c>
    </row>
    <row r="40" spans="1:5" x14ac:dyDescent="0.25">
      <c r="A40" s="3">
        <v>502</v>
      </c>
      <c r="B40" s="6" t="s">
        <v>37</v>
      </c>
      <c r="C40" s="12">
        <v>0.9</v>
      </c>
      <c r="D40" s="13">
        <v>0</v>
      </c>
      <c r="E40" s="11" t="s">
        <v>191</v>
      </c>
    </row>
    <row r="41" spans="1:5" x14ac:dyDescent="0.25">
      <c r="A41" s="3">
        <v>503</v>
      </c>
      <c r="B41" s="6" t="s">
        <v>40</v>
      </c>
      <c r="C41" s="12">
        <v>0.9</v>
      </c>
      <c r="D41" s="13">
        <v>0</v>
      </c>
      <c r="E41" s="11" t="s">
        <v>191</v>
      </c>
    </row>
    <row r="42" spans="1:5" x14ac:dyDescent="0.25">
      <c r="A42" s="3">
        <v>504</v>
      </c>
      <c r="B42" s="6" t="s">
        <v>41</v>
      </c>
      <c r="C42" s="12">
        <v>0.9</v>
      </c>
      <c r="D42" s="13">
        <v>0.4</v>
      </c>
      <c r="E42" s="11" t="s">
        <v>192</v>
      </c>
    </row>
    <row r="43" spans="1:5" x14ac:dyDescent="0.25">
      <c r="A43" s="3">
        <v>308</v>
      </c>
      <c r="B43" s="6" t="s">
        <v>42</v>
      </c>
      <c r="C43" s="12">
        <v>0.97</v>
      </c>
      <c r="D43" s="13">
        <v>6.7</v>
      </c>
      <c r="E43" s="11" t="s">
        <v>192</v>
      </c>
    </row>
    <row r="44" spans="1:5" x14ac:dyDescent="0.25">
      <c r="A44" s="3">
        <v>700</v>
      </c>
      <c r="B44" s="6" t="s">
        <v>43</v>
      </c>
      <c r="C44" s="12">
        <v>1</v>
      </c>
      <c r="D44" s="13">
        <v>0.3</v>
      </c>
      <c r="E44" s="11" t="s">
        <v>192</v>
      </c>
    </row>
    <row r="45" spans="1:5" x14ac:dyDescent="0.25">
      <c r="A45" s="3">
        <v>701</v>
      </c>
      <c r="B45" s="6" t="s">
        <v>44</v>
      </c>
      <c r="C45" s="12">
        <v>1</v>
      </c>
      <c r="D45" s="13">
        <v>0</v>
      </c>
      <c r="E45" s="11" t="s">
        <v>191</v>
      </c>
    </row>
    <row r="46" spans="1:5" x14ac:dyDescent="0.25">
      <c r="A46" s="3">
        <v>702</v>
      </c>
      <c r="B46" s="6" t="s">
        <v>45</v>
      </c>
      <c r="C46" s="12">
        <v>1</v>
      </c>
      <c r="D46" s="13">
        <v>0</v>
      </c>
      <c r="E46" s="11" t="s">
        <v>191</v>
      </c>
    </row>
    <row r="47" spans="1:5" x14ac:dyDescent="0.25">
      <c r="A47" s="3">
        <v>703</v>
      </c>
      <c r="B47" s="6" t="s">
        <v>46</v>
      </c>
      <c r="C47" s="12">
        <v>1</v>
      </c>
      <c r="D47" s="13">
        <v>0</v>
      </c>
      <c r="E47" s="11" t="s">
        <v>191</v>
      </c>
    </row>
    <row r="48" spans="1:5" x14ac:dyDescent="0.25">
      <c r="A48" s="3">
        <v>704</v>
      </c>
      <c r="B48" s="6" t="s">
        <v>47</v>
      </c>
      <c r="C48" s="12">
        <v>1</v>
      </c>
      <c r="D48" s="13">
        <v>8.4</v>
      </c>
      <c r="E48" s="11" t="s">
        <v>192</v>
      </c>
    </row>
    <row r="49" spans="1:5" x14ac:dyDescent="0.25">
      <c r="A49" s="3">
        <v>705</v>
      </c>
      <c r="B49" s="6" t="s">
        <v>48</v>
      </c>
      <c r="C49" s="12">
        <v>1</v>
      </c>
      <c r="D49" s="13">
        <v>6</v>
      </c>
      <c r="E49" s="11" t="s">
        <v>192</v>
      </c>
    </row>
    <row r="50" spans="1:5" x14ac:dyDescent="0.25">
      <c r="A50" s="3">
        <v>706</v>
      </c>
      <c r="B50" s="6" t="s">
        <v>49</v>
      </c>
      <c r="C50" s="12">
        <v>1</v>
      </c>
      <c r="D50" s="13">
        <v>6</v>
      </c>
      <c r="E50" s="11" t="s">
        <v>192</v>
      </c>
    </row>
    <row r="51" spans="1:5" x14ac:dyDescent="0.25">
      <c r="A51" s="3">
        <v>601</v>
      </c>
      <c r="B51" s="6" t="s">
        <v>50</v>
      </c>
      <c r="C51" s="12">
        <v>1</v>
      </c>
      <c r="D51" s="13">
        <v>3.6</v>
      </c>
      <c r="E51" s="11" t="s">
        <v>192</v>
      </c>
    </row>
    <row r="52" spans="1:5" x14ac:dyDescent="0.25">
      <c r="A52" s="3">
        <v>602</v>
      </c>
      <c r="B52" s="6" t="s">
        <v>51</v>
      </c>
      <c r="C52" s="12">
        <v>1</v>
      </c>
      <c r="D52" s="13">
        <v>3.6</v>
      </c>
      <c r="E52" s="11" t="s">
        <v>192</v>
      </c>
    </row>
    <row r="53" spans="1:5" x14ac:dyDescent="0.25">
      <c r="A53" s="3">
        <v>991</v>
      </c>
      <c r="B53" s="6" t="s">
        <v>53</v>
      </c>
      <c r="C53" s="12">
        <v>0</v>
      </c>
      <c r="D53" s="13">
        <v>0</v>
      </c>
      <c r="E53" s="11" t="s">
        <v>191</v>
      </c>
    </row>
  </sheetData>
  <phoneticPr fontId="5" type="noConversion"/>
  <dataValidations count="1">
    <dataValidation type="list" allowBlank="1" showInputMessage="1" showErrorMessage="1" sqref="E2:E53" xr:uid="{85F60F57-DBE3-404F-8261-7C9C9497D4F6}">
      <formula1>"max,current"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12CFD-1E2E-4C9F-AF20-D54F57AEF969}">
  <dimension ref="A1:E3"/>
  <sheetViews>
    <sheetView zoomScaleNormal="100" workbookViewId="0">
      <selection activeCell="G22" sqref="G22"/>
    </sheetView>
  </sheetViews>
  <sheetFormatPr defaultColWidth="7.75" defaultRowHeight="15" x14ac:dyDescent="0.25"/>
  <cols>
    <col min="1" max="1" width="7.75" style="7"/>
    <col min="2" max="2" width="9.25" style="3" bestFit="1" customWidth="1"/>
    <col min="3" max="3" width="8.25" style="2" bestFit="1" customWidth="1"/>
    <col min="4" max="5" width="7.75" style="3"/>
    <col min="6" max="16384" width="7.75" style="1"/>
  </cols>
  <sheetData>
    <row r="1" spans="1:5" x14ac:dyDescent="0.25">
      <c r="A1" s="7" t="s">
        <v>3</v>
      </c>
      <c r="B1" s="5" t="s">
        <v>2</v>
      </c>
      <c r="C1" s="4" t="s">
        <v>63</v>
      </c>
      <c r="D1" s="5" t="s">
        <v>56</v>
      </c>
      <c r="E1" s="3" t="s">
        <v>108</v>
      </c>
    </row>
    <row r="2" spans="1:5" x14ac:dyDescent="0.25">
      <c r="A2" s="7" t="s">
        <v>59</v>
      </c>
      <c r="B2" s="5" t="s">
        <v>60</v>
      </c>
      <c r="C2" s="8" t="s">
        <v>54</v>
      </c>
      <c r="D2" s="3">
        <v>0</v>
      </c>
      <c r="E2" s="3" t="s">
        <v>109</v>
      </c>
    </row>
    <row r="3" spans="1:5" x14ac:dyDescent="0.25">
      <c r="A3" s="7" t="s">
        <v>61</v>
      </c>
      <c r="B3" s="3" t="s">
        <v>62</v>
      </c>
      <c r="C3" s="9" t="s">
        <v>54</v>
      </c>
      <c r="D3" s="3">
        <v>0</v>
      </c>
      <c r="E3" s="3" t="s">
        <v>109</v>
      </c>
    </row>
  </sheetData>
  <dataValidations count="1">
    <dataValidation type="list" allowBlank="1" showInputMessage="1" showErrorMessage="1" sqref="E2:E3" xr:uid="{4B32959B-9120-411F-87A0-6653BDC31EA7}">
      <formula1>"no,yes"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C7A2BB-640B-4F69-A8C8-D316349120B8}">
  <dimension ref="A1:K27"/>
  <sheetViews>
    <sheetView workbookViewId="0">
      <selection activeCell="H37" sqref="H37"/>
    </sheetView>
  </sheetViews>
  <sheetFormatPr defaultRowHeight="15.75" x14ac:dyDescent="0.25"/>
  <sheetData>
    <row r="1" spans="1:11" x14ac:dyDescent="0.25">
      <c r="A1" s="10" t="s">
        <v>64</v>
      </c>
      <c r="B1" s="10" t="s">
        <v>202</v>
      </c>
      <c r="C1" s="10" t="s">
        <v>195</v>
      </c>
      <c r="D1" s="10" t="s">
        <v>196</v>
      </c>
      <c r="E1" s="10" t="s">
        <v>197</v>
      </c>
      <c r="F1" s="10" t="s">
        <v>70</v>
      </c>
      <c r="G1" s="10" t="s">
        <v>71</v>
      </c>
      <c r="H1" s="10" t="s">
        <v>198</v>
      </c>
      <c r="I1" s="10" t="s">
        <v>199</v>
      </c>
      <c r="J1" s="10" t="s">
        <v>200</v>
      </c>
      <c r="K1" s="10" t="s">
        <v>201</v>
      </c>
    </row>
    <row r="2" spans="1:11" x14ac:dyDescent="0.25">
      <c r="A2" s="10" t="s">
        <v>54</v>
      </c>
      <c r="B2" s="10" t="s">
        <v>54</v>
      </c>
      <c r="C2" s="10" t="s">
        <v>54</v>
      </c>
      <c r="D2" s="10" t="s">
        <v>54</v>
      </c>
      <c r="E2" s="10" t="s">
        <v>54</v>
      </c>
      <c r="F2" s="10" t="s">
        <v>54</v>
      </c>
      <c r="G2" s="10" t="s">
        <v>54</v>
      </c>
      <c r="H2" s="10" t="s">
        <v>54</v>
      </c>
      <c r="I2" s="10" t="s">
        <v>54</v>
      </c>
      <c r="J2" s="10" t="s">
        <v>54</v>
      </c>
      <c r="K2" s="10" t="s">
        <v>54</v>
      </c>
    </row>
    <row r="3" spans="1:11" x14ac:dyDescent="0.25">
      <c r="A3" s="10"/>
      <c r="B3" s="10"/>
      <c r="C3" s="17"/>
      <c r="D3" s="10"/>
      <c r="E3" s="17"/>
      <c r="F3" s="17"/>
      <c r="G3" s="17"/>
      <c r="H3" s="10"/>
      <c r="I3" s="10"/>
      <c r="J3" s="10"/>
      <c r="K3" s="10"/>
    </row>
    <row r="4" spans="1:11" x14ac:dyDescent="0.25">
      <c r="A4" s="10"/>
      <c r="B4" s="10"/>
      <c r="C4" s="17"/>
      <c r="D4" s="10"/>
      <c r="E4" s="17"/>
      <c r="F4" s="17"/>
      <c r="G4" s="17"/>
      <c r="H4" s="10"/>
      <c r="I4" s="10"/>
      <c r="J4" s="10"/>
      <c r="K4" s="10"/>
    </row>
    <row r="5" spans="1:11" x14ac:dyDescent="0.25">
      <c r="A5" s="10"/>
      <c r="B5" s="10"/>
      <c r="C5" s="17"/>
      <c r="D5" s="10"/>
      <c r="E5" s="17"/>
      <c r="F5" s="17"/>
      <c r="G5" s="17"/>
      <c r="H5" s="10"/>
      <c r="I5" s="10"/>
      <c r="J5" s="10"/>
      <c r="K5" s="10"/>
    </row>
    <row r="6" spans="1:11" x14ac:dyDescent="0.25">
      <c r="A6" s="10"/>
      <c r="B6" s="10"/>
      <c r="C6" s="17"/>
      <c r="D6" s="10"/>
      <c r="E6" s="17"/>
      <c r="F6" s="17"/>
      <c r="G6" s="17"/>
      <c r="H6" s="10"/>
      <c r="I6" s="10"/>
      <c r="J6" s="10"/>
      <c r="K6" s="10"/>
    </row>
    <row r="7" spans="1:11" x14ac:dyDescent="0.25">
      <c r="A7" s="10"/>
      <c r="B7" s="10"/>
      <c r="C7" s="17"/>
      <c r="D7" s="10"/>
      <c r="E7" s="17"/>
      <c r="F7" s="17"/>
      <c r="G7" s="17"/>
      <c r="H7" s="10"/>
      <c r="I7" s="10"/>
      <c r="J7" s="10"/>
      <c r="K7" s="10"/>
    </row>
    <row r="8" spans="1:11" x14ac:dyDescent="0.25">
      <c r="A8" s="10"/>
      <c r="B8" s="10"/>
      <c r="C8" s="17"/>
      <c r="D8" s="10"/>
      <c r="E8" s="17"/>
      <c r="F8" s="17"/>
      <c r="G8" s="17"/>
      <c r="H8" s="10"/>
      <c r="I8" s="10"/>
      <c r="J8" s="10"/>
      <c r="K8" s="10"/>
    </row>
    <row r="9" spans="1:11" x14ac:dyDescent="0.25">
      <c r="A9" s="10"/>
      <c r="B9" s="10"/>
      <c r="C9" s="17"/>
      <c r="D9" s="10"/>
      <c r="E9" s="17"/>
      <c r="F9" s="17"/>
      <c r="G9" s="17"/>
      <c r="H9" s="10"/>
      <c r="I9" s="10"/>
      <c r="J9" s="10"/>
      <c r="K9" s="10"/>
    </row>
    <row r="10" spans="1:11" x14ac:dyDescent="0.25">
      <c r="A10" s="10"/>
      <c r="B10" s="10"/>
      <c r="C10" s="17"/>
      <c r="D10" s="10"/>
      <c r="E10" s="17"/>
      <c r="F10" s="17"/>
      <c r="G10" s="17"/>
      <c r="H10" s="10"/>
      <c r="I10" s="10"/>
      <c r="J10" s="10"/>
      <c r="K10" s="10"/>
    </row>
    <row r="11" spans="1:11" x14ac:dyDescent="0.25">
      <c r="A11" s="10"/>
      <c r="B11" s="10"/>
      <c r="C11" s="17"/>
      <c r="D11" s="10"/>
      <c r="E11" s="17"/>
      <c r="F11" s="17"/>
      <c r="G11" s="17"/>
      <c r="H11" s="10"/>
      <c r="I11" s="10"/>
      <c r="J11" s="10"/>
      <c r="K11" s="10"/>
    </row>
    <row r="12" spans="1:11" x14ac:dyDescent="0.25">
      <c r="A12" s="10"/>
      <c r="B12" s="10"/>
      <c r="C12" s="17"/>
      <c r="D12" s="10"/>
      <c r="E12" s="17"/>
      <c r="F12" s="17"/>
      <c r="G12" s="17"/>
      <c r="H12" s="10"/>
      <c r="I12" s="10"/>
      <c r="J12" s="10"/>
      <c r="K12" s="10"/>
    </row>
    <row r="13" spans="1:11" x14ac:dyDescent="0.25">
      <c r="A13" s="10"/>
      <c r="B13" s="10"/>
      <c r="C13" s="17"/>
      <c r="D13" s="10"/>
      <c r="E13" s="17"/>
      <c r="F13" s="17"/>
      <c r="G13" s="17"/>
      <c r="H13" s="10"/>
      <c r="I13" s="10"/>
      <c r="J13" s="10"/>
      <c r="K13" s="10"/>
    </row>
    <row r="14" spans="1:11" x14ac:dyDescent="0.25">
      <c r="A14" s="10"/>
      <c r="B14" s="10"/>
      <c r="C14" s="17"/>
      <c r="D14" s="10"/>
      <c r="E14" s="17"/>
      <c r="F14" s="17"/>
      <c r="G14" s="17"/>
      <c r="H14" s="10"/>
      <c r="I14" s="10"/>
      <c r="J14" s="10"/>
      <c r="K14" s="10"/>
    </row>
    <row r="15" spans="1:11" x14ac:dyDescent="0.25">
      <c r="A15" s="10"/>
      <c r="B15" s="10"/>
      <c r="C15" s="17"/>
      <c r="D15" s="10"/>
      <c r="E15" s="17"/>
      <c r="F15" s="17"/>
      <c r="G15" s="17"/>
      <c r="H15" s="10"/>
      <c r="I15" s="10"/>
      <c r="J15" s="10"/>
      <c r="K15" s="10"/>
    </row>
    <row r="16" spans="1:11" x14ac:dyDescent="0.25">
      <c r="A16" s="10"/>
      <c r="B16" s="10"/>
      <c r="C16" s="17"/>
      <c r="D16" s="10"/>
      <c r="E16" s="17"/>
      <c r="F16" s="17"/>
      <c r="G16" s="17"/>
      <c r="H16" s="10"/>
      <c r="I16" s="10"/>
      <c r="J16" s="10"/>
      <c r="K16" s="10"/>
    </row>
    <row r="17" spans="1:11" x14ac:dyDescent="0.25">
      <c r="A17" s="10"/>
      <c r="B17" s="10"/>
      <c r="C17" s="17"/>
      <c r="D17" s="10"/>
      <c r="E17" s="17"/>
      <c r="F17" s="17"/>
      <c r="G17" s="17"/>
      <c r="H17" s="10"/>
      <c r="I17" s="10"/>
      <c r="J17" s="10"/>
      <c r="K17" s="10"/>
    </row>
    <row r="18" spans="1:11" x14ac:dyDescent="0.25">
      <c r="A18" s="10"/>
      <c r="B18" s="10"/>
      <c r="C18" s="17"/>
      <c r="D18" s="10"/>
      <c r="E18" s="17"/>
      <c r="F18" s="17"/>
      <c r="G18" s="17"/>
      <c r="H18" s="10"/>
      <c r="I18" s="10"/>
      <c r="J18" s="10"/>
      <c r="K18" s="10"/>
    </row>
    <row r="19" spans="1:11" x14ac:dyDescent="0.25">
      <c r="A19" s="10"/>
      <c r="B19" s="10"/>
      <c r="C19" s="17"/>
      <c r="D19" s="10"/>
      <c r="E19" s="17"/>
      <c r="F19" s="17"/>
      <c r="G19" s="17"/>
      <c r="H19" s="10"/>
      <c r="I19" s="10"/>
      <c r="J19" s="10"/>
      <c r="K19" s="10"/>
    </row>
    <row r="20" spans="1:11" x14ac:dyDescent="0.25">
      <c r="A20" s="10"/>
      <c r="B20" s="10"/>
      <c r="C20" s="17"/>
      <c r="D20" s="10"/>
      <c r="E20" s="17"/>
      <c r="F20" s="17"/>
      <c r="G20" s="17"/>
      <c r="H20" s="10"/>
      <c r="I20" s="10"/>
      <c r="J20" s="10"/>
      <c r="K20" s="10"/>
    </row>
    <row r="21" spans="1:11" x14ac:dyDescent="0.25">
      <c r="A21" s="10"/>
      <c r="B21" s="10"/>
      <c r="C21" s="17"/>
      <c r="D21" s="10"/>
      <c r="E21" s="17"/>
      <c r="F21" s="17"/>
      <c r="G21" s="17"/>
      <c r="H21" s="10"/>
      <c r="I21" s="10"/>
      <c r="J21" s="10"/>
      <c r="K21" s="10"/>
    </row>
    <row r="22" spans="1:11" x14ac:dyDescent="0.25">
      <c r="A22" s="10"/>
      <c r="B22" s="10"/>
      <c r="C22" s="17"/>
      <c r="D22" s="10"/>
      <c r="E22" s="17"/>
      <c r="F22" s="17"/>
      <c r="G22" s="17"/>
      <c r="H22" s="10"/>
      <c r="I22" s="10"/>
      <c r="J22" s="10"/>
      <c r="K22" s="10"/>
    </row>
    <row r="23" spans="1:11" x14ac:dyDescent="0.25">
      <c r="A23" s="10"/>
      <c r="B23" s="10"/>
      <c r="C23" s="17"/>
      <c r="D23" s="10"/>
      <c r="E23" s="17"/>
      <c r="F23" s="17"/>
      <c r="G23" s="17"/>
      <c r="H23" s="10"/>
      <c r="I23" s="10"/>
      <c r="J23" s="10"/>
      <c r="K23" s="10"/>
    </row>
    <row r="24" spans="1:11" x14ac:dyDescent="0.25">
      <c r="A24" s="10"/>
      <c r="B24" s="10"/>
      <c r="C24" s="17"/>
      <c r="D24" s="10"/>
      <c r="E24" s="17"/>
      <c r="F24" s="17"/>
      <c r="G24" s="17"/>
      <c r="H24" s="10"/>
      <c r="I24" s="10"/>
      <c r="J24" s="10"/>
      <c r="K24" s="10"/>
    </row>
    <row r="25" spans="1:11" x14ac:dyDescent="0.25">
      <c r="A25" s="10"/>
      <c r="B25" s="10"/>
      <c r="C25" s="17"/>
      <c r="D25" s="10"/>
      <c r="E25" s="17"/>
      <c r="F25" s="17"/>
      <c r="G25" s="17"/>
      <c r="H25" s="10"/>
      <c r="I25" s="10"/>
      <c r="J25" s="10"/>
      <c r="K25" s="10"/>
    </row>
    <row r="26" spans="1:11" x14ac:dyDescent="0.25">
      <c r="A26" s="10"/>
      <c r="B26" s="10"/>
      <c r="C26" s="17"/>
      <c r="D26" s="10"/>
      <c r="E26" s="17"/>
      <c r="F26" s="17"/>
      <c r="G26" s="17"/>
      <c r="H26" s="10"/>
      <c r="I26" s="10"/>
      <c r="J26" s="10"/>
      <c r="K26" s="10"/>
    </row>
    <row r="27" spans="1:11" x14ac:dyDescent="0.25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AB38A-443B-4844-BD5B-4CB5B90BFF6A}">
  <dimension ref="A1:O24"/>
  <sheetViews>
    <sheetView zoomScaleNormal="100" workbookViewId="0">
      <selection activeCell="E23" sqref="E23"/>
    </sheetView>
  </sheetViews>
  <sheetFormatPr defaultColWidth="7.75" defaultRowHeight="15" x14ac:dyDescent="0.25"/>
  <cols>
    <col min="1" max="1" width="18.5" style="3" customWidth="1"/>
    <col min="2" max="2" width="17.375" style="3" bestFit="1" customWidth="1"/>
    <col min="3" max="3" width="7.75" style="3"/>
    <col min="4" max="4" width="4.625" style="3" bestFit="1" customWidth="1"/>
    <col min="5" max="5" width="5.375" style="2" bestFit="1" customWidth="1"/>
    <col min="6" max="6" width="22.25" style="2" bestFit="1" customWidth="1"/>
    <col min="7" max="7" width="19.875" style="2" bestFit="1" customWidth="1"/>
    <col min="8" max="8" width="17.75" style="2" bestFit="1" customWidth="1"/>
    <col min="9" max="10" width="6.625" style="2" bestFit="1" customWidth="1"/>
    <col min="11" max="11" width="5.875" style="2" bestFit="1" customWidth="1"/>
    <col min="12" max="12" width="5.75" style="3" bestFit="1" customWidth="1"/>
    <col min="13" max="13" width="5.75" style="2" bestFit="1" customWidth="1"/>
    <col min="14" max="15" width="7.75" style="2"/>
    <col min="16" max="16384" width="7.75" style="1"/>
  </cols>
  <sheetData>
    <row r="1" spans="1:15" x14ac:dyDescent="0.25">
      <c r="A1" s="5" t="s">
        <v>1</v>
      </c>
      <c r="B1" s="3" t="s">
        <v>72</v>
      </c>
    </row>
    <row r="2" spans="1:15" x14ac:dyDescent="0.25">
      <c r="A2" s="3" t="s">
        <v>57</v>
      </c>
      <c r="B2" s="7" t="s">
        <v>206</v>
      </c>
    </row>
    <row r="3" spans="1:15" x14ac:dyDescent="0.25">
      <c r="A3" s="3" t="s">
        <v>58</v>
      </c>
      <c r="B3" s="7" t="s">
        <v>207</v>
      </c>
      <c r="G3" s="1"/>
      <c r="H3" s="1"/>
      <c r="I3" s="1"/>
      <c r="J3" s="1"/>
      <c r="K3" s="1"/>
      <c r="L3" s="1"/>
      <c r="M3" s="1"/>
      <c r="N3" s="1"/>
      <c r="O3" s="1"/>
    </row>
    <row r="4" spans="1:15" x14ac:dyDescent="0.25">
      <c r="G4" s="1"/>
      <c r="H4" s="1"/>
      <c r="I4" s="1"/>
      <c r="J4" s="1"/>
      <c r="K4" s="1"/>
      <c r="L4" s="1"/>
      <c r="M4" s="1"/>
      <c r="N4" s="1"/>
      <c r="O4" s="1"/>
    </row>
    <row r="5" spans="1:15" x14ac:dyDescent="0.25">
      <c r="G5" s="1"/>
      <c r="H5" s="1"/>
      <c r="I5" s="1"/>
      <c r="J5" s="1"/>
      <c r="K5" s="1"/>
      <c r="L5" s="1"/>
      <c r="M5" s="1"/>
      <c r="N5" s="1"/>
      <c r="O5" s="1"/>
    </row>
    <row r="6" spans="1:15" x14ac:dyDescent="0.25">
      <c r="G6" s="1"/>
      <c r="H6" s="1"/>
      <c r="I6" s="1"/>
      <c r="J6" s="1"/>
      <c r="K6" s="1"/>
      <c r="L6" s="1"/>
      <c r="M6" s="1"/>
      <c r="N6" s="1"/>
      <c r="O6" s="1"/>
    </row>
    <row r="7" spans="1:15" x14ac:dyDescent="0.25">
      <c r="G7" s="1"/>
      <c r="H7" s="1"/>
      <c r="I7" s="1"/>
      <c r="J7" s="1"/>
      <c r="K7" s="1"/>
      <c r="L7" s="1"/>
      <c r="M7" s="1"/>
      <c r="N7" s="1"/>
      <c r="O7" s="1"/>
    </row>
    <row r="8" spans="1:15" x14ac:dyDescent="0.25">
      <c r="D8" s="7"/>
      <c r="E8" s="7"/>
      <c r="F8" s="5"/>
      <c r="G8" s="1"/>
      <c r="H8" s="1"/>
      <c r="I8" s="1"/>
      <c r="J8" s="1"/>
      <c r="K8" s="1"/>
      <c r="L8" s="1"/>
      <c r="M8" s="1"/>
      <c r="N8" s="1"/>
      <c r="O8" s="1"/>
    </row>
    <row r="9" spans="1:15" x14ac:dyDescent="0.25">
      <c r="D9" s="7"/>
      <c r="E9" s="7"/>
      <c r="F9" s="5"/>
      <c r="G9" s="1"/>
      <c r="H9" s="1"/>
      <c r="I9" s="1"/>
      <c r="J9" s="1"/>
      <c r="K9" s="1"/>
      <c r="L9" s="1"/>
      <c r="M9" s="1"/>
      <c r="N9" s="1"/>
      <c r="O9" s="1"/>
    </row>
    <row r="10" spans="1:15" x14ac:dyDescent="0.25">
      <c r="D10" s="7"/>
      <c r="E10" s="7"/>
      <c r="F10" s="3"/>
      <c r="G10" s="1"/>
      <c r="H10" s="1"/>
      <c r="I10" s="1"/>
      <c r="J10" s="1"/>
      <c r="K10" s="1"/>
      <c r="L10" s="1"/>
      <c r="M10" s="1"/>
      <c r="N10" s="1"/>
      <c r="O10" s="1"/>
    </row>
    <row r="11" spans="1:15" x14ac:dyDescent="0.25">
      <c r="D11" s="7"/>
      <c r="E11" s="7"/>
      <c r="F11" s="3"/>
      <c r="G11" s="1"/>
      <c r="H11" s="1"/>
      <c r="I11" s="1"/>
      <c r="J11" s="1"/>
      <c r="K11" s="1"/>
      <c r="L11" s="1"/>
      <c r="M11" s="1"/>
      <c r="N11" s="1"/>
      <c r="O11" s="1"/>
    </row>
    <row r="12" spans="1:15" x14ac:dyDescent="0.25">
      <c r="D12" s="7"/>
      <c r="E12" s="7"/>
      <c r="F12" s="3"/>
      <c r="G12" s="1"/>
      <c r="H12" s="1"/>
      <c r="I12" s="1"/>
      <c r="J12" s="1"/>
      <c r="K12" s="1"/>
      <c r="L12" s="1"/>
      <c r="M12" s="1"/>
      <c r="N12" s="1"/>
      <c r="O12" s="1"/>
    </row>
    <row r="13" spans="1:15" x14ac:dyDescent="0.25">
      <c r="D13" s="7"/>
      <c r="E13" s="7"/>
      <c r="F13" s="5"/>
      <c r="G13" s="1"/>
      <c r="H13" s="1"/>
      <c r="I13" s="1"/>
      <c r="J13" s="1"/>
      <c r="K13" s="1"/>
      <c r="L13" s="1"/>
      <c r="M13" s="1"/>
      <c r="N13" s="1"/>
      <c r="O13" s="1"/>
    </row>
    <row r="14" spans="1:15" x14ac:dyDescent="0.25">
      <c r="D14" s="7"/>
      <c r="E14" s="7"/>
      <c r="F14" s="3"/>
      <c r="G14" s="1"/>
      <c r="H14" s="1"/>
      <c r="I14" s="1"/>
      <c r="J14" s="1"/>
      <c r="K14" s="1"/>
      <c r="L14" s="1"/>
      <c r="M14" s="1"/>
      <c r="N14" s="1"/>
      <c r="O14" s="1"/>
    </row>
    <row r="15" spans="1:15" x14ac:dyDescent="0.25">
      <c r="D15" s="7"/>
      <c r="E15" s="7"/>
      <c r="F15" s="3"/>
      <c r="G15" s="1"/>
      <c r="H15" s="1"/>
      <c r="I15" s="1"/>
      <c r="J15" s="1"/>
      <c r="K15" s="1"/>
      <c r="L15" s="1"/>
      <c r="M15" s="1"/>
      <c r="N15" s="1"/>
      <c r="O15" s="1"/>
    </row>
    <row r="16" spans="1:15" x14ac:dyDescent="0.25">
      <c r="D16" s="7"/>
      <c r="E16" s="7"/>
      <c r="F16" s="3"/>
      <c r="G16" s="1"/>
      <c r="H16" s="1"/>
      <c r="I16" s="1"/>
      <c r="J16" s="1"/>
      <c r="K16" s="1"/>
      <c r="L16" s="1"/>
      <c r="M16" s="1"/>
      <c r="N16" s="1"/>
      <c r="O16" s="1"/>
    </row>
    <row r="17" spans="4:15" x14ac:dyDescent="0.25">
      <c r="D17" s="7"/>
      <c r="E17" s="7"/>
      <c r="F17" s="3"/>
      <c r="G17" s="1"/>
      <c r="H17" s="1"/>
      <c r="I17" s="1"/>
      <c r="J17" s="1"/>
      <c r="K17" s="1"/>
      <c r="L17" s="1"/>
      <c r="M17" s="1"/>
      <c r="N17" s="1"/>
      <c r="O17" s="1"/>
    </row>
    <row r="18" spans="4:15" x14ac:dyDescent="0.25">
      <c r="D18" s="7"/>
      <c r="E18" s="7"/>
      <c r="F18" s="3"/>
      <c r="G18" s="1"/>
      <c r="H18" s="1"/>
      <c r="I18" s="1"/>
      <c r="J18" s="1"/>
      <c r="K18" s="1"/>
      <c r="L18" s="1"/>
      <c r="M18" s="1"/>
      <c r="N18" s="1"/>
      <c r="O18" s="1"/>
    </row>
    <row r="19" spans="4:15" x14ac:dyDescent="0.25">
      <c r="G19" s="1"/>
      <c r="H19" s="1"/>
      <c r="I19" s="1"/>
      <c r="J19" s="1"/>
      <c r="K19" s="1"/>
      <c r="L19" s="1"/>
      <c r="M19" s="1"/>
      <c r="N19" s="1"/>
      <c r="O19" s="1"/>
    </row>
    <row r="20" spans="4:15" x14ac:dyDescent="0.25">
      <c r="G20" s="1"/>
      <c r="H20" s="1"/>
      <c r="I20" s="1"/>
      <c r="J20" s="1"/>
      <c r="K20" s="1"/>
      <c r="L20" s="1"/>
      <c r="M20" s="1"/>
      <c r="N20" s="1"/>
      <c r="O20" s="1"/>
    </row>
    <row r="21" spans="4:15" x14ac:dyDescent="0.25">
      <c r="G21" s="1"/>
      <c r="H21" s="1"/>
      <c r="I21" s="1"/>
      <c r="J21" s="1"/>
      <c r="K21" s="1"/>
      <c r="L21" s="1"/>
      <c r="M21" s="1"/>
      <c r="N21" s="1"/>
      <c r="O21" s="1"/>
    </row>
    <row r="22" spans="4:15" x14ac:dyDescent="0.25">
      <c r="G22" s="1"/>
      <c r="H22" s="1"/>
      <c r="I22" s="1"/>
      <c r="J22" s="1"/>
      <c r="K22" s="1"/>
      <c r="L22" s="1"/>
      <c r="M22" s="1"/>
      <c r="N22" s="1"/>
      <c r="O22" s="1"/>
    </row>
    <row r="23" spans="4:15" x14ac:dyDescent="0.25">
      <c r="G23" s="1"/>
      <c r="H23" s="1"/>
      <c r="I23" s="1"/>
      <c r="J23" s="1"/>
      <c r="K23" s="1"/>
      <c r="L23" s="1"/>
      <c r="M23" s="1"/>
      <c r="N23" s="1"/>
      <c r="O23" s="1"/>
    </row>
    <row r="24" spans="4:15" x14ac:dyDescent="0.25">
      <c r="G24" s="1"/>
      <c r="H24" s="1"/>
      <c r="I24" s="1"/>
      <c r="J24" s="1"/>
      <c r="K24" s="1"/>
      <c r="L24" s="1"/>
      <c r="M24" s="1"/>
      <c r="N24" s="1"/>
      <c r="O24" s="1"/>
    </row>
  </sheetData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45A20-469F-4D0E-9C36-5B474ABE1325}">
  <dimension ref="A1:G2"/>
  <sheetViews>
    <sheetView workbookViewId="0">
      <selection activeCell="M34" sqref="M34"/>
    </sheetView>
  </sheetViews>
  <sheetFormatPr defaultRowHeight="15.75" x14ac:dyDescent="0.25"/>
  <sheetData>
    <row r="1" spans="1:7" x14ac:dyDescent="0.25">
      <c r="A1" s="10" t="s">
        <v>64</v>
      </c>
      <c r="B1" s="10" t="s">
        <v>66</v>
      </c>
      <c r="C1" s="10" t="s">
        <v>67</v>
      </c>
      <c r="D1" s="10" t="s">
        <v>68</v>
      </c>
      <c r="E1" s="10" t="s">
        <v>69</v>
      </c>
      <c r="F1" s="10" t="s">
        <v>70</v>
      </c>
      <c r="G1" s="10" t="s">
        <v>71</v>
      </c>
    </row>
    <row r="2" spans="1:7" x14ac:dyDescent="0.25">
      <c r="A2" s="10" t="s">
        <v>65</v>
      </c>
      <c r="B2" s="10">
        <v>40</v>
      </c>
      <c r="C2" s="10">
        <v>58.9</v>
      </c>
      <c r="D2" s="10">
        <v>0</v>
      </c>
      <c r="E2" s="10">
        <v>7.5</v>
      </c>
      <c r="F2" s="10">
        <v>-3.6</v>
      </c>
      <c r="G2" s="10">
        <v>135.26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769FB-623F-4B71-8DF9-7FDDF69C0946}">
  <dimension ref="A1:F9"/>
  <sheetViews>
    <sheetView workbookViewId="0">
      <selection activeCell="E9" sqref="E9:F9"/>
    </sheetView>
  </sheetViews>
  <sheetFormatPr defaultRowHeight="15.75" x14ac:dyDescent="0.25"/>
  <cols>
    <col min="5" max="5" width="14.375" customWidth="1"/>
    <col min="6" max="6" width="15.125" customWidth="1"/>
  </cols>
  <sheetData>
    <row r="1" spans="1:6" ht="31.5" x14ac:dyDescent="0.25">
      <c r="A1" s="26" t="s">
        <v>139</v>
      </c>
      <c r="B1" s="26" t="s">
        <v>142</v>
      </c>
      <c r="C1" s="26" t="s">
        <v>140</v>
      </c>
      <c r="D1" s="26" t="s">
        <v>141</v>
      </c>
      <c r="E1" s="25" t="s">
        <v>209</v>
      </c>
      <c r="F1" s="25" t="s">
        <v>210</v>
      </c>
    </row>
    <row r="2" spans="1:6" x14ac:dyDescent="0.25">
      <c r="A2" s="10">
        <v>18.600000000000001</v>
      </c>
      <c r="B2" s="10">
        <v>28</v>
      </c>
      <c r="C2" s="10" t="s">
        <v>54</v>
      </c>
      <c r="D2" s="10" t="s">
        <v>54</v>
      </c>
      <c r="E2" s="10">
        <v>5</v>
      </c>
      <c r="F2" s="10" t="s">
        <v>54</v>
      </c>
    </row>
    <row r="3" spans="1:6" x14ac:dyDescent="0.25">
      <c r="A3" s="10">
        <v>39.32</v>
      </c>
      <c r="B3" s="10">
        <v>56</v>
      </c>
      <c r="C3" s="10" t="s">
        <v>54</v>
      </c>
      <c r="D3" s="10" t="s">
        <v>54</v>
      </c>
      <c r="E3" s="10">
        <v>5</v>
      </c>
      <c r="F3" s="10" t="s">
        <v>54</v>
      </c>
    </row>
    <row r="4" spans="1:6" x14ac:dyDescent="0.25">
      <c r="A4" s="10">
        <v>91.12</v>
      </c>
      <c r="B4" s="10">
        <v>117</v>
      </c>
      <c r="C4" s="10" t="s">
        <v>54</v>
      </c>
      <c r="D4" s="10" t="s">
        <v>54</v>
      </c>
      <c r="E4" s="10">
        <v>5</v>
      </c>
      <c r="F4" s="10" t="s">
        <v>54</v>
      </c>
    </row>
    <row r="5" spans="1:6" x14ac:dyDescent="0.25">
      <c r="A5" s="10">
        <v>119.98</v>
      </c>
      <c r="B5" s="10">
        <v>156</v>
      </c>
      <c r="C5" s="10" t="s">
        <v>54</v>
      </c>
      <c r="D5" s="10" t="s">
        <v>54</v>
      </c>
      <c r="E5" s="10">
        <v>5</v>
      </c>
      <c r="F5" s="10" t="s">
        <v>54</v>
      </c>
    </row>
    <row r="6" spans="1:6" x14ac:dyDescent="0.25">
      <c r="A6" s="10">
        <v>54.88</v>
      </c>
      <c r="B6" s="10" t="s">
        <v>54</v>
      </c>
      <c r="C6" s="10" t="s">
        <v>54</v>
      </c>
      <c r="D6" s="10" t="s">
        <v>54</v>
      </c>
      <c r="E6" s="10">
        <v>5</v>
      </c>
      <c r="F6" s="10" t="s">
        <v>54</v>
      </c>
    </row>
    <row r="7" spans="1:6" x14ac:dyDescent="0.25">
      <c r="A7" s="10">
        <v>100.68</v>
      </c>
      <c r="B7" s="10" t="s">
        <v>54</v>
      </c>
      <c r="C7" s="10" t="s">
        <v>54</v>
      </c>
      <c r="D7" s="10" t="s">
        <v>54</v>
      </c>
      <c r="E7" s="10">
        <v>5</v>
      </c>
      <c r="F7" s="10" t="s">
        <v>54</v>
      </c>
    </row>
    <row r="8" spans="1:6" x14ac:dyDescent="0.25">
      <c r="A8" s="10">
        <v>29.68</v>
      </c>
      <c r="B8" s="10" t="s">
        <v>54</v>
      </c>
      <c r="C8" s="10" t="s">
        <v>54</v>
      </c>
      <c r="D8" s="10" t="s">
        <v>54</v>
      </c>
      <c r="E8" s="10">
        <v>5</v>
      </c>
      <c r="F8" s="10" t="s">
        <v>54</v>
      </c>
    </row>
    <row r="9" spans="1:6" x14ac:dyDescent="0.25">
      <c r="A9" s="10">
        <v>110.38</v>
      </c>
      <c r="B9" s="10" t="s">
        <v>54</v>
      </c>
      <c r="C9" s="10" t="s">
        <v>54</v>
      </c>
      <c r="D9" s="10" t="s">
        <v>54</v>
      </c>
      <c r="E9" s="10">
        <v>5</v>
      </c>
      <c r="F9" s="10" t="s">
        <v>54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DE354-6FE8-4F4E-92DF-8FA9F59E1489}">
  <dimension ref="A1:D21"/>
  <sheetViews>
    <sheetView workbookViewId="0">
      <selection sqref="A1:C1"/>
    </sheetView>
  </sheetViews>
  <sheetFormatPr defaultRowHeight="15.75" x14ac:dyDescent="0.25"/>
  <cols>
    <col min="1" max="1" width="9.375" style="10" bestFit="1" customWidth="1"/>
    <col min="2" max="2" width="7.5" style="10" bestFit="1" customWidth="1"/>
    <col min="3" max="3" width="14.125" customWidth="1"/>
    <col min="4" max="4" width="16" customWidth="1"/>
  </cols>
  <sheetData>
    <row r="1" spans="1:4" ht="31.5" x14ac:dyDescent="0.25">
      <c r="A1" s="26" t="s">
        <v>117</v>
      </c>
      <c r="B1" s="26" t="s">
        <v>116</v>
      </c>
      <c r="C1" s="25" t="s">
        <v>209</v>
      </c>
      <c r="D1" s="25" t="s">
        <v>210</v>
      </c>
    </row>
    <row r="2" spans="1:4" x14ac:dyDescent="0.25">
      <c r="A2" s="10">
        <v>0</v>
      </c>
      <c r="B2" s="24">
        <v>0</v>
      </c>
      <c r="C2" s="10">
        <v>5</v>
      </c>
      <c r="D2" s="10">
        <v>0.05</v>
      </c>
    </row>
    <row r="3" spans="1:4" x14ac:dyDescent="0.25">
      <c r="A3" s="10">
        <v>2</v>
      </c>
      <c r="B3" s="24">
        <v>5.0999999999999997E-2</v>
      </c>
      <c r="C3" s="10">
        <v>5</v>
      </c>
      <c r="D3" s="10">
        <v>0.05</v>
      </c>
    </row>
    <row r="4" spans="1:4" x14ac:dyDescent="0.25">
      <c r="A4" s="10">
        <v>5</v>
      </c>
      <c r="B4" s="24">
        <v>0.127</v>
      </c>
      <c r="C4" s="10">
        <v>5</v>
      </c>
      <c r="D4" s="10">
        <v>0.05</v>
      </c>
    </row>
    <row r="5" spans="1:4" x14ac:dyDescent="0.25">
      <c r="A5" s="10">
        <v>10</v>
      </c>
      <c r="B5" s="24">
        <v>0.26300000000000001</v>
      </c>
      <c r="C5" s="10">
        <v>5</v>
      </c>
      <c r="D5" s="10">
        <v>0.05</v>
      </c>
    </row>
    <row r="6" spans="1:4" x14ac:dyDescent="0.25">
      <c r="A6" s="10">
        <v>12</v>
      </c>
      <c r="B6" s="24">
        <v>0.32200000000000001</v>
      </c>
      <c r="C6" s="10">
        <v>5</v>
      </c>
      <c r="D6" s="10">
        <v>0.05</v>
      </c>
    </row>
    <row r="7" spans="1:4" x14ac:dyDescent="0.25">
      <c r="A7" s="10">
        <v>15</v>
      </c>
      <c r="B7" s="24">
        <v>0.41599999999999998</v>
      </c>
      <c r="C7" s="10">
        <v>5</v>
      </c>
      <c r="D7" s="10">
        <v>0.05</v>
      </c>
    </row>
    <row r="8" spans="1:4" x14ac:dyDescent="0.25">
      <c r="A8" s="10">
        <v>20</v>
      </c>
      <c r="B8" s="24">
        <v>0.59799999999999998</v>
      </c>
      <c r="C8" s="10">
        <v>5</v>
      </c>
      <c r="D8" s="10">
        <v>0.05</v>
      </c>
    </row>
    <row r="9" spans="1:4" x14ac:dyDescent="0.25">
      <c r="A9" s="10">
        <v>25</v>
      </c>
      <c r="B9" s="24">
        <v>0.81899999999999995</v>
      </c>
      <c r="C9" s="10">
        <v>5</v>
      </c>
      <c r="D9" s="10">
        <v>0.05</v>
      </c>
    </row>
    <row r="10" spans="1:4" x14ac:dyDescent="0.25">
      <c r="A10" s="10">
        <v>30</v>
      </c>
      <c r="B10" s="24">
        <v>1.0669999999999999</v>
      </c>
      <c r="C10" s="10">
        <v>5</v>
      </c>
      <c r="D10" s="10">
        <v>0.05</v>
      </c>
    </row>
    <row r="11" spans="1:4" x14ac:dyDescent="0.25">
      <c r="A11" s="10">
        <v>40</v>
      </c>
      <c r="B11" s="24">
        <v>1.488</v>
      </c>
      <c r="C11" s="10">
        <v>5</v>
      </c>
      <c r="D11" s="10">
        <v>0.05</v>
      </c>
    </row>
    <row r="12" spans="1:4" x14ac:dyDescent="0.25">
      <c r="A12" s="10">
        <v>50</v>
      </c>
      <c r="B12" s="24">
        <v>1.7370000000000001</v>
      </c>
      <c r="C12" s="10">
        <v>5</v>
      </c>
      <c r="D12" s="10">
        <v>0.05</v>
      </c>
    </row>
    <row r="13" spans="1:4" x14ac:dyDescent="0.25">
      <c r="A13" s="10">
        <v>60</v>
      </c>
      <c r="B13" s="24">
        <v>1.8080000000000001</v>
      </c>
      <c r="C13" s="10">
        <v>5</v>
      </c>
      <c r="D13" s="10">
        <v>0.05</v>
      </c>
    </row>
    <row r="14" spans="1:4" x14ac:dyDescent="0.25">
      <c r="B14" s="18"/>
      <c r="C14" s="10"/>
      <c r="D14" s="10"/>
    </row>
    <row r="15" spans="1:4" x14ac:dyDescent="0.25">
      <c r="C15" s="10"/>
      <c r="D15" s="10"/>
    </row>
    <row r="16" spans="1:4" x14ac:dyDescent="0.25">
      <c r="C16" s="10"/>
      <c r="D16" s="10"/>
    </row>
    <row r="17" spans="3:4" x14ac:dyDescent="0.25">
      <c r="C17" s="10"/>
      <c r="D17" s="10"/>
    </row>
    <row r="18" spans="3:4" x14ac:dyDescent="0.25">
      <c r="C18" s="10"/>
      <c r="D18" s="10"/>
    </row>
    <row r="19" spans="3:4" x14ac:dyDescent="0.25">
      <c r="C19" s="10"/>
      <c r="D19" s="10"/>
    </row>
    <row r="20" spans="3:4" x14ac:dyDescent="0.25">
      <c r="C20" s="10"/>
      <c r="D20" s="10"/>
    </row>
    <row r="21" spans="3:4" x14ac:dyDescent="0.25">
      <c r="C21" s="10"/>
      <c r="D21" s="10"/>
    </row>
  </sheetData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0720D-7F16-4373-97E5-9F957C7E1B58}">
  <dimension ref="A1:G18"/>
  <sheetViews>
    <sheetView workbookViewId="0">
      <selection activeCell="A19" sqref="A19"/>
    </sheetView>
  </sheetViews>
  <sheetFormatPr defaultRowHeight="15.75" x14ac:dyDescent="0.25"/>
  <cols>
    <col min="1" max="1" width="4.75" bestFit="1" customWidth="1"/>
    <col min="2" max="2" width="41.375" bestFit="1" customWidth="1"/>
    <col min="3" max="3" width="11.875" bestFit="1" customWidth="1"/>
    <col min="4" max="4" width="9.25" style="10" bestFit="1" customWidth="1"/>
    <col min="5" max="5" width="16.25" customWidth="1"/>
    <col min="6" max="6" width="14.625" customWidth="1"/>
  </cols>
  <sheetData>
    <row r="1" spans="1:7" ht="31.5" x14ac:dyDescent="0.25">
      <c r="A1" s="26" t="s">
        <v>138</v>
      </c>
      <c r="B1" s="26" t="s">
        <v>137</v>
      </c>
      <c r="C1" s="26" t="s">
        <v>136</v>
      </c>
      <c r="D1" s="26" t="s">
        <v>107</v>
      </c>
      <c r="E1" s="25" t="s">
        <v>209</v>
      </c>
      <c r="F1" s="25" t="s">
        <v>210</v>
      </c>
    </row>
    <row r="2" spans="1:7" x14ac:dyDescent="0.25">
      <c r="A2" s="10">
        <v>1</v>
      </c>
      <c r="B2" t="s">
        <v>118</v>
      </c>
      <c r="C2" s="10" t="s">
        <v>166</v>
      </c>
      <c r="D2" s="19" t="s">
        <v>54</v>
      </c>
      <c r="E2" s="10" t="s">
        <v>54</v>
      </c>
      <c r="F2" s="10" t="s">
        <v>54</v>
      </c>
      <c r="G2" t="s">
        <v>119</v>
      </c>
    </row>
    <row r="3" spans="1:7" x14ac:dyDescent="0.25">
      <c r="A3" s="10">
        <v>2</v>
      </c>
      <c r="B3" t="s">
        <v>120</v>
      </c>
      <c r="C3" s="10" t="s">
        <v>147</v>
      </c>
      <c r="D3" s="19">
        <v>3.75</v>
      </c>
      <c r="E3" s="10" t="s">
        <v>54</v>
      </c>
      <c r="F3" s="10">
        <v>1</v>
      </c>
      <c r="G3" t="s">
        <v>119</v>
      </c>
    </row>
    <row r="4" spans="1:7" x14ac:dyDescent="0.25">
      <c r="A4" s="10">
        <v>3</v>
      </c>
      <c r="B4" t="s">
        <v>121</v>
      </c>
      <c r="C4" s="10" t="s">
        <v>169</v>
      </c>
      <c r="D4" s="19" t="s">
        <v>54</v>
      </c>
      <c r="E4" s="10">
        <v>5</v>
      </c>
      <c r="F4" s="10">
        <v>1.1999999999999999E-3</v>
      </c>
      <c r="G4" t="s">
        <v>119</v>
      </c>
    </row>
    <row r="5" spans="1:7" x14ac:dyDescent="0.25">
      <c r="A5" s="10">
        <v>4</v>
      </c>
      <c r="B5" t="s">
        <v>122</v>
      </c>
      <c r="C5" s="10" t="s">
        <v>169</v>
      </c>
      <c r="D5" s="19" t="s">
        <v>54</v>
      </c>
      <c r="E5" s="10">
        <v>5</v>
      </c>
      <c r="F5" s="10">
        <v>1.1999999999999999E-3</v>
      </c>
      <c r="G5" t="s">
        <v>119</v>
      </c>
    </row>
    <row r="6" spans="1:7" x14ac:dyDescent="0.25">
      <c r="A6" s="10">
        <v>5</v>
      </c>
      <c r="B6" t="s">
        <v>123</v>
      </c>
      <c r="C6" s="10" t="s">
        <v>169</v>
      </c>
      <c r="D6" s="19" t="s">
        <v>54</v>
      </c>
      <c r="E6" s="10">
        <v>5</v>
      </c>
      <c r="F6" s="10">
        <v>1.1999999999999999E-3</v>
      </c>
      <c r="G6" t="s">
        <v>119</v>
      </c>
    </row>
    <row r="7" spans="1:7" x14ac:dyDescent="0.25">
      <c r="A7" s="10">
        <v>6</v>
      </c>
      <c r="B7" t="s">
        <v>124</v>
      </c>
      <c r="C7" s="10" t="s">
        <v>169</v>
      </c>
      <c r="D7" s="19" t="s">
        <v>54</v>
      </c>
      <c r="E7" s="10">
        <v>5</v>
      </c>
      <c r="F7" s="10">
        <v>1.1999999999999999E-3</v>
      </c>
      <c r="G7" t="s">
        <v>119</v>
      </c>
    </row>
    <row r="8" spans="1:7" x14ac:dyDescent="0.25">
      <c r="A8" s="10">
        <v>7</v>
      </c>
      <c r="B8" t="s">
        <v>125</v>
      </c>
      <c r="C8" s="10" t="s">
        <v>111</v>
      </c>
      <c r="D8" s="19" t="s">
        <v>54</v>
      </c>
      <c r="E8" s="10">
        <v>5</v>
      </c>
      <c r="F8" s="10">
        <v>0.05</v>
      </c>
      <c r="G8" t="s">
        <v>119</v>
      </c>
    </row>
    <row r="9" spans="1:7" x14ac:dyDescent="0.25">
      <c r="A9" s="10">
        <v>8</v>
      </c>
      <c r="B9" t="s">
        <v>126</v>
      </c>
      <c r="C9" s="10" t="s">
        <v>111</v>
      </c>
      <c r="D9" s="19" t="s">
        <v>54</v>
      </c>
      <c r="E9" s="10">
        <v>5</v>
      </c>
      <c r="F9" s="10">
        <v>0.05</v>
      </c>
      <c r="G9" t="s">
        <v>119</v>
      </c>
    </row>
    <row r="10" spans="1:7" x14ac:dyDescent="0.25">
      <c r="A10" s="10">
        <v>9</v>
      </c>
      <c r="B10" t="s">
        <v>127</v>
      </c>
      <c r="C10" s="10" t="s">
        <v>111</v>
      </c>
      <c r="D10" s="19" t="s">
        <v>54</v>
      </c>
      <c r="E10" s="10">
        <v>5</v>
      </c>
      <c r="F10" s="10">
        <v>0.05</v>
      </c>
      <c r="G10" t="s">
        <v>119</v>
      </c>
    </row>
    <row r="11" spans="1:7" x14ac:dyDescent="0.25">
      <c r="A11" s="10">
        <v>10</v>
      </c>
      <c r="B11" t="s">
        <v>128</v>
      </c>
      <c r="C11" s="10" t="s">
        <v>147</v>
      </c>
      <c r="D11" s="19">
        <v>59.04</v>
      </c>
      <c r="E11" s="10" t="s">
        <v>54</v>
      </c>
      <c r="F11" s="10">
        <v>1</v>
      </c>
      <c r="G11" t="s">
        <v>119</v>
      </c>
    </row>
    <row r="12" spans="1:7" x14ac:dyDescent="0.25">
      <c r="A12" s="10">
        <v>11</v>
      </c>
      <c r="B12" t="s">
        <v>129</v>
      </c>
      <c r="C12" s="10" t="s">
        <v>147</v>
      </c>
      <c r="D12" s="19" t="s">
        <v>54</v>
      </c>
      <c r="E12" s="10" t="s">
        <v>54</v>
      </c>
      <c r="F12" s="10">
        <v>1</v>
      </c>
      <c r="G12" t="s">
        <v>119</v>
      </c>
    </row>
    <row r="13" spans="1:7" x14ac:dyDescent="0.25">
      <c r="A13" s="10">
        <v>12</v>
      </c>
      <c r="B13" t="s">
        <v>130</v>
      </c>
      <c r="C13" s="10" t="s">
        <v>111</v>
      </c>
      <c r="D13" s="19" t="s">
        <v>54</v>
      </c>
      <c r="E13" s="10">
        <v>1</v>
      </c>
      <c r="F13" s="10">
        <v>0.05</v>
      </c>
      <c r="G13" t="s">
        <v>119</v>
      </c>
    </row>
    <row r="14" spans="1:7" x14ac:dyDescent="0.25">
      <c r="A14" s="10">
        <v>13</v>
      </c>
      <c r="B14" t="s">
        <v>131</v>
      </c>
      <c r="C14" s="10" t="s">
        <v>166</v>
      </c>
      <c r="D14" s="19" t="s">
        <v>54</v>
      </c>
      <c r="E14" s="10" t="s">
        <v>54</v>
      </c>
      <c r="F14" s="10" t="s">
        <v>54</v>
      </c>
      <c r="G14" t="s">
        <v>119</v>
      </c>
    </row>
    <row r="15" spans="1:7" x14ac:dyDescent="0.25">
      <c r="A15" s="10">
        <v>14</v>
      </c>
      <c r="B15" t="s">
        <v>132</v>
      </c>
      <c r="C15" s="10" t="s">
        <v>147</v>
      </c>
      <c r="D15" s="19" t="s">
        <v>54</v>
      </c>
      <c r="E15" s="10" t="s">
        <v>54</v>
      </c>
      <c r="F15" s="10">
        <v>1</v>
      </c>
      <c r="G15" t="s">
        <v>119</v>
      </c>
    </row>
    <row r="16" spans="1:7" x14ac:dyDescent="0.25">
      <c r="A16" s="10">
        <v>15</v>
      </c>
      <c r="B16" t="s">
        <v>133</v>
      </c>
      <c r="C16" s="10" t="s">
        <v>147</v>
      </c>
      <c r="D16" s="19" t="s">
        <v>54</v>
      </c>
      <c r="E16" s="10" t="s">
        <v>54</v>
      </c>
      <c r="F16" s="10">
        <v>1</v>
      </c>
      <c r="G16" t="s">
        <v>119</v>
      </c>
    </row>
    <row r="17" spans="1:7" x14ac:dyDescent="0.25">
      <c r="A17" s="10">
        <v>16</v>
      </c>
      <c r="B17" t="s">
        <v>134</v>
      </c>
      <c r="C17" s="10" t="s">
        <v>203</v>
      </c>
      <c r="D17" s="19" t="s">
        <v>54</v>
      </c>
      <c r="E17" s="10">
        <v>5</v>
      </c>
      <c r="F17" s="10">
        <v>1.1999999999999999E-3</v>
      </c>
      <c r="G17" t="s">
        <v>119</v>
      </c>
    </row>
    <row r="18" spans="1:7" x14ac:dyDescent="0.25">
      <c r="A18" s="10">
        <v>17</v>
      </c>
      <c r="B18" t="s">
        <v>135</v>
      </c>
      <c r="C18" s="10" t="s">
        <v>111</v>
      </c>
      <c r="D18" s="19" t="s">
        <v>54</v>
      </c>
      <c r="E18" s="10">
        <v>1</v>
      </c>
      <c r="F18" s="10">
        <v>0.05</v>
      </c>
      <c r="G18" t="s">
        <v>119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General</vt:lpstr>
      <vt:lpstr>Compartments</vt:lpstr>
      <vt:lpstr>BulkCargo</vt:lpstr>
      <vt:lpstr>GeneralCargo</vt:lpstr>
      <vt:lpstr>GrainBulkheads</vt:lpstr>
      <vt:lpstr>Stores</vt:lpstr>
      <vt:lpstr>SF&amp;BM</vt:lpstr>
      <vt:lpstr>Stabilitycurve</vt:lpstr>
      <vt:lpstr>StabilityCriteria</vt:lpstr>
      <vt:lpstr>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Меренков Иван Александрович</cp:lastModifiedBy>
  <cp:lastPrinted>2024-05-29T11:12:13Z</cp:lastPrinted>
  <dcterms:created xsi:type="dcterms:W3CDTF">2023-08-31T17:56:05Z</dcterms:created>
  <dcterms:modified xsi:type="dcterms:W3CDTF">2024-12-17T15:29:55Z</dcterms:modified>
</cp:coreProperties>
</file>