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Draft\"/>
    </mc:Choice>
  </mc:AlternateContent>
  <xr:revisionPtr revIDLastSave="0" documentId="13_ncr:1_{A97AC499-9382-4399-9207-3AB5A154A0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raftCriteria ID" sheetId="1" r:id="rId1"/>
    <sheet name="DraftCriteria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B2" i="1"/>
  <c r="A2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<sst xmlns="http://schemas.openxmlformats.org/spreadsheetml/2006/main" count="147" uniqueCount="84">
  <si>
    <t>X</t>
  </si>
  <si>
    <t>Y</t>
  </si>
  <si>
    <t>Z</t>
  </si>
  <si>
    <t>D</t>
  </si>
  <si>
    <t xml:space="preserve"> [м] &lt;br/&gt; [m]         </t>
  </si>
  <si>
    <t xml:space="preserve"> [%] &lt;br/&gt; [%]         </t>
  </si>
  <si>
    <t xml:space="preserve"> $[м_2]$ &lt;br/&gt; $[m_2]$ </t>
  </si>
  <si>
    <t>Name</t>
  </si>
  <si>
    <t>ID</t>
  </si>
  <si>
    <t>-</t>
  </si>
  <si>
    <t>id</t>
  </si>
  <si>
    <t>dimension</t>
  </si>
  <si>
    <t>Summer LL draft SB</t>
  </si>
  <si>
    <t>Summer LL draft PS</t>
  </si>
  <si>
    <t>Winter LL draft SB</t>
  </si>
  <si>
    <t>Winter LL draft PS</t>
  </si>
  <si>
    <t>Winter North Atlantic LL draft SB</t>
  </si>
  <si>
    <t>Winter North Atlantic LL draft PS</t>
  </si>
  <si>
    <t>Tropical LL draft SB</t>
  </si>
  <si>
    <t>Tropical LL draft PS</t>
  </si>
  <si>
    <t>Fresh water LL draft in summer SB</t>
  </si>
  <si>
    <t>Fresh water LL draft in summer PS</t>
  </si>
  <si>
    <t>Tropical fresh water LL draft SB</t>
  </si>
  <si>
    <t>Summer timber LL draft SB</t>
  </si>
  <si>
    <t>Summer timber LL draft PS</t>
  </si>
  <si>
    <t>Winter timber LL draft LW PS</t>
  </si>
  <si>
    <t>Winter North Atlantic timber LL draft SB</t>
  </si>
  <si>
    <t>Winter North Atlantic timber LL draft PS</t>
  </si>
  <si>
    <t>Screw immersion CL</t>
  </si>
  <si>
    <t>Screw immersion SB</t>
  </si>
  <si>
    <t>Screw immersion PS</t>
  </si>
  <si>
    <t xml:space="preserve">Tropical fresh water LL draft PS </t>
  </si>
  <si>
    <t xml:space="preserve">Winter timber LL draft SB </t>
  </si>
  <si>
    <t>Tropical timber LL draft SB</t>
  </si>
  <si>
    <t>Tropical timber LL draft PS</t>
  </si>
  <si>
    <t>Fresh water timber LL draft in summer SB</t>
  </si>
  <si>
    <t>Fresh water timber LL draft in summer PS</t>
  </si>
  <si>
    <t>Tropical fresh water timber LL draft SB</t>
  </si>
  <si>
    <t>Tropical fresh water timber LL draft PS</t>
  </si>
  <si>
    <t>LL draft SI1 (reserve)</t>
  </si>
  <si>
    <t>LL draft SI16 (reserve)</t>
  </si>
  <si>
    <t>Maximum forward trim</t>
  </si>
  <si>
    <t>Maximum aft trim</t>
  </si>
  <si>
    <t>Depth at forward perpendicular SB</t>
  </si>
  <si>
    <t>Depth at forward perpendicular PS</t>
  </si>
  <si>
    <t>Screw immersion (reserve)</t>
  </si>
  <si>
    <t>Reserve buoyancy in bow</t>
  </si>
  <si>
    <t xml:space="preserve"> Осадка по летнюю ГВЛ ПрБ</t>
  </si>
  <si>
    <t xml:space="preserve"> Осадка по летнюю ГВЛ ЛБ</t>
  </si>
  <si>
    <t xml:space="preserve"> Осадка по зимнюю ГВЛ ПрБ</t>
  </si>
  <si>
    <t xml:space="preserve"> Осадка по зимнюю ГВЛ ЛБ</t>
  </si>
  <si>
    <t xml:space="preserve"> Осадка по зимнюю ГВЛ в Северной Атлантике ПрБ</t>
  </si>
  <si>
    <t xml:space="preserve"> Осадка по зимнюю ГВЛ в Северной Атлантике ЛБ</t>
  </si>
  <si>
    <t xml:space="preserve"> Осадка по тропическую ГВЛ ПрБ</t>
  </si>
  <si>
    <t xml:space="preserve"> Осадка по тропическую ГВЛ ЛБ</t>
  </si>
  <si>
    <t xml:space="preserve"> Осадка по летнюю ГВЛ в пресной воде ПрБ</t>
  </si>
  <si>
    <t xml:space="preserve"> Осадка по летнюю ГВЛ в пресной воде ЛБ</t>
  </si>
  <si>
    <t xml:space="preserve"> Осадка по тропическую ГВЛ в пресной воде ПрБ</t>
  </si>
  <si>
    <t xml:space="preserve"> Осадка по тропическую ГВЛ в пресной воде ЛБ</t>
  </si>
  <si>
    <t xml:space="preserve"> Осадка по лесную летнюю ЛЛ ГВЛ ПрБ</t>
  </si>
  <si>
    <t xml:space="preserve"> Осадка по лесную летнюю ГВЛ ЛБ</t>
  </si>
  <si>
    <t xml:space="preserve"> Осадка по лесную зимнюю ГВЛ ПрБ</t>
  </si>
  <si>
    <t xml:space="preserve"> Осадка по лесную зимнюю ГВЛ ЛБ</t>
  </si>
  <si>
    <t xml:space="preserve"> Осадка по лесную зимнюю ГВЛ в Северной Атлантике ГВЛ ПрБ</t>
  </si>
  <si>
    <t xml:space="preserve"> Осадка по лесную зимнюю ГВЛ в Северной Атлантике ГВЛ ЛБ</t>
  </si>
  <si>
    <t xml:space="preserve"> Осадка по лесную тропическую ГВЛ ПрБ</t>
  </si>
  <si>
    <t xml:space="preserve"> Осадка по лесную тропическую ГВЛ ЛБ</t>
  </si>
  <si>
    <t xml:space="preserve"> Осадка по лесную летнюю ГВЛ в пресной воде ПрБ</t>
  </si>
  <si>
    <t xml:space="preserve"> Осадка по лесную летнюю ГВЛ в пресной воде ЛБ</t>
  </si>
  <si>
    <t xml:space="preserve"> Осадка по лесную тропическую ГВЛ в пресной воде ПрБ</t>
  </si>
  <si>
    <t xml:space="preserve"> Осадка по лесную тропическую ГВЛ в пресной воде ЛБ</t>
  </si>
  <si>
    <t xml:space="preserve"> Осадка по ГВЛ Р1 (резерв)</t>
  </si>
  <si>
    <t xml:space="preserve"> Осадка по ГВЛ Р16 (резерв)</t>
  </si>
  <si>
    <t xml:space="preserve"> Максимальный дифферент на нос</t>
  </si>
  <si>
    <t xml:space="preserve"> Максимальный дифферент на корму</t>
  </si>
  <si>
    <t xml:space="preserve"> Высота на носовом перпендикуляре ПрБ</t>
  </si>
  <si>
    <t xml:space="preserve"> Высота на носовом перпендикуляре ЛБ</t>
  </si>
  <si>
    <t xml:space="preserve"> Заглубление винта ДП</t>
  </si>
  <si>
    <t xml:space="preserve"> Заглубление винта ПрБ</t>
  </si>
  <si>
    <t xml:space="preserve"> Заглубление винта ЛБ</t>
  </si>
  <si>
    <t xml:space="preserve"> Заглубление винта (резерв)</t>
  </si>
  <si>
    <t xml:space="preserve"> Запас плавучести в носу</t>
  </si>
  <si>
    <t>Name RUS</t>
  </si>
  <si>
    <t>Name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</si>
</sst>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F26" sqref="F26"/>
    </sheetView>
  </sheetViews>
  <sheetFormatPr defaultColWidth="8.85546875" defaultRowHeight="15" x14ac:dyDescent="0.25"/>
  <cols>
    <col min="1" max="1" width="26.140625" customWidth="1"/>
    <col min="2" max="2" width="36" customWidth="1"/>
    <col min="3" max="3" width="50.42578125" customWidth="1"/>
    <col min="42" max="42" width="14.28515625" customWidth="1"/>
    <col min="43" max="43" width="12.42578125" customWidth="1"/>
    <col min="44" max="44" width="12.7109375" customWidth="1"/>
    <col min="45" max="45" width="10.85546875" customWidth="1"/>
    <col min="46" max="46" width="11.42578125" customWidth="1"/>
    <col min="47" max="47" width="12.42578125" customWidth="1"/>
  </cols>
  <sheetData>
    <row r="1" spans="1:7" s="3" customFormat="1" x14ac:dyDescent="0.25">
      <c r="A1" s="3" t="s">
        <v>8</v>
      </c>
      <c r="B1" s="3" t="s">
        <v>83</v>
      </c>
      <c r="C1" s="3" t="s">
        <v>82</v>
      </c>
      <c r="D1" s="3" t="s">
        <v>0</v>
      </c>
      <c r="E1" s="3" t="s">
        <v>1</v>
      </c>
      <c r="F1" s="3" t="s">
        <v>2</v>
      </c>
      <c r="G1" s="3" t="s">
        <v>3</v>
      </c>
    </row>
    <row r="2" spans="1:7" x14ac:dyDescent="0.25">
      <c r="A2" s="3">
        <f>VLOOKUP($C2,'DraftCriteria list'!$A$2:$D$37,3,0)</f>
        <v>102</v>
      </c>
      <c r="B2" s="6" t="str">
        <f>VLOOKUP($C2,'DraftCriteria list'!$A$2:$D$37,2,0)</f>
        <v>Summer LL draft PS</v>
      </c>
      <c r="C2" s="4" t="s">
        <v>48</v>
      </c>
      <c r="D2" s="1">
        <v>65.25</v>
      </c>
      <c r="E2" s="1">
        <v>-7.9349999999999996</v>
      </c>
      <c r="F2" s="1">
        <v>8.0120000000000005</v>
      </c>
      <c r="G2" s="3" t="s">
        <v>9</v>
      </c>
    </row>
    <row r="3" spans="1:7" x14ac:dyDescent="0.25">
      <c r="A3" s="3">
        <f>VLOOKUP($C3,'DraftCriteria list'!$A$2:$D$37,3,0)</f>
        <v>101</v>
      </c>
      <c r="B3" s="6" t="str">
        <f>VLOOKUP($C3,'DraftCriteria list'!$A$2:$D$37,2,0)</f>
        <v>Summer LL draft SB</v>
      </c>
      <c r="C3" s="4" t="s">
        <v>47</v>
      </c>
      <c r="D3" s="1">
        <v>65.25</v>
      </c>
      <c r="E3" s="1">
        <v>7.9349999999999996</v>
      </c>
      <c r="F3" s="1">
        <v>8.0120000000000005</v>
      </c>
      <c r="G3" s="3" t="s">
        <v>9</v>
      </c>
    </row>
    <row r="4" spans="1:7" x14ac:dyDescent="0.25">
      <c r="A4" s="3">
        <f>VLOOKUP($C4,'DraftCriteria list'!$A$2:$D$37,3,0)</f>
        <v>110</v>
      </c>
      <c r="B4" s="6" t="str">
        <f>VLOOKUP($C4,'DraftCriteria list'!$A$2:$D$37,2,0)</f>
        <v>Fresh water LL draft in summer PS</v>
      </c>
      <c r="C4" s="4" t="s">
        <v>56</v>
      </c>
      <c r="D4" s="1">
        <f>D2+0.425</f>
        <v>65.674999999999997</v>
      </c>
      <c r="E4" s="1">
        <v>-7.9349999999999996</v>
      </c>
      <c r="F4" s="1">
        <v>8.1890000000000001</v>
      </c>
      <c r="G4" s="3" t="s">
        <v>9</v>
      </c>
    </row>
    <row r="5" spans="1:7" x14ac:dyDescent="0.25">
      <c r="A5" s="3">
        <f>VLOOKUP($C5,'DraftCriteria list'!$A$2:$D$37,3,0)</f>
        <v>109</v>
      </c>
      <c r="B5" s="6" t="str">
        <f>VLOOKUP($C5,'DraftCriteria list'!$A$2:$D$37,2,0)</f>
        <v>Fresh water LL draft in summer SB</v>
      </c>
      <c r="C5" s="4" t="s">
        <v>55</v>
      </c>
      <c r="D5" s="1">
        <f>D3+0.425</f>
        <v>65.674999999999997</v>
      </c>
      <c r="E5" s="1">
        <v>7.9349999999999996</v>
      </c>
      <c r="F5" s="1">
        <v>8.1890000000000001</v>
      </c>
      <c r="G5" s="3" t="s">
        <v>9</v>
      </c>
    </row>
    <row r="6" spans="1:7" x14ac:dyDescent="0.25">
      <c r="A6" s="3">
        <f>VLOOKUP($C6,'DraftCriteria list'!$A$2:$D$37,3,0)</f>
        <v>108</v>
      </c>
      <c r="B6" s="6" t="str">
        <f>VLOOKUP($C6,'DraftCriteria list'!$A$2:$D$37,2,0)</f>
        <v>Tropical LL draft PS</v>
      </c>
      <c r="C6" s="4" t="s">
        <v>54</v>
      </c>
      <c r="D6" s="1">
        <f>D2+0.655</f>
        <v>65.905000000000001</v>
      </c>
      <c r="E6" s="1">
        <v>-7.9349999999999996</v>
      </c>
      <c r="F6" s="1">
        <v>8.1780000000000008</v>
      </c>
      <c r="G6" s="3" t="s">
        <v>9</v>
      </c>
    </row>
    <row r="7" spans="1:7" x14ac:dyDescent="0.25">
      <c r="A7" s="3">
        <f>VLOOKUP($C7,'DraftCriteria list'!$A$2:$D$37,3,0)</f>
        <v>107</v>
      </c>
      <c r="B7" s="6" t="str">
        <f>VLOOKUP($C7,'DraftCriteria list'!$A$2:$D$37,2,0)</f>
        <v>Tropical LL draft SB</v>
      </c>
      <c r="C7" s="4" t="s">
        <v>53</v>
      </c>
      <c r="D7" s="1">
        <f>D3+0.655</f>
        <v>65.905000000000001</v>
      </c>
      <c r="E7" s="1">
        <v>7.9349999999999996</v>
      </c>
      <c r="F7" s="1">
        <v>8.1780000000000008</v>
      </c>
      <c r="G7" s="3" t="s">
        <v>9</v>
      </c>
    </row>
    <row r="8" spans="1:7" x14ac:dyDescent="0.25">
      <c r="A8" s="3">
        <f>VLOOKUP($C8,'DraftCriteria list'!$A$2:$D$37,3,0)</f>
        <v>112</v>
      </c>
      <c r="B8" s="6" t="str">
        <f>VLOOKUP($C8,'DraftCriteria list'!$A$2:$D$37,2,0)</f>
        <v xml:space="preserve">Tropical fresh water LL draft PS </v>
      </c>
      <c r="C8" s="4" t="s">
        <v>58</v>
      </c>
      <c r="D8" s="1">
        <f>D2+0.425</f>
        <v>65.674999999999997</v>
      </c>
      <c r="E8" s="1">
        <v>-7.9349999999999996</v>
      </c>
      <c r="F8" s="1">
        <v>8.3539999999999992</v>
      </c>
      <c r="G8" s="3" t="s">
        <v>9</v>
      </c>
    </row>
    <row r="9" spans="1:7" x14ac:dyDescent="0.25">
      <c r="A9" s="3">
        <f>VLOOKUP($C9,'DraftCriteria list'!$A$2:$D$37,3,0)</f>
        <v>111</v>
      </c>
      <c r="B9" s="6" t="str">
        <f>VLOOKUP($C9,'DraftCriteria list'!$A$2:$D$37,2,0)</f>
        <v>Tropical fresh water LL draft SB</v>
      </c>
      <c r="C9" s="4" t="s">
        <v>57</v>
      </c>
      <c r="D9" s="1">
        <f>D3+0.425</f>
        <v>65.674999999999997</v>
      </c>
      <c r="E9" s="1">
        <v>7.9349999999999996</v>
      </c>
      <c r="F9" s="1">
        <v>8.3539999999999992</v>
      </c>
      <c r="G9" s="3" t="s">
        <v>9</v>
      </c>
    </row>
    <row r="10" spans="1:7" x14ac:dyDescent="0.25">
      <c r="A10" s="3">
        <f>VLOOKUP($C10,'DraftCriteria list'!$A$2:$D$37,3,0)</f>
        <v>104</v>
      </c>
      <c r="B10" s="6" t="str">
        <f>VLOOKUP($C10,'DraftCriteria list'!$A$2:$D$37,2,0)</f>
        <v>Winter LL draft PS</v>
      </c>
      <c r="C10" s="4" t="s">
        <v>50</v>
      </c>
      <c r="D10" s="1">
        <f>D2+0.655</f>
        <v>65.905000000000001</v>
      </c>
      <c r="E10" s="1">
        <v>-7.9349999999999996</v>
      </c>
      <c r="F10" s="1">
        <v>7.8460000000000001</v>
      </c>
      <c r="G10" s="3" t="s">
        <v>9</v>
      </c>
    </row>
    <row r="11" spans="1:7" x14ac:dyDescent="0.25">
      <c r="A11" s="3">
        <f>VLOOKUP($C11,'DraftCriteria list'!$A$2:$D$37,3,0)</f>
        <v>103</v>
      </c>
      <c r="B11" s="6" t="str">
        <f>VLOOKUP($C11,'DraftCriteria list'!$A$2:$D$37,2,0)</f>
        <v>Winter LL draft SB</v>
      </c>
      <c r="C11" s="4" t="s">
        <v>49</v>
      </c>
      <c r="D11" s="1">
        <f>D2+0.655</f>
        <v>65.905000000000001</v>
      </c>
      <c r="E11" s="1">
        <v>7.9349999999999996</v>
      </c>
      <c r="F11" s="1">
        <v>7.8460000000000001</v>
      </c>
      <c r="G11" s="3" t="s">
        <v>9</v>
      </c>
    </row>
    <row r="12" spans="1:7" x14ac:dyDescent="0.25">
      <c r="A12" s="3">
        <f>VLOOKUP($C12,'DraftCriteria list'!$A$2:$D$37,3,0)</f>
        <v>106</v>
      </c>
      <c r="B12" s="6" t="str">
        <f>VLOOKUP($C12,'DraftCriteria list'!$A$2:$D$37,2,0)</f>
        <v>Winter North Atlantic LL draft PS</v>
      </c>
      <c r="C12" s="4" t="s">
        <v>52</v>
      </c>
      <c r="D12" s="1">
        <f>D2+0.655</f>
        <v>65.905000000000001</v>
      </c>
      <c r="E12" s="1">
        <v>-7.9349999999999996</v>
      </c>
      <c r="F12" s="1">
        <v>7.7960000000000003</v>
      </c>
      <c r="G12" s="3" t="s">
        <v>9</v>
      </c>
    </row>
    <row r="13" spans="1:7" x14ac:dyDescent="0.25">
      <c r="A13" s="3">
        <f>VLOOKUP($C13,'DraftCriteria list'!$A$2:$D$37,3,0)</f>
        <v>105</v>
      </c>
      <c r="B13" s="6" t="str">
        <f>VLOOKUP($C13,'DraftCriteria list'!$A$2:$D$37,2,0)</f>
        <v>Winter North Atlantic LL draft SB</v>
      </c>
      <c r="C13" s="4" t="s">
        <v>51</v>
      </c>
      <c r="D13" s="1">
        <f>D2+0.655</f>
        <v>65.905000000000001</v>
      </c>
      <c r="E13" s="1">
        <v>7.9349999999999996</v>
      </c>
      <c r="F13" s="1">
        <v>7.7960000000000003</v>
      </c>
      <c r="G13" s="3" t="s">
        <v>9</v>
      </c>
    </row>
    <row r="14" spans="1:7" x14ac:dyDescent="0.25">
      <c r="A14" s="3">
        <f>VLOOKUP($C14,'DraftCriteria list'!$A$2:$D$37,3,0)</f>
        <v>145</v>
      </c>
      <c r="B14" s="6" t="str">
        <f>VLOOKUP($C14,'DraftCriteria list'!$A$2:$D$37,2,0)</f>
        <v>Screw immersion CL</v>
      </c>
      <c r="C14" s="4" t="s">
        <v>77</v>
      </c>
      <c r="D14" s="1">
        <v>1.8</v>
      </c>
      <c r="E14" s="1">
        <v>0</v>
      </c>
      <c r="F14" s="1">
        <v>2.2000000000000002</v>
      </c>
      <c r="G14" s="1">
        <v>4.2</v>
      </c>
    </row>
    <row r="15" spans="1:7" x14ac:dyDescent="0.25">
      <c r="A15" s="3">
        <f>VLOOKUP($C15,'DraftCriteria list'!$A$2:$D$37,3,0)</f>
        <v>143</v>
      </c>
      <c r="B15" s="6" t="str">
        <f>VLOOKUP($C15,'DraftCriteria list'!$A$2:$D$37,2,0)</f>
        <v>Depth at forward perpendicular SB</v>
      </c>
      <c r="C15" s="4" t="s">
        <v>75</v>
      </c>
      <c r="D15" s="2">
        <v>130.5</v>
      </c>
      <c r="E15" s="2">
        <v>4.5549999999999997</v>
      </c>
      <c r="F15" s="2">
        <v>12.63</v>
      </c>
      <c r="G15" s="3" t="s">
        <v>9</v>
      </c>
    </row>
    <row r="16" spans="1:7" x14ac:dyDescent="0.25">
      <c r="A16" s="3">
        <f>VLOOKUP($C16,'DraftCriteria list'!$A$2:$D$37,3,0)</f>
        <v>144</v>
      </c>
      <c r="B16" s="6" t="str">
        <f>VLOOKUP($C16,'DraftCriteria list'!$A$2:$D$37,2,0)</f>
        <v>Depth at forward perpendicular PS</v>
      </c>
      <c r="C16" s="4" t="s">
        <v>76</v>
      </c>
      <c r="D16" s="2">
        <v>130.5</v>
      </c>
      <c r="E16" s="2">
        <v>-4.5549999999999997</v>
      </c>
      <c r="F16" s="5">
        <v>12.63</v>
      </c>
      <c r="G16" s="3" t="s">
        <v>9</v>
      </c>
    </row>
    <row r="17" spans="1:3" x14ac:dyDescent="0.25">
      <c r="A17" s="4"/>
      <c r="B17" s="4"/>
      <c r="C17" s="4"/>
    </row>
    <row r="18" spans="1:3" x14ac:dyDescent="0.25">
      <c r="C18" s="4"/>
    </row>
    <row r="19" spans="1:3" x14ac:dyDescent="0.25">
      <c r="C19" s="4"/>
    </row>
    <row r="20" spans="1:3" x14ac:dyDescent="0.25">
      <c r="C20" s="4"/>
    </row>
    <row r="21" spans="1:3" x14ac:dyDescent="0.25">
      <c r="C21" s="4"/>
    </row>
    <row r="22" spans="1:3" x14ac:dyDescent="0.25">
      <c r="C22" s="4"/>
    </row>
    <row r="23" spans="1:3" x14ac:dyDescent="0.25">
      <c r="C23" s="4"/>
    </row>
    <row r="24" spans="1:3" x14ac:dyDescent="0.25">
      <c r="C24" s="4"/>
    </row>
    <row r="25" spans="1:3" x14ac:dyDescent="0.25">
      <c r="C25" s="4"/>
    </row>
    <row r="33" spans="3:3" x14ac:dyDescent="0.25">
      <c r="C33" s="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0E6E04-FF33-4BB6-961C-858D8F1C3CF9}">
          <x14:formula1>
            <xm:f>'DraftCriteria list'!$A$2:$A$37</xm:f>
          </x14:formula1>
          <xm:sqref>C2:C16 C18:C25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118E-A601-48D8-A965-69353B501BEE}">
  <dimension ref="A1:D37"/>
  <sheetViews>
    <sheetView workbookViewId="0">
      <selection activeCell="B8" sqref="B8"/>
    </sheetView>
  </sheetViews>
  <sheetFormatPr defaultRowHeight="15" x14ac:dyDescent="0.25"/>
  <cols>
    <col min="1" max="1" width="60" bestFit="1" customWidth="1"/>
    <col min="2" max="2" width="43.140625" bestFit="1" customWidth="1"/>
    <col min="3" max="3" width="9.140625" style="3"/>
    <col min="4" max="4" width="23.42578125" customWidth="1"/>
    <col min="5" max="5" width="14" customWidth="1"/>
  </cols>
  <sheetData>
    <row r="1" spans="1:4" x14ac:dyDescent="0.25">
      <c r="A1" s="3" t="s">
        <v>7</v>
      </c>
      <c r="B1" s="3"/>
      <c r="C1" s="3" t="s">
        <v>10</v>
      </c>
      <c r="D1" s="3" t="s">
        <v>11</v>
      </c>
    </row>
    <row r="2" spans="1:4" x14ac:dyDescent="0.25">
      <c r="A2" t="s">
        <v>47</v>
      </c>
      <c r="B2" t="s">
        <v>12</v>
      </c>
      <c r="C2" s="3">
        <v>101</v>
      </c>
      <c r="D2" t="s">
        <v>4</v>
      </c>
    </row>
    <row r="3" spans="1:4" x14ac:dyDescent="0.25">
      <c r="A3" t="s">
        <v>48</v>
      </c>
      <c r="B3" t="s">
        <v>13</v>
      </c>
      <c r="C3" s="3">
        <v>102</v>
      </c>
      <c r="D3" t="s">
        <v>4</v>
      </c>
    </row>
    <row r="4" spans="1:4" x14ac:dyDescent="0.25">
      <c r="A4" t="s">
        <v>49</v>
      </c>
      <c r="B4" t="s">
        <v>14</v>
      </c>
      <c r="C4" s="3">
        <v>103</v>
      </c>
      <c r="D4" t="s">
        <v>4</v>
      </c>
    </row>
    <row r="5" spans="1:4" x14ac:dyDescent="0.25">
      <c r="A5" t="s">
        <v>50</v>
      </c>
      <c r="B5" t="s">
        <v>15</v>
      </c>
      <c r="C5" s="3">
        <v>104</v>
      </c>
      <c r="D5" t="s">
        <v>4</v>
      </c>
    </row>
    <row r="6" spans="1:4" x14ac:dyDescent="0.25">
      <c r="A6" t="s">
        <v>51</v>
      </c>
      <c r="B6" t="s">
        <v>16</v>
      </c>
      <c r="C6" s="3">
        <v>105</v>
      </c>
      <c r="D6" t="s">
        <v>4</v>
      </c>
    </row>
    <row r="7" spans="1:4" x14ac:dyDescent="0.25">
      <c r="A7" t="s">
        <v>52</v>
      </c>
      <c r="B7" t="s">
        <v>17</v>
      </c>
      <c r="C7" s="3">
        <v>106</v>
      </c>
      <c r="D7" t="s">
        <v>4</v>
      </c>
    </row>
    <row r="8" spans="1:4" x14ac:dyDescent="0.25">
      <c r="A8" t="s">
        <v>53</v>
      </c>
      <c r="B8" t="s">
        <v>18</v>
      </c>
      <c r="C8" s="3">
        <v>107</v>
      </c>
      <c r="D8" t="s">
        <v>4</v>
      </c>
    </row>
    <row r="9" spans="1:4" x14ac:dyDescent="0.25">
      <c r="A9" t="s">
        <v>54</v>
      </c>
      <c r="B9" t="s">
        <v>19</v>
      </c>
      <c r="C9" s="3">
        <v>108</v>
      </c>
      <c r="D9" t="s">
        <v>4</v>
      </c>
    </row>
    <row r="10" spans="1:4" x14ac:dyDescent="0.25">
      <c r="A10" t="s">
        <v>55</v>
      </c>
      <c r="B10" t="s">
        <v>20</v>
      </c>
      <c r="C10" s="3">
        <v>109</v>
      </c>
      <c r="D10" t="s">
        <v>4</v>
      </c>
    </row>
    <row r="11" spans="1:4" x14ac:dyDescent="0.25">
      <c r="A11" t="s">
        <v>56</v>
      </c>
      <c r="B11" t="s">
        <v>21</v>
      </c>
      <c r="C11" s="3">
        <v>110</v>
      </c>
      <c r="D11" t="s">
        <v>4</v>
      </c>
    </row>
    <row r="12" spans="1:4" x14ac:dyDescent="0.25">
      <c r="A12" t="s">
        <v>57</v>
      </c>
      <c r="B12" t="s">
        <v>22</v>
      </c>
      <c r="C12" s="3">
        <v>111</v>
      </c>
      <c r="D12" t="s">
        <v>4</v>
      </c>
    </row>
    <row r="13" spans="1:4" x14ac:dyDescent="0.25">
      <c r="A13" t="s">
        <v>58</v>
      </c>
      <c r="B13" t="s">
        <v>31</v>
      </c>
      <c r="C13" s="3">
        <v>112</v>
      </c>
      <c r="D13" t="s">
        <v>4</v>
      </c>
    </row>
    <row r="14" spans="1:4" x14ac:dyDescent="0.25">
      <c r="A14" t="s">
        <v>59</v>
      </c>
      <c r="B14" t="s">
        <v>23</v>
      </c>
      <c r="C14" s="3">
        <v>113</v>
      </c>
      <c r="D14" t="s">
        <v>4</v>
      </c>
    </row>
    <row r="15" spans="1:4" x14ac:dyDescent="0.25">
      <c r="A15" t="s">
        <v>60</v>
      </c>
      <c r="B15" t="s">
        <v>24</v>
      </c>
      <c r="C15" s="3">
        <v>114</v>
      </c>
      <c r="D15" t="s">
        <v>4</v>
      </c>
    </row>
    <row r="16" spans="1:4" x14ac:dyDescent="0.25">
      <c r="A16" t="s">
        <v>61</v>
      </c>
      <c r="B16" t="s">
        <v>32</v>
      </c>
      <c r="C16" s="3">
        <v>115</v>
      </c>
      <c r="D16" t="s">
        <v>4</v>
      </c>
    </row>
    <row r="17" spans="1:4" x14ac:dyDescent="0.25">
      <c r="A17" t="s">
        <v>62</v>
      </c>
      <c r="B17" t="s">
        <v>25</v>
      </c>
      <c r="C17" s="3">
        <v>116</v>
      </c>
      <c r="D17" t="s">
        <v>4</v>
      </c>
    </row>
    <row r="18" spans="1:4" x14ac:dyDescent="0.25">
      <c r="A18" t="s">
        <v>63</v>
      </c>
      <c r="B18" t="s">
        <v>26</v>
      </c>
      <c r="C18" s="3">
        <v>117</v>
      </c>
      <c r="D18" t="s">
        <v>4</v>
      </c>
    </row>
    <row r="19" spans="1:4" x14ac:dyDescent="0.25">
      <c r="A19" t="s">
        <v>64</v>
      </c>
      <c r="B19" t="s">
        <v>27</v>
      </c>
      <c r="C19" s="3">
        <v>118</v>
      </c>
      <c r="D19" t="s">
        <v>4</v>
      </c>
    </row>
    <row r="20" spans="1:4" x14ac:dyDescent="0.25">
      <c r="A20" t="s">
        <v>65</v>
      </c>
      <c r="B20" t="s">
        <v>33</v>
      </c>
      <c r="C20" s="3">
        <v>119</v>
      </c>
      <c r="D20" t="s">
        <v>4</v>
      </c>
    </row>
    <row r="21" spans="1:4" x14ac:dyDescent="0.25">
      <c r="A21" t="s">
        <v>66</v>
      </c>
      <c r="B21" t="s">
        <v>34</v>
      </c>
      <c r="C21" s="3">
        <v>120</v>
      </c>
      <c r="D21" t="s">
        <v>4</v>
      </c>
    </row>
    <row r="22" spans="1:4" x14ac:dyDescent="0.25">
      <c r="A22" t="s">
        <v>67</v>
      </c>
      <c r="B22" t="s">
        <v>35</v>
      </c>
      <c r="C22" s="3">
        <v>121</v>
      </c>
      <c r="D22" t="s">
        <v>4</v>
      </c>
    </row>
    <row r="23" spans="1:4" x14ac:dyDescent="0.25">
      <c r="A23" t="s">
        <v>68</v>
      </c>
      <c r="B23" t="s">
        <v>36</v>
      </c>
      <c r="C23" s="3">
        <v>122</v>
      </c>
      <c r="D23" t="s">
        <v>4</v>
      </c>
    </row>
    <row r="24" spans="1:4" x14ac:dyDescent="0.25">
      <c r="A24" t="s">
        <v>69</v>
      </c>
      <c r="B24" t="s">
        <v>37</v>
      </c>
      <c r="C24" s="3">
        <v>123</v>
      </c>
      <c r="D24" t="s">
        <v>4</v>
      </c>
    </row>
    <row r="25" spans="1:4" x14ac:dyDescent="0.25">
      <c r="A25" t="s">
        <v>70</v>
      </c>
      <c r="B25" t="s">
        <v>38</v>
      </c>
      <c r="C25" s="3">
        <v>124</v>
      </c>
      <c r="D25" t="s">
        <v>4</v>
      </c>
    </row>
    <row r="26" spans="1:4" x14ac:dyDescent="0.25">
      <c r="A26" t="s">
        <v>71</v>
      </c>
      <c r="B26" t="s">
        <v>39</v>
      </c>
      <c r="C26" s="3">
        <v>125</v>
      </c>
      <c r="D26" t="s">
        <v>4</v>
      </c>
    </row>
    <row r="27" spans="1:4" x14ac:dyDescent="0.25">
      <c r="A27" t="s">
        <v>72</v>
      </c>
      <c r="B27" t="s">
        <v>40</v>
      </c>
      <c r="C27" s="3">
        <v>140</v>
      </c>
      <c r="D27" t="s">
        <v>4</v>
      </c>
    </row>
    <row r="28" spans="1:4" x14ac:dyDescent="0.25">
      <c r="A28" t="s">
        <v>73</v>
      </c>
      <c r="B28" t="s">
        <v>41</v>
      </c>
      <c r="C28" s="3">
        <v>141</v>
      </c>
      <c r="D28" t="s">
        <v>4</v>
      </c>
    </row>
    <row r="29" spans="1:4" x14ac:dyDescent="0.25">
      <c r="A29" t="s">
        <v>74</v>
      </c>
      <c r="B29" t="s">
        <v>42</v>
      </c>
      <c r="C29" s="3">
        <v>142</v>
      </c>
      <c r="D29" t="s">
        <v>4</v>
      </c>
    </row>
    <row r="30" spans="1:4" x14ac:dyDescent="0.25">
      <c r="A30" t="s">
        <v>75</v>
      </c>
      <c r="B30" t="s">
        <v>43</v>
      </c>
      <c r="C30" s="3">
        <v>143</v>
      </c>
      <c r="D30" t="s">
        <v>4</v>
      </c>
    </row>
    <row r="31" spans="1:4" x14ac:dyDescent="0.25">
      <c r="A31" t="s">
        <v>76</v>
      </c>
      <c r="B31" t="s">
        <v>44</v>
      </c>
      <c r="C31" s="3">
        <v>144</v>
      </c>
      <c r="D31" t="s">
        <v>4</v>
      </c>
    </row>
    <row r="32" spans="1:4" x14ac:dyDescent="0.25">
      <c r="A32" t="s">
        <v>77</v>
      </c>
      <c r="B32" t="s">
        <v>28</v>
      </c>
      <c r="C32" s="3">
        <v>145</v>
      </c>
      <c r="D32" t="s">
        <v>5</v>
      </c>
    </row>
    <row r="33" spans="1:4" x14ac:dyDescent="0.25">
      <c r="A33" t="s">
        <v>78</v>
      </c>
      <c r="B33" t="s">
        <v>29</v>
      </c>
      <c r="C33" s="3">
        <v>146</v>
      </c>
      <c r="D33" t="s">
        <v>5</v>
      </c>
    </row>
    <row r="34" spans="1:4" x14ac:dyDescent="0.25">
      <c r="A34" t="s">
        <v>79</v>
      </c>
      <c r="B34" t="s">
        <v>30</v>
      </c>
      <c r="C34" s="3">
        <v>147</v>
      </c>
      <c r="D34" t="s">
        <v>5</v>
      </c>
    </row>
    <row r="35" spans="1:4" x14ac:dyDescent="0.25">
      <c r="A35" t="s">
        <v>80</v>
      </c>
      <c r="B35" t="s">
        <v>45</v>
      </c>
      <c r="C35" s="3">
        <v>148</v>
      </c>
      <c r="D35" t="s">
        <v>5</v>
      </c>
    </row>
    <row r="36" spans="1:4" x14ac:dyDescent="0.25">
      <c r="A36" t="s">
        <v>80</v>
      </c>
      <c r="B36" t="s">
        <v>45</v>
      </c>
      <c r="C36" s="3">
        <v>149</v>
      </c>
      <c r="D36" t="s">
        <v>5</v>
      </c>
    </row>
    <row r="37" spans="1:4" x14ac:dyDescent="0.25">
      <c r="A37" t="s">
        <v>81</v>
      </c>
      <c r="B37" t="s">
        <v>46</v>
      </c>
      <c r="C37" s="3">
        <v>150</v>
      </c>
      <c r="D37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DraftCriteria ID</vt:lpstr>
      <vt:lpstr>DraftCriteria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max</dc:creator>
  <cp:lastModifiedBy>Меренков Иван Александрович</cp:lastModifiedBy>
  <dcterms:created xsi:type="dcterms:W3CDTF">2024-09-29T05:38:25Z</dcterms:created>
  <dcterms:modified xsi:type="dcterms:W3CDTF">2024-12-20T11:23:09Z</dcterms:modified>
</cp:coreProperties>
</file>