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3C349B8C-C5B5-4466-B6A0-44176A34A4DB}" xr6:coauthVersionLast="47" xr6:coauthVersionMax="47" xr10:uidLastSave="{00000000-0000-0000-0000-000000000000}"/>
  <bookViews>
    <workbookView xWindow="28680" yWindow="-120" windowWidth="29040" windowHeight="15840" tabRatio="903" activeTab="9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65" l="1"/>
  <c r="C2" i="56"/>
  <c r="C3" i="56"/>
  <c r="D38" i="65"/>
  <c r="D15" i="65"/>
</calcChain>
</file>

<file path=xl/sharedStrings.xml><?xml version="1.0" encoding="utf-8"?>
<sst xmlns="http://schemas.openxmlformats.org/spreadsheetml/2006/main" count="517" uniqueCount="215">
  <si>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</si>
  <si>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</si>
  <si>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</si>
  <si>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</si>
  <si>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</si>
  <si>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</si>
  <si>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</si>
  <si>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</si>
  <si>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</si>
  <si>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</si>
  <si>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</si>
  <si>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</si>
  <si>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</si>
  <si>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</si>
  <si>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</si>
  <si>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</si>
  <si>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</si>
  <si>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</si>
  <si>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</si>
  <si>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</si>
  <si>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</si>
  <si>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</si>
  <si>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</si>
  <si>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</si>
  <si>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</si>
  <si>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</si>
  <si>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</si>
  <si>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</si>
  <si>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</si>
  <si>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</si>
  <si>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</si>
  <si>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</si>
  <si>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</si>
  <si>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</si>
  <si>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</si>
  <si>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</si>
  <si>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</si>
  <si>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</si>
  <si>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</si>
  <si>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</si>
  <si>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</si>
  <si>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</si>
  <si>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</si>
  <si>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</si>
  <si>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</si>
  <si>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</si>
  <si>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</si>
  <si>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</si>
  <si>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</si>
  <si>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</si>
  <si>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</si>
  <si>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</si>
  <si>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</si>
  <si>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</si>
  <si>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</si>
  <si>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</si>
  <si>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</si>
  <si>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</si>
  <si>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</si>
  <si>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</si>
  <si>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</si>
  <si>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</si>
  <si>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</si>
  <si>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</si>
  <si>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</si>
  <si>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</si>
  <si>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</si>
  <si>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</si>
  <si>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</si>
  <si>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</si>
  <si>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</si>
  <si>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</si>
  <si>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</si>
  <si>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</si>
  <si>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</si>
  <si>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</si>
  <si>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</si>
  <si>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</si>
  <si>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</si>
  <si>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</si>
  <si>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</si>
  <si>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</si>
  <si>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Поперечная метацентрическая высота исправленная                 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</si>
  <si>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</si>
  <si>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</si>
  <si>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</si>
  <si>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</si>
  <si>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</si>
  <si>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</si>
  <si>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</si>
  <si>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</si>
  <si>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</si>
  <si>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</si>
  <si>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</si>
  <si>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</si>
  <si>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</si>
  <si>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</si>
  <si>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</si>
  <si>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</si>
  <si>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</si>
  <si>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</si>
  <si>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</si>
  <si>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</si>
  <si>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</si>
  <si>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</si>
  <si>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</si>
  <si>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</si>
  <si>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</si>
  <si>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</si>
  <si>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</si>
  <si>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</si>
  <si>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</si>
  <si>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</si>
  <si>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</si>
  <si>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</si>
  <si>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</si>
  <si>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</si>
  <si>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</si>
  <si>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</si>
  <si>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</si>
  <si>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</si>
  <si>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</si>
  <si>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</si>
  <si>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</si>
  <si>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</si>
  <si>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</si>
  <si>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</si>
  <si>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</si>
  <si>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</si>
  <si>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</si>
  <si>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</si>
  <si>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</si>
  <si>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</si>
  <si>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</si>
  <si>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</si>
  <si>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</si>
  <si>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</si>
  <si>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</si>
  <si>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</si>
  <si>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</si>
  <si>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</si>
  <si>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</si>
  <si>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</si>
  <si>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</si>
  <si>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</si>
  <si>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</si>
  <si>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</si>
  <si>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</si>
  <si>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</si>
  <si>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</si>
  <si>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</si>
  <si>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</si>
  <si>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</si>
  <si>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</si>
  <si>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</si>
  <si>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</si>
  <si>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</si>
  <si>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</si>
  <si>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</si>
  <si>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</si>
  <si>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</si>
  <si>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</si>
  <si>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</si>
  <si>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</si>
  <si>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</si>
  <si>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</si>
  <si>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</si>
  <si>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</si>
  <si>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</si>
  <si>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</si>
  <si>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</si>
  <si>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</si>
  <si>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</si>
  <si>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</si>
  <si>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</si>
  <si>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</si>
  <si>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</si>
  <si>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</si>
  <si>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</si>
  <si>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</si>
  <si>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</si>
  <si>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</si>
  <si>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</si>
  <si>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</si>
  <si>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</si>
  <si>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</si>
  <si>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</si>
  <si>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</si>
  <si>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</si>
  <si>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</si>
  <si>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</si>
  <si>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</si>
  <si>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</si>
  <si>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</si>
  <si>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</si>
  <si>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</si>
  <si>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</si>
  <si>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</si>
  <si>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</si>
  <si>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</si>
  <si>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</si>
  <si>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</si>
  <si>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</si>
  <si>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</si>
  <si>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</si>
  <si>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В соответвствии с "Буклет остойчивости"</t>
  </si>
  <si>
    <t>SP201</t>
  </si>
  <si>
    <t>SP202</t>
  </si>
  <si>
    <t>Однородный груз. Прибытие c обледенением</t>
  </si>
  <si>
    <t>full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</si>
  <si>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</si>
  <si>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</si>
  <si>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</si>
  <si>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</si>
  <si>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 xml:space="preserve"> 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</si>
</sst>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23" sqref="B23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75</v>
      </c>
      <c r="B1" s="10" t="s">
        <v>73</v>
      </c>
    </row>
    <row r="2" spans="1:2" x14ac:dyDescent="0.25">
      <c r="A2" t="s">
        <v>77</v>
      </c>
      <c r="B2" s="10" t="s">
        <v>74</v>
      </c>
    </row>
    <row r="3" spans="1:2" x14ac:dyDescent="0.25">
      <c r="A3" t="s">
        <v>76</v>
      </c>
      <c r="B3" s="10" t="s">
        <v>209</v>
      </c>
    </row>
    <row r="4" spans="1:2" x14ac:dyDescent="0.25">
      <c r="A4" t="s">
        <v>173</v>
      </c>
      <c r="B4" s="10" t="s">
        <v>172</v>
      </c>
    </row>
    <row r="5" spans="1:2" x14ac:dyDescent="0.25">
      <c r="A5" t="s">
        <v>194</v>
      </c>
      <c r="B5" s="16" t="s">
        <v>208</v>
      </c>
    </row>
    <row r="6" spans="1:2" x14ac:dyDescent="0.25">
      <c r="A6" s="22" t="s">
        <v>195</v>
      </c>
      <c r="B6" s="23" t="s">
        <v>205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abSelected="1" topLeftCell="A49" workbookViewId="0">
      <selection activeCell="A30" sqref="A30:F30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5" max="5" width="21.875" customWidth="1"/>
    <col min="6" max="6" width="19.125" customWidth="1"/>
    <col min="9" max="9" width="14" customWidth="1"/>
    <col min="10" max="10" width="16.125" customWidth="1"/>
  </cols>
  <sheetData>
    <row r="1" spans="1:6" ht="31.5" x14ac:dyDescent="0.25">
      <c r="A1" s="27" t="s">
        <v>78</v>
      </c>
      <c r="B1" s="27" t="s">
        <v>214</v>
      </c>
      <c r="C1" s="27" t="s">
        <v>79</v>
      </c>
      <c r="D1" s="29" t="s">
        <v>107</v>
      </c>
      <c r="E1" s="25" t="s">
        <v>211</v>
      </c>
      <c r="F1" s="25" t="s">
        <v>212</v>
      </c>
    </row>
    <row r="2" spans="1:6" x14ac:dyDescent="0.25">
      <c r="A2" s="26" t="s">
        <v>174</v>
      </c>
      <c r="B2" s="26"/>
      <c r="C2" s="26"/>
      <c r="D2" s="26"/>
      <c r="E2" s="26"/>
      <c r="F2" s="26"/>
    </row>
    <row r="3" spans="1:6" x14ac:dyDescent="0.25">
      <c r="A3" s="10">
        <v>2</v>
      </c>
      <c r="B3" t="s">
        <v>153</v>
      </c>
      <c r="C3" s="10" t="s">
        <v>149</v>
      </c>
      <c r="D3" s="19">
        <v>13238.467000000001</v>
      </c>
      <c r="E3" s="10">
        <v>2</v>
      </c>
      <c r="F3" s="10" t="s">
        <v>54</v>
      </c>
    </row>
    <row r="4" spans="1:6" x14ac:dyDescent="0.25">
      <c r="A4" s="10">
        <v>32</v>
      </c>
      <c r="B4" t="s">
        <v>151</v>
      </c>
      <c r="C4" s="10" t="s">
        <v>111</v>
      </c>
      <c r="D4" s="19">
        <v>65.409000000000006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171</v>
      </c>
      <c r="C5" s="10" t="s">
        <v>111</v>
      </c>
      <c r="D5" s="19">
        <v>65.409000000000006</v>
      </c>
      <c r="E5" s="10">
        <v>1</v>
      </c>
      <c r="F5" s="10">
        <v>0.5</v>
      </c>
    </row>
    <row r="6" spans="1:6" x14ac:dyDescent="0.25">
      <c r="A6" s="10">
        <v>12</v>
      </c>
      <c r="B6" t="s">
        <v>152</v>
      </c>
      <c r="C6" s="10" t="s">
        <v>150</v>
      </c>
      <c r="D6" s="19">
        <v>6.4580000000000002</v>
      </c>
      <c r="E6" s="10">
        <v>1</v>
      </c>
      <c r="F6" s="10">
        <v>0.05</v>
      </c>
    </row>
    <row r="7" spans="1:6" x14ac:dyDescent="0.25">
      <c r="A7" s="10">
        <v>1</v>
      </c>
      <c r="B7" t="s">
        <v>154</v>
      </c>
      <c r="C7" s="10" t="s">
        <v>111</v>
      </c>
      <c r="D7" s="19">
        <v>6.4630000000000001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110</v>
      </c>
      <c r="C8" s="10" t="s">
        <v>111</v>
      </c>
      <c r="D8" s="19" t="s">
        <v>54</v>
      </c>
      <c r="E8" s="10" t="s">
        <v>213</v>
      </c>
      <c r="F8" s="10">
        <v>0.05</v>
      </c>
    </row>
    <row r="9" spans="1:6" x14ac:dyDescent="0.25">
      <c r="A9" s="26" t="s">
        <v>175</v>
      </c>
      <c r="B9" s="26"/>
      <c r="C9" s="26"/>
      <c r="D9" s="26"/>
      <c r="E9" s="26"/>
      <c r="F9" s="26"/>
    </row>
    <row r="10" spans="1:6" x14ac:dyDescent="0.25">
      <c r="A10" s="10">
        <v>3</v>
      </c>
      <c r="B10" t="s">
        <v>210</v>
      </c>
      <c r="C10" s="10" t="s">
        <v>111</v>
      </c>
      <c r="D10" s="19">
        <v>7.5389999999999997</v>
      </c>
      <c r="E10" s="10">
        <v>1</v>
      </c>
      <c r="F10" s="10">
        <v>0.05</v>
      </c>
    </row>
    <row r="11" spans="1:6" x14ac:dyDescent="0.25">
      <c r="A11" s="10">
        <v>4</v>
      </c>
      <c r="B11" t="s">
        <v>146</v>
      </c>
      <c r="C11" s="10" t="s">
        <v>111</v>
      </c>
      <c r="D11" s="19">
        <v>7.4960000000000004</v>
      </c>
      <c r="E11" s="10">
        <v>1</v>
      </c>
      <c r="F11" s="10">
        <v>0.05</v>
      </c>
    </row>
    <row r="12" spans="1:6" x14ac:dyDescent="0.25">
      <c r="A12" s="10">
        <v>5</v>
      </c>
      <c r="B12" t="s">
        <v>145</v>
      </c>
      <c r="C12" s="10" t="s">
        <v>111</v>
      </c>
      <c r="D12" s="19">
        <v>7.5819999999999999</v>
      </c>
      <c r="E12" s="10">
        <v>1</v>
      </c>
      <c r="F12" s="10">
        <v>0.05</v>
      </c>
    </row>
    <row r="13" spans="1:6" x14ac:dyDescent="0.25">
      <c r="A13" s="10">
        <v>6</v>
      </c>
      <c r="B13" t="s">
        <v>166</v>
      </c>
      <c r="C13" s="10" t="s">
        <v>148</v>
      </c>
      <c r="D13" s="19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144</v>
      </c>
      <c r="C14" s="10" t="s">
        <v>148</v>
      </c>
      <c r="D14" s="19">
        <v>-0.02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147</v>
      </c>
      <c r="C15" s="10" t="s">
        <v>111</v>
      </c>
      <c r="D15" s="19">
        <f>D11-D12</f>
        <v>-8.599999999999941E-2</v>
      </c>
      <c r="E15" s="10">
        <v>1</v>
      </c>
      <c r="F15" s="10">
        <v>0.05</v>
      </c>
    </row>
    <row r="16" spans="1:6" x14ac:dyDescent="0.25">
      <c r="A16" s="10">
        <v>80</v>
      </c>
      <c r="B16" t="s">
        <v>177</v>
      </c>
      <c r="C16" s="10" t="s">
        <v>111</v>
      </c>
      <c r="D16" s="19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178</v>
      </c>
      <c r="C17" s="10" t="s">
        <v>111</v>
      </c>
      <c r="D17" s="19" t="s">
        <v>54</v>
      </c>
      <c r="E17" s="10">
        <v>1</v>
      </c>
      <c r="F17" s="10">
        <v>0.05</v>
      </c>
    </row>
    <row r="18" spans="1:6" x14ac:dyDescent="0.25">
      <c r="A18" s="10">
        <v>82</v>
      </c>
      <c r="B18" t="s">
        <v>179</v>
      </c>
      <c r="C18" s="10" t="s">
        <v>111</v>
      </c>
      <c r="D18" s="19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180</v>
      </c>
      <c r="C19" s="10" t="s">
        <v>111</v>
      </c>
      <c r="D19" s="19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181</v>
      </c>
      <c r="C20" s="10" t="s">
        <v>111</v>
      </c>
      <c r="D20" s="19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182</v>
      </c>
      <c r="C21" s="10" t="s">
        <v>111</v>
      </c>
      <c r="D21" s="19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183</v>
      </c>
      <c r="C22" s="10" t="s">
        <v>111</v>
      </c>
      <c r="D22" s="19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184</v>
      </c>
      <c r="C23" s="10" t="s">
        <v>111</v>
      </c>
      <c r="D23" s="19" t="s">
        <v>54</v>
      </c>
      <c r="E23" s="10">
        <v>1</v>
      </c>
      <c r="F23" s="10">
        <v>0.05</v>
      </c>
    </row>
    <row r="24" spans="1:6" x14ac:dyDescent="0.25">
      <c r="A24" s="10">
        <v>88</v>
      </c>
      <c r="B24" t="s">
        <v>185</v>
      </c>
      <c r="C24" s="10" t="s">
        <v>111</v>
      </c>
      <c r="D24" s="19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186</v>
      </c>
      <c r="C25" s="10" t="s">
        <v>111</v>
      </c>
      <c r="D25" s="19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187</v>
      </c>
      <c r="C26" s="10" t="s">
        <v>111</v>
      </c>
      <c r="D26" s="19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188</v>
      </c>
      <c r="C27" s="10" t="s">
        <v>111</v>
      </c>
      <c r="D27" s="19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189</v>
      </c>
      <c r="C28" s="10" t="s">
        <v>111</v>
      </c>
      <c r="D28" s="19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190</v>
      </c>
      <c r="C29" s="10" t="s">
        <v>111</v>
      </c>
      <c r="D29" s="19" t="s">
        <v>54</v>
      </c>
      <c r="E29" s="10">
        <v>1</v>
      </c>
      <c r="F29" s="10">
        <v>0.05</v>
      </c>
    </row>
    <row r="30" spans="1:6" x14ac:dyDescent="0.25">
      <c r="A30" s="26" t="s">
        <v>176</v>
      </c>
      <c r="B30" s="26"/>
      <c r="C30" s="26"/>
      <c r="D30" s="26"/>
      <c r="E30" s="26"/>
      <c r="F30" s="26"/>
    </row>
    <row r="31" spans="1:6" x14ac:dyDescent="0.25">
      <c r="A31" s="10">
        <v>8</v>
      </c>
      <c r="B31" t="s">
        <v>162</v>
      </c>
      <c r="C31" s="10" t="s">
        <v>149</v>
      </c>
      <c r="D31" s="19">
        <v>19.66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163</v>
      </c>
      <c r="C32" s="10" t="s">
        <v>156</v>
      </c>
      <c r="D32" s="19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164</v>
      </c>
      <c r="C33" s="10" t="s">
        <v>157</v>
      </c>
      <c r="D33" s="19">
        <v>183.44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165</v>
      </c>
      <c r="C34" s="10" t="s">
        <v>111</v>
      </c>
      <c r="D34" s="19" t="s">
        <v>54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80</v>
      </c>
      <c r="C35" s="10" t="s">
        <v>111</v>
      </c>
      <c r="D35" s="19" t="s">
        <v>54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115</v>
      </c>
      <c r="C36" s="10" t="s">
        <v>111</v>
      </c>
      <c r="D36" s="19">
        <v>6.7839999999999998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81</v>
      </c>
      <c r="C37" s="10" t="s">
        <v>111</v>
      </c>
      <c r="D37" s="21">
        <v>0.32600000000000001</v>
      </c>
      <c r="E37" s="10">
        <v>1</v>
      </c>
      <c r="F37" s="10">
        <v>0.05</v>
      </c>
    </row>
    <row r="38" spans="1:12" x14ac:dyDescent="0.25">
      <c r="A38" s="10">
        <v>16</v>
      </c>
      <c r="B38" t="s">
        <v>168</v>
      </c>
      <c r="C38" s="10" t="s">
        <v>111</v>
      </c>
      <c r="D38" s="21">
        <f>68.928/D3</f>
        <v>5.2066451500766666E-3</v>
      </c>
      <c r="E38" s="10">
        <v>2</v>
      </c>
      <c r="F38" s="10" t="s">
        <v>54</v>
      </c>
      <c r="L38" s="10"/>
    </row>
    <row r="39" spans="1:12" x14ac:dyDescent="0.25">
      <c r="A39" s="10">
        <v>17</v>
      </c>
      <c r="B39" t="s">
        <v>169</v>
      </c>
      <c r="C39" s="10" t="s">
        <v>111</v>
      </c>
      <c r="D39" s="21">
        <f>6.704/D3</f>
        <v>5.0640304500513536E-4</v>
      </c>
      <c r="E39" s="10">
        <v>2</v>
      </c>
      <c r="F39" s="10" t="s">
        <v>54</v>
      </c>
    </row>
    <row r="40" spans="1:12" x14ac:dyDescent="0.25">
      <c r="A40" s="10">
        <v>18</v>
      </c>
      <c r="B40" t="s">
        <v>82</v>
      </c>
      <c r="C40" s="10" t="s">
        <v>111</v>
      </c>
      <c r="D40" s="21">
        <v>0.32</v>
      </c>
      <c r="E40" s="10">
        <v>1</v>
      </c>
      <c r="F40" s="10">
        <v>0.05</v>
      </c>
    </row>
    <row r="41" spans="1:12" x14ac:dyDescent="0.25">
      <c r="A41" s="10">
        <v>19</v>
      </c>
      <c r="B41" t="s">
        <v>83</v>
      </c>
      <c r="C41" s="10" t="s">
        <v>111</v>
      </c>
      <c r="D41" s="19" t="s">
        <v>54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84</v>
      </c>
      <c r="C42" s="10" t="s">
        <v>111</v>
      </c>
      <c r="D42" s="19" t="s">
        <v>54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85</v>
      </c>
      <c r="C43" s="10" t="s">
        <v>111</v>
      </c>
      <c r="D43" s="19" t="s">
        <v>54</v>
      </c>
      <c r="E43" s="10">
        <v>1</v>
      </c>
      <c r="F43" s="10">
        <v>50</v>
      </c>
    </row>
    <row r="44" spans="1:12" x14ac:dyDescent="0.25">
      <c r="A44" s="10">
        <v>22</v>
      </c>
      <c r="B44" t="s">
        <v>86</v>
      </c>
      <c r="C44" s="10" t="s">
        <v>111</v>
      </c>
      <c r="D44" s="21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87</v>
      </c>
      <c r="C45" s="10" t="s">
        <v>111</v>
      </c>
      <c r="D45" s="21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88</v>
      </c>
      <c r="C46" s="10" t="s">
        <v>111</v>
      </c>
      <c r="D46" s="19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89</v>
      </c>
      <c r="C47" s="10" t="s">
        <v>158</v>
      </c>
      <c r="D47" s="19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90</v>
      </c>
      <c r="C48" s="10" t="s">
        <v>159</v>
      </c>
      <c r="D48" s="19" t="s">
        <v>54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91</v>
      </c>
      <c r="C49" s="10" t="s">
        <v>111</v>
      </c>
      <c r="D49" s="19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92</v>
      </c>
      <c r="C50" s="10" t="s">
        <v>111</v>
      </c>
      <c r="D50" s="19">
        <v>3.9E-2</v>
      </c>
      <c r="E50" s="10">
        <v>5</v>
      </c>
      <c r="F50" s="10">
        <v>0.05</v>
      </c>
    </row>
    <row r="51" spans="1:6" x14ac:dyDescent="0.25">
      <c r="A51" s="10">
        <v>37</v>
      </c>
      <c r="B51" t="s">
        <v>93</v>
      </c>
      <c r="C51" s="10" t="s">
        <v>111</v>
      </c>
      <c r="D51" s="19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94</v>
      </c>
      <c r="C52" s="10" t="s">
        <v>148</v>
      </c>
      <c r="D52" s="19">
        <v>6.57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95</v>
      </c>
      <c r="C53" s="10" t="s">
        <v>148</v>
      </c>
      <c r="D53" s="19" t="s">
        <v>54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96</v>
      </c>
      <c r="C54" s="10" t="s">
        <v>148</v>
      </c>
      <c r="D54" s="19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97</v>
      </c>
      <c r="C55" s="10" t="s">
        <v>148</v>
      </c>
      <c r="D55" s="19" t="s">
        <v>54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98</v>
      </c>
      <c r="C56" s="10" t="s">
        <v>160</v>
      </c>
      <c r="D56" s="19" t="s">
        <v>54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99</v>
      </c>
      <c r="C57" s="10" t="s">
        <v>155</v>
      </c>
      <c r="D57" s="19" t="s">
        <v>54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100</v>
      </c>
      <c r="C58" s="10" t="s">
        <v>155</v>
      </c>
      <c r="D58" s="19" t="s">
        <v>54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101</v>
      </c>
      <c r="C59" s="10" t="s">
        <v>148</v>
      </c>
      <c r="D59" s="19" t="s">
        <v>54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102</v>
      </c>
      <c r="C60" s="10" t="s">
        <v>148</v>
      </c>
      <c r="D60" s="19" t="s">
        <v>54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103</v>
      </c>
      <c r="C61" s="10" t="s">
        <v>148</v>
      </c>
      <c r="D61" s="19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104</v>
      </c>
      <c r="C62" s="10" t="s">
        <v>156</v>
      </c>
      <c r="D62" s="19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105</v>
      </c>
      <c r="C63" s="10" t="s">
        <v>148</v>
      </c>
      <c r="D63" s="19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106</v>
      </c>
      <c r="C64" s="10" t="s">
        <v>161</v>
      </c>
      <c r="D64" s="19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114</v>
      </c>
      <c r="C65" s="10" t="s">
        <v>111</v>
      </c>
      <c r="D65" s="19" t="s">
        <v>54</v>
      </c>
      <c r="E65" s="10" t="s">
        <v>213</v>
      </c>
      <c r="F65" s="10">
        <v>0.05</v>
      </c>
    </row>
    <row r="66" spans="1:6" x14ac:dyDescent="0.25">
      <c r="A66" s="10">
        <v>54</v>
      </c>
      <c r="B66" t="s">
        <v>112</v>
      </c>
      <c r="C66" s="10" t="s">
        <v>111</v>
      </c>
      <c r="D66" s="19">
        <v>62.167999999999999</v>
      </c>
      <c r="E66" s="10">
        <v>1</v>
      </c>
      <c r="F66" s="10">
        <v>0.5</v>
      </c>
    </row>
    <row r="67" spans="1:6" x14ac:dyDescent="0.25">
      <c r="A67" s="10">
        <v>55</v>
      </c>
      <c r="B67" t="s">
        <v>113</v>
      </c>
      <c r="C67" s="10" t="s">
        <v>111</v>
      </c>
      <c r="D67" s="19" t="s">
        <v>54</v>
      </c>
      <c r="E67" s="10">
        <v>1</v>
      </c>
      <c r="F67" s="10">
        <v>0.5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I27" sqref="I27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191</v>
      </c>
      <c r="F1" s="4"/>
      <c r="G1" s="4"/>
    </row>
    <row r="2" spans="1:7" x14ac:dyDescent="0.25">
      <c r="A2" s="15">
        <v>201</v>
      </c>
      <c r="B2" s="14" t="s">
        <v>0</v>
      </c>
      <c r="C2" s="12">
        <v>1.0249999999999999</v>
      </c>
      <c r="D2" s="13">
        <v>0</v>
      </c>
      <c r="E2" s="11" t="s">
        <v>192</v>
      </c>
    </row>
    <row r="3" spans="1:7" x14ac:dyDescent="0.25">
      <c r="A3" s="15">
        <v>202</v>
      </c>
      <c r="B3" s="14" t="s">
        <v>4</v>
      </c>
      <c r="C3" s="12">
        <v>1.0249999999999999</v>
      </c>
      <c r="D3" s="13">
        <v>0</v>
      </c>
      <c r="E3" s="11" t="s">
        <v>192</v>
      </c>
    </row>
    <row r="4" spans="1:7" x14ac:dyDescent="0.25">
      <c r="A4" s="15">
        <v>205</v>
      </c>
      <c r="B4" s="14" t="s">
        <v>5</v>
      </c>
      <c r="C4" s="12">
        <v>1.0249999999999999</v>
      </c>
      <c r="D4" s="13">
        <v>227.23400000000001</v>
      </c>
      <c r="E4" s="11" t="s">
        <v>192</v>
      </c>
    </row>
    <row r="5" spans="1:7" x14ac:dyDescent="0.25">
      <c r="A5" s="15">
        <v>206</v>
      </c>
      <c r="B5" s="14" t="s">
        <v>6</v>
      </c>
      <c r="C5" s="12">
        <v>1.0249999999999999</v>
      </c>
      <c r="D5" s="13">
        <v>0</v>
      </c>
      <c r="E5" s="11" t="s">
        <v>192</v>
      </c>
    </row>
    <row r="6" spans="1:7" x14ac:dyDescent="0.25">
      <c r="A6" s="15">
        <v>207</v>
      </c>
      <c r="B6" s="14" t="s">
        <v>7</v>
      </c>
      <c r="C6" s="12">
        <v>1.0249999999999999</v>
      </c>
      <c r="D6" s="13">
        <v>0</v>
      </c>
      <c r="E6" s="11" t="s">
        <v>192</v>
      </c>
    </row>
    <row r="7" spans="1:7" x14ac:dyDescent="0.25">
      <c r="A7" s="15">
        <v>208</v>
      </c>
      <c r="B7" s="14" t="s">
        <v>8</v>
      </c>
      <c r="C7" s="12">
        <v>1.0249999999999999</v>
      </c>
      <c r="D7" s="15">
        <v>129.84800000000001</v>
      </c>
      <c r="E7" s="11" t="s">
        <v>192</v>
      </c>
    </row>
    <row r="8" spans="1:7" x14ac:dyDescent="0.25">
      <c r="A8" s="15">
        <v>211</v>
      </c>
      <c r="B8" s="14" t="s">
        <v>9</v>
      </c>
      <c r="C8" s="12">
        <v>1.0249999999999999</v>
      </c>
      <c r="D8" s="13">
        <v>0</v>
      </c>
      <c r="E8" s="11" t="s">
        <v>192</v>
      </c>
    </row>
    <row r="9" spans="1:7" x14ac:dyDescent="0.25">
      <c r="A9" s="15">
        <v>212</v>
      </c>
      <c r="B9" s="14" t="s">
        <v>10</v>
      </c>
      <c r="C9" s="12">
        <v>1.0249999999999999</v>
      </c>
      <c r="D9" s="13">
        <v>0</v>
      </c>
      <c r="E9" s="11" t="s">
        <v>192</v>
      </c>
    </row>
    <row r="10" spans="1:7" x14ac:dyDescent="0.25">
      <c r="A10" s="15">
        <v>213</v>
      </c>
      <c r="B10" s="14" t="s">
        <v>11</v>
      </c>
      <c r="C10" s="12">
        <v>1.0249999999999999</v>
      </c>
      <c r="D10" s="13">
        <v>128.392</v>
      </c>
      <c r="E10" s="11" t="s">
        <v>192</v>
      </c>
    </row>
    <row r="11" spans="1:7" x14ac:dyDescent="0.25">
      <c r="A11" s="15">
        <v>214</v>
      </c>
      <c r="B11" s="14" t="s">
        <v>12</v>
      </c>
      <c r="C11" s="12">
        <v>1.0249999999999999</v>
      </c>
      <c r="D11" s="13">
        <v>128.392</v>
      </c>
      <c r="E11" s="11" t="s">
        <v>192</v>
      </c>
    </row>
    <row r="12" spans="1:7" x14ac:dyDescent="0.25">
      <c r="A12" s="15">
        <v>215</v>
      </c>
      <c r="B12" s="14" t="s">
        <v>13</v>
      </c>
      <c r="C12" s="12">
        <v>1.0249999999999999</v>
      </c>
      <c r="D12" s="13">
        <v>0</v>
      </c>
      <c r="E12" s="11" t="s">
        <v>192</v>
      </c>
    </row>
    <row r="13" spans="1:7" x14ac:dyDescent="0.25">
      <c r="A13" s="15">
        <v>216</v>
      </c>
      <c r="B13" s="14" t="s">
        <v>14</v>
      </c>
      <c r="C13" s="12">
        <v>1.0249999999999999</v>
      </c>
      <c r="D13" s="13">
        <v>0</v>
      </c>
      <c r="E13" s="11" t="s">
        <v>192</v>
      </c>
    </row>
    <row r="14" spans="1:7" x14ac:dyDescent="0.25">
      <c r="A14" s="15">
        <v>217</v>
      </c>
      <c r="B14" s="14" t="s">
        <v>15</v>
      </c>
      <c r="C14" s="12">
        <v>1.0249999999999999</v>
      </c>
      <c r="D14" s="13">
        <v>129.94499999999999</v>
      </c>
      <c r="E14" s="11" t="s">
        <v>192</v>
      </c>
    </row>
    <row r="15" spans="1:7" x14ac:dyDescent="0.25">
      <c r="A15" s="15">
        <v>218</v>
      </c>
      <c r="B15" s="14" t="s">
        <v>16</v>
      </c>
      <c r="C15" s="12">
        <v>1.0249999999999999</v>
      </c>
      <c r="D15" s="13">
        <v>129.94499999999999</v>
      </c>
      <c r="E15" s="11" t="s">
        <v>192</v>
      </c>
    </row>
    <row r="16" spans="1:7" x14ac:dyDescent="0.25">
      <c r="A16" s="15">
        <v>221</v>
      </c>
      <c r="B16" s="14" t="s">
        <v>17</v>
      </c>
      <c r="C16" s="12">
        <v>1.0249999999999999</v>
      </c>
      <c r="D16" s="13">
        <v>0</v>
      </c>
      <c r="E16" s="11" t="s">
        <v>192</v>
      </c>
    </row>
    <row r="17" spans="1:5" x14ac:dyDescent="0.25">
      <c r="A17" s="15">
        <v>222</v>
      </c>
      <c r="B17" s="14" t="s">
        <v>18</v>
      </c>
      <c r="C17" s="12">
        <v>1.0249999999999999</v>
      </c>
      <c r="D17" s="13">
        <v>0</v>
      </c>
      <c r="E17" s="11" t="s">
        <v>192</v>
      </c>
    </row>
    <row r="18" spans="1:5" x14ac:dyDescent="0.25">
      <c r="A18" s="15">
        <v>223</v>
      </c>
      <c r="B18" s="14" t="s">
        <v>19</v>
      </c>
      <c r="C18" s="12">
        <v>1.0249999999999999</v>
      </c>
      <c r="D18" s="13">
        <v>0</v>
      </c>
      <c r="E18" s="11" t="s">
        <v>192</v>
      </c>
    </row>
    <row r="19" spans="1:5" x14ac:dyDescent="0.25">
      <c r="A19" s="15">
        <v>224</v>
      </c>
      <c r="B19" s="14" t="s">
        <v>20</v>
      </c>
      <c r="C19" s="12">
        <v>1.0249999999999999</v>
      </c>
      <c r="D19" s="13">
        <v>204.267</v>
      </c>
      <c r="E19" s="11" t="s">
        <v>193</v>
      </c>
    </row>
    <row r="20" spans="1:5" x14ac:dyDescent="0.25">
      <c r="A20" s="15">
        <v>225</v>
      </c>
      <c r="B20" s="14" t="s">
        <v>21</v>
      </c>
      <c r="C20" s="12">
        <v>1.0249999999999999</v>
      </c>
      <c r="D20" s="13">
        <v>0</v>
      </c>
      <c r="E20" s="11" t="s">
        <v>192</v>
      </c>
    </row>
    <row r="21" spans="1:5" x14ac:dyDescent="0.25">
      <c r="A21" s="15">
        <v>226</v>
      </c>
      <c r="B21" s="14" t="s">
        <v>22</v>
      </c>
      <c r="C21" s="12">
        <v>1.0249999999999999</v>
      </c>
      <c r="D21" s="13">
        <v>0</v>
      </c>
      <c r="E21" s="11" t="s">
        <v>192</v>
      </c>
    </row>
    <row r="22" spans="1:5" x14ac:dyDescent="0.25">
      <c r="A22" s="15">
        <v>227</v>
      </c>
      <c r="B22" s="14" t="s">
        <v>23</v>
      </c>
      <c r="C22" s="12">
        <v>1.0249999999999999</v>
      </c>
      <c r="D22" s="13">
        <v>0</v>
      </c>
      <c r="E22" s="11" t="s">
        <v>192</v>
      </c>
    </row>
    <row r="23" spans="1:5" x14ac:dyDescent="0.25">
      <c r="A23" s="15">
        <v>228</v>
      </c>
      <c r="B23" s="14" t="s">
        <v>24</v>
      </c>
      <c r="C23" s="12">
        <v>1.0249999999999999</v>
      </c>
      <c r="D23" s="13">
        <v>0</v>
      </c>
      <c r="E23" s="11" t="s">
        <v>192</v>
      </c>
    </row>
    <row r="24" spans="1:5" x14ac:dyDescent="0.25">
      <c r="A24" s="15">
        <v>303</v>
      </c>
      <c r="B24" s="14" t="s">
        <v>30</v>
      </c>
      <c r="C24" s="12">
        <v>0.97</v>
      </c>
      <c r="D24" s="13">
        <v>6.6</v>
      </c>
      <c r="E24" s="11" t="s">
        <v>193</v>
      </c>
    </row>
    <row r="25" spans="1:5" x14ac:dyDescent="0.25">
      <c r="A25" s="15">
        <v>304</v>
      </c>
      <c r="B25" s="14" t="s">
        <v>31</v>
      </c>
      <c r="C25" s="12">
        <v>0.97</v>
      </c>
      <c r="D25" s="13">
        <v>15</v>
      </c>
      <c r="E25" s="11" t="s">
        <v>193</v>
      </c>
    </row>
    <row r="26" spans="1:5" x14ac:dyDescent="0.25">
      <c r="A26" s="15">
        <v>305</v>
      </c>
      <c r="B26" s="14" t="s">
        <v>32</v>
      </c>
      <c r="C26" s="12">
        <v>0.97</v>
      </c>
      <c r="D26" s="13">
        <v>7.8</v>
      </c>
      <c r="E26" s="11" t="s">
        <v>193</v>
      </c>
    </row>
    <row r="27" spans="1:5" x14ac:dyDescent="0.25">
      <c r="A27" s="15">
        <v>306</v>
      </c>
      <c r="B27" s="14" t="s">
        <v>33</v>
      </c>
      <c r="C27" s="12">
        <v>0.97</v>
      </c>
      <c r="D27" s="13">
        <v>10</v>
      </c>
      <c r="E27" s="11" t="s">
        <v>193</v>
      </c>
    </row>
    <row r="28" spans="1:5" x14ac:dyDescent="0.25">
      <c r="A28" s="15">
        <v>229</v>
      </c>
      <c r="B28" s="14" t="s">
        <v>25</v>
      </c>
      <c r="C28" s="12">
        <v>1.0249999999999999</v>
      </c>
      <c r="D28" s="13">
        <v>0</v>
      </c>
      <c r="E28" s="11" t="s">
        <v>192</v>
      </c>
    </row>
    <row r="29" spans="1:5" x14ac:dyDescent="0.25">
      <c r="A29" s="15">
        <v>230</v>
      </c>
      <c r="B29" s="14" t="s">
        <v>26</v>
      </c>
      <c r="C29" s="12">
        <v>1.0249999999999999</v>
      </c>
      <c r="D29" s="13">
        <v>0</v>
      </c>
      <c r="E29" s="11" t="s">
        <v>192</v>
      </c>
    </row>
    <row r="30" spans="1:5" x14ac:dyDescent="0.25">
      <c r="A30" s="15">
        <v>231</v>
      </c>
      <c r="B30" s="14" t="s">
        <v>27</v>
      </c>
      <c r="C30" s="12">
        <v>1.0249999999999999</v>
      </c>
      <c r="D30" s="13">
        <v>0</v>
      </c>
      <c r="E30" s="11" t="s">
        <v>192</v>
      </c>
    </row>
    <row r="31" spans="1:5" x14ac:dyDescent="0.25">
      <c r="A31" s="15">
        <v>232</v>
      </c>
      <c r="B31" s="14" t="s">
        <v>28</v>
      </c>
      <c r="C31" s="12">
        <v>1.0249999999999999</v>
      </c>
      <c r="D31" s="13">
        <v>0</v>
      </c>
      <c r="E31" s="11" t="s">
        <v>192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193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193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193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193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193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193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192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1" t="s">
        <v>193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192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192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1" t="s">
        <v>193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193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193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192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192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192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193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193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193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193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193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192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C39" sqref="C39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108</v>
      </c>
    </row>
    <row r="2" spans="1:5" x14ac:dyDescent="0.25">
      <c r="A2" s="7" t="s">
        <v>59</v>
      </c>
      <c r="B2" s="5" t="s">
        <v>60</v>
      </c>
      <c r="C2" s="8">
        <f>6297.92/D2</f>
        <v>1.5952178318135766</v>
      </c>
      <c r="D2" s="3">
        <v>3948</v>
      </c>
      <c r="E2" s="3" t="s">
        <v>109</v>
      </c>
    </row>
    <row r="3" spans="1:5" x14ac:dyDescent="0.25">
      <c r="A3" s="7" t="s">
        <v>61</v>
      </c>
      <c r="B3" s="3" t="s">
        <v>62</v>
      </c>
      <c r="C3" s="9">
        <f>7467.72/D3</f>
        <v>1.5946444586803332</v>
      </c>
      <c r="D3" s="3">
        <v>4683</v>
      </c>
      <c r="E3" s="3" t="s">
        <v>109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F24" sqref="F24"/>
    </sheetView>
  </sheetViews>
  <sheetFormatPr defaultRowHeight="15.75" x14ac:dyDescent="0.25"/>
  <sheetData>
    <row r="1" spans="1:11" x14ac:dyDescent="0.25">
      <c r="A1" s="10" t="s">
        <v>64</v>
      </c>
      <c r="B1" s="10" t="s">
        <v>203</v>
      </c>
      <c r="C1" s="10" t="s">
        <v>196</v>
      </c>
      <c r="D1" s="10" t="s">
        <v>197</v>
      </c>
      <c r="E1" s="10" t="s">
        <v>198</v>
      </c>
      <c r="F1" s="10" t="s">
        <v>70</v>
      </c>
      <c r="G1" s="10" t="s">
        <v>71</v>
      </c>
      <c r="H1" s="10" t="s">
        <v>199</v>
      </c>
      <c r="I1" s="10" t="s">
        <v>200</v>
      </c>
      <c r="J1" s="10" t="s">
        <v>201</v>
      </c>
      <c r="K1" s="10" t="s">
        <v>202</v>
      </c>
    </row>
    <row r="2" spans="1:11" x14ac:dyDescent="0.25">
      <c r="A2" s="10" t="s">
        <v>54</v>
      </c>
      <c r="B2" s="10" t="s">
        <v>54</v>
      </c>
      <c r="C2" s="10" t="s">
        <v>54</v>
      </c>
      <c r="D2" s="10" t="s">
        <v>54</v>
      </c>
      <c r="E2" s="10" t="s">
        <v>54</v>
      </c>
      <c r="F2" s="10" t="s">
        <v>54</v>
      </c>
      <c r="G2" s="10" t="s">
        <v>54</v>
      </c>
      <c r="H2" s="10" t="s">
        <v>54</v>
      </c>
      <c r="I2" s="10" t="s">
        <v>54</v>
      </c>
      <c r="J2" s="10" t="s">
        <v>54</v>
      </c>
      <c r="K2" s="10" t="s">
        <v>54</v>
      </c>
    </row>
    <row r="3" spans="1:11" x14ac:dyDescent="0.25">
      <c r="A3" s="10"/>
      <c r="B3" s="10"/>
      <c r="C3" s="17"/>
      <c r="D3" s="10"/>
      <c r="E3" s="17"/>
      <c r="F3" s="17"/>
      <c r="G3" s="17"/>
      <c r="H3" s="10"/>
      <c r="I3" s="10"/>
      <c r="J3" s="10"/>
      <c r="K3" s="10"/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J30" sqref="J30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72</v>
      </c>
    </row>
    <row r="2" spans="1:15" x14ac:dyDescent="0.25">
      <c r="A2" s="3" t="s">
        <v>57</v>
      </c>
      <c r="B2" s="7" t="s">
        <v>206</v>
      </c>
    </row>
    <row r="3" spans="1:15" x14ac:dyDescent="0.25">
      <c r="A3" s="3" t="s">
        <v>58</v>
      </c>
      <c r="B3" s="7" t="s">
        <v>207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J36" sqref="J36"/>
    </sheetView>
  </sheetViews>
  <sheetFormatPr defaultRowHeight="15.75" x14ac:dyDescent="0.25"/>
  <sheetData>
    <row r="1" spans="1:7" x14ac:dyDescent="0.25">
      <c r="A1" s="10" t="s">
        <v>64</v>
      </c>
      <c r="B1" s="10" t="s">
        <v>66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</row>
    <row r="2" spans="1:7" x14ac:dyDescent="0.25">
      <c r="A2" s="10" t="s">
        <v>65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9"/>
  <sheetViews>
    <sheetView workbookViewId="0">
      <selection sqref="A1:F1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ht="31.5" x14ac:dyDescent="0.25">
      <c r="A1" s="27" t="s">
        <v>140</v>
      </c>
      <c r="B1" s="27" t="s">
        <v>143</v>
      </c>
      <c r="C1" s="27" t="s">
        <v>141</v>
      </c>
      <c r="D1" s="27" t="s">
        <v>142</v>
      </c>
      <c r="E1" s="25" t="s">
        <v>211</v>
      </c>
      <c r="F1" s="25" t="s">
        <v>212</v>
      </c>
    </row>
    <row r="2" spans="1:6" x14ac:dyDescent="0.25">
      <c r="A2" s="10">
        <v>18.600000000000001</v>
      </c>
      <c r="B2" s="10">
        <v>28</v>
      </c>
      <c r="C2" s="10" t="s">
        <v>54</v>
      </c>
      <c r="D2" s="10" t="s">
        <v>54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0" t="s">
        <v>54</v>
      </c>
      <c r="D3" s="10" t="s">
        <v>54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0" t="s">
        <v>54</v>
      </c>
      <c r="D4" s="10" t="s">
        <v>54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0" t="s">
        <v>54</v>
      </c>
      <c r="D5" s="10" t="s">
        <v>54</v>
      </c>
      <c r="E5" s="10">
        <v>5</v>
      </c>
      <c r="F5" s="10" t="s">
        <v>54</v>
      </c>
    </row>
    <row r="6" spans="1:6" x14ac:dyDescent="0.25">
      <c r="A6" s="10">
        <v>54.88</v>
      </c>
      <c r="B6" s="10" t="s">
        <v>54</v>
      </c>
      <c r="C6" s="10" t="s">
        <v>54</v>
      </c>
      <c r="D6" s="10" t="s">
        <v>54</v>
      </c>
      <c r="E6" s="10">
        <v>5</v>
      </c>
      <c r="F6" s="10" t="s">
        <v>54</v>
      </c>
    </row>
    <row r="7" spans="1:6" x14ac:dyDescent="0.25">
      <c r="A7" s="10">
        <v>100.68</v>
      </c>
      <c r="B7" s="10" t="s">
        <v>54</v>
      </c>
      <c r="C7" s="10" t="s">
        <v>54</v>
      </c>
      <c r="D7" s="10" t="s">
        <v>54</v>
      </c>
      <c r="E7" s="10">
        <v>5</v>
      </c>
      <c r="F7" s="10" t="s">
        <v>54</v>
      </c>
    </row>
    <row r="8" spans="1:6" x14ac:dyDescent="0.25">
      <c r="A8" s="10">
        <v>29.68</v>
      </c>
      <c r="B8" s="10" t="s">
        <v>54</v>
      </c>
      <c r="C8" s="10" t="s">
        <v>54</v>
      </c>
      <c r="D8" s="10" t="s">
        <v>54</v>
      </c>
      <c r="E8" s="10">
        <v>5</v>
      </c>
      <c r="F8" s="10" t="s">
        <v>54</v>
      </c>
    </row>
    <row r="9" spans="1:6" x14ac:dyDescent="0.25">
      <c r="A9" s="10">
        <v>110.38</v>
      </c>
      <c r="B9" s="10" t="s">
        <v>54</v>
      </c>
      <c r="C9" s="10" t="s">
        <v>54</v>
      </c>
      <c r="D9" s="10" t="s">
        <v>54</v>
      </c>
      <c r="F9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activeCell="H18" sqref="H18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7" t="s">
        <v>117</v>
      </c>
      <c r="B1" s="27" t="s">
        <v>116</v>
      </c>
      <c r="C1" s="25" t="s">
        <v>211</v>
      </c>
      <c r="D1" s="25" t="s">
        <v>212</v>
      </c>
    </row>
    <row r="2" spans="1:4" x14ac:dyDescent="0.25">
      <c r="A2" s="10">
        <v>0</v>
      </c>
      <c r="B2" s="24">
        <v>0</v>
      </c>
      <c r="C2" s="10">
        <v>5</v>
      </c>
      <c r="D2" s="10">
        <v>0.05</v>
      </c>
    </row>
    <row r="3" spans="1:4" x14ac:dyDescent="0.25">
      <c r="A3" s="10">
        <v>2</v>
      </c>
      <c r="B3" s="24">
        <v>1.0999999999999999E-2</v>
      </c>
      <c r="C3" s="10">
        <v>5</v>
      </c>
      <c r="D3" s="10">
        <v>0.05</v>
      </c>
    </row>
    <row r="4" spans="1:4" x14ac:dyDescent="0.25">
      <c r="A4" s="10">
        <v>5</v>
      </c>
      <c r="B4" s="24">
        <v>2.9000000000000001E-2</v>
      </c>
      <c r="C4" s="10">
        <v>5</v>
      </c>
      <c r="D4" s="10">
        <v>0.05</v>
      </c>
    </row>
    <row r="5" spans="1:4" x14ac:dyDescent="0.25">
      <c r="A5" s="10">
        <v>10</v>
      </c>
      <c r="B5" s="24">
        <v>6.4000000000000001E-2</v>
      </c>
      <c r="C5" s="10">
        <v>5</v>
      </c>
      <c r="D5" s="10">
        <v>0.05</v>
      </c>
    </row>
    <row r="6" spans="1:4" x14ac:dyDescent="0.25">
      <c r="A6" s="10">
        <v>15</v>
      </c>
      <c r="B6" s="24">
        <v>0.11</v>
      </c>
      <c r="C6" s="10">
        <v>5</v>
      </c>
      <c r="D6" s="10">
        <v>0.05</v>
      </c>
    </row>
    <row r="7" spans="1:4" x14ac:dyDescent="0.25">
      <c r="A7" s="10">
        <v>20</v>
      </c>
      <c r="B7" s="24">
        <v>0.17</v>
      </c>
      <c r="C7" s="10">
        <v>5</v>
      </c>
      <c r="D7" s="10">
        <v>0.05</v>
      </c>
    </row>
    <row r="8" spans="1:4" x14ac:dyDescent="0.25">
      <c r="A8" s="10">
        <v>30</v>
      </c>
      <c r="B8" s="24">
        <v>0.32700000000000001</v>
      </c>
      <c r="C8" s="10">
        <v>5</v>
      </c>
      <c r="D8" s="10">
        <v>0.05</v>
      </c>
    </row>
    <row r="9" spans="1:4" x14ac:dyDescent="0.25">
      <c r="A9" s="10">
        <v>40</v>
      </c>
      <c r="B9" s="24">
        <v>0.52400000000000002</v>
      </c>
      <c r="C9" s="10">
        <v>5</v>
      </c>
      <c r="D9" s="10">
        <v>0.05</v>
      </c>
    </row>
    <row r="10" spans="1:4" x14ac:dyDescent="0.25">
      <c r="A10" s="10">
        <v>50</v>
      </c>
      <c r="B10" s="24">
        <v>0.66300000000000003</v>
      </c>
      <c r="C10" s="10">
        <v>5</v>
      </c>
      <c r="D10" s="10">
        <v>0.05</v>
      </c>
    </row>
    <row r="11" spans="1:4" x14ac:dyDescent="0.25">
      <c r="A11" s="10">
        <v>60</v>
      </c>
      <c r="B11" s="24">
        <v>0.61099999999999999</v>
      </c>
      <c r="C11" s="10">
        <v>5</v>
      </c>
      <c r="D11" s="10">
        <v>0.05</v>
      </c>
    </row>
    <row r="12" spans="1:4" x14ac:dyDescent="0.25">
      <c r="B12" s="18"/>
      <c r="C12" s="10"/>
      <c r="D12" s="10"/>
    </row>
    <row r="13" spans="1:4" x14ac:dyDescent="0.25">
      <c r="C13" s="10"/>
      <c r="D13" s="10"/>
    </row>
    <row r="14" spans="1:4" x14ac:dyDescent="0.25">
      <c r="C14" s="10"/>
      <c r="D14" s="10"/>
    </row>
    <row r="15" spans="1:4" x14ac:dyDescent="0.25">
      <c r="C15" s="10"/>
      <c r="D15" s="10"/>
    </row>
    <row r="16" spans="1:4" x14ac:dyDescent="0.25">
      <c r="C16" s="10"/>
      <c r="D16" s="10"/>
    </row>
    <row r="17" spans="3:4" x14ac:dyDescent="0.25">
      <c r="C17" s="10"/>
      <c r="D17" s="10"/>
    </row>
    <row r="18" spans="3:4" x14ac:dyDescent="0.25">
      <c r="C18" s="10"/>
      <c r="D18" s="10"/>
    </row>
    <row r="19" spans="3:4" x14ac:dyDescent="0.25">
      <c r="C19" s="10"/>
      <c r="D19" s="10"/>
    </row>
    <row r="20" spans="3:4" x14ac:dyDescent="0.25">
      <c r="C20" s="10"/>
      <c r="D20" s="10"/>
    </row>
    <row r="21" spans="3:4" x14ac:dyDescent="0.25">
      <c r="C21" s="10"/>
      <c r="D21" s="10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K18" sqref="K18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9" bestFit="1" customWidth="1"/>
    <col min="5" max="5" width="16.25" customWidth="1"/>
    <col min="6" max="6" width="14.625" customWidth="1"/>
  </cols>
  <sheetData>
    <row r="1" spans="1:7" s="28" customFormat="1" ht="31.5" x14ac:dyDescent="0.25">
      <c r="A1" s="27" t="s">
        <v>139</v>
      </c>
      <c r="B1" s="27" t="s">
        <v>138</v>
      </c>
      <c r="C1" s="27" t="s">
        <v>137</v>
      </c>
      <c r="D1" s="29" t="s">
        <v>107</v>
      </c>
      <c r="E1" s="25" t="s">
        <v>211</v>
      </c>
      <c r="F1" s="25" t="s">
        <v>212</v>
      </c>
      <c r="G1" s="27"/>
    </row>
    <row r="2" spans="1:7" x14ac:dyDescent="0.25">
      <c r="A2" s="10">
        <v>1</v>
      </c>
      <c r="B2" t="s">
        <v>118</v>
      </c>
      <c r="C2" s="10" t="s">
        <v>167</v>
      </c>
      <c r="D2" s="19" t="s">
        <v>54</v>
      </c>
      <c r="E2" s="10" t="s">
        <v>54</v>
      </c>
      <c r="F2" s="10" t="s">
        <v>54</v>
      </c>
      <c r="G2" t="s">
        <v>119</v>
      </c>
    </row>
    <row r="3" spans="1:7" x14ac:dyDescent="0.25">
      <c r="A3" s="10">
        <v>2</v>
      </c>
      <c r="B3" t="s">
        <v>121</v>
      </c>
      <c r="C3" s="10" t="s">
        <v>148</v>
      </c>
      <c r="D3" s="19">
        <v>6.57</v>
      </c>
      <c r="E3" s="10">
        <v>1</v>
      </c>
      <c r="F3" s="10" t="s">
        <v>54</v>
      </c>
      <c r="G3" t="s">
        <v>119</v>
      </c>
    </row>
    <row r="4" spans="1:7" x14ac:dyDescent="0.25">
      <c r="A4" s="10">
        <v>3</v>
      </c>
      <c r="B4" t="s">
        <v>122</v>
      </c>
      <c r="C4" s="10" t="s">
        <v>170</v>
      </c>
      <c r="D4" s="19" t="s">
        <v>54</v>
      </c>
      <c r="E4" s="10">
        <v>5</v>
      </c>
      <c r="F4" s="10">
        <v>1.1999999999999999E-3</v>
      </c>
      <c r="G4" t="s">
        <v>119</v>
      </c>
    </row>
    <row r="5" spans="1:7" x14ac:dyDescent="0.25">
      <c r="A5" s="10">
        <v>4</v>
      </c>
      <c r="B5" t="s">
        <v>123</v>
      </c>
      <c r="C5" s="10" t="s">
        <v>170</v>
      </c>
      <c r="D5" s="19" t="s">
        <v>54</v>
      </c>
      <c r="E5" s="10">
        <v>5</v>
      </c>
      <c r="F5" s="10">
        <v>1.1999999999999999E-3</v>
      </c>
      <c r="G5" t="s">
        <v>119</v>
      </c>
    </row>
    <row r="6" spans="1:7" x14ac:dyDescent="0.25">
      <c r="A6" s="10">
        <v>5</v>
      </c>
      <c r="B6" t="s">
        <v>124</v>
      </c>
      <c r="C6" s="10" t="s">
        <v>170</v>
      </c>
      <c r="D6" s="19" t="s">
        <v>54</v>
      </c>
      <c r="E6" s="10">
        <v>5</v>
      </c>
      <c r="F6" s="10">
        <v>1.1999999999999999E-3</v>
      </c>
      <c r="G6" t="s">
        <v>119</v>
      </c>
    </row>
    <row r="7" spans="1:7" x14ac:dyDescent="0.25">
      <c r="A7" s="10">
        <v>6</v>
      </c>
      <c r="B7" t="s">
        <v>125</v>
      </c>
      <c r="C7" s="10" t="s">
        <v>170</v>
      </c>
      <c r="D7" s="19" t="s">
        <v>54</v>
      </c>
      <c r="E7" s="10">
        <v>5</v>
      </c>
      <c r="F7" s="10">
        <v>1.1999999999999999E-3</v>
      </c>
      <c r="G7" t="s">
        <v>119</v>
      </c>
    </row>
    <row r="8" spans="1:7" x14ac:dyDescent="0.25">
      <c r="A8" s="10">
        <v>7</v>
      </c>
      <c r="B8" t="s">
        <v>126</v>
      </c>
      <c r="C8" s="10" t="s">
        <v>111</v>
      </c>
      <c r="D8" s="19" t="s">
        <v>54</v>
      </c>
      <c r="E8" s="10">
        <v>5</v>
      </c>
      <c r="F8" s="10">
        <v>0.05</v>
      </c>
      <c r="G8" t="s">
        <v>119</v>
      </c>
    </row>
    <row r="9" spans="1:7" x14ac:dyDescent="0.25">
      <c r="A9" s="10">
        <v>8</v>
      </c>
      <c r="B9" t="s">
        <v>127</v>
      </c>
      <c r="C9" s="10" t="s">
        <v>111</v>
      </c>
      <c r="D9" s="19" t="s">
        <v>54</v>
      </c>
      <c r="E9" s="10">
        <v>5</v>
      </c>
      <c r="F9" s="10">
        <v>0.05</v>
      </c>
      <c r="G9" t="s">
        <v>119</v>
      </c>
    </row>
    <row r="10" spans="1:7" x14ac:dyDescent="0.25">
      <c r="A10" s="10">
        <v>9</v>
      </c>
      <c r="B10" t="s">
        <v>128</v>
      </c>
      <c r="C10" s="10" t="s">
        <v>111</v>
      </c>
      <c r="D10" s="19" t="s">
        <v>54</v>
      </c>
      <c r="E10" s="10">
        <v>5</v>
      </c>
      <c r="F10" s="10">
        <v>0.05</v>
      </c>
      <c r="G10" t="s">
        <v>119</v>
      </c>
    </row>
    <row r="11" spans="1:7" x14ac:dyDescent="0.25">
      <c r="A11" s="10">
        <v>10</v>
      </c>
      <c r="B11" t="s">
        <v>129</v>
      </c>
      <c r="C11" s="10" t="s">
        <v>148</v>
      </c>
      <c r="D11" s="19">
        <v>51.01</v>
      </c>
      <c r="E11" s="10">
        <v>1</v>
      </c>
      <c r="F11" s="10" t="s">
        <v>54</v>
      </c>
      <c r="G11" t="s">
        <v>119</v>
      </c>
    </row>
    <row r="12" spans="1:7" x14ac:dyDescent="0.25">
      <c r="A12" s="10">
        <v>11</v>
      </c>
      <c r="B12" t="s">
        <v>130</v>
      </c>
      <c r="C12" s="10" t="s">
        <v>148</v>
      </c>
      <c r="D12" s="19" t="s">
        <v>54</v>
      </c>
      <c r="E12" s="10">
        <v>1</v>
      </c>
      <c r="F12" s="10" t="s">
        <v>54</v>
      </c>
      <c r="G12" t="s">
        <v>119</v>
      </c>
    </row>
    <row r="13" spans="1:7" x14ac:dyDescent="0.25">
      <c r="A13" s="10">
        <v>12</v>
      </c>
      <c r="B13" t="s">
        <v>131</v>
      </c>
      <c r="C13" s="10" t="s">
        <v>111</v>
      </c>
      <c r="D13" s="19" t="s">
        <v>54</v>
      </c>
      <c r="E13" s="10">
        <v>1</v>
      </c>
      <c r="F13" s="10">
        <v>0.05</v>
      </c>
      <c r="G13" t="s">
        <v>119</v>
      </c>
    </row>
    <row r="14" spans="1:7" x14ac:dyDescent="0.25">
      <c r="A14" s="10">
        <v>13</v>
      </c>
      <c r="B14" t="s">
        <v>132</v>
      </c>
      <c r="C14" s="10" t="s">
        <v>167</v>
      </c>
      <c r="D14" s="19" t="s">
        <v>54</v>
      </c>
      <c r="E14" s="10" t="s">
        <v>54</v>
      </c>
      <c r="F14" s="10" t="s">
        <v>54</v>
      </c>
      <c r="G14" t="s">
        <v>119</v>
      </c>
    </row>
    <row r="15" spans="1:7" x14ac:dyDescent="0.25">
      <c r="A15" s="10">
        <v>14</v>
      </c>
      <c r="B15" t="s">
        <v>133</v>
      </c>
      <c r="C15" s="10" t="s">
        <v>148</v>
      </c>
      <c r="D15" s="19" t="s">
        <v>54</v>
      </c>
      <c r="E15" s="10">
        <v>1</v>
      </c>
      <c r="F15" s="10" t="s">
        <v>120</v>
      </c>
      <c r="G15" t="s">
        <v>119</v>
      </c>
    </row>
    <row r="16" spans="1:7" x14ac:dyDescent="0.25">
      <c r="A16" s="10">
        <v>15</v>
      </c>
      <c r="B16" t="s">
        <v>134</v>
      </c>
      <c r="C16" s="10" t="s">
        <v>148</v>
      </c>
      <c r="D16" s="19" t="s">
        <v>54</v>
      </c>
      <c r="E16" s="10">
        <v>1</v>
      </c>
      <c r="F16" s="10" t="s">
        <v>120</v>
      </c>
      <c r="G16" t="s">
        <v>119</v>
      </c>
    </row>
    <row r="17" spans="1:7" x14ac:dyDescent="0.25">
      <c r="A17" s="10">
        <v>16</v>
      </c>
      <c r="B17" t="s">
        <v>135</v>
      </c>
      <c r="C17" s="10" t="s">
        <v>204</v>
      </c>
      <c r="D17" s="19" t="s">
        <v>54</v>
      </c>
      <c r="E17" s="10">
        <v>5</v>
      </c>
      <c r="F17" s="10">
        <v>1.1999999999999999E-3</v>
      </c>
      <c r="G17" t="s">
        <v>119</v>
      </c>
    </row>
    <row r="18" spans="1:7" x14ac:dyDescent="0.25">
      <c r="A18" s="10">
        <v>17</v>
      </c>
      <c r="B18" t="s">
        <v>136</v>
      </c>
      <c r="C18" s="10" t="s">
        <v>111</v>
      </c>
      <c r="D18" s="19" t="s">
        <v>54</v>
      </c>
      <c r="E18" s="10">
        <v>1</v>
      </c>
      <c r="F18" s="10">
        <v>0.05</v>
      </c>
      <c r="G18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2024-12-13T10:47:51Z</dcterms:modified>
</cp:coreProperties>
</file>