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ley\Documents\GitHub\standalone_fyp\Hardware\standalone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Sheet1!$A$1:$L$54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4" i="1" l="1"/>
</calcChain>
</file>

<file path=xl/sharedStrings.xml><?xml version="1.0" encoding="utf-8"?>
<sst xmlns="http://schemas.openxmlformats.org/spreadsheetml/2006/main" count="304" uniqueCount="182">
  <si>
    <t>Qty</t>
  </si>
  <si>
    <t>Value</t>
  </si>
  <si>
    <t>Device</t>
  </si>
  <si>
    <t>Package</t>
  </si>
  <si>
    <t>Parts</t>
  </si>
  <si>
    <t>Description</t>
  </si>
  <si>
    <t>OC_FARNELL</t>
  </si>
  <si>
    <t>DIODE_SSB43L</t>
  </si>
  <si>
    <t>DO214AA</t>
  </si>
  <si>
    <t>D3</t>
  </si>
  <si>
    <t>VISHAY - SSB43L-E3/52T - DIODE, SCHOTTKY, 4A, 30V</t>
  </si>
  <si>
    <t>JACK-PLUG0</t>
  </si>
  <si>
    <t>SPC4077</t>
  </si>
  <si>
    <t>SOL</t>
  </si>
  <si>
    <t>DC POWER JACK</t>
  </si>
  <si>
    <t>unknown</t>
  </si>
  <si>
    <t>PINHD-1X3</t>
  </si>
  <si>
    <t>1X03</t>
  </si>
  <si>
    <t>SERIAL</t>
  </si>
  <si>
    <t>PIN HEADER</t>
  </si>
  <si>
    <t>PINHD-1X6</t>
  </si>
  <si>
    <t>1X06</t>
  </si>
  <si>
    <t>JTAG</t>
  </si>
  <si>
    <t>PINHD-1X7/90</t>
  </si>
  <si>
    <t>1X07/90</t>
  </si>
  <si>
    <t>KEYPAD</t>
  </si>
  <si>
    <t>TAC_SWITCHPTH</t>
  </si>
  <si>
    <t>TACTILE-PTH</t>
  </si>
  <si>
    <t>POW</t>
  </si>
  <si>
    <t>Momentary Switch</t>
  </si>
  <si>
    <t>R-EU_R2512</t>
  </si>
  <si>
    <t>R2512</t>
  </si>
  <si>
    <t>RS_B</t>
  </si>
  <si>
    <t>RESISTOR, European symbol</t>
  </si>
  <si>
    <t>RS_S</t>
  </si>
  <si>
    <t>C-EUC0805K</t>
  </si>
  <si>
    <t>C0805K</t>
  </si>
  <si>
    <t>CAPACITOR, European symbol</t>
  </si>
  <si>
    <t>0R</t>
  </si>
  <si>
    <t>R-EU_M0805</t>
  </si>
  <si>
    <t>M0805</t>
  </si>
  <si>
    <t>R22</t>
  </si>
  <si>
    <t>1.32k</t>
  </si>
  <si>
    <t>R4, R6</t>
  </si>
  <si>
    <t>R27, R28</t>
  </si>
  <si>
    <t>1000uF</t>
  </si>
  <si>
    <t>CPOL-EUG</t>
  </si>
  <si>
    <t>PANASONIC_G</t>
  </si>
  <si>
    <t>5V_COUT</t>
  </si>
  <si>
    <t>POLARIZED CAPACITOR, European symbol</t>
  </si>
  <si>
    <t>100K</t>
  </si>
  <si>
    <t>R14, R_RST</t>
  </si>
  <si>
    <t>100nF</t>
  </si>
  <si>
    <t>CPOL-EUE</t>
  </si>
  <si>
    <t>PANASONIC_E</t>
  </si>
  <si>
    <t>100uF</t>
  </si>
  <si>
    <t>100uH</t>
  </si>
  <si>
    <t>INDUC_BOURNES_SDR2207</t>
  </si>
  <si>
    <t>INDUC_BOURNS_SDR2207</t>
  </si>
  <si>
    <t>L_5V</t>
  </si>
  <si>
    <t>10K</t>
  </si>
  <si>
    <t>R3, R5, R25, R26</t>
  </si>
  <si>
    <t>R-TRIMM3304W</t>
  </si>
  <si>
    <t>RTRIM3304W</t>
  </si>
  <si>
    <t>CONTR</t>
  </si>
  <si>
    <t>Trimm resistor</t>
  </si>
  <si>
    <t>10uF</t>
  </si>
  <si>
    <t>C7, C8, C20</t>
  </si>
  <si>
    <t>12.5pF</t>
  </si>
  <si>
    <t>C1, C9</t>
  </si>
  <si>
    <t>1k</t>
  </si>
  <si>
    <t>1k65</t>
  </si>
  <si>
    <t>R30</t>
  </si>
  <si>
    <t>1uF</t>
  </si>
  <si>
    <t>C2, C10, C11, C12, C16, C17, C18, C19</t>
  </si>
  <si>
    <t>R2, R7, R8</t>
  </si>
  <si>
    <t>220uF</t>
  </si>
  <si>
    <t>CPOL-EUF</t>
  </si>
  <si>
    <t>PANASONIC_F</t>
  </si>
  <si>
    <t>C6</t>
  </si>
  <si>
    <t>32.768khz</t>
  </si>
  <si>
    <t>CRYSTAL_CMJ206T</t>
  </si>
  <si>
    <t>Q2</t>
  </si>
  <si>
    <t>Datasheet: http://cfm.citizen.co.jp/english/product/pdf/CMJ206T.pdf</t>
  </si>
  <si>
    <t>330u</t>
  </si>
  <si>
    <t>INDUC_BOURNES_SDR1806</t>
  </si>
  <si>
    <t>INDUC_BOURNS_SDR1806</t>
  </si>
  <si>
    <t>L_MPPT</t>
  </si>
  <si>
    <t>Datasheet:  http://www.bourns.com/data/global/pdfs/SDR1806.pdf</t>
  </si>
  <si>
    <t>49.9k</t>
  </si>
  <si>
    <t>R12, R15, R17, R19</t>
  </si>
  <si>
    <t>R9, R10</t>
  </si>
  <si>
    <t>75k</t>
  </si>
  <si>
    <t>R11, R13, R16, R18</t>
  </si>
  <si>
    <t>AP1212</t>
  </si>
  <si>
    <t>SO8</t>
  </si>
  <si>
    <t>IC2</t>
  </si>
  <si>
    <t>Datasheet: http://www.farnell.com/datasheets/608767.pdf</t>
  </si>
  <si>
    <t>B340-13-F</t>
  </si>
  <si>
    <t>DIODE_B340-13-F</t>
  </si>
  <si>
    <t>SMC</t>
  </si>
  <si>
    <t>D6</t>
  </si>
  <si>
    <t>BUZZ_14MM</t>
  </si>
  <si>
    <t>14MM_5M_PINS</t>
  </si>
  <si>
    <t>BUZZ1</t>
  </si>
  <si>
    <t>CON_MOLEX_39_29_1028</t>
  </si>
  <si>
    <t>MOLEX_39_29_1028</t>
  </si>
  <si>
    <t>BATT</t>
  </si>
  <si>
    <t>DMS3016SSS-13</t>
  </si>
  <si>
    <t>SOIC127P600X175-8N</t>
  </si>
  <si>
    <t>U2, U3</t>
  </si>
  <si>
    <t>ENHANCEMENT MODE MOSFET</t>
  </si>
  <si>
    <t>EQUINOX_LOGO_LARGE</t>
  </si>
  <si>
    <t>U$1</t>
  </si>
  <si>
    <t>INA213AIDCKT</t>
  </si>
  <si>
    <t>SOT65P210X110-6N</t>
  </si>
  <si>
    <t>U7</t>
  </si>
  <si>
    <t>CURRENT SHUNT MONITOR</t>
  </si>
  <si>
    <t>IR2104S</t>
  </si>
  <si>
    <t>GATE_DRIVE</t>
  </si>
  <si>
    <t>Half Bridge Mosfet - IGBT driver SOIC</t>
  </si>
  <si>
    <t>KUSBVX</t>
  </si>
  <si>
    <t>X1, X2</t>
  </si>
  <si>
    <t>Vertical,Top Entry Universal Serial Bus Connector KUSBVX Series</t>
  </si>
  <si>
    <t>KYCON_KLDVX-0202</t>
  </si>
  <si>
    <t>KYCON_KLVDX_2020_B</t>
  </si>
  <si>
    <t>U$2, U$3, U$4</t>
  </si>
  <si>
    <t>LCD_16X2_R2</t>
  </si>
  <si>
    <t>DIS1</t>
  </si>
  <si>
    <t>LM2576S</t>
  </si>
  <si>
    <t>TO263-5</t>
  </si>
  <si>
    <t>U4</t>
  </si>
  <si>
    <t>MCP1700T-3302E/TT</t>
  </si>
  <si>
    <t>SOT95P237X112-3N</t>
  </si>
  <si>
    <t>VREG</t>
  </si>
  <si>
    <t>Low Quiescent Current LDO</t>
  </si>
  <si>
    <t>NMOS_2N7002</t>
  </si>
  <si>
    <t>SOT103P240X110-3N</t>
  </si>
  <si>
    <t>U1, U5, U6</t>
  </si>
  <si>
    <t>N-CHANNEL ENHANCEMENT MODE FIELD EFFECT TRANSISTOR</t>
  </si>
  <si>
    <t>PMOS_RSS090P03</t>
  </si>
  <si>
    <t>U9</t>
  </si>
  <si>
    <t>POW_3V3</t>
  </si>
  <si>
    <t>LEDCHIPLED_0805</t>
  </si>
  <si>
    <t>CHIPLED_0805</t>
  </si>
  <si>
    <t>LED1</t>
  </si>
  <si>
    <t>LED</t>
  </si>
  <si>
    <t>RENATA_COIN_CELL</t>
  </si>
  <si>
    <t>PANASONIC_CR2032_1298246</t>
  </si>
  <si>
    <t>BATT_BCKUP</t>
  </si>
  <si>
    <t>Farnell Part No: 1298246</t>
  </si>
  <si>
    <t>S1A-E3/5AT</t>
  </si>
  <si>
    <t>DIODE-DO-214AC</t>
  </si>
  <si>
    <t>DO-214AC</t>
  </si>
  <si>
    <t>D2</t>
  </si>
  <si>
    <t>DIODE</t>
  </si>
  <si>
    <t>STM32F050C6T6A</t>
  </si>
  <si>
    <t>LQFP48</t>
  </si>
  <si>
    <t>IC1</t>
  </si>
  <si>
    <t>D4</t>
  </si>
  <si>
    <t>ZXCT1107SA-7</t>
  </si>
  <si>
    <t>SOT91P240X110-3N</t>
  </si>
  <si>
    <t>U10</t>
  </si>
  <si>
    <t>LOW POWER HIGH-SIDE CURRENT MONITORS</t>
  </si>
  <si>
    <t>TOBY</t>
  </si>
  <si>
    <t>5V_CIN, C4</t>
  </si>
  <si>
    <t>FDS6690a</t>
  </si>
  <si>
    <t>DC-031-B</t>
  </si>
  <si>
    <t>SSB43L</t>
  </si>
  <si>
    <t>US1D</t>
  </si>
  <si>
    <t>DC-001-A-2.1mm-R</t>
  </si>
  <si>
    <t>C3, C5, C13, C14, C15</t>
  </si>
  <si>
    <t>R1, R20, R21, R23, R24</t>
  </si>
  <si>
    <t>Populate</t>
  </si>
  <si>
    <t>Y</t>
  </si>
  <si>
    <t>N</t>
  </si>
  <si>
    <t>Total Cost</t>
  </si>
  <si>
    <t>Price (For Quantity 100)</t>
  </si>
  <si>
    <t>RS</t>
  </si>
  <si>
    <t>758-1979</t>
  </si>
  <si>
    <t>Supplier: info@huaxinjin.com   Order Code: HSM1602C-1</t>
  </si>
  <si>
    <t>725-0154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</si>
</sst>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/>
    <xf numFmtId="0" fontId="0" fillId="0" borderId="0" xfId="0" applyAlignment="1"/>
    <xf numFmtId="44" fontId="3" fillId="0" borderId="1" xfId="1" applyFont="1" applyBorder="1"/>
    <xf numFmtId="44" fontId="0" fillId="0" borderId="0" xfId="1" applyFont="1"/>
    <xf numFmtId="44" fontId="1" fillId="0" borderId="0" xfId="1" applyFont="1"/>
  </cellXfs>
  <cellStyles count="2">
    <cellStyle name="Currency" xfId="1" builtinId="4"/>
    <cellStyle name="Normal" xfId="0" builtinId="0"/>
  </cellStyles>
  <dxfs count="5"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52" totalsRowShown="0" headerRowDxfId="4" headerRowBorderDxfId="3">
  <autoFilter ref="A1:L52"/>
  <sortState ref="A2:I52">
    <sortCondition ref="F1:F52"/>
  </sortState>
  <tableColumns count="12">
    <tableColumn id="1" name="Qty" dataDxfId="2"/>
    <tableColumn id="2" name="Value" dataDxfId="1"/>
    <tableColumn id="3" name="Populate" dataDxfId="0"/>
    <tableColumn id="4" name="Device"/>
    <tableColumn id="5" name="Package"/>
    <tableColumn id="6" name="Parts"/>
    <tableColumn id="7" name="Description"/>
    <tableColumn id="8" name="OC_FARNELL"/>
    <tableColumn id="12" name="RS"/>
    <tableColumn id="9" name="TOBY"/>
    <tableColumn id="10" name="Price (For Quantity 100)" dataCellStyle="Currency"/>
    <tableColumn id="11" name="Total Cost" dataCellStyle="Currency">
      <calculatedColumnFormula>Table1[[#This Row],[Price (For Quantity 100)]]*Table1[[#This Row],[Qty]]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topLeftCell="E1" zoomScale="85" zoomScaleNormal="85" workbookViewId="0">
      <selection activeCell="K7" sqref="K7"/>
    </sheetView>
  </sheetViews>
  <sheetFormatPr defaultRowHeight="15" x14ac:dyDescent="0.25"/>
  <cols>
    <col min="1" max="1" width="7.28515625" style="3" customWidth="1"/>
    <col min="2" max="2" width="27.85546875" style="3" bestFit="1" customWidth="1"/>
    <col min="3" max="3" width="13.7109375" style="5" customWidth="1"/>
    <col min="4" max="5" width="32.5703125" bestFit="1" customWidth="1"/>
    <col min="6" max="6" width="37.7109375" customWidth="1"/>
    <col min="7" max="7" width="46.5703125" customWidth="1"/>
    <col min="8" max="8" width="19" customWidth="1"/>
    <col min="9" max="9" width="13.5703125" customWidth="1"/>
    <col min="10" max="10" width="20.5703125" bestFit="1" customWidth="1"/>
    <col min="11" max="11" width="11" style="7" customWidth="1"/>
    <col min="12" max="12" width="12.5703125" style="7" customWidth="1"/>
    <col min="13" max="13" width="13.7109375" bestFit="1" customWidth="1"/>
    <col min="14" max="14" width="5.85546875" bestFit="1" customWidth="1"/>
    <col min="15" max="15" width="23" bestFit="1" customWidth="1"/>
    <col min="16" max="16" width="19.140625" bestFit="1" customWidth="1"/>
    <col min="17" max="17" width="18.7109375" bestFit="1" customWidth="1"/>
    <col min="18" max="18" width="15.140625" bestFit="1" customWidth="1"/>
    <col min="19" max="19" width="19.42578125" bestFit="1" customWidth="1"/>
    <col min="20" max="20" width="10.5703125" bestFit="1" customWidth="1"/>
  </cols>
  <sheetData>
    <row r="1" spans="1:12" s="1" customFormat="1" x14ac:dyDescent="0.25">
      <c r="A1" s="2" t="s">
        <v>0</v>
      </c>
      <c r="B1" s="2" t="s">
        <v>1</v>
      </c>
      <c r="C1" s="4" t="s">
        <v>173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178</v>
      </c>
      <c r="J1" s="1" t="s">
        <v>164</v>
      </c>
      <c r="K1" s="6" t="s">
        <v>177</v>
      </c>
      <c r="L1" s="6" t="s">
        <v>176</v>
      </c>
    </row>
    <row r="2" spans="1:12" x14ac:dyDescent="0.25">
      <c r="A2" s="3">
        <v>2</v>
      </c>
      <c r="B2" s="3" t="s">
        <v>55</v>
      </c>
      <c r="C2" s="5" t="s">
        <v>174</v>
      </c>
      <c r="D2" t="s">
        <v>53</v>
      </c>
      <c r="E2" t="s">
        <v>54</v>
      </c>
      <c r="F2" t="s">
        <v>165</v>
      </c>
      <c r="G2" t="s">
        <v>49</v>
      </c>
      <c r="H2">
        <v>1539489</v>
      </c>
      <c r="K2" s="7">
        <v>0.17199999999999999</v>
      </c>
      <c r="L2" s="7">
        <f>Table1[[#This Row],[Price (For Quantity 100)]]*Table1[[#This Row],[Qty]]</f>
        <v>0.34399999999999997</v>
      </c>
    </row>
    <row r="3" spans="1:12" x14ac:dyDescent="0.25">
      <c r="A3" s="3">
        <v>1</v>
      </c>
      <c r="B3" s="3" t="s">
        <v>45</v>
      </c>
      <c r="C3" s="5" t="s">
        <v>174</v>
      </c>
      <c r="D3" t="s">
        <v>46</v>
      </c>
      <c r="E3" t="s">
        <v>47</v>
      </c>
      <c r="F3" t="s">
        <v>48</v>
      </c>
      <c r="G3" t="s">
        <v>49</v>
      </c>
      <c r="H3">
        <v>1244342</v>
      </c>
      <c r="K3" s="7">
        <v>0.33600000000000002</v>
      </c>
      <c r="L3" s="7">
        <f>Table1[[#This Row],[Price (For Quantity 100)]]*Table1[[#This Row],[Qty]]</f>
        <v>0.33600000000000002</v>
      </c>
    </row>
    <row r="4" spans="1:12" x14ac:dyDescent="0.25">
      <c r="A4" s="3">
        <v>1</v>
      </c>
      <c r="B4" s="3" t="s">
        <v>105</v>
      </c>
      <c r="C4" s="5" t="s">
        <v>174</v>
      </c>
      <c r="D4" t="s">
        <v>105</v>
      </c>
      <c r="E4" t="s">
        <v>106</v>
      </c>
      <c r="F4" t="s">
        <v>107</v>
      </c>
      <c r="H4">
        <v>1012166</v>
      </c>
      <c r="K4" s="7">
        <v>0.28699999999999998</v>
      </c>
      <c r="L4" s="7">
        <f>Table1[[#This Row],[Price (For Quantity 100)]]*Table1[[#This Row],[Qty]]</f>
        <v>0.28699999999999998</v>
      </c>
    </row>
    <row r="5" spans="1:12" x14ac:dyDescent="0.25">
      <c r="A5" s="3">
        <v>1</v>
      </c>
      <c r="B5" s="3" t="s">
        <v>147</v>
      </c>
      <c r="C5" s="5" t="s">
        <v>174</v>
      </c>
      <c r="D5" t="s">
        <v>148</v>
      </c>
      <c r="E5" t="s">
        <v>148</v>
      </c>
      <c r="F5" t="s">
        <v>149</v>
      </c>
      <c r="G5" t="s">
        <v>150</v>
      </c>
      <c r="H5">
        <v>1298246</v>
      </c>
      <c r="K5" s="7">
        <v>0.76300000000000001</v>
      </c>
      <c r="L5" s="7">
        <f>Table1[[#This Row],[Price (For Quantity 100)]]*Table1[[#This Row],[Qty]]</f>
        <v>0.76300000000000001</v>
      </c>
    </row>
    <row r="6" spans="1:12" x14ac:dyDescent="0.25">
      <c r="A6" s="3">
        <v>1</v>
      </c>
      <c r="B6" s="3" t="s">
        <v>102</v>
      </c>
      <c r="C6" s="5" t="s">
        <v>174</v>
      </c>
      <c r="D6" t="s">
        <v>102</v>
      </c>
      <c r="E6" t="s">
        <v>103</v>
      </c>
      <c r="F6" t="s">
        <v>104</v>
      </c>
      <c r="H6">
        <v>1192513</v>
      </c>
      <c r="K6" s="7">
        <v>0.19800000000000001</v>
      </c>
      <c r="L6" s="7">
        <f>Table1[[#This Row],[Price (For Quantity 100)]]*Table1[[#This Row],[Qty]]</f>
        <v>0.19800000000000001</v>
      </c>
    </row>
    <row r="7" spans="1:12" x14ac:dyDescent="0.25">
      <c r="A7" s="3">
        <v>2</v>
      </c>
      <c r="B7" s="3" t="s">
        <v>68</v>
      </c>
      <c r="C7" s="5" t="s">
        <v>174</v>
      </c>
      <c r="D7" t="s">
        <v>35</v>
      </c>
      <c r="E7" t="s">
        <v>36</v>
      </c>
      <c r="F7" t="s">
        <v>69</v>
      </c>
      <c r="G7" t="s">
        <v>37</v>
      </c>
      <c r="K7" s="7">
        <v>0.01</v>
      </c>
      <c r="L7" s="7">
        <f>Table1[[#This Row],[Price (For Quantity 100)]]*Table1[[#This Row],[Qty]]</f>
        <v>0.02</v>
      </c>
    </row>
    <row r="8" spans="1:12" x14ac:dyDescent="0.25">
      <c r="A8" s="3">
        <v>8</v>
      </c>
      <c r="B8" s="3" t="s">
        <v>73</v>
      </c>
      <c r="C8" s="5" t="s">
        <v>174</v>
      </c>
      <c r="D8" t="s">
        <v>35</v>
      </c>
      <c r="E8" t="s">
        <v>36</v>
      </c>
      <c r="F8" t="s">
        <v>74</v>
      </c>
      <c r="G8" t="s">
        <v>37</v>
      </c>
      <c r="K8" s="7">
        <v>0.01</v>
      </c>
      <c r="L8" s="7">
        <f>Table1[[#This Row],[Price (For Quantity 100)]]*Table1[[#This Row],[Qty]]</f>
        <v>0.08</v>
      </c>
    </row>
    <row r="9" spans="1:12" x14ac:dyDescent="0.25">
      <c r="A9" s="3">
        <v>5</v>
      </c>
      <c r="B9" s="3" t="s">
        <v>52</v>
      </c>
      <c r="C9" s="5" t="s">
        <v>174</v>
      </c>
      <c r="D9" t="s">
        <v>35</v>
      </c>
      <c r="E9" t="s">
        <v>36</v>
      </c>
      <c r="F9" t="s">
        <v>171</v>
      </c>
      <c r="G9" t="s">
        <v>37</v>
      </c>
      <c r="K9" s="7">
        <v>0.01</v>
      </c>
      <c r="L9" s="7">
        <f>Table1[[#This Row],[Price (For Quantity 100)]]*Table1[[#This Row],[Qty]]</f>
        <v>0.05</v>
      </c>
    </row>
    <row r="10" spans="1:12" x14ac:dyDescent="0.25">
      <c r="A10" s="3">
        <v>1</v>
      </c>
      <c r="B10" s="3" t="s">
        <v>76</v>
      </c>
      <c r="C10" s="5" t="s">
        <v>174</v>
      </c>
      <c r="D10" t="s">
        <v>77</v>
      </c>
      <c r="E10" t="s">
        <v>78</v>
      </c>
      <c r="F10" t="s">
        <v>79</v>
      </c>
      <c r="G10" t="s">
        <v>49</v>
      </c>
      <c r="H10">
        <v>9695877</v>
      </c>
      <c r="K10" s="7">
        <v>0.16200000000000001</v>
      </c>
      <c r="L10" s="7">
        <f>Table1[[#This Row],[Price (For Quantity 100)]]*Table1[[#This Row],[Qty]]</f>
        <v>0.16200000000000001</v>
      </c>
    </row>
    <row r="11" spans="1:12" x14ac:dyDescent="0.25">
      <c r="A11" s="3">
        <v>3</v>
      </c>
      <c r="B11" s="3" t="s">
        <v>66</v>
      </c>
      <c r="C11" s="5" t="s">
        <v>174</v>
      </c>
      <c r="D11" t="s">
        <v>35</v>
      </c>
      <c r="E11" t="s">
        <v>36</v>
      </c>
      <c r="F11" t="s">
        <v>67</v>
      </c>
      <c r="G11" t="s">
        <v>37</v>
      </c>
      <c r="K11" s="7">
        <v>0.01</v>
      </c>
      <c r="L11" s="7">
        <f>Table1[[#This Row],[Price (For Quantity 100)]]*Table1[[#This Row],[Qty]]</f>
        <v>0.03</v>
      </c>
    </row>
    <row r="12" spans="1:12" x14ac:dyDescent="0.25">
      <c r="A12" s="3">
        <v>1</v>
      </c>
      <c r="B12" s="3" t="s">
        <v>60</v>
      </c>
      <c r="C12" s="5" t="s">
        <v>174</v>
      </c>
      <c r="D12" t="s">
        <v>62</v>
      </c>
      <c r="E12" t="s">
        <v>63</v>
      </c>
      <c r="F12" t="s">
        <v>64</v>
      </c>
      <c r="G12" t="s">
        <v>65</v>
      </c>
      <c r="I12" t="s">
        <v>181</v>
      </c>
      <c r="K12" s="7">
        <v>0.11</v>
      </c>
      <c r="L12" s="7">
        <f>Table1[[#This Row],[Price (For Quantity 100)]]*Table1[[#This Row],[Qty]]</f>
        <v>0.11</v>
      </c>
    </row>
    <row r="13" spans="1:12" x14ac:dyDescent="0.25">
      <c r="A13" s="3">
        <v>1</v>
      </c>
      <c r="B13" s="3" t="s">
        <v>151</v>
      </c>
      <c r="C13" s="5" t="s">
        <v>174</v>
      </c>
      <c r="D13" t="s">
        <v>152</v>
      </c>
      <c r="E13" t="s">
        <v>153</v>
      </c>
      <c r="F13" t="s">
        <v>154</v>
      </c>
      <c r="G13" t="s">
        <v>155</v>
      </c>
      <c r="H13">
        <v>9550216</v>
      </c>
      <c r="K13" s="7">
        <v>0.05</v>
      </c>
      <c r="L13" s="7">
        <f>Table1[[#This Row],[Price (For Quantity 100)]]*Table1[[#This Row],[Qty]]</f>
        <v>0.05</v>
      </c>
    </row>
    <row r="14" spans="1:12" x14ac:dyDescent="0.25">
      <c r="A14" s="3">
        <v>1</v>
      </c>
      <c r="B14" s="3" t="s">
        <v>168</v>
      </c>
      <c r="C14" s="5" t="s">
        <v>174</v>
      </c>
      <c r="D14" t="s">
        <v>7</v>
      </c>
      <c r="E14" t="s">
        <v>8</v>
      </c>
      <c r="F14" t="s">
        <v>9</v>
      </c>
      <c r="G14" t="s">
        <v>10</v>
      </c>
      <c r="H14">
        <v>1336556</v>
      </c>
      <c r="K14" s="7">
        <v>0.221</v>
      </c>
      <c r="L14" s="7">
        <f>Table1[[#This Row],[Price (For Quantity 100)]]*Table1[[#This Row],[Qty]]</f>
        <v>0.221</v>
      </c>
    </row>
    <row r="15" spans="1:12" x14ac:dyDescent="0.25">
      <c r="A15" s="3">
        <v>1</v>
      </c>
      <c r="B15" s="3" t="s">
        <v>169</v>
      </c>
      <c r="C15" s="5" t="s">
        <v>174</v>
      </c>
      <c r="D15" t="s">
        <v>152</v>
      </c>
      <c r="E15" t="s">
        <v>153</v>
      </c>
      <c r="F15" t="s">
        <v>159</v>
      </c>
      <c r="G15" t="s">
        <v>155</v>
      </c>
      <c r="H15">
        <v>1625280</v>
      </c>
      <c r="K15" s="7">
        <v>3.9E-2</v>
      </c>
      <c r="L15" s="7">
        <f>Table1[[#This Row],[Price (For Quantity 100)]]*Table1[[#This Row],[Qty]]</f>
        <v>3.9E-2</v>
      </c>
    </row>
    <row r="16" spans="1:12" x14ac:dyDescent="0.25">
      <c r="A16" s="3">
        <v>1</v>
      </c>
      <c r="B16" s="3" t="s">
        <v>98</v>
      </c>
      <c r="C16" s="5" t="s">
        <v>174</v>
      </c>
      <c r="D16" t="s">
        <v>99</v>
      </c>
      <c r="E16" t="s">
        <v>100</v>
      </c>
      <c r="F16" t="s">
        <v>101</v>
      </c>
      <c r="H16">
        <v>1843695</v>
      </c>
      <c r="K16" s="7">
        <v>9.7000000000000003E-2</v>
      </c>
      <c r="L16" s="7">
        <f>Table1[[#This Row],[Price (For Quantity 100)]]*Table1[[#This Row],[Qty]]</f>
        <v>9.7000000000000003E-2</v>
      </c>
    </row>
    <row r="17" spans="1:12" x14ac:dyDescent="0.25">
      <c r="A17" s="3">
        <v>1</v>
      </c>
      <c r="B17" s="3" t="s">
        <v>127</v>
      </c>
      <c r="C17" s="5" t="s">
        <v>174</v>
      </c>
      <c r="D17" t="s">
        <v>127</v>
      </c>
      <c r="E17" t="s">
        <v>127</v>
      </c>
      <c r="F17" t="s">
        <v>128</v>
      </c>
      <c r="G17" t="s">
        <v>180</v>
      </c>
      <c r="K17" s="7">
        <v>1.17</v>
      </c>
      <c r="L17" s="7">
        <f>Table1[[#This Row],[Price (For Quantity 100)]]*Table1[[#This Row],[Qty]]</f>
        <v>1.17</v>
      </c>
    </row>
    <row r="18" spans="1:12" x14ac:dyDescent="0.25">
      <c r="A18" s="3">
        <v>1</v>
      </c>
      <c r="B18" s="3" t="s">
        <v>118</v>
      </c>
      <c r="C18" s="5" t="s">
        <v>174</v>
      </c>
      <c r="D18" t="s">
        <v>118</v>
      </c>
      <c r="E18" t="s">
        <v>118</v>
      </c>
      <c r="F18" t="s">
        <v>119</v>
      </c>
      <c r="G18" t="s">
        <v>120</v>
      </c>
      <c r="H18">
        <v>8638756</v>
      </c>
      <c r="K18" s="7">
        <v>0.85</v>
      </c>
      <c r="L18" s="7">
        <f>Table1[[#This Row],[Price (For Quantity 100)]]*Table1[[#This Row],[Qty]]</f>
        <v>0.85</v>
      </c>
    </row>
    <row r="19" spans="1:12" x14ac:dyDescent="0.25">
      <c r="A19" s="3">
        <v>1</v>
      </c>
      <c r="B19" s="3" t="s">
        <v>156</v>
      </c>
      <c r="C19" s="5" t="s">
        <v>174</v>
      </c>
      <c r="D19" t="s">
        <v>156</v>
      </c>
      <c r="E19" t="s">
        <v>157</v>
      </c>
      <c r="F19" t="s">
        <v>158</v>
      </c>
      <c r="H19">
        <v>2115059</v>
      </c>
      <c r="K19" s="7">
        <v>1.24</v>
      </c>
      <c r="L19" s="7">
        <f>Table1[[#This Row],[Price (For Quantity 100)]]*Table1[[#This Row],[Qty]]</f>
        <v>1.24</v>
      </c>
    </row>
    <row r="20" spans="1:12" x14ac:dyDescent="0.25">
      <c r="A20" s="3">
        <v>1</v>
      </c>
      <c r="B20" s="3" t="s">
        <v>94</v>
      </c>
      <c r="C20" s="5" t="s">
        <v>174</v>
      </c>
      <c r="D20" t="s">
        <v>94</v>
      </c>
      <c r="E20" t="s">
        <v>95</v>
      </c>
      <c r="F20" t="s">
        <v>96</v>
      </c>
      <c r="G20" t="s">
        <v>97</v>
      </c>
      <c r="H20">
        <v>1825302</v>
      </c>
      <c r="K20" s="7">
        <v>0.47</v>
      </c>
      <c r="L20" s="7">
        <f>Table1[[#This Row],[Price (For Quantity 100)]]*Table1[[#This Row],[Qty]]</f>
        <v>0.47</v>
      </c>
    </row>
    <row r="21" spans="1:12" x14ac:dyDescent="0.25">
      <c r="A21" s="3">
        <v>1</v>
      </c>
      <c r="C21" s="5" t="s">
        <v>175</v>
      </c>
      <c r="D21" t="s">
        <v>20</v>
      </c>
      <c r="E21" t="s">
        <v>21</v>
      </c>
      <c r="F21" t="s">
        <v>22</v>
      </c>
      <c r="G21" t="s">
        <v>19</v>
      </c>
      <c r="L21" s="7">
        <f>Table1[[#This Row],[Price (For Quantity 100)]]*Table1[[#This Row],[Qty]]</f>
        <v>0</v>
      </c>
    </row>
    <row r="22" spans="1:12" x14ac:dyDescent="0.25">
      <c r="A22" s="3">
        <v>1</v>
      </c>
      <c r="C22" s="5" t="s">
        <v>174</v>
      </c>
      <c r="D22" t="s">
        <v>23</v>
      </c>
      <c r="E22" t="s">
        <v>24</v>
      </c>
      <c r="F22" t="s">
        <v>25</v>
      </c>
      <c r="G22" t="s">
        <v>19</v>
      </c>
      <c r="H22">
        <v>588763</v>
      </c>
      <c r="K22" s="7">
        <v>0.17199999999999999</v>
      </c>
      <c r="L22" s="7">
        <f>Table1[[#This Row],[Price (For Quantity 100)]]*Table1[[#This Row],[Qty]]</f>
        <v>0.17199999999999999</v>
      </c>
    </row>
    <row r="23" spans="1:12" x14ac:dyDescent="0.25">
      <c r="A23" s="3">
        <v>1</v>
      </c>
      <c r="B23" s="3" t="s">
        <v>56</v>
      </c>
      <c r="C23" s="5" t="s">
        <v>174</v>
      </c>
      <c r="D23" t="s">
        <v>57</v>
      </c>
      <c r="E23" t="s">
        <v>58</v>
      </c>
      <c r="F23" t="s">
        <v>59</v>
      </c>
      <c r="H23">
        <v>1612709</v>
      </c>
      <c r="K23" s="7">
        <v>0.41799999999999998</v>
      </c>
      <c r="L23" s="7">
        <f>Table1[[#This Row],[Price (For Quantity 100)]]*Table1[[#This Row],[Qty]]</f>
        <v>0.41799999999999998</v>
      </c>
    </row>
    <row r="24" spans="1:12" x14ac:dyDescent="0.25">
      <c r="A24" s="3">
        <v>1</v>
      </c>
      <c r="B24" s="3" t="s">
        <v>84</v>
      </c>
      <c r="C24" s="5" t="s">
        <v>174</v>
      </c>
      <c r="D24" t="s">
        <v>85</v>
      </c>
      <c r="E24" t="s">
        <v>86</v>
      </c>
      <c r="F24" t="s">
        <v>87</v>
      </c>
      <c r="G24" t="s">
        <v>88</v>
      </c>
      <c r="H24">
        <v>1929706</v>
      </c>
      <c r="K24" s="7">
        <v>0.40200000000000002</v>
      </c>
      <c r="L24" s="7">
        <f>Table1[[#This Row],[Price (For Quantity 100)]]*Table1[[#This Row],[Qty]]</f>
        <v>0.40200000000000002</v>
      </c>
    </row>
    <row r="25" spans="1:12" x14ac:dyDescent="0.25">
      <c r="A25" s="3">
        <v>1</v>
      </c>
      <c r="B25" s="3" t="s">
        <v>142</v>
      </c>
      <c r="C25" s="5" t="s">
        <v>175</v>
      </c>
      <c r="D25" t="s">
        <v>143</v>
      </c>
      <c r="E25" t="s">
        <v>144</v>
      </c>
      <c r="F25" t="s">
        <v>145</v>
      </c>
      <c r="G25" t="s">
        <v>146</v>
      </c>
      <c r="L25" s="7">
        <f>Table1[[#This Row],[Price (For Quantity 100)]]*Table1[[#This Row],[Qty]]</f>
        <v>0</v>
      </c>
    </row>
    <row r="26" spans="1:12" x14ac:dyDescent="0.25">
      <c r="A26" s="3">
        <v>1</v>
      </c>
      <c r="C26" s="5" t="s">
        <v>174</v>
      </c>
      <c r="D26" t="s">
        <v>26</v>
      </c>
      <c r="E26" t="s">
        <v>27</v>
      </c>
      <c r="F26" t="s">
        <v>28</v>
      </c>
      <c r="G26" t="s">
        <v>29</v>
      </c>
      <c r="I26" t="s">
        <v>179</v>
      </c>
      <c r="K26" s="7">
        <v>0.2</v>
      </c>
      <c r="L26" s="7">
        <f>Table1[[#This Row],[Price (For Quantity 100)]]*Table1[[#This Row],[Qty]]</f>
        <v>0.2</v>
      </c>
    </row>
    <row r="27" spans="1:12" x14ac:dyDescent="0.25">
      <c r="A27" s="3">
        <v>1</v>
      </c>
      <c r="B27" s="3" t="s">
        <v>80</v>
      </c>
      <c r="C27" s="5" t="s">
        <v>174</v>
      </c>
      <c r="D27" t="s">
        <v>81</v>
      </c>
      <c r="E27" t="s">
        <v>81</v>
      </c>
      <c r="F27" t="s">
        <v>82</v>
      </c>
      <c r="G27" t="s">
        <v>83</v>
      </c>
      <c r="H27">
        <v>2101358</v>
      </c>
      <c r="K27" s="7">
        <v>0.20499999999999999</v>
      </c>
      <c r="L27" s="7">
        <f>Table1[[#This Row],[Price (For Quantity 100)]]*Table1[[#This Row],[Qty]]</f>
        <v>0.20499999999999999</v>
      </c>
    </row>
    <row r="28" spans="1:12" x14ac:dyDescent="0.25">
      <c r="A28" s="3">
        <v>5</v>
      </c>
      <c r="B28" s="3" t="s">
        <v>70</v>
      </c>
      <c r="C28" s="5" t="s">
        <v>174</v>
      </c>
      <c r="D28" t="s">
        <v>39</v>
      </c>
      <c r="E28" t="s">
        <v>40</v>
      </c>
      <c r="F28" t="s">
        <v>172</v>
      </c>
      <c r="G28" t="s">
        <v>33</v>
      </c>
      <c r="K28" s="7">
        <v>0.01</v>
      </c>
      <c r="L28" s="7">
        <f>Table1[[#This Row],[Price (For Quantity 100)]]*Table1[[#This Row],[Qty]]</f>
        <v>0.05</v>
      </c>
    </row>
    <row r="29" spans="1:12" x14ac:dyDescent="0.25">
      <c r="A29" s="3">
        <v>4</v>
      </c>
      <c r="B29" s="3" t="s">
        <v>92</v>
      </c>
      <c r="C29" s="5" t="s">
        <v>174</v>
      </c>
      <c r="D29" t="s">
        <v>39</v>
      </c>
      <c r="E29" t="s">
        <v>40</v>
      </c>
      <c r="F29" t="s">
        <v>93</v>
      </c>
      <c r="G29" t="s">
        <v>33</v>
      </c>
      <c r="K29" s="7">
        <v>0.01</v>
      </c>
      <c r="L29" s="7">
        <f>Table1[[#This Row],[Price (For Quantity 100)]]*Table1[[#This Row],[Qty]]</f>
        <v>0.04</v>
      </c>
    </row>
    <row r="30" spans="1:12" x14ac:dyDescent="0.25">
      <c r="A30" s="3">
        <v>4</v>
      </c>
      <c r="B30" s="3" t="s">
        <v>89</v>
      </c>
      <c r="C30" s="5" t="s">
        <v>174</v>
      </c>
      <c r="D30" t="s">
        <v>39</v>
      </c>
      <c r="E30" t="s">
        <v>40</v>
      </c>
      <c r="F30" t="s">
        <v>90</v>
      </c>
      <c r="G30" t="s">
        <v>33</v>
      </c>
      <c r="K30" s="7">
        <v>0.01</v>
      </c>
      <c r="L30" s="7">
        <f>Table1[[#This Row],[Price (For Quantity 100)]]*Table1[[#This Row],[Qty]]</f>
        <v>0.04</v>
      </c>
    </row>
    <row r="31" spans="1:12" x14ac:dyDescent="0.25">
      <c r="A31" s="3">
        <v>2</v>
      </c>
      <c r="B31" s="3" t="s">
        <v>50</v>
      </c>
      <c r="C31" s="5" t="s">
        <v>174</v>
      </c>
      <c r="D31" t="s">
        <v>39</v>
      </c>
      <c r="E31" t="s">
        <v>40</v>
      </c>
      <c r="F31" t="s">
        <v>51</v>
      </c>
      <c r="G31" t="s">
        <v>33</v>
      </c>
      <c r="K31" s="7">
        <v>0.01</v>
      </c>
      <c r="L31" s="7">
        <f>Table1[[#This Row],[Price (For Quantity 100)]]*Table1[[#This Row],[Qty]]</f>
        <v>0.02</v>
      </c>
    </row>
    <row r="32" spans="1:12" x14ac:dyDescent="0.25">
      <c r="A32" s="3">
        <v>3</v>
      </c>
      <c r="B32" s="3">
        <v>200</v>
      </c>
      <c r="C32" s="5" t="s">
        <v>174</v>
      </c>
      <c r="D32" t="s">
        <v>39</v>
      </c>
      <c r="E32" t="s">
        <v>40</v>
      </c>
      <c r="F32" t="s">
        <v>75</v>
      </c>
      <c r="G32" t="s">
        <v>33</v>
      </c>
      <c r="K32" s="7">
        <v>0.01</v>
      </c>
      <c r="L32" s="7">
        <f>Table1[[#This Row],[Price (For Quantity 100)]]*Table1[[#This Row],[Qty]]</f>
        <v>0.03</v>
      </c>
    </row>
    <row r="33" spans="1:12" x14ac:dyDescent="0.25">
      <c r="A33" s="3">
        <v>1</v>
      </c>
      <c r="B33" s="3" t="s">
        <v>38</v>
      </c>
      <c r="C33" s="5" t="s">
        <v>174</v>
      </c>
      <c r="D33" t="s">
        <v>39</v>
      </c>
      <c r="E33" t="s">
        <v>40</v>
      </c>
      <c r="F33" t="s">
        <v>41</v>
      </c>
      <c r="G33" t="s">
        <v>33</v>
      </c>
      <c r="K33" s="7">
        <v>0.01</v>
      </c>
      <c r="L33" s="7">
        <f>Table1[[#This Row],[Price (For Quantity 100)]]*Table1[[#This Row],[Qty]]</f>
        <v>0.01</v>
      </c>
    </row>
    <row r="34" spans="1:12" x14ac:dyDescent="0.25">
      <c r="A34" s="3">
        <v>2</v>
      </c>
      <c r="B34" s="3">
        <v>10</v>
      </c>
      <c r="C34" s="5" t="s">
        <v>174</v>
      </c>
      <c r="D34" t="s">
        <v>39</v>
      </c>
      <c r="E34" t="s">
        <v>40</v>
      </c>
      <c r="F34" t="s">
        <v>44</v>
      </c>
      <c r="G34" t="s">
        <v>33</v>
      </c>
      <c r="K34" s="7">
        <v>0.01</v>
      </c>
      <c r="L34" s="7">
        <f>Table1[[#This Row],[Price (For Quantity 100)]]*Table1[[#This Row],[Qty]]</f>
        <v>0.02</v>
      </c>
    </row>
    <row r="35" spans="1:12" x14ac:dyDescent="0.25">
      <c r="A35" s="3">
        <v>4</v>
      </c>
      <c r="B35" s="3" t="s">
        <v>60</v>
      </c>
      <c r="C35" s="5" t="s">
        <v>174</v>
      </c>
      <c r="D35" t="s">
        <v>39</v>
      </c>
      <c r="E35" t="s">
        <v>40</v>
      </c>
      <c r="F35" t="s">
        <v>61</v>
      </c>
      <c r="G35" t="s">
        <v>33</v>
      </c>
      <c r="K35" s="7">
        <v>0.01</v>
      </c>
      <c r="L35" s="7">
        <f>Table1[[#This Row],[Price (For Quantity 100)]]*Table1[[#This Row],[Qty]]</f>
        <v>0.04</v>
      </c>
    </row>
    <row r="36" spans="1:12" x14ac:dyDescent="0.25">
      <c r="A36" s="3">
        <v>1</v>
      </c>
      <c r="B36" s="3" t="s">
        <v>71</v>
      </c>
      <c r="C36" s="5" t="s">
        <v>174</v>
      </c>
      <c r="D36" t="s">
        <v>39</v>
      </c>
      <c r="E36" t="s">
        <v>40</v>
      </c>
      <c r="F36" t="s">
        <v>72</v>
      </c>
      <c r="G36" t="s">
        <v>33</v>
      </c>
      <c r="K36" s="7">
        <v>0.01</v>
      </c>
      <c r="L36" s="7">
        <f>Table1[[#This Row],[Price (For Quantity 100)]]*Table1[[#This Row],[Qty]]</f>
        <v>0.01</v>
      </c>
    </row>
    <row r="37" spans="1:12" x14ac:dyDescent="0.25">
      <c r="A37" s="3">
        <v>2</v>
      </c>
      <c r="B37" s="3" t="s">
        <v>42</v>
      </c>
      <c r="C37" s="5" t="s">
        <v>174</v>
      </c>
      <c r="D37" t="s">
        <v>39</v>
      </c>
      <c r="E37" t="s">
        <v>40</v>
      </c>
      <c r="F37" t="s">
        <v>43</v>
      </c>
      <c r="G37" t="s">
        <v>33</v>
      </c>
      <c r="K37" s="7">
        <v>0.01</v>
      </c>
      <c r="L37" s="7">
        <f>Table1[[#This Row],[Price (For Quantity 100)]]*Table1[[#This Row],[Qty]]</f>
        <v>0.02</v>
      </c>
    </row>
    <row r="38" spans="1:12" x14ac:dyDescent="0.25">
      <c r="A38" s="3">
        <v>2</v>
      </c>
      <c r="B38" s="3">
        <v>5</v>
      </c>
      <c r="C38" s="5" t="s">
        <v>174</v>
      </c>
      <c r="D38" t="s">
        <v>39</v>
      </c>
      <c r="E38" t="s">
        <v>40</v>
      </c>
      <c r="F38" t="s">
        <v>91</v>
      </c>
      <c r="G38" t="s">
        <v>33</v>
      </c>
      <c r="K38" s="7">
        <v>0.01</v>
      </c>
      <c r="L38" s="7">
        <f>Table1[[#This Row],[Price (For Quantity 100)]]*Table1[[#This Row],[Qty]]</f>
        <v>0.02</v>
      </c>
    </row>
    <row r="39" spans="1:12" x14ac:dyDescent="0.25">
      <c r="A39" s="3">
        <v>1</v>
      </c>
      <c r="B39" s="3">
        <v>0.01</v>
      </c>
      <c r="C39" s="5" t="s">
        <v>174</v>
      </c>
      <c r="D39" t="s">
        <v>30</v>
      </c>
      <c r="E39" t="s">
        <v>31</v>
      </c>
      <c r="F39" t="s">
        <v>32</v>
      </c>
      <c r="G39" t="s">
        <v>33</v>
      </c>
      <c r="K39" s="7">
        <v>0.01</v>
      </c>
      <c r="L39" s="7">
        <f>Table1[[#This Row],[Price (For Quantity 100)]]*Table1[[#This Row],[Qty]]</f>
        <v>0.01</v>
      </c>
    </row>
    <row r="40" spans="1:12" x14ac:dyDescent="0.25">
      <c r="A40" s="3">
        <v>1</v>
      </c>
      <c r="B40" s="3">
        <v>0.1</v>
      </c>
      <c r="C40" s="5" t="s">
        <v>174</v>
      </c>
      <c r="D40" t="s">
        <v>30</v>
      </c>
      <c r="E40" t="s">
        <v>31</v>
      </c>
      <c r="F40" t="s">
        <v>34</v>
      </c>
      <c r="G40" t="s">
        <v>33</v>
      </c>
      <c r="K40" s="7">
        <v>0.01</v>
      </c>
      <c r="L40" s="7">
        <f>Table1[[#This Row],[Price (For Quantity 100)]]*Table1[[#This Row],[Qty]]</f>
        <v>0.01</v>
      </c>
    </row>
    <row r="41" spans="1:12" x14ac:dyDescent="0.25">
      <c r="A41" s="3">
        <v>1</v>
      </c>
      <c r="C41" s="5" t="s">
        <v>175</v>
      </c>
      <c r="D41" t="s">
        <v>16</v>
      </c>
      <c r="E41" t="s">
        <v>17</v>
      </c>
      <c r="F41" t="s">
        <v>18</v>
      </c>
      <c r="G41" t="s">
        <v>19</v>
      </c>
      <c r="L41" s="7">
        <f>Table1[[#This Row],[Price (For Quantity 100)]]*Table1[[#This Row],[Qty]]</f>
        <v>0</v>
      </c>
    </row>
    <row r="42" spans="1:12" x14ac:dyDescent="0.25">
      <c r="A42" s="3">
        <v>1</v>
      </c>
      <c r="C42" s="5" t="s">
        <v>174</v>
      </c>
      <c r="D42" t="s">
        <v>11</v>
      </c>
      <c r="E42" t="s">
        <v>12</v>
      </c>
      <c r="F42" t="s">
        <v>13</v>
      </c>
      <c r="G42" t="s">
        <v>14</v>
      </c>
      <c r="H42" t="s">
        <v>15</v>
      </c>
      <c r="J42" t="s">
        <v>170</v>
      </c>
      <c r="K42" s="7">
        <v>0.115</v>
      </c>
      <c r="L42" s="7">
        <f>Table1[[#This Row],[Price (For Quantity 100)]]*Table1[[#This Row],[Qty]]</f>
        <v>0.115</v>
      </c>
    </row>
    <row r="43" spans="1:12" x14ac:dyDescent="0.25">
      <c r="A43" s="3">
        <v>1</v>
      </c>
      <c r="B43" s="3" t="s">
        <v>112</v>
      </c>
      <c r="C43" s="5" t="s">
        <v>175</v>
      </c>
      <c r="D43" t="s">
        <v>112</v>
      </c>
      <c r="E43" t="s">
        <v>112</v>
      </c>
      <c r="F43" t="s">
        <v>113</v>
      </c>
      <c r="L43" s="7">
        <f>Table1[[#This Row],[Price (For Quantity 100)]]*Table1[[#This Row],[Qty]]</f>
        <v>0</v>
      </c>
    </row>
    <row r="44" spans="1:12" x14ac:dyDescent="0.25">
      <c r="A44" s="3">
        <v>3</v>
      </c>
      <c r="B44" s="3" t="s">
        <v>124</v>
      </c>
      <c r="C44" s="5" t="s">
        <v>174</v>
      </c>
      <c r="D44" t="s">
        <v>124</v>
      </c>
      <c r="E44" t="s">
        <v>125</v>
      </c>
      <c r="F44" t="s">
        <v>126</v>
      </c>
      <c r="J44" t="s">
        <v>167</v>
      </c>
      <c r="K44" s="7">
        <v>0.25</v>
      </c>
      <c r="L44" s="7">
        <f>Table1[[#This Row],[Price (For Quantity 100)]]*Table1[[#This Row],[Qty]]</f>
        <v>0.75</v>
      </c>
    </row>
    <row r="45" spans="1:12" x14ac:dyDescent="0.25">
      <c r="A45" s="3">
        <v>3</v>
      </c>
      <c r="B45" s="3" t="s">
        <v>136</v>
      </c>
      <c r="C45" s="5" t="s">
        <v>174</v>
      </c>
      <c r="D45" t="s">
        <v>136</v>
      </c>
      <c r="E45" t="s">
        <v>137</v>
      </c>
      <c r="F45" t="s">
        <v>138</v>
      </c>
      <c r="G45" t="s">
        <v>139</v>
      </c>
      <c r="H45">
        <v>1713823</v>
      </c>
      <c r="K45" s="7">
        <v>5.7000000000000002E-2</v>
      </c>
      <c r="L45" s="7">
        <f>Table1[[#This Row],[Price (For Quantity 100)]]*Table1[[#This Row],[Qty]]</f>
        <v>0.17100000000000001</v>
      </c>
    </row>
    <row r="46" spans="1:12" x14ac:dyDescent="0.25">
      <c r="A46" s="3">
        <v>1</v>
      </c>
      <c r="B46" s="3" t="s">
        <v>160</v>
      </c>
      <c r="C46" s="5" t="s">
        <v>174</v>
      </c>
      <c r="D46" t="s">
        <v>160</v>
      </c>
      <c r="E46" t="s">
        <v>161</v>
      </c>
      <c r="F46" t="s">
        <v>162</v>
      </c>
      <c r="G46" t="s">
        <v>163</v>
      </c>
      <c r="H46">
        <v>1904027</v>
      </c>
      <c r="K46" s="7">
        <v>0.24</v>
      </c>
      <c r="L46" s="7">
        <f>Table1[[#This Row],[Price (For Quantity 100)]]*Table1[[#This Row],[Qty]]</f>
        <v>0.24</v>
      </c>
    </row>
    <row r="47" spans="1:12" x14ac:dyDescent="0.25">
      <c r="A47" s="3">
        <v>2</v>
      </c>
      <c r="B47" s="3" t="s">
        <v>166</v>
      </c>
      <c r="C47" s="5" t="s">
        <v>174</v>
      </c>
      <c r="D47" t="s">
        <v>108</v>
      </c>
      <c r="E47" t="s">
        <v>109</v>
      </c>
      <c r="F47" t="s">
        <v>110</v>
      </c>
      <c r="G47" t="s">
        <v>111</v>
      </c>
      <c r="H47">
        <v>9845275</v>
      </c>
      <c r="K47" s="7">
        <v>0.37</v>
      </c>
      <c r="L47" s="7">
        <f>Table1[[#This Row],[Price (For Quantity 100)]]*Table1[[#This Row],[Qty]]</f>
        <v>0.74</v>
      </c>
    </row>
    <row r="48" spans="1:12" x14ac:dyDescent="0.25">
      <c r="A48" s="3">
        <v>1</v>
      </c>
      <c r="B48" s="3" t="s">
        <v>129</v>
      </c>
      <c r="C48" s="5" t="s">
        <v>174</v>
      </c>
      <c r="D48" t="s">
        <v>129</v>
      </c>
      <c r="E48" t="s">
        <v>130</v>
      </c>
      <c r="F48" t="s">
        <v>131</v>
      </c>
      <c r="H48">
        <v>1469178</v>
      </c>
      <c r="K48" s="7">
        <v>1.23</v>
      </c>
      <c r="L48" s="7">
        <f>Table1[[#This Row],[Price (For Quantity 100)]]*Table1[[#This Row],[Qty]]</f>
        <v>1.23</v>
      </c>
    </row>
    <row r="49" spans="1:12" x14ac:dyDescent="0.25">
      <c r="A49" s="3">
        <v>1</v>
      </c>
      <c r="B49" s="3" t="s">
        <v>114</v>
      </c>
      <c r="C49" s="5" t="s">
        <v>174</v>
      </c>
      <c r="D49" t="s">
        <v>114</v>
      </c>
      <c r="E49" t="s">
        <v>115</v>
      </c>
      <c r="F49" t="s">
        <v>116</v>
      </c>
      <c r="G49" t="s">
        <v>117</v>
      </c>
      <c r="H49">
        <v>1754261</v>
      </c>
      <c r="K49" s="7">
        <v>0.56999999999999995</v>
      </c>
      <c r="L49" s="7">
        <f>Table1[[#This Row],[Price (For Quantity 100)]]*Table1[[#This Row],[Qty]]</f>
        <v>0.56999999999999995</v>
      </c>
    </row>
    <row r="50" spans="1:12" x14ac:dyDescent="0.25">
      <c r="A50" s="3">
        <v>1</v>
      </c>
      <c r="B50" s="3" t="s">
        <v>140</v>
      </c>
      <c r="C50" s="5" t="s">
        <v>174</v>
      </c>
      <c r="D50" t="s">
        <v>140</v>
      </c>
      <c r="E50" t="s">
        <v>95</v>
      </c>
      <c r="F50" t="s">
        <v>141</v>
      </c>
      <c r="H50">
        <v>1525544</v>
      </c>
      <c r="K50" s="7">
        <v>0.25</v>
      </c>
      <c r="L50" s="7">
        <f>Table1[[#This Row],[Price (For Quantity 100)]]*Table1[[#This Row],[Qty]]</f>
        <v>0.25</v>
      </c>
    </row>
    <row r="51" spans="1:12" x14ac:dyDescent="0.25">
      <c r="A51" s="3">
        <v>1</v>
      </c>
      <c r="B51" s="3" t="s">
        <v>132</v>
      </c>
      <c r="C51" s="5" t="s">
        <v>174</v>
      </c>
      <c r="D51" t="s">
        <v>132</v>
      </c>
      <c r="E51" t="s">
        <v>133</v>
      </c>
      <c r="F51" t="s">
        <v>134</v>
      </c>
      <c r="G51" t="s">
        <v>135</v>
      </c>
      <c r="H51">
        <v>1296592</v>
      </c>
      <c r="K51" s="7">
        <v>0.16200000000000001</v>
      </c>
      <c r="L51" s="7">
        <f>Table1[[#This Row],[Price (For Quantity 100)]]*Table1[[#This Row],[Qty]]</f>
        <v>0.16200000000000001</v>
      </c>
    </row>
    <row r="52" spans="1:12" x14ac:dyDescent="0.25">
      <c r="A52" s="3">
        <v>2</v>
      </c>
      <c r="B52" s="3" t="s">
        <v>121</v>
      </c>
      <c r="C52" s="5" t="s">
        <v>174</v>
      </c>
      <c r="D52" t="s">
        <v>121</v>
      </c>
      <c r="E52" t="s">
        <v>121</v>
      </c>
      <c r="F52" t="s">
        <v>122</v>
      </c>
      <c r="G52" t="s">
        <v>123</v>
      </c>
      <c r="H52">
        <v>2112372</v>
      </c>
      <c r="K52" s="7">
        <v>0.11799999999999999</v>
      </c>
      <c r="L52" s="7">
        <f>Table1[[#This Row],[Price (For Quantity 100)]]*Table1[[#This Row],[Qty]]</f>
        <v>0.23599999999999999</v>
      </c>
    </row>
    <row r="54" spans="1:12" x14ac:dyDescent="0.25">
      <c r="L54" s="8">
        <f>SUM(Table1[Total Cost])</f>
        <v>12.697999999999997</v>
      </c>
    </row>
  </sheetData>
  <pageMargins left="0.25" right="0.25" top="0.75" bottom="0.75" header="0.3" footer="0.3"/>
  <pageSetup paperSize="9" scale="51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Grealish</dc:creator>
  <cp:lastModifiedBy>Ashley Grealish</cp:lastModifiedBy>
  <cp:lastPrinted>2013-06-12T16:07:07Z</cp:lastPrinted>
  <dcterms:created xsi:type="dcterms:W3CDTF">2013-06-07T09:34:14Z</dcterms:created>
  <dcterms:modified xsi:type="dcterms:W3CDTF">2013-06-13T12:58:59Z</dcterms:modified>
</cp:coreProperties>
</file>