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bom" localSheetId="0">Sheet1!$A$1:$H$28</definedName>
  </definedNames>
  <calcPr calcId="125725"/>
</workbook>
</file>

<file path=xl/calcChain.xml><?xml version="1.0" encoding="utf-8"?>
<calcChain xmlns="http://schemas.openxmlformats.org/spreadsheetml/2006/main">
  <c r="A36" i="1"/>
  <c r="A35"/>
  <c r="J28"/>
  <c r="J29"/>
  <c r="J30"/>
  <c r="J3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J34" l="1"/>
</calcChain>
</file>

<file path=xl/connections.xml><?xml version="1.0" encoding="utf-8"?>
<connections xmlns="http://schemas.openxmlformats.org/spreadsheetml/2006/main">
  <connection id="1" name="bom" type="6" refreshedVersion="3" background="1" saveData="1">
    <textPr codePage="850" sourceFile="C:\Users\Ashley\Documents\GitHub\standalone_fyp\Hardware\standalone\bom.csv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<sst xmlns="http://schemas.openxmlformats.org/spreadsheetml/2006/main" count="162" uniqueCount="116">
  <si>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</si>
  <si>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</si>
  <si>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</si>
  <si>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</si>
  <si>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</si>
  <si>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</si>
  <si>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</si>
  <si>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</si>
  <si>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DIODE_VS-6CWQ03FN</t>
  </si>
  <si>
    <t>TO252</t>
  </si>
  <si>
    <t>D$1</t>
  </si>
  <si>
    <t>Datasheet: http://www.vishay.com/docs/94247/6cwq03fn.pdf</t>
  </si>
  <si>
    <t>DO41Z10</t>
  </si>
  <si>
    <t>D5</t>
  </si>
  <si>
    <t>R-EU_R2512</t>
  </si>
  <si>
    <t>R2512</t>
  </si>
  <si>
    <t>RSENSE2, RSENSE_BATT</t>
  </si>
  <si>
    <t>RESISTOR, European symbol</t>
  </si>
  <si>
    <t>0.1uF</t>
  </si>
  <si>
    <t>C-EUC0805K</t>
  </si>
  <si>
    <t>C0805K</t>
  </si>
  <si>
    <t>C5, C7, C8</t>
  </si>
  <si>
    <t>CAPACITOR, European symbol</t>
  </si>
  <si>
    <t>R-EU_M0805</t>
  </si>
  <si>
    <t>M0805</t>
  </si>
  <si>
    <t>R4, R6</t>
  </si>
  <si>
    <t>100u</t>
  </si>
  <si>
    <t>C2.5/2</t>
  </si>
  <si>
    <t>C2.5-2</t>
  </si>
  <si>
    <t>5V_CIN</t>
  </si>
  <si>
    <t>CAPACITOR</t>
  </si>
  <si>
    <t>100uF</t>
  </si>
  <si>
    <t>C-EU025-050X050</t>
  </si>
  <si>
    <t>C025-050X050</t>
  </si>
  <si>
    <t>C4</t>
  </si>
  <si>
    <t>10K</t>
  </si>
  <si>
    <t>R-TRIMM3304W</t>
  </si>
  <si>
    <t>RTRIM3304W</t>
  </si>
  <si>
    <t>CONTR</t>
  </si>
  <si>
    <t>Trimm resistor</t>
  </si>
  <si>
    <t>12.5pF</t>
  </si>
  <si>
    <t>C1, C9</t>
  </si>
  <si>
    <t>1uF</t>
  </si>
  <si>
    <t>C2, C10, C11, C12, C16, C17, C18</t>
  </si>
  <si>
    <t>220uF</t>
  </si>
  <si>
    <t>C6</t>
  </si>
  <si>
    <t>32.768khz</t>
  </si>
  <si>
    <t>CRYSTAL_CMJ206T</t>
  </si>
  <si>
    <t>Q2</t>
  </si>
  <si>
    <t>Datasheet: http://cfm.citizen.co.jp/english/product/pdf/CMJ206T.pdf</t>
  </si>
  <si>
    <t>330u</t>
  </si>
  <si>
    <t>5V_COUT</t>
  </si>
  <si>
    <t>330uF</t>
  </si>
  <si>
    <t>INDUC_BOURNES_SDR1806</t>
  </si>
  <si>
    <t>BOURNS_SDR1806</t>
  </si>
  <si>
    <t>L_5V, U$6</t>
  </si>
  <si>
    <t>Datasheet:  http://www.bourns.com/data/global/pdfs/SDR1806.pdf</t>
  </si>
  <si>
    <t>AP1212</t>
  </si>
  <si>
    <t>SO8</t>
  </si>
  <si>
    <t>U$8</t>
  </si>
  <si>
    <t>Datasheet: http://www.farnell.com/datasheets/608767.pdf</t>
  </si>
  <si>
    <t>BUZZ_14MM</t>
  </si>
  <si>
    <t>14MM_5M_PINS</t>
  </si>
  <si>
    <t>BUZZ1</t>
  </si>
  <si>
    <t>SOIC127P600X175-8N</t>
  </si>
  <si>
    <t>U1, U2, U3</t>
  </si>
  <si>
    <t>ENHANCEMENT MODE MOSFET</t>
  </si>
  <si>
    <t>IR2104S</t>
  </si>
  <si>
    <t>GATE_DRIVE</t>
  </si>
  <si>
    <t>Half Bridge Mosfet - IGBT driver SOIC</t>
  </si>
  <si>
    <t>LM2575S-15</t>
  </si>
  <si>
    <t>TO170P1435X465-6N</t>
  </si>
  <si>
    <t>U4</t>
  </si>
  <si>
    <t>Voltage Regulator</t>
  </si>
  <si>
    <t>MCP1700T-3302E/TT</t>
  </si>
  <si>
    <t>SOT95P237X112-3N</t>
  </si>
  <si>
    <t>U$7</t>
  </si>
  <si>
    <t>Low Quiescent Current LDO</t>
  </si>
  <si>
    <t>NMOS_2N7002</t>
  </si>
  <si>
    <t>SOT103P240X110-3N</t>
  </si>
  <si>
    <t>U5, U6</t>
  </si>
  <si>
    <t>N-CHANNEL ENHANCEMENT MODE FIELD EFFECT TRANSISTOR</t>
  </si>
  <si>
    <t>2N7002-7-F</t>
  </si>
  <si>
    <t>PMOS_RSS090P03</t>
  </si>
  <si>
    <t>U$9</t>
  </si>
  <si>
    <t>RENATA_COIN_CELL</t>
  </si>
  <si>
    <t>PANASONIC_CR2032_1298246</t>
  </si>
  <si>
    <t>BATT_BCKUP</t>
  </si>
  <si>
    <t>S1A-E3/5AT</t>
  </si>
  <si>
    <t>DIODE-DO-214AC</t>
  </si>
  <si>
    <t>DO-214AC</t>
  </si>
  <si>
    <t>D1, D2</t>
  </si>
  <si>
    <t>DIODE</t>
  </si>
  <si>
    <t>STM32F050C6T6A</t>
  </si>
  <si>
    <t>LQFP48</t>
  </si>
  <si>
    <t>U$5</t>
  </si>
  <si>
    <t>US1D - 1625280</t>
  </si>
  <si>
    <t>D4</t>
  </si>
  <si>
    <t>ZXCT1107SA-7</t>
  </si>
  <si>
    <t>SOT91P240X110-3N</t>
  </si>
  <si>
    <t>SENSE_AMP_BATT, SENSE_AMP_SOL</t>
  </si>
  <si>
    <t>LOW POWER HIGH-SIDE CURRENT MONITORS</t>
  </si>
  <si>
    <t>Unit Price</t>
  </si>
  <si>
    <t>Total Price</t>
  </si>
  <si>
    <t>Various</t>
  </si>
  <si>
    <t>fds6690a</t>
  </si>
  <si>
    <t>PCB</t>
  </si>
  <si>
    <t>100mmx80mm</t>
  </si>
  <si>
    <t>Estimate</t>
  </si>
  <si>
    <t>Vauge Estimate</t>
  </si>
  <si>
    <t>PCB Manufacture</t>
  </si>
  <si>
    <t>SC11433</t>
  </si>
  <si>
    <t>Purchased</t>
  </si>
  <si>
    <t>Y</t>
  </si>
  <si>
    <t>5V_OUT_D</t>
  </si>
  <si>
    <t>DIDOE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</si>
</sst>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0" xfId="0" applyBorder="1"/>
    <xf numFmtId="44" fontId="0" fillId="0" borderId="0" xfId="1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2" fillId="0" borderId="0" xfId="2"/>
    <xf numFmtId="0" fontId="4" fillId="0" borderId="0" xfId="3" applyAlignment="1" applyProtection="1"/>
    <xf numFmtId="9" fontId="0" fillId="0" borderId="0" xfId="0" applyNumberFormat="1"/>
  </cellXfs>
  <cellStyles count="4">
    <cellStyle name="Currency" xfId="1" builtinId="4"/>
    <cellStyle name="Explanatory Text" xfId="2" builtinId="53"/>
    <cellStyle name="Hyperlink" xfId="3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necall.farnell.com/vishay-formerly-i-r/11dq06tr/schottky-diode-1-1a-forward/dp/1651129" TargetMode="External"/><Relationship Id="rId1" Type="http://schemas.openxmlformats.org/officeDocument/2006/relationships/hyperlink" Target="http://onecall.farnell.com/vishay-formerly-i-r/vs-6cwq03fnpbf/diode-schottky-2x3-5a-30v/dp/SC11433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C3" sqref="C3"/>
    </sheetView>
  </sheetViews>
  <sheetFormatPr defaultRowHeight="15"/>
  <cols>
    <col min="1" max="1" width="8.42578125" bestFit="1" customWidth="1"/>
    <col min="2" max="2" width="19.5703125" customWidth="1"/>
    <col min="3" max="3" width="27.5703125" bestFit="1" customWidth="1"/>
    <col min="4" max="4" width="27.5703125" hidden="1" customWidth="1"/>
    <col min="5" max="5" width="42.28515625" hidden="1" customWidth="1"/>
    <col min="6" max="6" width="64.28515625" bestFit="1" customWidth="1"/>
    <col min="7" max="7" width="18.85546875" bestFit="1" customWidth="1"/>
    <col min="8" max="8" width="12.140625" bestFit="1" customWidth="1"/>
    <col min="9" max="9" width="12.28515625" style="1" customWidth="1"/>
    <col min="10" max="10" width="10.85546875" style="1" customWidth="1"/>
  </cols>
  <sheetData>
    <row r="1" spans="1:13" s="6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102</v>
      </c>
      <c r="J1" s="8" t="s">
        <v>103</v>
      </c>
      <c r="M1" s="6" t="s">
        <v>112</v>
      </c>
    </row>
    <row r="2" spans="1:13">
      <c r="A2">
        <v>1</v>
      </c>
      <c r="C2" t="s">
        <v>8</v>
      </c>
      <c r="D2" t="s">
        <v>9</v>
      </c>
      <c r="E2" t="s">
        <v>10</v>
      </c>
      <c r="F2" t="s">
        <v>11</v>
      </c>
      <c r="H2" s="10" t="s">
        <v>111</v>
      </c>
      <c r="I2" s="1">
        <v>0.39</v>
      </c>
      <c r="J2" s="1">
        <f>I2*A2</f>
        <v>0.39</v>
      </c>
      <c r="M2" t="s">
        <v>113</v>
      </c>
    </row>
    <row r="3" spans="1:13">
      <c r="A3">
        <v>1</v>
      </c>
      <c r="C3" t="s">
        <v>115</v>
      </c>
      <c r="D3" t="s">
        <v>12</v>
      </c>
      <c r="E3" t="s">
        <v>13</v>
      </c>
      <c r="F3" s="11" t="s">
        <v>114</v>
      </c>
      <c r="H3" s="10">
        <v>1651129</v>
      </c>
      <c r="I3" s="1">
        <v>0.28000000000000003</v>
      </c>
      <c r="J3" s="1">
        <f t="shared" ref="J3:J31" si="0">I3*A3</f>
        <v>0.28000000000000003</v>
      </c>
    </row>
    <row r="4" spans="1:13">
      <c r="A4">
        <v>2</v>
      </c>
      <c r="B4">
        <v>0.1</v>
      </c>
      <c r="C4" t="s">
        <v>14</v>
      </c>
      <c r="D4" t="s">
        <v>15</v>
      </c>
      <c r="E4" t="s">
        <v>16</v>
      </c>
      <c r="F4" t="s">
        <v>17</v>
      </c>
      <c r="H4">
        <v>1865265</v>
      </c>
      <c r="I4" s="1">
        <v>0.12</v>
      </c>
      <c r="J4" s="1">
        <f t="shared" si="0"/>
        <v>0.24</v>
      </c>
    </row>
    <row r="5" spans="1:13">
      <c r="A5">
        <v>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I5" s="1">
        <v>0.02</v>
      </c>
      <c r="J5" s="1">
        <f t="shared" si="0"/>
        <v>0.14000000000000001</v>
      </c>
    </row>
    <row r="6" spans="1:13">
      <c r="A6">
        <v>28</v>
      </c>
      <c r="B6" t="s">
        <v>104</v>
      </c>
      <c r="C6" t="s">
        <v>23</v>
      </c>
      <c r="D6" t="s">
        <v>24</v>
      </c>
      <c r="E6" t="s">
        <v>25</v>
      </c>
      <c r="F6" t="s">
        <v>17</v>
      </c>
      <c r="I6" s="1">
        <v>0.02</v>
      </c>
      <c r="J6" s="1">
        <f t="shared" si="0"/>
        <v>0.56000000000000005</v>
      </c>
    </row>
    <row r="7" spans="1:13">
      <c r="A7">
        <v>1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I7" s="1">
        <v>0.05</v>
      </c>
      <c r="J7" s="1">
        <f t="shared" si="0"/>
        <v>0.05</v>
      </c>
    </row>
    <row r="8" spans="1:13">
      <c r="A8">
        <v>1</v>
      </c>
      <c r="B8" t="s">
        <v>31</v>
      </c>
      <c r="C8" t="s">
        <v>32</v>
      </c>
      <c r="D8" t="s">
        <v>33</v>
      </c>
      <c r="E8" t="s">
        <v>34</v>
      </c>
      <c r="F8" t="s">
        <v>22</v>
      </c>
      <c r="I8" s="1">
        <v>0.05</v>
      </c>
      <c r="J8" s="1">
        <f t="shared" si="0"/>
        <v>0.05</v>
      </c>
    </row>
    <row r="9" spans="1:13">
      <c r="A9">
        <v>1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I9" s="1">
        <v>0.1</v>
      </c>
      <c r="J9" s="1">
        <f t="shared" si="0"/>
        <v>0.1</v>
      </c>
      <c r="M9" t="s">
        <v>113</v>
      </c>
    </row>
    <row r="10" spans="1:13">
      <c r="A10">
        <v>2</v>
      </c>
      <c r="B10" t="s">
        <v>40</v>
      </c>
      <c r="C10" t="s">
        <v>19</v>
      </c>
      <c r="D10" t="s">
        <v>20</v>
      </c>
      <c r="E10" t="s">
        <v>41</v>
      </c>
      <c r="F10" t="s">
        <v>22</v>
      </c>
      <c r="I10" s="1">
        <v>0.02</v>
      </c>
      <c r="J10" s="1">
        <f t="shared" si="0"/>
        <v>0.04</v>
      </c>
      <c r="M10" t="s">
        <v>113</v>
      </c>
    </row>
    <row r="11" spans="1:13">
      <c r="A11">
        <v>7</v>
      </c>
      <c r="B11" t="s">
        <v>42</v>
      </c>
      <c r="C11" t="s">
        <v>19</v>
      </c>
      <c r="D11" t="s">
        <v>20</v>
      </c>
      <c r="E11" t="s">
        <v>43</v>
      </c>
      <c r="F11" t="s">
        <v>22</v>
      </c>
      <c r="I11" s="1">
        <v>0.05</v>
      </c>
      <c r="J11" s="1">
        <f t="shared" si="0"/>
        <v>0.35000000000000003</v>
      </c>
    </row>
    <row r="12" spans="1:13">
      <c r="A12">
        <v>1</v>
      </c>
      <c r="B12" t="s">
        <v>44</v>
      </c>
      <c r="C12" t="s">
        <v>32</v>
      </c>
      <c r="D12" t="s">
        <v>33</v>
      </c>
      <c r="E12" t="s">
        <v>45</v>
      </c>
      <c r="F12" t="s">
        <v>22</v>
      </c>
      <c r="I12" s="1">
        <v>0.2</v>
      </c>
      <c r="J12" s="1">
        <f t="shared" si="0"/>
        <v>0.2</v>
      </c>
      <c r="M12" t="s">
        <v>113</v>
      </c>
    </row>
    <row r="13" spans="1:13">
      <c r="A13">
        <v>1</v>
      </c>
      <c r="B13" t="s">
        <v>46</v>
      </c>
      <c r="C13" t="s">
        <v>47</v>
      </c>
      <c r="D13" t="s">
        <v>47</v>
      </c>
      <c r="E13" t="s">
        <v>48</v>
      </c>
      <c r="F13" t="s">
        <v>49</v>
      </c>
      <c r="H13">
        <v>2101358</v>
      </c>
      <c r="I13" s="1">
        <v>0.25</v>
      </c>
      <c r="J13" s="1">
        <f t="shared" si="0"/>
        <v>0.25</v>
      </c>
      <c r="M13" t="s">
        <v>113</v>
      </c>
    </row>
    <row r="14" spans="1:13">
      <c r="A14">
        <v>1</v>
      </c>
      <c r="B14" t="s">
        <v>50</v>
      </c>
      <c r="C14" t="s">
        <v>27</v>
      </c>
      <c r="D14" t="s">
        <v>28</v>
      </c>
      <c r="E14" t="s">
        <v>51</v>
      </c>
      <c r="F14" t="s">
        <v>30</v>
      </c>
      <c r="I14" s="1">
        <v>0.2</v>
      </c>
      <c r="J14" s="1">
        <f t="shared" si="0"/>
        <v>0.2</v>
      </c>
    </row>
    <row r="15" spans="1:13">
      <c r="A15">
        <v>2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  <c r="H15">
        <v>1929706</v>
      </c>
      <c r="I15" s="1">
        <v>0.55000000000000004</v>
      </c>
      <c r="J15" s="1">
        <f t="shared" si="0"/>
        <v>1.1000000000000001</v>
      </c>
      <c r="M15" t="s">
        <v>113</v>
      </c>
    </row>
    <row r="16" spans="1:13">
      <c r="A16">
        <v>1</v>
      </c>
      <c r="B16" t="s">
        <v>57</v>
      </c>
      <c r="C16" t="s">
        <v>57</v>
      </c>
      <c r="D16" t="s">
        <v>58</v>
      </c>
      <c r="E16" t="s">
        <v>59</v>
      </c>
      <c r="F16" t="s">
        <v>60</v>
      </c>
      <c r="H16">
        <v>1825302</v>
      </c>
      <c r="I16" s="1">
        <v>0.57999999999999996</v>
      </c>
      <c r="J16" s="1">
        <f t="shared" si="0"/>
        <v>0.57999999999999996</v>
      </c>
      <c r="M16" t="s">
        <v>113</v>
      </c>
    </row>
    <row r="17" spans="1:13">
      <c r="A17">
        <v>1</v>
      </c>
      <c r="B17" t="s">
        <v>61</v>
      </c>
      <c r="C17" t="s">
        <v>61</v>
      </c>
      <c r="D17" t="s">
        <v>62</v>
      </c>
      <c r="E17" t="s">
        <v>63</v>
      </c>
      <c r="H17">
        <v>1669967</v>
      </c>
      <c r="I17" s="1">
        <v>0.54</v>
      </c>
      <c r="J17" s="1">
        <f t="shared" si="0"/>
        <v>0.54</v>
      </c>
    </row>
    <row r="18" spans="1:13">
      <c r="A18">
        <v>3</v>
      </c>
      <c r="B18" t="s">
        <v>105</v>
      </c>
      <c r="C18" t="s">
        <v>105</v>
      </c>
      <c r="D18" t="s">
        <v>64</v>
      </c>
      <c r="E18" t="s">
        <v>65</v>
      </c>
      <c r="F18" t="s">
        <v>66</v>
      </c>
      <c r="G18" t="s">
        <v>105</v>
      </c>
      <c r="H18">
        <v>9845275</v>
      </c>
      <c r="I18" s="1">
        <v>0.46</v>
      </c>
      <c r="J18" s="1">
        <f t="shared" si="0"/>
        <v>1.3800000000000001</v>
      </c>
    </row>
    <row r="19" spans="1:13">
      <c r="A19">
        <v>1</v>
      </c>
      <c r="B19" t="s">
        <v>67</v>
      </c>
      <c r="C19" t="s">
        <v>67</v>
      </c>
      <c r="D19" t="s">
        <v>67</v>
      </c>
      <c r="E19" t="s">
        <v>68</v>
      </c>
      <c r="F19" t="s">
        <v>69</v>
      </c>
      <c r="H19">
        <v>8638756</v>
      </c>
      <c r="I19" s="1">
        <v>1.04</v>
      </c>
      <c r="J19" s="1">
        <f t="shared" si="0"/>
        <v>1.04</v>
      </c>
    </row>
    <row r="20" spans="1:13">
      <c r="A20">
        <v>1</v>
      </c>
      <c r="B20" t="s">
        <v>70</v>
      </c>
      <c r="C20" t="s">
        <v>70</v>
      </c>
      <c r="D20" t="s">
        <v>71</v>
      </c>
      <c r="E20" t="s">
        <v>72</v>
      </c>
      <c r="F20" t="s">
        <v>73</v>
      </c>
      <c r="G20" t="s">
        <v>70</v>
      </c>
      <c r="H20">
        <v>1798356</v>
      </c>
      <c r="I20" s="1">
        <v>1.05</v>
      </c>
      <c r="J20" s="1">
        <f t="shared" si="0"/>
        <v>1.05</v>
      </c>
      <c r="M20" t="s">
        <v>113</v>
      </c>
    </row>
    <row r="21" spans="1:13">
      <c r="A21">
        <v>1</v>
      </c>
      <c r="B21" t="s">
        <v>74</v>
      </c>
      <c r="C21" t="s">
        <v>74</v>
      </c>
      <c r="D21" t="s">
        <v>75</v>
      </c>
      <c r="E21" t="s">
        <v>76</v>
      </c>
      <c r="F21" t="s">
        <v>77</v>
      </c>
      <c r="G21" t="s">
        <v>74</v>
      </c>
      <c r="H21">
        <v>1296592</v>
      </c>
      <c r="I21" s="1">
        <v>0.19700000000000001</v>
      </c>
      <c r="J21" s="1">
        <f t="shared" si="0"/>
        <v>0.19700000000000001</v>
      </c>
      <c r="M21" t="s">
        <v>113</v>
      </c>
    </row>
    <row r="22" spans="1:13">
      <c r="A22">
        <v>2</v>
      </c>
      <c r="B22" t="s">
        <v>78</v>
      </c>
      <c r="C22" t="s">
        <v>78</v>
      </c>
      <c r="D22" t="s">
        <v>79</v>
      </c>
      <c r="E22" t="s">
        <v>80</v>
      </c>
      <c r="F22" t="s">
        <v>81</v>
      </c>
      <c r="G22" t="s">
        <v>82</v>
      </c>
      <c r="H22">
        <v>1713823</v>
      </c>
      <c r="I22" s="1">
        <v>7.0000000000000007E-2</v>
      </c>
      <c r="J22" s="1">
        <f t="shared" si="0"/>
        <v>0.14000000000000001</v>
      </c>
      <c r="M22" t="s">
        <v>113</v>
      </c>
    </row>
    <row r="23" spans="1:13">
      <c r="A23">
        <v>1</v>
      </c>
      <c r="B23" t="s">
        <v>83</v>
      </c>
      <c r="C23" t="s">
        <v>83</v>
      </c>
      <c r="D23" t="s">
        <v>58</v>
      </c>
      <c r="E23" t="s">
        <v>84</v>
      </c>
      <c r="H23">
        <v>1525544</v>
      </c>
      <c r="I23" s="1">
        <v>0.31</v>
      </c>
      <c r="J23" s="1">
        <f t="shared" si="0"/>
        <v>0.31</v>
      </c>
      <c r="M23" t="s">
        <v>113</v>
      </c>
    </row>
    <row r="24" spans="1:13">
      <c r="A24">
        <v>1</v>
      </c>
      <c r="B24" t="s">
        <v>85</v>
      </c>
      <c r="C24" t="s">
        <v>86</v>
      </c>
      <c r="D24" t="s">
        <v>86</v>
      </c>
      <c r="E24" t="s">
        <v>87</v>
      </c>
      <c r="H24">
        <v>1298246</v>
      </c>
      <c r="I24" s="1">
        <v>0.93</v>
      </c>
      <c r="J24" s="1">
        <f t="shared" si="0"/>
        <v>0.93</v>
      </c>
    </row>
    <row r="25" spans="1:13">
      <c r="A25">
        <v>2</v>
      </c>
      <c r="B25" t="s">
        <v>88</v>
      </c>
      <c r="C25" t="s">
        <v>89</v>
      </c>
      <c r="D25" t="s">
        <v>90</v>
      </c>
      <c r="E25" t="s">
        <v>91</v>
      </c>
      <c r="F25" t="s">
        <v>92</v>
      </c>
      <c r="H25">
        <v>9550216</v>
      </c>
      <c r="I25" s="1">
        <v>6.0999999999999999E-2</v>
      </c>
      <c r="J25" s="1">
        <f t="shared" si="0"/>
        <v>0.122</v>
      </c>
    </row>
    <row r="26" spans="1:13">
      <c r="A26">
        <v>1</v>
      </c>
      <c r="B26" t="s">
        <v>93</v>
      </c>
      <c r="C26" t="s">
        <v>93</v>
      </c>
      <c r="D26" t="s">
        <v>94</v>
      </c>
      <c r="E26" t="s">
        <v>95</v>
      </c>
      <c r="H26">
        <v>2115059</v>
      </c>
      <c r="I26" s="1">
        <v>1.1200000000000001</v>
      </c>
      <c r="J26" s="1">
        <f t="shared" si="0"/>
        <v>1.1200000000000001</v>
      </c>
      <c r="M26" t="s">
        <v>113</v>
      </c>
    </row>
    <row r="27" spans="1:13">
      <c r="A27">
        <v>1</v>
      </c>
      <c r="B27" t="s">
        <v>96</v>
      </c>
      <c r="C27" t="s">
        <v>89</v>
      </c>
      <c r="D27" t="s">
        <v>90</v>
      </c>
      <c r="E27" t="s">
        <v>97</v>
      </c>
      <c r="F27" t="s">
        <v>92</v>
      </c>
      <c r="H27">
        <v>1625280</v>
      </c>
      <c r="I27" s="1">
        <v>4.7E-2</v>
      </c>
      <c r="J27" s="1">
        <f t="shared" si="0"/>
        <v>4.7E-2</v>
      </c>
    </row>
    <row r="28" spans="1:13">
      <c r="A28">
        <v>2</v>
      </c>
      <c r="B28" t="s">
        <v>98</v>
      </c>
      <c r="C28" t="s">
        <v>98</v>
      </c>
      <c r="D28" t="s">
        <v>99</v>
      </c>
      <c r="E28" t="s">
        <v>100</v>
      </c>
      <c r="F28" t="s">
        <v>101</v>
      </c>
      <c r="G28" t="s">
        <v>98</v>
      </c>
      <c r="H28">
        <v>1904027</v>
      </c>
      <c r="I28" s="1">
        <v>0.3</v>
      </c>
      <c r="J28" s="1">
        <f t="shared" si="0"/>
        <v>0.6</v>
      </c>
    </row>
    <row r="29" spans="1:13">
      <c r="J29" s="1">
        <f t="shared" si="0"/>
        <v>0</v>
      </c>
    </row>
    <row r="30" spans="1:13">
      <c r="A30">
        <v>1</v>
      </c>
      <c r="B30" t="s">
        <v>106</v>
      </c>
      <c r="F30" t="s">
        <v>107</v>
      </c>
      <c r="I30" s="1">
        <v>1.46</v>
      </c>
      <c r="J30" s="1">
        <f t="shared" si="0"/>
        <v>1.46</v>
      </c>
      <c r="K30" s="9" t="s">
        <v>108</v>
      </c>
    </row>
    <row r="31" spans="1:13">
      <c r="A31">
        <v>1</v>
      </c>
      <c r="B31" t="s">
        <v>110</v>
      </c>
      <c r="I31" s="1">
        <v>3</v>
      </c>
      <c r="J31" s="1">
        <f t="shared" si="0"/>
        <v>3</v>
      </c>
      <c r="K31" s="9" t="s">
        <v>109</v>
      </c>
    </row>
    <row r="33" spans="1:10">
      <c r="A33" s="2"/>
      <c r="B33" s="2"/>
      <c r="C33" s="2"/>
      <c r="D33" s="2"/>
      <c r="E33" s="2"/>
      <c r="F33" s="2"/>
      <c r="G33" s="2"/>
      <c r="H33" s="2"/>
      <c r="I33" s="3"/>
      <c r="J33" s="3"/>
    </row>
    <row r="34" spans="1:10">
      <c r="A34" s="4"/>
      <c r="B34" s="4"/>
      <c r="C34" s="4"/>
      <c r="D34" s="4"/>
      <c r="E34" s="4"/>
      <c r="F34" s="4"/>
      <c r="G34" s="4"/>
      <c r="H34" s="4"/>
      <c r="I34" s="5"/>
      <c r="J34" s="5">
        <f>SUM(J2:J32)</f>
        <v>16.466000000000001</v>
      </c>
    </row>
    <row r="35" spans="1:10">
      <c r="A35">
        <f>SUM(A2:A28)</f>
        <v>74</v>
      </c>
    </row>
    <row r="36" spans="1:10">
      <c r="A36">
        <f>COUNT(A2:A28)</f>
        <v>27</v>
      </c>
    </row>
  </sheetData>
  <conditionalFormatting sqref="M2:M28">
    <cfRule type="cellIs" dxfId="0" priority="1" operator="equal">
      <formula>"OR(""N"","""")"</formula>
    </cfRule>
  </conditionalFormatting>
  <hyperlinks>
    <hyperlink ref="H2" r:id="rId1" display="http://onecall.farnell.com/vishay-formerly-i-r/vs-6cwq03fnpbf/diode-schottky-2x3-5a-30v/dp/SC11433"/>
    <hyperlink ref="H3" r:id="rId2" display="http://onecall.farnell.com/vishay-formerly-i-r/11dq06tr/schottky-diode-1-1a-forward/dp/1651129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Sheet1!bom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dcterms:created xsi:type="dcterms:W3CDTF">2013-04-01T17:47:41Z</dcterms:created>
  <dcterms:modified xsi:type="dcterms:W3CDTF">2013-04-13T19:54:36Z</dcterms:modified>
</cp:coreProperties>
</file>