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Charts" sheetId="2" r:id="rId2"/>
  </sheets>
  <calcPr calcId="152511"/>
</workbook>
</file>

<file path=xl/calcChain.xml><?xml version="1.0" encoding="utf-8"?>
<calcChain xmlns="http://schemas.openxmlformats.org/spreadsheetml/2006/main">
  <c r="X50" i="1" l="1"/>
  <c r="W50" i="1"/>
  <c r="V50" i="1"/>
  <c r="U50" i="1"/>
  <c r="T50" i="1"/>
  <c r="S50" i="1"/>
  <c r="X49" i="1"/>
  <c r="W49" i="1"/>
  <c r="V49" i="1"/>
  <c r="U49" i="1"/>
  <c r="T49" i="1"/>
  <c r="S49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J50" i="1"/>
  <c r="K50" i="1"/>
  <c r="L50" i="1"/>
  <c r="M50" i="1"/>
  <c r="N50" i="1"/>
  <c r="O50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K44" i="1"/>
  <c r="L44" i="1"/>
  <c r="M44" i="1"/>
  <c r="N44" i="1"/>
  <c r="O44" i="1"/>
  <c r="J44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B45" i="1"/>
  <c r="B46" i="1"/>
  <c r="B47" i="1"/>
  <c r="B48" i="1"/>
  <c r="B49" i="1"/>
  <c r="B50" i="1"/>
  <c r="B44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V35" i="1"/>
  <c r="U35" i="1"/>
  <c r="T35" i="1"/>
  <c r="S35" i="1"/>
  <c r="X34" i="1"/>
  <c r="W34" i="1"/>
  <c r="V34" i="1"/>
  <c r="U34" i="1"/>
  <c r="T34" i="1"/>
  <c r="S34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J35" i="1"/>
  <c r="J36" i="1"/>
  <c r="J37" i="1"/>
  <c r="J38" i="1"/>
  <c r="J39" i="1"/>
  <c r="J40" i="1"/>
  <c r="J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C34" i="1"/>
  <c r="D34" i="1"/>
  <c r="E34" i="1"/>
  <c r="F34" i="1"/>
  <c r="G34" i="1"/>
  <c r="C24" i="1"/>
  <c r="D24" i="1"/>
  <c r="E24" i="1"/>
  <c r="F24" i="1"/>
  <c r="G24" i="1"/>
  <c r="B34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5" i="1"/>
  <c r="W25" i="1"/>
  <c r="V25" i="1"/>
  <c r="U25" i="1"/>
  <c r="T25" i="1"/>
  <c r="S25" i="1"/>
  <c r="X24" i="1"/>
  <c r="W24" i="1"/>
  <c r="V24" i="1"/>
  <c r="U24" i="1"/>
  <c r="T24" i="1"/>
  <c r="S24" i="1"/>
  <c r="B25" i="1" l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K24" i="1"/>
  <c r="L24" i="1"/>
  <c r="M24" i="1"/>
  <c r="N24" i="1"/>
  <c r="O24" i="1"/>
  <c r="J24" i="1"/>
</calcChain>
</file>

<file path=xl/sharedStrings.xml><?xml version="1.0" encoding="utf-8"?>
<sst xmlns="http://schemas.openxmlformats.org/spreadsheetml/2006/main" count="33" uniqueCount="14">
  <si>
    <t>numProc-&gt;</t>
  </si>
  <si>
    <t>Time (ms)</t>
  </si>
  <si>
    <t>Size</t>
  </si>
  <si>
    <t>Time</t>
  </si>
  <si>
    <t xml:space="preserve"> Go Serial Without global sharing</t>
  </si>
  <si>
    <t>Go Serial with global sharing</t>
  </si>
  <si>
    <t>Go Parallel with global sharing</t>
  </si>
  <si>
    <t>Time(ms)</t>
  </si>
  <si>
    <t>MPI Serial times</t>
  </si>
  <si>
    <t>MPI Parallel with Send</t>
  </si>
  <si>
    <t>MPI Parallel with Ssend</t>
  </si>
  <si>
    <t>SpeedUp</t>
  </si>
  <si>
    <t>Overhead</t>
  </si>
  <si>
    <t>Efficiency = T(serial)/p*T(parallel)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</si>
</sst>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/>
    <xf numFmtId="0" fontId="1" fillId="3" borderId="1" xfId="2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GOLANG Efficiency chart for</a:t>
            </a:r>
            <a:r>
              <a:rPr lang="en-US" baseline="0"/>
              <a:t> different problem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Data!$B$23:$G$23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</c:numCache>
            </c:numRef>
          </c:cat>
          <c:val>
            <c:numRef>
              <c:f>Data!$B$24:$G$24</c:f>
              <c:numCache>
                <c:formatCode>General</c:formatCode>
                <c:ptCount val="6"/>
                <c:pt idx="0">
                  <c:v>5.0228853899670446E-2</c:v>
                </c:pt>
                <c:pt idx="1">
                  <c:v>1.6215736978204654E-2</c:v>
                </c:pt>
                <c:pt idx="2">
                  <c:v>8.7118746328374314E-3</c:v>
                </c:pt>
                <c:pt idx="3">
                  <c:v>4.6605850575884211E-3</c:v>
                </c:pt>
                <c:pt idx="4">
                  <c:v>3.7012803043589711E-3</c:v>
                </c:pt>
                <c:pt idx="5">
                  <c:v>3.0928706709956707E-3</c:v>
                </c:pt>
              </c:numCache>
            </c:numRef>
          </c:val>
          <c:smooth val="0"/>
        </c:ser>
        <c:ser>
          <c:idx val="1"/>
          <c:order val="1"/>
          <c:tx>
            <c:v>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Data!$B$25:$G$25</c:f>
              <c:numCache>
                <c:formatCode>General</c:formatCode>
                <c:ptCount val="6"/>
                <c:pt idx="0">
                  <c:v>0.32038666796566323</c:v>
                </c:pt>
                <c:pt idx="1">
                  <c:v>0.12621106676218743</c:v>
                </c:pt>
                <c:pt idx="2">
                  <c:v>5.319183350706301E-2</c:v>
                </c:pt>
                <c:pt idx="3">
                  <c:v>2.2235294294416123E-2</c:v>
                </c:pt>
                <c:pt idx="4">
                  <c:v>1.6880931739368499E-2</c:v>
                </c:pt>
                <c:pt idx="5">
                  <c:v>1.4570592618498494E-2</c:v>
                </c:pt>
              </c:numCache>
            </c:numRef>
          </c:val>
          <c:smooth val="0"/>
        </c:ser>
        <c:ser>
          <c:idx val="2"/>
          <c:order val="2"/>
          <c:tx>
            <c:v>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Data!$B$26:$G$26</c:f>
              <c:numCache>
                <c:formatCode>General</c:formatCode>
                <c:ptCount val="6"/>
                <c:pt idx="0">
                  <c:v>0.46600238522254489</c:v>
                </c:pt>
                <c:pt idx="1">
                  <c:v>0.25682926584514104</c:v>
                </c:pt>
                <c:pt idx="2">
                  <c:v>0.12982884651478949</c:v>
                </c:pt>
                <c:pt idx="3">
                  <c:v>7.5874218646934402E-2</c:v>
                </c:pt>
                <c:pt idx="4">
                  <c:v>4.788889595760764E-2</c:v>
                </c:pt>
                <c:pt idx="5">
                  <c:v>4.130075625250932E-2</c:v>
                </c:pt>
              </c:numCache>
            </c:numRef>
          </c:val>
          <c:smooth val="0"/>
        </c:ser>
        <c:ser>
          <c:idx val="3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Data!$B$27:$G$27</c:f>
              <c:numCache>
                <c:formatCode>General</c:formatCode>
                <c:ptCount val="6"/>
                <c:pt idx="0">
                  <c:v>0.70883447361686747</c:v>
                </c:pt>
                <c:pt idx="1">
                  <c:v>0.68932854746411265</c:v>
                </c:pt>
                <c:pt idx="2">
                  <c:v>0.61881625917853034</c:v>
                </c:pt>
                <c:pt idx="3">
                  <c:v>0.43359677980420408</c:v>
                </c:pt>
                <c:pt idx="4">
                  <c:v>0.33202822869934678</c:v>
                </c:pt>
                <c:pt idx="5">
                  <c:v>0.27685116836806184</c:v>
                </c:pt>
              </c:numCache>
            </c:numRef>
          </c:val>
          <c:smooth val="0"/>
        </c:ser>
        <c:ser>
          <c:idx val="4"/>
          <c:order val="4"/>
          <c:tx>
            <c:v>1000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Data!$B$28:$G$28</c:f>
              <c:numCache>
                <c:formatCode>General</c:formatCode>
                <c:ptCount val="6"/>
                <c:pt idx="0">
                  <c:v>0.95215322595639085</c:v>
                </c:pt>
                <c:pt idx="1">
                  <c:v>0.80388029519920412</c:v>
                </c:pt>
                <c:pt idx="2">
                  <c:v>0.87404174369216392</c:v>
                </c:pt>
                <c:pt idx="3">
                  <c:v>0.5673657614516634</c:v>
                </c:pt>
                <c:pt idx="4">
                  <c:v>0.53897553211379112</c:v>
                </c:pt>
                <c:pt idx="5">
                  <c:v>0.40701613533612996</c:v>
                </c:pt>
              </c:numCache>
            </c:numRef>
          </c:val>
          <c:smooth val="0"/>
        </c:ser>
        <c:ser>
          <c:idx val="5"/>
          <c:order val="5"/>
          <c:tx>
            <c:v>5000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Data!$B$29:$G$29</c:f>
              <c:numCache>
                <c:formatCode>General</c:formatCode>
                <c:ptCount val="6"/>
                <c:pt idx="0">
                  <c:v>0.98703361373344212</c:v>
                </c:pt>
                <c:pt idx="1">
                  <c:v>0.98434614203594206</c:v>
                </c:pt>
                <c:pt idx="2">
                  <c:v>0.83984557334108911</c:v>
                </c:pt>
                <c:pt idx="3">
                  <c:v>0.69125099078966079</c:v>
                </c:pt>
                <c:pt idx="4">
                  <c:v>0.71870534209203174</c:v>
                </c:pt>
                <c:pt idx="5">
                  <c:v>0.67744717030534762</c:v>
                </c:pt>
              </c:numCache>
            </c:numRef>
          </c:val>
          <c:smooth val="0"/>
        </c:ser>
        <c:ser>
          <c:idx val="6"/>
          <c:order val="6"/>
          <c:tx>
            <c:v>10000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Data!$B$30:$G$30</c:f>
              <c:numCache>
                <c:formatCode>General</c:formatCode>
                <c:ptCount val="6"/>
                <c:pt idx="0">
                  <c:v>0.9897398000768175</c:v>
                </c:pt>
                <c:pt idx="1">
                  <c:v>0.99284974300061157</c:v>
                </c:pt>
                <c:pt idx="2">
                  <c:v>0.87431933371482429</c:v>
                </c:pt>
                <c:pt idx="3">
                  <c:v>0.71644136165001049</c:v>
                </c:pt>
                <c:pt idx="4">
                  <c:v>0.70808525939473965</c:v>
                </c:pt>
                <c:pt idx="5">
                  <c:v>0.51025641419494139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9200"/>
        <c:axId val="19529952"/>
      </c:lineChart>
      <c:catAx>
        <c:axId val="195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952"/>
        <c:crosses val="autoZero"/>
        <c:auto val="1"/>
        <c:lblAlgn val="ctr"/>
        <c:lblOffset val="100"/>
        <c:noMultiLvlLbl val="0"/>
      </c:catAx>
      <c:valAx>
        <c:axId val="195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(Ssend) Efficiency</a:t>
            </a:r>
            <a:r>
              <a:rPr lang="en-US" baseline="0"/>
              <a:t> for different problem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Data!$J$23:$O$23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</c:numCache>
            </c:numRef>
          </c:cat>
          <c:val>
            <c:numRef>
              <c:f>Data!$J$24:$O$24</c:f>
              <c:numCache>
                <c:formatCode>General</c:formatCode>
                <c:ptCount val="6"/>
                <c:pt idx="0">
                  <c:v>12.116184971098265</c:v>
                </c:pt>
                <c:pt idx="1">
                  <c:v>2.0370262390670555</c:v>
                </c:pt>
                <c:pt idx="2">
                  <c:v>0.92095782073813715</c:v>
                </c:pt>
                <c:pt idx="3">
                  <c:v>5.2300253005374492E-3</c:v>
                </c:pt>
                <c:pt idx="4">
                  <c:v>6.7088939814874092E-3</c:v>
                </c:pt>
                <c:pt idx="5">
                  <c:v>5.2280998958420619E-3</c:v>
                </c:pt>
              </c:numCache>
            </c:numRef>
          </c:val>
          <c:smooth val="0"/>
        </c:ser>
        <c:ser>
          <c:idx val="1"/>
          <c:order val="1"/>
          <c:tx>
            <c:v>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Data!$J$25:$O$25</c:f>
              <c:numCache>
                <c:formatCode>General</c:formatCode>
                <c:ptCount val="6"/>
                <c:pt idx="0">
                  <c:v>10.827358490566038</c:v>
                </c:pt>
                <c:pt idx="1">
                  <c:v>2.0531305903398924</c:v>
                </c:pt>
                <c:pt idx="2">
                  <c:v>0.56398034398034391</c:v>
                </c:pt>
                <c:pt idx="3">
                  <c:v>3.1649252270214076E-3</c:v>
                </c:pt>
                <c:pt idx="4">
                  <c:v>2.0474095639732982E-3</c:v>
                </c:pt>
                <c:pt idx="5">
                  <c:v>1.2982303255382958E-3</c:v>
                </c:pt>
              </c:numCache>
            </c:numRef>
          </c:val>
          <c:smooth val="0"/>
        </c:ser>
        <c:ser>
          <c:idx val="2"/>
          <c:order val="2"/>
          <c:tx>
            <c:v>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Data!$J$26:$O$26</c:f>
              <c:numCache>
                <c:formatCode>General</c:formatCode>
                <c:ptCount val="6"/>
                <c:pt idx="0">
                  <c:v>7.3658615136876007</c:v>
                </c:pt>
                <c:pt idx="1">
                  <c:v>2.1678672985781993</c:v>
                </c:pt>
                <c:pt idx="2">
                  <c:v>0.56332512315270944</c:v>
                </c:pt>
                <c:pt idx="3">
                  <c:v>3.0287740821375031E-3</c:v>
                </c:pt>
                <c:pt idx="4">
                  <c:v>1.2806514182300346E-3</c:v>
                </c:pt>
                <c:pt idx="5">
                  <c:v>1.2170697774610449E-3</c:v>
                </c:pt>
              </c:numCache>
            </c:numRef>
          </c:val>
          <c:smooth val="0"/>
        </c:ser>
        <c:ser>
          <c:idx val="3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Data!$J$27:$O$27</c:f>
              <c:numCache>
                <c:formatCode>General</c:formatCode>
                <c:ptCount val="6"/>
                <c:pt idx="0">
                  <c:v>2.5740961231305359</c:v>
                </c:pt>
                <c:pt idx="1">
                  <c:v>2.2681422722620268</c:v>
                </c:pt>
                <c:pt idx="2">
                  <c:v>1.0391441969519344</c:v>
                </c:pt>
                <c:pt idx="3">
                  <c:v>1.2390997413853359E-2</c:v>
                </c:pt>
                <c:pt idx="4">
                  <c:v>7.1356694112684315E-3</c:v>
                </c:pt>
                <c:pt idx="5">
                  <c:v>5.2004715209954984E-3</c:v>
                </c:pt>
              </c:numCache>
            </c:numRef>
          </c:val>
          <c:smooth val="0"/>
        </c:ser>
        <c:ser>
          <c:idx val="4"/>
          <c:order val="4"/>
          <c:tx>
            <c:v>1000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Data!$J$28:$O$28</c:f>
              <c:numCache>
                <c:formatCode>General</c:formatCode>
                <c:ptCount val="6"/>
                <c:pt idx="0">
                  <c:v>2.5080136093817869</c:v>
                </c:pt>
                <c:pt idx="1">
                  <c:v>2.4160181311018132</c:v>
                </c:pt>
                <c:pt idx="2">
                  <c:v>1.8927939248251748</c:v>
                </c:pt>
                <c:pt idx="3">
                  <c:v>2.8003517646022321E-2</c:v>
                </c:pt>
                <c:pt idx="4">
                  <c:v>1.7735520081250539E-2</c:v>
                </c:pt>
                <c:pt idx="5">
                  <c:v>1.136446237617267E-2</c:v>
                </c:pt>
              </c:numCache>
            </c:numRef>
          </c:val>
          <c:smooth val="0"/>
        </c:ser>
        <c:ser>
          <c:idx val="5"/>
          <c:order val="5"/>
          <c:tx>
            <c:v>5000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Data!$J$29:$O$29</c:f>
              <c:numCache>
                <c:formatCode>General</c:formatCode>
                <c:ptCount val="6"/>
                <c:pt idx="0">
                  <c:v>2.5030575800427863</c:v>
                </c:pt>
                <c:pt idx="1">
                  <c:v>2.3093166403224861</c:v>
                </c:pt>
                <c:pt idx="2">
                  <c:v>1.7687769037614018</c:v>
                </c:pt>
                <c:pt idx="3">
                  <c:v>0.27737576833326799</c:v>
                </c:pt>
                <c:pt idx="4">
                  <c:v>0.18058977234378557</c:v>
                </c:pt>
                <c:pt idx="5">
                  <c:v>8.2864335355091231E-2</c:v>
                </c:pt>
              </c:numCache>
            </c:numRef>
          </c:val>
          <c:smooth val="0"/>
        </c:ser>
        <c:ser>
          <c:idx val="6"/>
          <c:order val="6"/>
          <c:tx>
            <c:v>10000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Data!$J$30:$O$30</c:f>
              <c:numCache>
                <c:formatCode>General</c:formatCode>
                <c:ptCount val="6"/>
                <c:pt idx="0">
                  <c:v>2.5066445335355283</c:v>
                </c:pt>
                <c:pt idx="1">
                  <c:v>2.316570720365716</c:v>
                </c:pt>
                <c:pt idx="2">
                  <c:v>1.7895589192002428</c:v>
                </c:pt>
                <c:pt idx="3">
                  <c:v>0.36238565215992768</c:v>
                </c:pt>
                <c:pt idx="4">
                  <c:v>0.25376211827081763</c:v>
                </c:pt>
                <c:pt idx="5">
                  <c:v>0.21934338588831873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2672"/>
        <c:axId val="19531584"/>
      </c:lineChart>
      <c:catAx>
        <c:axId val="195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584"/>
        <c:crosses val="autoZero"/>
        <c:auto val="1"/>
        <c:lblAlgn val="ctr"/>
        <c:lblOffset val="100"/>
        <c:noMultiLvlLbl val="0"/>
      </c:catAx>
      <c:valAx>
        <c:axId val="195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MPI (Send) Efficiency for different problem sies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4185615331261701"/>
          <c:y val="1.7116954417395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Data!$S$23:$X$23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</c:numCache>
            </c:numRef>
          </c:cat>
          <c:val>
            <c:numRef>
              <c:f>Data!$S$24:$X$24</c:f>
              <c:numCache>
                <c:formatCode>General</c:formatCode>
                <c:ptCount val="6"/>
                <c:pt idx="0">
                  <c:v>7.7062499999999989</c:v>
                </c:pt>
                <c:pt idx="1">
                  <c:v>3.4249999999999998</c:v>
                </c:pt>
                <c:pt idx="2">
                  <c:v>1.7643939393939394</c:v>
                </c:pt>
                <c:pt idx="3">
                  <c:v>2.5358400174209702E-2</c:v>
                </c:pt>
                <c:pt idx="4">
                  <c:v>2.3499932732409523E-2</c:v>
                </c:pt>
                <c:pt idx="5">
                  <c:v>2.0964354296687471E-2</c:v>
                </c:pt>
              </c:numCache>
            </c:numRef>
          </c:val>
          <c:smooth val="0"/>
        </c:ser>
        <c:ser>
          <c:idx val="1"/>
          <c:order val="1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Data!$S$23:$X$23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</c:numCache>
            </c:numRef>
          </c:cat>
          <c:val>
            <c:numRef>
              <c:f>Data!$S$25:$X$25</c:f>
              <c:numCache>
                <c:formatCode>General</c:formatCode>
                <c:ptCount val="6"/>
                <c:pt idx="0">
                  <c:v>5.7528822055137843</c:v>
                </c:pt>
                <c:pt idx="1">
                  <c:v>3.7629508196721315</c:v>
                </c:pt>
                <c:pt idx="2">
                  <c:v>1.175922131147541</c:v>
                </c:pt>
                <c:pt idx="3">
                  <c:v>1.436735204832097E-2</c:v>
                </c:pt>
                <c:pt idx="4">
                  <c:v>8.2667070026074298E-3</c:v>
                </c:pt>
                <c:pt idx="5">
                  <c:v>5.1640137935006405E-3</c:v>
                </c:pt>
              </c:numCache>
            </c:numRef>
          </c:val>
          <c:smooth val="0"/>
        </c:ser>
        <c:ser>
          <c:idx val="2"/>
          <c:order val="2"/>
          <c:tx>
            <c:v>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Data!$S$23:$X$23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</c:numCache>
            </c:numRef>
          </c:cat>
          <c:val>
            <c:numRef>
              <c:f>Data!$S$26:$X$26</c:f>
              <c:numCache>
                <c:formatCode>General</c:formatCode>
                <c:ptCount val="6"/>
                <c:pt idx="0">
                  <c:v>5.9559895833333334</c:v>
                </c:pt>
                <c:pt idx="1">
                  <c:v>3.811833333333333</c:v>
                </c:pt>
                <c:pt idx="2">
                  <c:v>1.1367296222664014</c:v>
                </c:pt>
                <c:pt idx="3">
                  <c:v>1.423494410834765E-2</c:v>
                </c:pt>
                <c:pt idx="4">
                  <c:v>8.2178737226382276E-3</c:v>
                </c:pt>
                <c:pt idx="5">
                  <c:v>6.222954323825444E-3</c:v>
                </c:pt>
              </c:numCache>
            </c:numRef>
          </c:val>
          <c:smooth val="0"/>
        </c:ser>
        <c:ser>
          <c:idx val="3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Data!$S$23:$X$23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</c:numCache>
            </c:numRef>
          </c:cat>
          <c:val>
            <c:numRef>
              <c:f>Data!$S$27:$X$27</c:f>
              <c:numCache>
                <c:formatCode>General</c:formatCode>
                <c:ptCount val="6"/>
                <c:pt idx="0">
                  <c:v>2.6570443645083932</c:v>
                </c:pt>
                <c:pt idx="1">
                  <c:v>2.2927832384893945</c:v>
                </c:pt>
                <c:pt idx="2">
                  <c:v>1.33452273411623</c:v>
                </c:pt>
                <c:pt idx="3">
                  <c:v>6.4576503329399251E-2</c:v>
                </c:pt>
                <c:pt idx="4">
                  <c:v>3.2122097237120575E-2</c:v>
                </c:pt>
                <c:pt idx="5">
                  <c:v>2.1784447537818462E-2</c:v>
                </c:pt>
              </c:numCache>
            </c:numRef>
          </c:val>
          <c:smooth val="0"/>
        </c:ser>
        <c:ser>
          <c:idx val="4"/>
          <c:order val="4"/>
          <c:tx>
            <c:v>1000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Data!$S$23:$X$23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</c:numCache>
            </c:numRef>
          </c:cat>
          <c:val>
            <c:numRef>
              <c:f>Data!$S$28:$X$28</c:f>
              <c:numCache>
                <c:formatCode>General</c:formatCode>
                <c:ptCount val="6"/>
                <c:pt idx="0">
                  <c:v>2.6076847809724524</c:v>
                </c:pt>
                <c:pt idx="1">
                  <c:v>2.4507109004739336</c:v>
                </c:pt>
                <c:pt idx="2">
                  <c:v>1.9031916062403864</c:v>
                </c:pt>
                <c:pt idx="3">
                  <c:v>0.23174071249882944</c:v>
                </c:pt>
                <c:pt idx="4">
                  <c:v>0.1136968364400105</c:v>
                </c:pt>
                <c:pt idx="5">
                  <c:v>7.6271257335277662E-2</c:v>
                </c:pt>
              </c:numCache>
            </c:numRef>
          </c:val>
          <c:smooth val="0"/>
        </c:ser>
        <c:ser>
          <c:idx val="5"/>
          <c:order val="5"/>
          <c:tx>
            <c:v>5000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Data!$S$23:$X$23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</c:numCache>
            </c:numRef>
          </c:cat>
          <c:val>
            <c:numRef>
              <c:f>Data!$S$29:$X$29</c:f>
              <c:numCache>
                <c:formatCode>General</c:formatCode>
                <c:ptCount val="6"/>
                <c:pt idx="0">
                  <c:v>2.6384446086518922</c:v>
                </c:pt>
                <c:pt idx="1">
                  <c:v>2.3556196006392502</c:v>
                </c:pt>
                <c:pt idx="2">
                  <c:v>1.7894091191871015</c:v>
                </c:pt>
                <c:pt idx="3">
                  <c:v>0.28837095396337703</c:v>
                </c:pt>
                <c:pt idx="4">
                  <c:v>0.19309583394327837</c:v>
                </c:pt>
                <c:pt idx="5">
                  <c:v>0.1512872444314704</c:v>
                </c:pt>
              </c:numCache>
            </c:numRef>
          </c:val>
          <c:smooth val="0"/>
        </c:ser>
        <c:ser>
          <c:idx val="6"/>
          <c:order val="6"/>
          <c:tx>
            <c:v>10000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Data!$S$23:$X$23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</c:numCache>
            </c:numRef>
          </c:cat>
          <c:val>
            <c:numRef>
              <c:f>Data!$S$30:$X$30</c:f>
              <c:numCache>
                <c:formatCode>General</c:formatCode>
                <c:ptCount val="6"/>
                <c:pt idx="0">
                  <c:v>2.6386038283929687</c:v>
                </c:pt>
                <c:pt idx="1">
                  <c:v>2.3811060881809176</c:v>
                </c:pt>
                <c:pt idx="2">
                  <c:v>1.820409639883086</c:v>
                </c:pt>
                <c:pt idx="3">
                  <c:v>0.35786308732981315</c:v>
                </c:pt>
                <c:pt idx="4">
                  <c:v>0.245723174295394</c:v>
                </c:pt>
                <c:pt idx="5">
                  <c:v>0.20937539325888307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33968"/>
        <c:axId val="262330160"/>
      </c:lineChart>
      <c:catAx>
        <c:axId val="26233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30160"/>
        <c:crosses val="autoZero"/>
        <c:auto val="1"/>
        <c:lblAlgn val="ctr"/>
        <c:lblOffset val="100"/>
        <c:noMultiLvlLbl val="0"/>
      </c:catAx>
      <c:valAx>
        <c:axId val="2623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10</xdr:col>
      <xdr:colOff>209550</xdr:colOff>
      <xdr:row>23</xdr:row>
      <xdr:rowOff>38101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0</xdr:row>
      <xdr:rowOff>0</xdr:rowOff>
    </xdr:from>
    <xdr:to>
      <xdr:col>20</xdr:col>
      <xdr:colOff>533400</xdr:colOff>
      <xdr:row>23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23</xdr:row>
      <xdr:rowOff>114300</xdr:rowOff>
    </xdr:from>
    <xdr:to>
      <xdr:col>17</xdr:col>
      <xdr:colOff>171450</xdr:colOff>
      <xdr:row>45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C9" totalsRowShown="0">
  <autoFilter ref="B2:C9"/>
  <sortState ref="B3:C9">
    <sortCondition ref="C2:C9"/>
  </sortState>
  <tableColumns count="2">
    <tableColumn id="1" name="Size"/>
    <tableColumn id="2" name="Time (m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F2:G9" totalsRowShown="0">
  <autoFilter ref="F2:G9"/>
  <tableColumns count="2">
    <tableColumn id="1" name="Size"/>
    <tableColumn id="2" name="Time(m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K2:L9" totalsRowShown="0">
  <autoFilter ref="K2:L9"/>
  <tableColumns count="2">
    <tableColumn id="1" name="Size"/>
    <tableColumn id="2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E1" zoomScale="85" zoomScaleNormal="85" workbookViewId="0">
      <selection activeCell="K43" sqref="K43"/>
    </sheetView>
  </sheetViews>
  <sheetFormatPr defaultRowHeight="15" x14ac:dyDescent="0.25"/>
  <cols>
    <col min="1" max="1" width="10.5703125" bestFit="1" customWidth="1"/>
    <col min="2" max="2" width="12.28515625" bestFit="1" customWidth="1"/>
    <col min="3" max="3" width="12.42578125" bestFit="1" customWidth="1"/>
    <col min="4" max="4" width="12" bestFit="1" customWidth="1"/>
    <col min="6" max="7" width="12.28515625" bestFit="1" customWidth="1"/>
    <col min="9" max="9" width="10.5703125" bestFit="1" customWidth="1"/>
    <col min="11" max="12" width="12.28515625" bestFit="1" customWidth="1"/>
  </cols>
  <sheetData>
    <row r="1" spans="1:24" ht="15.75" x14ac:dyDescent="0.25">
      <c r="A1" s="3" t="s">
        <v>4</v>
      </c>
      <c r="B1" s="3"/>
      <c r="C1" s="3"/>
      <c r="D1" s="3"/>
      <c r="E1" s="3" t="s">
        <v>5</v>
      </c>
      <c r="F1" s="3"/>
      <c r="G1" s="3"/>
      <c r="H1" s="3"/>
      <c r="J1" s="3" t="s">
        <v>8</v>
      </c>
      <c r="K1" s="3"/>
      <c r="L1" s="3"/>
      <c r="M1" s="3"/>
    </row>
    <row r="2" spans="1:24" x14ac:dyDescent="0.25">
      <c r="B2" t="s">
        <v>2</v>
      </c>
      <c r="C2" t="s">
        <v>1</v>
      </c>
      <c r="F2" t="s">
        <v>2</v>
      </c>
      <c r="G2" t="s">
        <v>7</v>
      </c>
      <c r="K2" t="s">
        <v>2</v>
      </c>
      <c r="L2" t="s">
        <v>3</v>
      </c>
    </row>
    <row r="3" spans="1:24" x14ac:dyDescent="0.25">
      <c r="B3">
        <v>10</v>
      </c>
      <c r="C3">
        <v>7.9920000000000008E-3</v>
      </c>
      <c r="F3">
        <v>10</v>
      </c>
      <c r="G3">
        <v>1.0973999999999999E-2</v>
      </c>
      <c r="K3">
        <v>10</v>
      </c>
      <c r="L3">
        <v>20.960999999999999</v>
      </c>
    </row>
    <row r="4" spans="1:24" x14ac:dyDescent="0.25">
      <c r="B4">
        <v>50</v>
      </c>
      <c r="C4">
        <v>0.148698</v>
      </c>
      <c r="F4">
        <v>50</v>
      </c>
      <c r="G4">
        <v>0.14798500000000001</v>
      </c>
      <c r="K4">
        <v>50</v>
      </c>
      <c r="L4">
        <v>22.954000000000001</v>
      </c>
    </row>
    <row r="5" spans="1:24" x14ac:dyDescent="0.25">
      <c r="B5">
        <v>100</v>
      </c>
      <c r="C5">
        <v>0.58834200000000003</v>
      </c>
      <c r="F5">
        <v>100</v>
      </c>
      <c r="G5">
        <v>0.51187099999999996</v>
      </c>
      <c r="K5">
        <v>100</v>
      </c>
      <c r="L5">
        <v>22.870999999999999</v>
      </c>
    </row>
    <row r="6" spans="1:24" x14ac:dyDescent="0.25">
      <c r="B6">
        <v>500</v>
      </c>
      <c r="C6">
        <v>14.36323</v>
      </c>
      <c r="F6">
        <v>500</v>
      </c>
      <c r="G6">
        <v>13.087902</v>
      </c>
      <c r="K6">
        <v>500</v>
      </c>
      <c r="L6">
        <v>88.638999999999996</v>
      </c>
    </row>
    <row r="7" spans="1:24" x14ac:dyDescent="0.25">
      <c r="B7">
        <v>1000</v>
      </c>
      <c r="C7">
        <v>57.290962</v>
      </c>
      <c r="F7">
        <v>1000</v>
      </c>
      <c r="G7">
        <v>52.236021000000001</v>
      </c>
      <c r="K7">
        <v>1000</v>
      </c>
      <c r="L7">
        <v>346.45699999999999</v>
      </c>
    </row>
    <row r="8" spans="1:24" x14ac:dyDescent="0.25">
      <c r="B8">
        <v>5000</v>
      </c>
      <c r="C8">
        <v>1432.2913639999999</v>
      </c>
      <c r="F8">
        <v>5000</v>
      </c>
      <c r="G8">
        <v>1296.7195999999999</v>
      </c>
      <c r="K8">
        <v>5000</v>
      </c>
      <c r="L8">
        <v>8283.8189999999995</v>
      </c>
    </row>
    <row r="9" spans="1:24" x14ac:dyDescent="0.25">
      <c r="B9">
        <v>10000</v>
      </c>
      <c r="C9">
        <v>5710.9069310000004</v>
      </c>
      <c r="F9">
        <v>10000</v>
      </c>
      <c r="G9">
        <v>5174.2275</v>
      </c>
      <c r="K9">
        <v>10000</v>
      </c>
      <c r="L9">
        <v>33009.487999999998</v>
      </c>
    </row>
    <row r="12" spans="1:24" ht="18.75" x14ac:dyDescent="0.3">
      <c r="C12" s="3" t="s">
        <v>6</v>
      </c>
      <c r="D12" s="3"/>
      <c r="E12" s="3"/>
      <c r="K12" s="4" t="s">
        <v>10</v>
      </c>
      <c r="L12" s="4"/>
      <c r="M12" s="4"/>
      <c r="T12" s="5" t="s">
        <v>9</v>
      </c>
      <c r="U12" s="5"/>
      <c r="V12" s="5"/>
    </row>
    <row r="13" spans="1:24" x14ac:dyDescent="0.25">
      <c r="A13" s="1" t="s">
        <v>0</v>
      </c>
      <c r="B13" s="1">
        <v>5</v>
      </c>
      <c r="C13" s="1">
        <v>10</v>
      </c>
      <c r="D13" s="1">
        <v>20</v>
      </c>
      <c r="E13" s="1">
        <v>30</v>
      </c>
      <c r="F13" s="1">
        <v>40</v>
      </c>
      <c r="G13" s="1">
        <v>48</v>
      </c>
      <c r="I13" s="2" t="s">
        <v>0</v>
      </c>
      <c r="J13" s="2">
        <v>5</v>
      </c>
      <c r="K13" s="2">
        <v>10</v>
      </c>
      <c r="L13" s="2">
        <v>20</v>
      </c>
      <c r="M13" s="2">
        <v>30</v>
      </c>
      <c r="N13" s="2">
        <v>40</v>
      </c>
      <c r="O13" s="2">
        <v>48</v>
      </c>
      <c r="R13" s="2" t="s">
        <v>0</v>
      </c>
      <c r="S13" s="2">
        <v>5</v>
      </c>
      <c r="T13" s="2">
        <v>10</v>
      </c>
      <c r="U13" s="2">
        <v>20</v>
      </c>
      <c r="V13" s="2">
        <v>30</v>
      </c>
      <c r="W13" s="2">
        <v>40</v>
      </c>
      <c r="X13" s="2">
        <v>48</v>
      </c>
    </row>
    <row r="14" spans="1:24" x14ac:dyDescent="0.25">
      <c r="A14" s="1">
        <v>10</v>
      </c>
      <c r="B14" s="1">
        <v>4.3695999999999999E-2</v>
      </c>
      <c r="C14" s="1">
        <v>6.7674999999999999E-2</v>
      </c>
      <c r="D14" s="1">
        <v>6.2982999999999997E-2</v>
      </c>
      <c r="E14" s="1">
        <v>7.8488000000000002E-2</v>
      </c>
      <c r="F14" s="1">
        <v>7.4122999999999994E-2</v>
      </c>
      <c r="G14" s="1">
        <v>7.392E-2</v>
      </c>
      <c r="I14" s="2">
        <v>10</v>
      </c>
      <c r="J14" s="2">
        <v>0.34599999999999997</v>
      </c>
      <c r="K14" s="2">
        <v>1.0289999999999999</v>
      </c>
      <c r="L14" s="2">
        <v>1.1379999999999999</v>
      </c>
      <c r="M14" s="2">
        <v>133.59399999999999</v>
      </c>
      <c r="N14" s="2">
        <v>78.108999999999995</v>
      </c>
      <c r="O14" s="2">
        <v>83.527000000000001</v>
      </c>
      <c r="R14" s="2">
        <v>10</v>
      </c>
      <c r="S14" s="2">
        <v>0.54400000000000004</v>
      </c>
      <c r="T14" s="2">
        <v>0.61199999999999999</v>
      </c>
      <c r="U14" s="2">
        <v>0.59399999999999997</v>
      </c>
      <c r="V14" s="2">
        <v>27.553000000000001</v>
      </c>
      <c r="W14" s="2">
        <v>22.298999999999999</v>
      </c>
      <c r="X14" s="2">
        <v>20.83</v>
      </c>
    </row>
    <row r="15" spans="1:24" x14ac:dyDescent="0.25">
      <c r="A15" s="1">
        <v>50</v>
      </c>
      <c r="B15" s="1">
        <v>9.2379000000000003E-2</v>
      </c>
      <c r="C15" s="1">
        <v>0.117252</v>
      </c>
      <c r="D15" s="1">
        <v>0.13910500000000001</v>
      </c>
      <c r="E15" s="1">
        <v>0.22184699999999999</v>
      </c>
      <c r="F15" s="1">
        <v>0.21915999999999999</v>
      </c>
      <c r="G15" s="1">
        <v>0.211592</v>
      </c>
      <c r="I15" s="2">
        <v>50</v>
      </c>
      <c r="J15" s="2">
        <v>0.42399999999999999</v>
      </c>
      <c r="K15" s="2">
        <v>1.1180000000000001</v>
      </c>
      <c r="L15" s="2">
        <v>2.0350000000000001</v>
      </c>
      <c r="M15" s="2">
        <v>241.75399999999999</v>
      </c>
      <c r="N15" s="2">
        <v>280.28100000000001</v>
      </c>
      <c r="O15" s="2">
        <v>368.35399999999998</v>
      </c>
      <c r="R15" s="2">
        <v>50</v>
      </c>
      <c r="S15" s="2">
        <v>0.79800000000000004</v>
      </c>
      <c r="T15" s="2">
        <v>0.61</v>
      </c>
      <c r="U15" s="2">
        <v>0.97599999999999998</v>
      </c>
      <c r="V15" s="2">
        <v>53.255000000000003</v>
      </c>
      <c r="W15" s="2">
        <v>69.417000000000002</v>
      </c>
      <c r="X15" s="2">
        <v>92.603999999999999</v>
      </c>
    </row>
    <row r="16" spans="1:24" x14ac:dyDescent="0.25">
      <c r="A16" s="1">
        <v>100</v>
      </c>
      <c r="B16" s="1">
        <v>0.21968599999999999</v>
      </c>
      <c r="C16" s="1">
        <v>0.19930400000000001</v>
      </c>
      <c r="D16" s="1">
        <v>0.197133</v>
      </c>
      <c r="E16" s="1">
        <v>0.22487699999999999</v>
      </c>
      <c r="F16" s="1">
        <v>0.26721800000000001</v>
      </c>
      <c r="G16" s="1">
        <v>0.25820300000000002</v>
      </c>
      <c r="I16" s="2">
        <v>100</v>
      </c>
      <c r="J16" s="2">
        <v>0.621</v>
      </c>
      <c r="K16" s="2">
        <v>1.0549999999999999</v>
      </c>
      <c r="L16" s="2">
        <v>2.0299999999999998</v>
      </c>
      <c r="M16" s="2">
        <v>251.708</v>
      </c>
      <c r="N16" s="2">
        <v>446.47199999999998</v>
      </c>
      <c r="O16" s="2">
        <v>391.49700000000001</v>
      </c>
      <c r="R16" s="2">
        <v>100</v>
      </c>
      <c r="S16" s="2">
        <v>0.76800000000000002</v>
      </c>
      <c r="T16" s="2">
        <v>0.6</v>
      </c>
      <c r="U16" s="2">
        <v>1.006</v>
      </c>
      <c r="V16" s="2">
        <v>53.555999999999997</v>
      </c>
      <c r="W16" s="2">
        <v>69.576999999999998</v>
      </c>
      <c r="X16" s="2">
        <v>76.567999999999998</v>
      </c>
    </row>
    <row r="17" spans="1:24" x14ac:dyDescent="0.25">
      <c r="A17" s="1">
        <v>500</v>
      </c>
      <c r="B17" s="1">
        <v>3.6927949999999998</v>
      </c>
      <c r="C17" s="1">
        <v>1.8986449999999999</v>
      </c>
      <c r="D17" s="1">
        <v>1.0574950000000001</v>
      </c>
      <c r="E17" s="1">
        <v>1.0061500000000001</v>
      </c>
      <c r="F17" s="1">
        <v>0.98545099999999997</v>
      </c>
      <c r="G17" s="1">
        <v>0.98487800000000003</v>
      </c>
      <c r="I17" s="2">
        <v>500</v>
      </c>
      <c r="J17" s="2">
        <v>6.8869999999999996</v>
      </c>
      <c r="K17" s="2">
        <v>3.9079999999999999</v>
      </c>
      <c r="L17" s="2">
        <v>4.2649999999999997</v>
      </c>
      <c r="M17" s="2">
        <v>238.45</v>
      </c>
      <c r="N17" s="2">
        <v>310.54899999999998</v>
      </c>
      <c r="O17" s="2">
        <v>355.09199999999998</v>
      </c>
      <c r="R17" s="2">
        <v>500</v>
      </c>
      <c r="S17" s="2">
        <v>6.6719999999999997</v>
      </c>
      <c r="T17" s="2">
        <v>3.8660000000000001</v>
      </c>
      <c r="U17" s="2">
        <v>3.3210000000000002</v>
      </c>
      <c r="V17" s="2">
        <v>45.753999999999998</v>
      </c>
      <c r="W17" s="2">
        <v>68.986000000000004</v>
      </c>
      <c r="X17" s="2">
        <v>84.769000000000005</v>
      </c>
    </row>
    <row r="18" spans="1:24" x14ac:dyDescent="0.25">
      <c r="A18" s="1">
        <v>1000</v>
      </c>
      <c r="B18" s="1">
        <v>10.972187999999999</v>
      </c>
      <c r="C18" s="1">
        <v>6.4979849999999999</v>
      </c>
      <c r="D18" s="1">
        <v>2.9881880000000001</v>
      </c>
      <c r="E18" s="1">
        <v>3.068921</v>
      </c>
      <c r="F18" s="1">
        <v>2.4229310000000002</v>
      </c>
      <c r="G18" s="1">
        <v>2.6737280000000001</v>
      </c>
      <c r="I18" s="2">
        <v>1000</v>
      </c>
      <c r="J18" s="2">
        <v>27.628</v>
      </c>
      <c r="K18" s="2">
        <v>14.34</v>
      </c>
      <c r="L18" s="2">
        <v>9.1519999999999992</v>
      </c>
      <c r="M18" s="2">
        <v>412.39699999999999</v>
      </c>
      <c r="N18" s="2">
        <v>488.36599999999999</v>
      </c>
      <c r="O18" s="2">
        <v>635.125</v>
      </c>
      <c r="R18" s="2">
        <v>1000</v>
      </c>
      <c r="S18" s="2">
        <v>26.571999999999999</v>
      </c>
      <c r="T18" s="2">
        <v>14.137</v>
      </c>
      <c r="U18" s="2">
        <v>9.1020000000000003</v>
      </c>
      <c r="V18" s="2">
        <v>49.834000000000003</v>
      </c>
      <c r="W18" s="2">
        <v>76.180000000000007</v>
      </c>
      <c r="X18" s="2">
        <v>94.634</v>
      </c>
    </row>
    <row r="19" spans="1:24" x14ac:dyDescent="0.25">
      <c r="A19" s="1">
        <v>5000</v>
      </c>
      <c r="B19" s="1">
        <v>262.75084900000002</v>
      </c>
      <c r="C19" s="1">
        <v>131.73410699999999</v>
      </c>
      <c r="D19" s="1">
        <v>77.199883</v>
      </c>
      <c r="E19" s="1">
        <v>62.530090000000001</v>
      </c>
      <c r="F19" s="1">
        <v>45.106093000000001</v>
      </c>
      <c r="G19" s="1">
        <v>39.877636000000003</v>
      </c>
      <c r="I19" s="2">
        <v>5000</v>
      </c>
      <c r="J19" s="2">
        <v>661.89599999999996</v>
      </c>
      <c r="K19" s="2">
        <v>358.71300000000002</v>
      </c>
      <c r="L19" s="2">
        <v>234.16800000000001</v>
      </c>
      <c r="M19" s="2">
        <v>995.49900000000002</v>
      </c>
      <c r="N19" s="2">
        <v>1146.7729999999999</v>
      </c>
      <c r="O19" s="2">
        <v>2082.6759999999999</v>
      </c>
      <c r="R19" s="2">
        <v>5000</v>
      </c>
      <c r="S19" s="2">
        <v>627.93200000000002</v>
      </c>
      <c r="T19" s="2">
        <v>351.66199999999998</v>
      </c>
      <c r="U19" s="2">
        <v>231.46799999999999</v>
      </c>
      <c r="V19" s="2">
        <v>957.54200000000003</v>
      </c>
      <c r="W19" s="2">
        <v>1072.501</v>
      </c>
      <c r="X19" s="2">
        <v>1140.741</v>
      </c>
    </row>
    <row r="20" spans="1:24" x14ac:dyDescent="0.25">
      <c r="A20" s="1">
        <v>10000</v>
      </c>
      <c r="B20" s="1">
        <v>1045.5732909999999</v>
      </c>
      <c r="C20" s="1">
        <v>521.14909999999998</v>
      </c>
      <c r="D20" s="1">
        <v>295.90032500000001</v>
      </c>
      <c r="E20" s="1">
        <v>240.737427</v>
      </c>
      <c r="F20" s="1">
        <v>182.683774</v>
      </c>
      <c r="G20" s="1">
        <v>211.259287</v>
      </c>
      <c r="I20" s="2">
        <v>10000</v>
      </c>
      <c r="J20" s="2">
        <v>2633.759</v>
      </c>
      <c r="K20" s="2">
        <v>1424.9290000000001</v>
      </c>
      <c r="L20" s="2">
        <v>922.28</v>
      </c>
      <c r="M20" s="2">
        <v>3036.3130000000001</v>
      </c>
      <c r="N20" s="2">
        <v>3252.011</v>
      </c>
      <c r="O20" s="2">
        <v>3135.2559999999999</v>
      </c>
      <c r="R20" s="2">
        <v>10000</v>
      </c>
      <c r="S20" s="2">
        <v>2502.0419999999999</v>
      </c>
      <c r="T20" s="2">
        <v>1386.309</v>
      </c>
      <c r="U20" s="2">
        <v>906.65</v>
      </c>
      <c r="V20" s="2">
        <v>3074.6849999999999</v>
      </c>
      <c r="W20" s="2">
        <v>3358.402</v>
      </c>
      <c r="X20" s="2">
        <v>3284.52</v>
      </c>
    </row>
    <row r="22" spans="1:24" ht="18.75" x14ac:dyDescent="0.3">
      <c r="B22" s="5" t="s">
        <v>13</v>
      </c>
      <c r="C22" s="5"/>
      <c r="D22" s="5"/>
      <c r="E22" s="5"/>
      <c r="F22" s="5"/>
      <c r="J22" s="5" t="s">
        <v>13</v>
      </c>
      <c r="K22" s="5"/>
      <c r="L22" s="5"/>
      <c r="M22" s="5"/>
      <c r="N22" s="5"/>
      <c r="S22" s="5" t="s">
        <v>13</v>
      </c>
      <c r="T22" s="5"/>
      <c r="U22" s="5"/>
      <c r="V22" s="5"/>
      <c r="W22" s="5"/>
    </row>
    <row r="23" spans="1:24" x14ac:dyDescent="0.25">
      <c r="A23" s="1" t="s">
        <v>0</v>
      </c>
      <c r="B23" s="1">
        <v>5</v>
      </c>
      <c r="C23" s="1">
        <v>10</v>
      </c>
      <c r="D23" s="1">
        <v>20</v>
      </c>
      <c r="E23" s="1">
        <v>30</v>
      </c>
      <c r="F23" s="1">
        <v>40</v>
      </c>
      <c r="G23" s="1">
        <v>48</v>
      </c>
      <c r="I23" s="2" t="s">
        <v>0</v>
      </c>
      <c r="J23" s="2">
        <v>5</v>
      </c>
      <c r="K23" s="2">
        <v>10</v>
      </c>
      <c r="L23" s="2">
        <v>20</v>
      </c>
      <c r="M23" s="2">
        <v>30</v>
      </c>
      <c r="N23" s="2">
        <v>40</v>
      </c>
      <c r="O23" s="2">
        <v>48</v>
      </c>
      <c r="R23" s="2" t="s">
        <v>0</v>
      </c>
      <c r="S23" s="2">
        <v>5</v>
      </c>
      <c r="T23" s="2">
        <v>10</v>
      </c>
      <c r="U23" s="2">
        <v>20</v>
      </c>
      <c r="V23" s="2">
        <v>30</v>
      </c>
      <c r="W23" s="2">
        <v>40</v>
      </c>
      <c r="X23" s="2">
        <v>48</v>
      </c>
    </row>
    <row r="24" spans="1:24" x14ac:dyDescent="0.25">
      <c r="A24" s="1">
        <v>10</v>
      </c>
      <c r="B24" s="1">
        <f>$G3/(B14*B$13)</f>
        <v>5.0228853899670446E-2</v>
      </c>
      <c r="C24" s="1">
        <f t="shared" ref="C24:G24" si="0">$G3/(C14*C$13)</f>
        <v>1.6215736978204654E-2</v>
      </c>
      <c r="D24" s="1">
        <f t="shared" si="0"/>
        <v>8.7118746328374314E-3</v>
      </c>
      <c r="E24" s="1">
        <f t="shared" si="0"/>
        <v>4.6605850575884211E-3</v>
      </c>
      <c r="F24" s="1">
        <f t="shared" si="0"/>
        <v>3.7012803043589711E-3</v>
      </c>
      <c r="G24" s="1">
        <f t="shared" si="0"/>
        <v>3.0928706709956707E-3</v>
      </c>
      <c r="I24" s="2">
        <v>10</v>
      </c>
      <c r="J24" s="2">
        <f>$L3/(J14*J$13)</f>
        <v>12.116184971098265</v>
      </c>
      <c r="K24" s="2">
        <f t="shared" ref="K24:O24" si="1">$L3/(K14*K$13)</f>
        <v>2.0370262390670555</v>
      </c>
      <c r="L24" s="2">
        <f t="shared" si="1"/>
        <v>0.92095782073813715</v>
      </c>
      <c r="M24" s="2">
        <f t="shared" si="1"/>
        <v>5.2300253005374492E-3</v>
      </c>
      <c r="N24" s="2">
        <f t="shared" si="1"/>
        <v>6.7088939814874092E-3</v>
      </c>
      <c r="O24" s="2">
        <f t="shared" si="1"/>
        <v>5.2280998958420619E-3</v>
      </c>
      <c r="R24" s="2">
        <v>10</v>
      </c>
      <c r="S24" s="2">
        <f>$L3/(S14*S$13)</f>
        <v>7.7062499999999989</v>
      </c>
      <c r="T24" s="2">
        <f t="shared" ref="T24:X24" si="2">$L3/(T14*T$13)</f>
        <v>3.4249999999999998</v>
      </c>
      <c r="U24" s="2">
        <f t="shared" si="2"/>
        <v>1.7643939393939394</v>
      </c>
      <c r="V24" s="2">
        <f t="shared" si="2"/>
        <v>2.5358400174209702E-2</v>
      </c>
      <c r="W24" s="2">
        <f t="shared" si="2"/>
        <v>2.3499932732409523E-2</v>
      </c>
      <c r="X24" s="2">
        <f t="shared" si="2"/>
        <v>2.0964354296687471E-2</v>
      </c>
    </row>
    <row r="25" spans="1:24" x14ac:dyDescent="0.25">
      <c r="A25" s="1">
        <v>50</v>
      </c>
      <c r="B25" s="1">
        <f t="shared" ref="B25:G25" si="3">$G4/(B15*B$13)</f>
        <v>0.32038666796566323</v>
      </c>
      <c r="C25" s="1">
        <f t="shared" si="3"/>
        <v>0.12621106676218743</v>
      </c>
      <c r="D25" s="1">
        <f t="shared" si="3"/>
        <v>5.319183350706301E-2</v>
      </c>
      <c r="E25" s="1">
        <f t="shared" si="3"/>
        <v>2.2235294294416123E-2</v>
      </c>
      <c r="F25" s="1">
        <f t="shared" si="3"/>
        <v>1.6880931739368499E-2</v>
      </c>
      <c r="G25" s="1">
        <f t="shared" si="3"/>
        <v>1.4570592618498494E-2</v>
      </c>
      <c r="I25" s="2">
        <v>50</v>
      </c>
      <c r="J25" s="2">
        <f t="shared" ref="J25:O25" si="4">$L4/(J15*J$13)</f>
        <v>10.827358490566038</v>
      </c>
      <c r="K25" s="2">
        <f t="shared" si="4"/>
        <v>2.0531305903398924</v>
      </c>
      <c r="L25" s="2">
        <f t="shared" si="4"/>
        <v>0.56398034398034391</v>
      </c>
      <c r="M25" s="2">
        <f t="shared" si="4"/>
        <v>3.1649252270214076E-3</v>
      </c>
      <c r="N25" s="2">
        <f t="shared" si="4"/>
        <v>2.0474095639732982E-3</v>
      </c>
      <c r="O25" s="2">
        <f t="shared" si="4"/>
        <v>1.2982303255382958E-3</v>
      </c>
      <c r="R25" s="2">
        <v>50</v>
      </c>
      <c r="S25" s="2">
        <f t="shared" ref="S25:X25" si="5">$L4/(S15*S$13)</f>
        <v>5.7528822055137843</v>
      </c>
      <c r="T25" s="2">
        <f t="shared" si="5"/>
        <v>3.7629508196721315</v>
      </c>
      <c r="U25" s="2">
        <f t="shared" si="5"/>
        <v>1.175922131147541</v>
      </c>
      <c r="V25" s="2">
        <f t="shared" si="5"/>
        <v>1.436735204832097E-2</v>
      </c>
      <c r="W25" s="2">
        <f t="shared" si="5"/>
        <v>8.2667070026074298E-3</v>
      </c>
      <c r="X25" s="2">
        <f t="shared" si="5"/>
        <v>5.1640137935006405E-3</v>
      </c>
    </row>
    <row r="26" spans="1:24" x14ac:dyDescent="0.25">
      <c r="A26" s="1">
        <v>100</v>
      </c>
      <c r="B26" s="1">
        <f t="shared" ref="B26:G26" si="6">$G5/(B16*B$13)</f>
        <v>0.46600238522254489</v>
      </c>
      <c r="C26" s="1">
        <f t="shared" si="6"/>
        <v>0.25682926584514104</v>
      </c>
      <c r="D26" s="1">
        <f t="shared" si="6"/>
        <v>0.12982884651478949</v>
      </c>
      <c r="E26" s="1">
        <f t="shared" si="6"/>
        <v>7.5874218646934402E-2</v>
      </c>
      <c r="F26" s="1">
        <f t="shared" si="6"/>
        <v>4.788889595760764E-2</v>
      </c>
      <c r="G26" s="1">
        <f t="shared" si="6"/>
        <v>4.130075625250932E-2</v>
      </c>
      <c r="I26" s="2">
        <v>100</v>
      </c>
      <c r="J26" s="2">
        <f t="shared" ref="J26:O26" si="7">$L5/(J16*J$13)</f>
        <v>7.3658615136876007</v>
      </c>
      <c r="K26" s="2">
        <f t="shared" si="7"/>
        <v>2.1678672985781993</v>
      </c>
      <c r="L26" s="2">
        <f t="shared" si="7"/>
        <v>0.56332512315270944</v>
      </c>
      <c r="M26" s="2">
        <f t="shared" si="7"/>
        <v>3.0287740821375031E-3</v>
      </c>
      <c r="N26" s="2">
        <f t="shared" si="7"/>
        <v>1.2806514182300346E-3</v>
      </c>
      <c r="O26" s="2">
        <f t="shared" si="7"/>
        <v>1.2170697774610449E-3</v>
      </c>
      <c r="R26" s="2">
        <v>100</v>
      </c>
      <c r="S26" s="2">
        <f t="shared" ref="S26:X26" si="8">$L5/(S16*S$13)</f>
        <v>5.9559895833333334</v>
      </c>
      <c r="T26" s="2">
        <f t="shared" si="8"/>
        <v>3.811833333333333</v>
      </c>
      <c r="U26" s="2">
        <f t="shared" si="8"/>
        <v>1.1367296222664014</v>
      </c>
      <c r="V26" s="2">
        <f t="shared" si="8"/>
        <v>1.423494410834765E-2</v>
      </c>
      <c r="W26" s="2">
        <f t="shared" si="8"/>
        <v>8.2178737226382276E-3</v>
      </c>
      <c r="X26" s="2">
        <f t="shared" si="8"/>
        <v>6.222954323825444E-3</v>
      </c>
    </row>
    <row r="27" spans="1:24" x14ac:dyDescent="0.25">
      <c r="A27" s="1">
        <v>500</v>
      </c>
      <c r="B27" s="1">
        <f t="shared" ref="B27:G27" si="9">$G6/(B17*B$13)</f>
        <v>0.70883447361686747</v>
      </c>
      <c r="C27" s="1">
        <f t="shared" si="9"/>
        <v>0.68932854746411265</v>
      </c>
      <c r="D27" s="1">
        <f t="shared" si="9"/>
        <v>0.61881625917853034</v>
      </c>
      <c r="E27" s="1">
        <f t="shared" si="9"/>
        <v>0.43359677980420408</v>
      </c>
      <c r="F27" s="1">
        <f t="shared" si="9"/>
        <v>0.33202822869934678</v>
      </c>
      <c r="G27" s="1">
        <f t="shared" si="9"/>
        <v>0.27685116836806184</v>
      </c>
      <c r="I27" s="2">
        <v>500</v>
      </c>
      <c r="J27" s="2">
        <f t="shared" ref="J27:O27" si="10">$L6/(J17*J$13)</f>
        <v>2.5740961231305359</v>
      </c>
      <c r="K27" s="2">
        <f t="shared" si="10"/>
        <v>2.2681422722620268</v>
      </c>
      <c r="L27" s="2">
        <f t="shared" si="10"/>
        <v>1.0391441969519344</v>
      </c>
      <c r="M27" s="2">
        <f t="shared" si="10"/>
        <v>1.2390997413853359E-2</v>
      </c>
      <c r="N27" s="2">
        <f t="shared" si="10"/>
        <v>7.1356694112684315E-3</v>
      </c>
      <c r="O27" s="2">
        <f t="shared" si="10"/>
        <v>5.2004715209954984E-3</v>
      </c>
      <c r="R27" s="2">
        <v>500</v>
      </c>
      <c r="S27" s="2">
        <f t="shared" ref="S27:X27" si="11">$L6/(S17*S$13)</f>
        <v>2.6570443645083932</v>
      </c>
      <c r="T27" s="2">
        <f t="shared" si="11"/>
        <v>2.2927832384893945</v>
      </c>
      <c r="U27" s="2">
        <f t="shared" si="11"/>
        <v>1.33452273411623</v>
      </c>
      <c r="V27" s="2">
        <f t="shared" si="11"/>
        <v>6.4576503329399251E-2</v>
      </c>
      <c r="W27" s="2">
        <f t="shared" si="11"/>
        <v>3.2122097237120575E-2</v>
      </c>
      <c r="X27" s="2">
        <f t="shared" si="11"/>
        <v>2.1784447537818462E-2</v>
      </c>
    </row>
    <row r="28" spans="1:24" x14ac:dyDescent="0.25">
      <c r="A28" s="1">
        <v>1000</v>
      </c>
      <c r="B28" s="1">
        <f t="shared" ref="B28:G28" si="12">$G7/(B18*B$13)</f>
        <v>0.95215322595639085</v>
      </c>
      <c r="C28" s="1">
        <f t="shared" si="12"/>
        <v>0.80388029519920412</v>
      </c>
      <c r="D28" s="1">
        <f t="shared" si="12"/>
        <v>0.87404174369216392</v>
      </c>
      <c r="E28" s="1">
        <f t="shared" si="12"/>
        <v>0.5673657614516634</v>
      </c>
      <c r="F28" s="1">
        <f t="shared" si="12"/>
        <v>0.53897553211379112</v>
      </c>
      <c r="G28" s="1">
        <f t="shared" si="12"/>
        <v>0.40701613533612996</v>
      </c>
      <c r="I28" s="2">
        <v>1000</v>
      </c>
      <c r="J28" s="2">
        <f t="shared" ref="J28:O28" si="13">$L7/(J18*J$13)</f>
        <v>2.5080136093817869</v>
      </c>
      <c r="K28" s="2">
        <f t="shared" si="13"/>
        <v>2.4160181311018132</v>
      </c>
      <c r="L28" s="2">
        <f t="shared" si="13"/>
        <v>1.8927939248251748</v>
      </c>
      <c r="M28" s="2">
        <f t="shared" si="13"/>
        <v>2.8003517646022321E-2</v>
      </c>
      <c r="N28" s="2">
        <f t="shared" si="13"/>
        <v>1.7735520081250539E-2</v>
      </c>
      <c r="O28" s="2">
        <f t="shared" si="13"/>
        <v>1.136446237617267E-2</v>
      </c>
      <c r="R28" s="2">
        <v>1000</v>
      </c>
      <c r="S28" s="2">
        <f t="shared" ref="S28:X28" si="14">$L7/(S18*S$13)</f>
        <v>2.6076847809724524</v>
      </c>
      <c r="T28" s="2">
        <f t="shared" si="14"/>
        <v>2.4507109004739336</v>
      </c>
      <c r="U28" s="2">
        <f t="shared" si="14"/>
        <v>1.9031916062403864</v>
      </c>
      <c r="V28" s="2">
        <f t="shared" si="14"/>
        <v>0.23174071249882944</v>
      </c>
      <c r="W28" s="2">
        <f t="shared" si="14"/>
        <v>0.1136968364400105</v>
      </c>
      <c r="X28" s="2">
        <f t="shared" si="14"/>
        <v>7.6271257335277662E-2</v>
      </c>
    </row>
    <row r="29" spans="1:24" x14ac:dyDescent="0.25">
      <c r="A29" s="1">
        <v>5000</v>
      </c>
      <c r="B29" s="1">
        <f t="shared" ref="B29:G29" si="15">$G8/(B19*B$13)</f>
        <v>0.98703361373344212</v>
      </c>
      <c r="C29" s="1">
        <f t="shared" si="15"/>
        <v>0.98434614203594206</v>
      </c>
      <c r="D29" s="1">
        <f t="shared" si="15"/>
        <v>0.83984557334108911</v>
      </c>
      <c r="E29" s="1">
        <f t="shared" si="15"/>
        <v>0.69125099078966079</v>
      </c>
      <c r="F29" s="1">
        <f t="shared" si="15"/>
        <v>0.71870534209203174</v>
      </c>
      <c r="G29" s="1">
        <f t="shared" si="15"/>
        <v>0.67744717030534762</v>
      </c>
      <c r="I29" s="2">
        <v>5000</v>
      </c>
      <c r="J29" s="2">
        <f t="shared" ref="J29:O29" si="16">$L8/(J19*J$13)</f>
        <v>2.5030575800427863</v>
      </c>
      <c r="K29" s="2">
        <f t="shared" si="16"/>
        <v>2.3093166403224861</v>
      </c>
      <c r="L29" s="2">
        <f t="shared" si="16"/>
        <v>1.7687769037614018</v>
      </c>
      <c r="M29" s="2">
        <f t="shared" si="16"/>
        <v>0.27737576833326799</v>
      </c>
      <c r="N29" s="2">
        <f t="shared" si="16"/>
        <v>0.18058977234378557</v>
      </c>
      <c r="O29" s="2">
        <f t="shared" si="16"/>
        <v>8.2864335355091231E-2</v>
      </c>
      <c r="R29" s="2">
        <v>5000</v>
      </c>
      <c r="S29" s="2">
        <f t="shared" ref="S29:X29" si="17">$L8/(S19*S$13)</f>
        <v>2.6384446086518922</v>
      </c>
      <c r="T29" s="2">
        <f t="shared" si="17"/>
        <v>2.3556196006392502</v>
      </c>
      <c r="U29" s="2">
        <f t="shared" si="17"/>
        <v>1.7894091191871015</v>
      </c>
      <c r="V29" s="2">
        <f t="shared" si="17"/>
        <v>0.28837095396337703</v>
      </c>
      <c r="W29" s="2">
        <f t="shared" si="17"/>
        <v>0.19309583394327837</v>
      </c>
      <c r="X29" s="2">
        <f t="shared" si="17"/>
        <v>0.1512872444314704</v>
      </c>
    </row>
    <row r="30" spans="1:24" x14ac:dyDescent="0.25">
      <c r="A30" s="1">
        <v>10000</v>
      </c>
      <c r="B30" s="1">
        <f t="shared" ref="B30:G30" si="18">$G9/(B20*B$13)</f>
        <v>0.9897398000768175</v>
      </c>
      <c r="C30" s="1">
        <f t="shared" si="18"/>
        <v>0.99284974300061157</v>
      </c>
      <c r="D30" s="1">
        <f t="shared" si="18"/>
        <v>0.87431933371482429</v>
      </c>
      <c r="E30" s="1">
        <f t="shared" si="18"/>
        <v>0.71644136165001049</v>
      </c>
      <c r="F30" s="1">
        <f t="shared" si="18"/>
        <v>0.70808525939473965</v>
      </c>
      <c r="G30" s="1">
        <f t="shared" si="18"/>
        <v>0.51025641419494139</v>
      </c>
      <c r="I30" s="2">
        <v>10000</v>
      </c>
      <c r="J30" s="2">
        <f t="shared" ref="J30:O30" si="19">$L9/(J20*J$13)</f>
        <v>2.5066445335355283</v>
      </c>
      <c r="K30" s="2">
        <f t="shared" si="19"/>
        <v>2.316570720365716</v>
      </c>
      <c r="L30" s="2">
        <f t="shared" si="19"/>
        <v>1.7895589192002428</v>
      </c>
      <c r="M30" s="2">
        <f t="shared" si="19"/>
        <v>0.36238565215992768</v>
      </c>
      <c r="N30" s="2">
        <f t="shared" si="19"/>
        <v>0.25376211827081763</v>
      </c>
      <c r="O30" s="2">
        <f t="shared" si="19"/>
        <v>0.21934338588831873</v>
      </c>
      <c r="R30" s="2">
        <v>10000</v>
      </c>
      <c r="S30" s="2">
        <f t="shared" ref="S30:X30" si="20">$L9/(S20*S$13)</f>
        <v>2.6386038283929687</v>
      </c>
      <c r="T30" s="2">
        <f t="shared" si="20"/>
        <v>2.3811060881809176</v>
      </c>
      <c r="U30" s="2">
        <f t="shared" si="20"/>
        <v>1.820409639883086</v>
      </c>
      <c r="V30" s="2">
        <f t="shared" si="20"/>
        <v>0.35786308732981315</v>
      </c>
      <c r="W30" s="2">
        <f t="shared" si="20"/>
        <v>0.245723174295394</v>
      </c>
      <c r="X30" s="2">
        <f t="shared" si="20"/>
        <v>0.20937539325888307</v>
      </c>
    </row>
    <row r="32" spans="1:24" ht="18.75" x14ac:dyDescent="0.3">
      <c r="C32" s="5" t="s">
        <v>12</v>
      </c>
      <c r="D32" s="5"/>
      <c r="E32" s="5"/>
      <c r="K32" s="5" t="s">
        <v>12</v>
      </c>
      <c r="L32" s="5"/>
      <c r="M32" s="5"/>
      <c r="T32" s="5" t="s">
        <v>12</v>
      </c>
      <c r="U32" s="5"/>
      <c r="V32" s="5"/>
    </row>
    <row r="33" spans="1:24" x14ac:dyDescent="0.25">
      <c r="A33" s="1" t="s">
        <v>0</v>
      </c>
      <c r="B33" s="1">
        <v>5</v>
      </c>
      <c r="C33" s="1">
        <v>10</v>
      </c>
      <c r="D33" s="1">
        <v>20</v>
      </c>
      <c r="E33" s="1">
        <v>30</v>
      </c>
      <c r="F33" s="1">
        <v>40</v>
      </c>
      <c r="G33" s="1">
        <v>48</v>
      </c>
      <c r="I33" s="1" t="s">
        <v>0</v>
      </c>
      <c r="J33" s="1">
        <v>5</v>
      </c>
      <c r="K33" s="1">
        <v>10</v>
      </c>
      <c r="L33" s="1">
        <v>20</v>
      </c>
      <c r="M33" s="1">
        <v>30</v>
      </c>
      <c r="N33" s="1">
        <v>40</v>
      </c>
      <c r="O33" s="1">
        <v>48</v>
      </c>
      <c r="R33" s="1" t="s">
        <v>0</v>
      </c>
      <c r="S33" s="1">
        <v>5</v>
      </c>
      <c r="T33" s="1">
        <v>10</v>
      </c>
      <c r="U33" s="1">
        <v>20</v>
      </c>
      <c r="V33" s="1">
        <v>30</v>
      </c>
      <c r="W33" s="1">
        <v>40</v>
      </c>
      <c r="X33" s="1">
        <v>48</v>
      </c>
    </row>
    <row r="34" spans="1:24" x14ac:dyDescent="0.25">
      <c r="A34" s="1">
        <v>10</v>
      </c>
      <c r="B34" s="1">
        <f>(B14*B$13)-$G3</f>
        <v>0.207506</v>
      </c>
      <c r="C34" s="1">
        <f t="shared" ref="C34:G34" si="21">(C14*C$13)-$G3</f>
        <v>0.66577599999999992</v>
      </c>
      <c r="D34" s="1">
        <f t="shared" si="21"/>
        <v>1.248686</v>
      </c>
      <c r="E34" s="1">
        <f t="shared" si="21"/>
        <v>2.3436659999999998</v>
      </c>
      <c r="F34" s="1">
        <f t="shared" si="21"/>
        <v>2.9539459999999997</v>
      </c>
      <c r="G34" s="1">
        <f t="shared" si="21"/>
        <v>3.5371860000000002</v>
      </c>
      <c r="I34" s="1">
        <v>10</v>
      </c>
      <c r="J34" s="1">
        <f>(J14*J$13)-$L3</f>
        <v>-19.230999999999998</v>
      </c>
      <c r="K34" s="1">
        <f t="shared" ref="K34:O34" si="22">(K14*K$13)-$L3</f>
        <v>-10.670999999999999</v>
      </c>
      <c r="L34" s="1">
        <f t="shared" si="22"/>
        <v>1.7989999999999995</v>
      </c>
      <c r="M34" s="1">
        <f t="shared" si="22"/>
        <v>3986.8589999999999</v>
      </c>
      <c r="N34" s="1">
        <f t="shared" si="22"/>
        <v>3103.3989999999999</v>
      </c>
      <c r="O34" s="1">
        <f t="shared" si="22"/>
        <v>3988.3350000000005</v>
      </c>
      <c r="R34" s="1">
        <v>10</v>
      </c>
      <c r="S34" s="1">
        <f>(S14*S$13)-$L3</f>
        <v>-18.241</v>
      </c>
      <c r="T34" s="1">
        <f t="shared" ref="T34:X34" si="23">(T14*T$13)-$L3</f>
        <v>-14.840999999999998</v>
      </c>
      <c r="U34" s="1">
        <f t="shared" si="23"/>
        <v>-9.0809999999999995</v>
      </c>
      <c r="V34" s="1">
        <f t="shared" si="23"/>
        <v>805.62900000000002</v>
      </c>
      <c r="W34" s="1">
        <f t="shared" si="23"/>
        <v>870.99900000000002</v>
      </c>
      <c r="X34" s="1">
        <f t="shared" si="23"/>
        <v>978.87899999999991</v>
      </c>
    </row>
    <row r="35" spans="1:24" x14ac:dyDescent="0.25">
      <c r="A35" s="1">
        <v>50</v>
      </c>
      <c r="B35" s="1">
        <f t="shared" ref="B35:G35" si="24">(B15*B$13)-$G4</f>
        <v>0.31391000000000002</v>
      </c>
      <c r="C35" s="1">
        <f t="shared" si="24"/>
        <v>1.024535</v>
      </c>
      <c r="D35" s="1">
        <f t="shared" si="24"/>
        <v>2.6341150000000004</v>
      </c>
      <c r="E35" s="1">
        <f t="shared" si="24"/>
        <v>6.5074249999999996</v>
      </c>
      <c r="F35" s="1">
        <f t="shared" si="24"/>
        <v>8.6184149999999988</v>
      </c>
      <c r="G35" s="1">
        <f t="shared" si="24"/>
        <v>10.008431</v>
      </c>
      <c r="I35" s="1">
        <v>50</v>
      </c>
      <c r="J35" s="1">
        <f t="shared" ref="J35:O40" si="25">(J15*J$13)-$L4</f>
        <v>-20.834</v>
      </c>
      <c r="K35" s="1">
        <f t="shared" si="25"/>
        <v>-11.773999999999999</v>
      </c>
      <c r="L35" s="1">
        <f t="shared" si="25"/>
        <v>17.746000000000002</v>
      </c>
      <c r="M35" s="1">
        <f t="shared" si="25"/>
        <v>7229.6660000000002</v>
      </c>
      <c r="N35" s="1">
        <f t="shared" si="25"/>
        <v>11188.286</v>
      </c>
      <c r="O35" s="1">
        <f t="shared" si="25"/>
        <v>17658.037999999997</v>
      </c>
      <c r="R35" s="1">
        <v>50</v>
      </c>
      <c r="S35" s="1">
        <f t="shared" ref="S35:X35" si="26">(S15*S$13)-$L4</f>
        <v>-18.963999999999999</v>
      </c>
      <c r="T35" s="1">
        <f t="shared" si="26"/>
        <v>-16.853999999999999</v>
      </c>
      <c r="U35" s="1">
        <f t="shared" si="26"/>
        <v>-3.4340000000000011</v>
      </c>
      <c r="V35" s="1">
        <f t="shared" si="26"/>
        <v>1574.6960000000001</v>
      </c>
      <c r="W35" s="1">
        <f t="shared" si="26"/>
        <v>2753.7260000000001</v>
      </c>
      <c r="X35" s="1">
        <f t="shared" si="26"/>
        <v>4422.0380000000005</v>
      </c>
    </row>
    <row r="36" spans="1:24" x14ac:dyDescent="0.25">
      <c r="A36" s="1">
        <v>100</v>
      </c>
      <c r="B36" s="1">
        <f t="shared" ref="B36:G36" si="27">(B16*B$13)-$G5</f>
        <v>0.58655900000000005</v>
      </c>
      <c r="C36" s="1">
        <f t="shared" si="27"/>
        <v>1.4811690000000002</v>
      </c>
      <c r="D36" s="1">
        <f t="shared" si="27"/>
        <v>3.4307889999999999</v>
      </c>
      <c r="E36" s="1">
        <f t="shared" si="27"/>
        <v>6.2344389999999992</v>
      </c>
      <c r="F36" s="1">
        <f t="shared" si="27"/>
        <v>10.176849000000001</v>
      </c>
      <c r="G36" s="1">
        <f t="shared" si="27"/>
        <v>11.881873000000002</v>
      </c>
      <c r="I36" s="1">
        <v>100</v>
      </c>
      <c r="J36" s="1">
        <f t="shared" si="25"/>
        <v>-19.765999999999998</v>
      </c>
      <c r="K36" s="1">
        <f t="shared" si="25"/>
        <v>-12.321</v>
      </c>
      <c r="L36" s="1">
        <f t="shared" si="25"/>
        <v>17.728999999999996</v>
      </c>
      <c r="M36" s="1">
        <f t="shared" si="25"/>
        <v>7528.3689999999997</v>
      </c>
      <c r="N36" s="1">
        <f t="shared" si="25"/>
        <v>17836.008999999998</v>
      </c>
      <c r="O36" s="1">
        <f t="shared" si="25"/>
        <v>18768.985000000001</v>
      </c>
      <c r="R36" s="1">
        <v>100</v>
      </c>
      <c r="S36" s="1">
        <f t="shared" ref="S36:X36" si="28">(S16*S$13)-$L5</f>
        <v>-19.030999999999999</v>
      </c>
      <c r="T36" s="1">
        <f t="shared" si="28"/>
        <v>-16.870999999999999</v>
      </c>
      <c r="U36" s="1">
        <f t="shared" si="28"/>
        <v>-2.7509999999999977</v>
      </c>
      <c r="V36" s="1">
        <f t="shared" si="28"/>
        <v>1583.8089999999997</v>
      </c>
      <c r="W36" s="1">
        <f t="shared" si="28"/>
        <v>2760.2089999999998</v>
      </c>
      <c r="X36" s="1">
        <f t="shared" si="28"/>
        <v>3652.393</v>
      </c>
    </row>
    <row r="37" spans="1:24" x14ac:dyDescent="0.25">
      <c r="A37" s="1">
        <v>500</v>
      </c>
      <c r="B37" s="1">
        <f t="shared" ref="B37:G37" si="29">(B17*B$13)-$G6</f>
        <v>5.3760729999999981</v>
      </c>
      <c r="C37" s="1">
        <f t="shared" si="29"/>
        <v>5.8985479999999981</v>
      </c>
      <c r="D37" s="1">
        <f t="shared" si="29"/>
        <v>8.0619980000000027</v>
      </c>
      <c r="E37" s="1">
        <f t="shared" si="29"/>
        <v>17.096598000000004</v>
      </c>
      <c r="F37" s="1">
        <f t="shared" si="29"/>
        <v>26.330137999999998</v>
      </c>
      <c r="G37" s="1">
        <f t="shared" si="29"/>
        <v>34.186242</v>
      </c>
      <c r="I37" s="1">
        <v>500</v>
      </c>
      <c r="J37" s="1">
        <f t="shared" si="25"/>
        <v>-54.204000000000001</v>
      </c>
      <c r="K37" s="1">
        <f t="shared" si="25"/>
        <v>-49.558999999999997</v>
      </c>
      <c r="L37" s="1">
        <f t="shared" si="25"/>
        <v>-3.3389999999999986</v>
      </c>
      <c r="M37" s="1">
        <f t="shared" si="25"/>
        <v>7064.8609999999999</v>
      </c>
      <c r="N37" s="1">
        <f t="shared" si="25"/>
        <v>12333.321</v>
      </c>
      <c r="O37" s="1">
        <f t="shared" si="25"/>
        <v>16955.776999999998</v>
      </c>
      <c r="R37" s="1">
        <v>500</v>
      </c>
      <c r="S37" s="1">
        <f t="shared" ref="S37:X37" si="30">(S17*S$13)-$L6</f>
        <v>-55.278999999999996</v>
      </c>
      <c r="T37" s="1">
        <f t="shared" si="30"/>
        <v>-49.978999999999992</v>
      </c>
      <c r="U37" s="1">
        <f t="shared" si="30"/>
        <v>-22.218999999999994</v>
      </c>
      <c r="V37" s="1">
        <f t="shared" si="30"/>
        <v>1283.981</v>
      </c>
      <c r="W37" s="1">
        <f t="shared" si="30"/>
        <v>2670.8009999999999</v>
      </c>
      <c r="X37" s="1">
        <f t="shared" si="30"/>
        <v>3980.2730000000001</v>
      </c>
    </row>
    <row r="38" spans="1:24" x14ac:dyDescent="0.25">
      <c r="A38" s="1">
        <v>1000</v>
      </c>
      <c r="B38" s="1">
        <f t="shared" ref="B38:G38" si="31">(B18*B$13)-$G7</f>
        <v>2.6249189999999984</v>
      </c>
      <c r="C38" s="1">
        <f t="shared" si="31"/>
        <v>12.743828999999998</v>
      </c>
      <c r="D38" s="1">
        <f t="shared" si="31"/>
        <v>7.527739000000004</v>
      </c>
      <c r="E38" s="1">
        <f t="shared" si="31"/>
        <v>39.831608999999993</v>
      </c>
      <c r="F38" s="1">
        <f t="shared" si="31"/>
        <v>44.681219000000006</v>
      </c>
      <c r="G38" s="1">
        <f t="shared" si="31"/>
        <v>76.102923000000004</v>
      </c>
      <c r="I38" s="1">
        <v>1000</v>
      </c>
      <c r="J38" s="1">
        <f t="shared" si="25"/>
        <v>-208.31700000000001</v>
      </c>
      <c r="K38" s="1">
        <f t="shared" si="25"/>
        <v>-203.05699999999999</v>
      </c>
      <c r="L38" s="1">
        <f t="shared" si="25"/>
        <v>-163.417</v>
      </c>
      <c r="M38" s="1">
        <f t="shared" si="25"/>
        <v>12025.453</v>
      </c>
      <c r="N38" s="1">
        <f t="shared" si="25"/>
        <v>19188.183000000001</v>
      </c>
      <c r="O38" s="1">
        <f t="shared" si="25"/>
        <v>30139.543000000001</v>
      </c>
      <c r="R38" s="1">
        <v>1000</v>
      </c>
      <c r="S38" s="1">
        <f t="shared" ref="S38:X38" si="32">(S18*S$13)-$L7</f>
        <v>-213.59700000000001</v>
      </c>
      <c r="T38" s="1">
        <f t="shared" si="32"/>
        <v>-205.08699999999999</v>
      </c>
      <c r="U38" s="1">
        <f t="shared" si="32"/>
        <v>-164.41699999999997</v>
      </c>
      <c r="V38" s="1">
        <f t="shared" si="32"/>
        <v>1148.5630000000001</v>
      </c>
      <c r="W38" s="1">
        <f t="shared" si="32"/>
        <v>2700.7430000000004</v>
      </c>
      <c r="X38" s="1">
        <f t="shared" si="32"/>
        <v>4195.9749999999995</v>
      </c>
    </row>
    <row r="39" spans="1:24" x14ac:dyDescent="0.25">
      <c r="A39" s="1">
        <v>5000</v>
      </c>
      <c r="B39" s="1">
        <f t="shared" ref="B39:G39" si="33">(B19*B$13)-$G8</f>
        <v>17.034645000000182</v>
      </c>
      <c r="C39" s="1">
        <f t="shared" si="33"/>
        <v>20.621470000000045</v>
      </c>
      <c r="D39" s="1">
        <f t="shared" si="33"/>
        <v>247.2780600000001</v>
      </c>
      <c r="E39" s="1">
        <f t="shared" si="33"/>
        <v>579.18310000000019</v>
      </c>
      <c r="F39" s="1">
        <f t="shared" si="33"/>
        <v>507.52412000000004</v>
      </c>
      <c r="G39" s="1">
        <f t="shared" si="33"/>
        <v>617.40692800000033</v>
      </c>
      <c r="I39" s="1">
        <v>5000</v>
      </c>
      <c r="J39" s="1">
        <f t="shared" si="25"/>
        <v>-4974.3389999999999</v>
      </c>
      <c r="K39" s="1">
        <f t="shared" si="25"/>
        <v>-4696.6889999999994</v>
      </c>
      <c r="L39" s="1">
        <f t="shared" si="25"/>
        <v>-3600.4589999999989</v>
      </c>
      <c r="M39" s="1">
        <f t="shared" si="25"/>
        <v>21581.151000000002</v>
      </c>
      <c r="N39" s="1">
        <f t="shared" si="25"/>
        <v>37587.100999999995</v>
      </c>
      <c r="O39" s="1">
        <f t="shared" si="25"/>
        <v>91684.629000000001</v>
      </c>
      <c r="R39" s="1">
        <v>5000</v>
      </c>
      <c r="S39" s="1">
        <f t="shared" ref="S39:X39" si="34">(S19*S$13)-$L8</f>
        <v>-5144.1589999999997</v>
      </c>
      <c r="T39" s="1">
        <f t="shared" si="34"/>
        <v>-4767.1989999999996</v>
      </c>
      <c r="U39" s="1">
        <f t="shared" si="34"/>
        <v>-3654.4589999999998</v>
      </c>
      <c r="V39" s="1">
        <f t="shared" si="34"/>
        <v>20442.441000000003</v>
      </c>
      <c r="W39" s="1">
        <f t="shared" si="34"/>
        <v>34616.221000000005</v>
      </c>
      <c r="X39" s="1">
        <f t="shared" si="34"/>
        <v>46471.748999999996</v>
      </c>
    </row>
    <row r="40" spans="1:24" x14ac:dyDescent="0.25">
      <c r="A40" s="1">
        <v>10000</v>
      </c>
      <c r="B40" s="1">
        <f t="shared" ref="B40:G40" si="35">(B20*B$13)-$G9</f>
        <v>53.638954999999441</v>
      </c>
      <c r="C40" s="1">
        <f t="shared" si="35"/>
        <v>37.263500000000022</v>
      </c>
      <c r="D40" s="1">
        <f t="shared" si="35"/>
        <v>743.77900000000045</v>
      </c>
      <c r="E40" s="1">
        <f t="shared" si="35"/>
        <v>2047.8953099999999</v>
      </c>
      <c r="F40" s="1">
        <f t="shared" si="35"/>
        <v>2133.1234599999998</v>
      </c>
      <c r="G40" s="1">
        <f t="shared" si="35"/>
        <v>4966.2182760000005</v>
      </c>
      <c r="I40" s="1">
        <v>10000</v>
      </c>
      <c r="J40" s="1">
        <f t="shared" si="25"/>
        <v>-19840.692999999999</v>
      </c>
      <c r="K40" s="1">
        <f t="shared" si="25"/>
        <v>-18760.197999999997</v>
      </c>
      <c r="L40" s="1">
        <f t="shared" si="25"/>
        <v>-14563.887999999999</v>
      </c>
      <c r="M40" s="1">
        <f t="shared" si="25"/>
        <v>58079.902000000002</v>
      </c>
      <c r="N40" s="1">
        <f t="shared" si="25"/>
        <v>97070.952000000005</v>
      </c>
      <c r="O40" s="1">
        <f t="shared" si="25"/>
        <v>117482.8</v>
      </c>
      <c r="R40" s="1">
        <v>10000</v>
      </c>
      <c r="S40" s="1">
        <f t="shared" ref="S40:X40" si="36">(S20*S$13)-$L9</f>
        <v>-20499.277999999998</v>
      </c>
      <c r="T40" s="1">
        <f t="shared" si="36"/>
        <v>-19146.397999999997</v>
      </c>
      <c r="U40" s="1">
        <f t="shared" si="36"/>
        <v>-14876.487999999998</v>
      </c>
      <c r="V40" s="1">
        <f t="shared" si="36"/>
        <v>59231.062000000005</v>
      </c>
      <c r="W40" s="1">
        <f t="shared" si="36"/>
        <v>101326.59200000002</v>
      </c>
      <c r="X40" s="1">
        <f t="shared" si="36"/>
        <v>124647.47199999999</v>
      </c>
    </row>
    <row r="42" spans="1:24" ht="18.75" x14ac:dyDescent="0.3">
      <c r="C42" s="4" t="s">
        <v>11</v>
      </c>
      <c r="D42" s="4"/>
      <c r="E42" s="4"/>
      <c r="K42" s="4" t="s">
        <v>11</v>
      </c>
      <c r="L42" s="4"/>
      <c r="M42" s="4"/>
      <c r="T42" s="4" t="s">
        <v>11</v>
      </c>
      <c r="U42" s="4"/>
      <c r="V42" s="4"/>
    </row>
    <row r="43" spans="1:24" x14ac:dyDescent="0.25">
      <c r="A43" s="1" t="s">
        <v>0</v>
      </c>
      <c r="B43" s="1">
        <v>5</v>
      </c>
      <c r="C43" s="1">
        <v>10</v>
      </c>
      <c r="D43" s="1">
        <v>20</v>
      </c>
      <c r="E43" s="1">
        <v>30</v>
      </c>
      <c r="F43" s="1">
        <v>40</v>
      </c>
      <c r="G43" s="1">
        <v>48</v>
      </c>
      <c r="I43" s="1" t="s">
        <v>0</v>
      </c>
      <c r="J43" s="1">
        <v>5</v>
      </c>
      <c r="K43" s="1">
        <v>10</v>
      </c>
      <c r="L43" s="1">
        <v>20</v>
      </c>
      <c r="M43" s="1">
        <v>30</v>
      </c>
      <c r="N43" s="1">
        <v>40</v>
      </c>
      <c r="O43" s="1">
        <v>48</v>
      </c>
      <c r="R43" s="1" t="s">
        <v>0</v>
      </c>
      <c r="S43" s="1">
        <v>5</v>
      </c>
      <c r="T43" s="1">
        <v>10</v>
      </c>
      <c r="U43" s="1">
        <v>20</v>
      </c>
      <c r="V43" s="1">
        <v>30</v>
      </c>
      <c r="W43" s="1">
        <v>40</v>
      </c>
      <c r="X43" s="1">
        <v>48</v>
      </c>
    </row>
    <row r="44" spans="1:24" x14ac:dyDescent="0.25">
      <c r="A44" s="1">
        <v>10</v>
      </c>
      <c r="B44" s="1">
        <f>$G3/B14</f>
        <v>0.25114426949835222</v>
      </c>
      <c r="C44" s="1">
        <f t="shared" ref="C44:G44" si="37">$G3/C14</f>
        <v>0.16215736978204653</v>
      </c>
      <c r="D44" s="1">
        <f t="shared" si="37"/>
        <v>0.17423749265674865</v>
      </c>
      <c r="E44" s="1">
        <f t="shared" si="37"/>
        <v>0.13981755172765262</v>
      </c>
      <c r="F44" s="1">
        <f t="shared" si="37"/>
        <v>0.14805121217435885</v>
      </c>
      <c r="G44" s="1">
        <f t="shared" si="37"/>
        <v>0.14845779220779221</v>
      </c>
      <c r="I44" s="1">
        <v>10</v>
      </c>
      <c r="J44" s="1">
        <f>$L3/J14</f>
        <v>60.580924855491332</v>
      </c>
      <c r="K44" s="1">
        <f t="shared" ref="K44:O44" si="38">$L3/K14</f>
        <v>20.370262390670554</v>
      </c>
      <c r="L44" s="1">
        <f t="shared" si="38"/>
        <v>18.419156414762742</v>
      </c>
      <c r="M44" s="1">
        <f t="shared" si="38"/>
        <v>0.15690075901612346</v>
      </c>
      <c r="N44" s="1">
        <f t="shared" si="38"/>
        <v>0.26835575925949634</v>
      </c>
      <c r="O44" s="1">
        <f t="shared" si="38"/>
        <v>0.250948795000419</v>
      </c>
      <c r="R44" s="1">
        <v>10</v>
      </c>
      <c r="S44" s="1">
        <f>$L3/S14</f>
        <v>38.531249999999993</v>
      </c>
      <c r="T44" s="1">
        <f t="shared" ref="T44:X44" si="39">$L3/T14</f>
        <v>34.25</v>
      </c>
      <c r="U44" s="1">
        <f t="shared" si="39"/>
        <v>35.287878787878789</v>
      </c>
      <c r="V44" s="1">
        <f t="shared" si="39"/>
        <v>0.76075200522629105</v>
      </c>
      <c r="W44" s="1">
        <f t="shared" si="39"/>
        <v>0.93999730929638092</v>
      </c>
      <c r="X44" s="1">
        <f t="shared" si="39"/>
        <v>1.0062890062409986</v>
      </c>
    </row>
    <row r="45" spans="1:24" x14ac:dyDescent="0.25">
      <c r="A45" s="1">
        <v>50</v>
      </c>
      <c r="B45" s="1">
        <f t="shared" ref="B45:G50" si="40">$G4/B15</f>
        <v>1.601933339828316</v>
      </c>
      <c r="C45" s="1">
        <f t="shared" si="40"/>
        <v>1.2621106676218743</v>
      </c>
      <c r="D45" s="1">
        <f t="shared" si="40"/>
        <v>1.0638366701412603</v>
      </c>
      <c r="E45" s="1">
        <f t="shared" si="40"/>
        <v>0.66705882883248369</v>
      </c>
      <c r="F45" s="1">
        <f t="shared" si="40"/>
        <v>0.67523726957473995</v>
      </c>
      <c r="G45" s="1">
        <f t="shared" si="40"/>
        <v>0.69938844568792768</v>
      </c>
      <c r="I45" s="1">
        <v>50</v>
      </c>
      <c r="J45" s="1">
        <f t="shared" ref="J45:O45" si="41">$L4/J15</f>
        <v>54.136792452830193</v>
      </c>
      <c r="K45" s="1">
        <f t="shared" si="41"/>
        <v>20.531305903398927</v>
      </c>
      <c r="L45" s="1">
        <f t="shared" si="41"/>
        <v>11.279606879606879</v>
      </c>
      <c r="M45" s="1">
        <f t="shared" si="41"/>
        <v>9.4947756810642228E-2</v>
      </c>
      <c r="N45" s="1">
        <f t="shared" si="41"/>
        <v>8.1896382558931932E-2</v>
      </c>
      <c r="O45" s="1">
        <f t="shared" si="41"/>
        <v>6.2315055625838195E-2</v>
      </c>
      <c r="R45" s="1">
        <v>50</v>
      </c>
      <c r="S45" s="1">
        <f t="shared" ref="S45:X45" si="42">$L4/S15</f>
        <v>28.764411027568922</v>
      </c>
      <c r="T45" s="1">
        <f t="shared" si="42"/>
        <v>37.629508196721311</v>
      </c>
      <c r="U45" s="1">
        <f t="shared" si="42"/>
        <v>23.518442622950822</v>
      </c>
      <c r="V45" s="1">
        <f t="shared" si="42"/>
        <v>0.43102056144962914</v>
      </c>
      <c r="W45" s="1">
        <f t="shared" si="42"/>
        <v>0.33066828010429722</v>
      </c>
      <c r="X45" s="1">
        <f t="shared" si="42"/>
        <v>0.24787266208803077</v>
      </c>
    </row>
    <row r="46" spans="1:24" x14ac:dyDescent="0.25">
      <c r="A46" s="1">
        <v>100</v>
      </c>
      <c r="B46" s="1">
        <f t="shared" si="40"/>
        <v>2.3300119261127246</v>
      </c>
      <c r="C46" s="1">
        <f t="shared" si="40"/>
        <v>2.5682926584514107</v>
      </c>
      <c r="D46" s="1">
        <f t="shared" si="40"/>
        <v>2.59657693029579</v>
      </c>
      <c r="E46" s="1">
        <f t="shared" si="40"/>
        <v>2.2762265594080318</v>
      </c>
      <c r="F46" s="1">
        <f t="shared" si="40"/>
        <v>1.9155558383043056</v>
      </c>
      <c r="G46" s="1">
        <f t="shared" si="40"/>
        <v>1.9824363001204477</v>
      </c>
      <c r="I46" s="1">
        <v>100</v>
      </c>
      <c r="J46" s="1">
        <f t="shared" ref="J46:O46" si="43">$L5/J16</f>
        <v>36.829307568438004</v>
      </c>
      <c r="K46" s="1">
        <f t="shared" si="43"/>
        <v>21.67867298578199</v>
      </c>
      <c r="L46" s="1">
        <f t="shared" si="43"/>
        <v>11.266502463054188</v>
      </c>
      <c r="M46" s="1">
        <f t="shared" si="43"/>
        <v>9.0863222464125093E-2</v>
      </c>
      <c r="N46" s="1">
        <f t="shared" si="43"/>
        <v>5.1226056729201386E-2</v>
      </c>
      <c r="O46" s="1">
        <f t="shared" si="43"/>
        <v>5.841934931813015E-2</v>
      </c>
      <c r="R46" s="1">
        <v>100</v>
      </c>
      <c r="S46" s="1">
        <f t="shared" ref="S46:X46" si="44">$L5/S16</f>
        <v>29.779947916666664</v>
      </c>
      <c r="T46" s="1">
        <f t="shared" si="44"/>
        <v>38.118333333333332</v>
      </c>
      <c r="U46" s="1">
        <f t="shared" si="44"/>
        <v>22.73459244532803</v>
      </c>
      <c r="V46" s="1">
        <f t="shared" si="44"/>
        <v>0.42704832325042946</v>
      </c>
      <c r="W46" s="1">
        <f t="shared" si="44"/>
        <v>0.3287149489055291</v>
      </c>
      <c r="X46" s="1">
        <f t="shared" si="44"/>
        <v>0.29870180754362136</v>
      </c>
    </row>
    <row r="47" spans="1:24" x14ac:dyDescent="0.25">
      <c r="A47" s="1">
        <v>500</v>
      </c>
      <c r="B47" s="1">
        <f t="shared" si="40"/>
        <v>3.5441723680843373</v>
      </c>
      <c r="C47" s="1">
        <f t="shared" si="40"/>
        <v>6.8932854746411261</v>
      </c>
      <c r="D47" s="1">
        <f t="shared" si="40"/>
        <v>12.376325183570607</v>
      </c>
      <c r="E47" s="1">
        <f t="shared" si="40"/>
        <v>13.007903394126123</v>
      </c>
      <c r="F47" s="1">
        <f t="shared" si="40"/>
        <v>13.281129147973871</v>
      </c>
      <c r="G47" s="1">
        <f t="shared" si="40"/>
        <v>13.288856081666967</v>
      </c>
      <c r="I47" s="1">
        <v>500</v>
      </c>
      <c r="J47" s="1">
        <f t="shared" ref="J47:O47" si="45">$L6/J17</f>
        <v>12.87048061565268</v>
      </c>
      <c r="K47" s="1">
        <f t="shared" si="45"/>
        <v>22.681422722620265</v>
      </c>
      <c r="L47" s="1">
        <f t="shared" si="45"/>
        <v>20.782883939038687</v>
      </c>
      <c r="M47" s="1">
        <f t="shared" si="45"/>
        <v>0.37172992241560077</v>
      </c>
      <c r="N47" s="1">
        <f t="shared" si="45"/>
        <v>0.28542677645073727</v>
      </c>
      <c r="O47" s="1">
        <f t="shared" si="45"/>
        <v>0.2496226330077839</v>
      </c>
      <c r="R47" s="1">
        <v>500</v>
      </c>
      <c r="S47" s="1">
        <f t="shared" ref="S47:X47" si="46">$L6/S17</f>
        <v>13.285221822541967</v>
      </c>
      <c r="T47" s="1">
        <f t="shared" si="46"/>
        <v>22.927832384893946</v>
      </c>
      <c r="U47" s="1">
        <f t="shared" si="46"/>
        <v>26.690454682324599</v>
      </c>
      <c r="V47" s="1">
        <f t="shared" si="46"/>
        <v>1.9372950998819776</v>
      </c>
      <c r="W47" s="1">
        <f t="shared" si="46"/>
        <v>1.2848838894848229</v>
      </c>
      <c r="X47" s="1">
        <f t="shared" si="46"/>
        <v>1.0456534818152861</v>
      </c>
    </row>
    <row r="48" spans="1:24" x14ac:dyDescent="0.25">
      <c r="A48" s="1">
        <v>1000</v>
      </c>
      <c r="B48" s="1">
        <f t="shared" si="40"/>
        <v>4.7607661297819543</v>
      </c>
      <c r="C48" s="1">
        <f t="shared" si="40"/>
        <v>8.0388029519920412</v>
      </c>
      <c r="D48" s="1">
        <f t="shared" si="40"/>
        <v>17.480834873843278</v>
      </c>
      <c r="E48" s="1">
        <f t="shared" si="40"/>
        <v>17.020972843549899</v>
      </c>
      <c r="F48" s="1">
        <f t="shared" si="40"/>
        <v>21.559021284551644</v>
      </c>
      <c r="G48" s="1">
        <f t="shared" si="40"/>
        <v>19.536774496134235</v>
      </c>
      <c r="I48" s="1">
        <v>1000</v>
      </c>
      <c r="J48" s="1">
        <f t="shared" ref="J48:O48" si="47">$L7/J18</f>
        <v>12.540068046908933</v>
      </c>
      <c r="K48" s="1">
        <f t="shared" si="47"/>
        <v>24.160181311018132</v>
      </c>
      <c r="L48" s="1">
        <f t="shared" si="47"/>
        <v>37.8558784965035</v>
      </c>
      <c r="M48" s="1">
        <f t="shared" si="47"/>
        <v>0.84010552938066962</v>
      </c>
      <c r="N48" s="1">
        <f t="shared" si="47"/>
        <v>0.70942080325002155</v>
      </c>
      <c r="O48" s="1">
        <f t="shared" si="47"/>
        <v>0.54549419405628807</v>
      </c>
      <c r="R48" s="1">
        <v>1000</v>
      </c>
      <c r="S48" s="1">
        <f t="shared" ref="S48:X48" si="48">$L7/S18</f>
        <v>13.038423904862261</v>
      </c>
      <c r="T48" s="1">
        <f t="shared" si="48"/>
        <v>24.507109004739334</v>
      </c>
      <c r="U48" s="1">
        <f t="shared" si="48"/>
        <v>38.063832124807732</v>
      </c>
      <c r="V48" s="1">
        <f t="shared" si="48"/>
        <v>6.9522213749648829</v>
      </c>
      <c r="W48" s="1">
        <f t="shared" si="48"/>
        <v>4.5478734576004198</v>
      </c>
      <c r="X48" s="1">
        <f t="shared" si="48"/>
        <v>3.661020352093328</v>
      </c>
    </row>
    <row r="49" spans="1:24" x14ac:dyDescent="0.25">
      <c r="A49" s="1">
        <v>5000</v>
      </c>
      <c r="B49" s="1">
        <f t="shared" si="40"/>
        <v>4.9351680686672106</v>
      </c>
      <c r="C49" s="1">
        <f t="shared" si="40"/>
        <v>9.8434614203594215</v>
      </c>
      <c r="D49" s="1">
        <f t="shared" si="40"/>
        <v>16.796911466821783</v>
      </c>
      <c r="E49" s="1">
        <f t="shared" si="40"/>
        <v>20.737529723689825</v>
      </c>
      <c r="F49" s="1">
        <f t="shared" si="40"/>
        <v>28.748213683681268</v>
      </c>
      <c r="G49" s="1">
        <f t="shared" si="40"/>
        <v>32.517464174656688</v>
      </c>
      <c r="I49" s="1">
        <v>5000</v>
      </c>
      <c r="J49" s="1">
        <f t="shared" ref="J49:O50" si="49">$L8/J19</f>
        <v>12.515287900213931</v>
      </c>
      <c r="K49" s="1">
        <f t="shared" si="49"/>
        <v>23.09316640322486</v>
      </c>
      <c r="L49" s="1">
        <f t="shared" si="49"/>
        <v>35.375538075228036</v>
      </c>
      <c r="M49" s="1">
        <f t="shared" si="49"/>
        <v>8.321273049998041</v>
      </c>
      <c r="N49" s="1">
        <f t="shared" si="49"/>
        <v>7.2235908937514228</v>
      </c>
      <c r="O49" s="1">
        <f t="shared" si="49"/>
        <v>3.9774880970443793</v>
      </c>
      <c r="R49" s="1">
        <v>5000</v>
      </c>
      <c r="S49" s="1">
        <f t="shared" ref="S49:X49" si="50">$L8/S19</f>
        <v>13.19222304325946</v>
      </c>
      <c r="T49" s="1">
        <f t="shared" si="50"/>
        <v>23.556196006392501</v>
      </c>
      <c r="U49" s="1">
        <f t="shared" si="50"/>
        <v>35.788182383742026</v>
      </c>
      <c r="V49" s="1">
        <f t="shared" si="50"/>
        <v>8.6511286189013106</v>
      </c>
      <c r="W49" s="1">
        <f t="shared" si="50"/>
        <v>7.7238333577311344</v>
      </c>
      <c r="X49" s="1">
        <f t="shared" si="50"/>
        <v>7.2617877327105802</v>
      </c>
    </row>
    <row r="50" spans="1:24" x14ac:dyDescent="0.25">
      <c r="A50" s="1">
        <v>10000</v>
      </c>
      <c r="B50" s="1">
        <f t="shared" si="40"/>
        <v>4.9486990003840869</v>
      </c>
      <c r="C50" s="1">
        <f t="shared" si="40"/>
        <v>9.9284974300061162</v>
      </c>
      <c r="D50" s="1">
        <f t="shared" si="40"/>
        <v>17.486386674296487</v>
      </c>
      <c r="E50" s="1">
        <f t="shared" si="40"/>
        <v>21.493240849500314</v>
      </c>
      <c r="F50" s="1">
        <f t="shared" si="40"/>
        <v>28.323410375789585</v>
      </c>
      <c r="G50" s="1">
        <f t="shared" si="40"/>
        <v>24.492307881357188</v>
      </c>
      <c r="I50" s="1">
        <v>10000</v>
      </c>
      <c r="J50" s="1">
        <f>$L9/J20</f>
        <v>12.533222667677641</v>
      </c>
      <c r="K50" s="1">
        <f t="shared" si="49"/>
        <v>23.16570720365716</v>
      </c>
      <c r="L50" s="1">
        <f t="shared" si="49"/>
        <v>35.791178384004859</v>
      </c>
      <c r="M50" s="1">
        <f t="shared" si="49"/>
        <v>10.871569564797831</v>
      </c>
      <c r="N50" s="1">
        <f t="shared" si="49"/>
        <v>10.150484730832705</v>
      </c>
      <c r="O50" s="1">
        <f t="shared" si="49"/>
        <v>10.528482522639299</v>
      </c>
      <c r="R50" s="1">
        <v>10000</v>
      </c>
      <c r="S50" s="1">
        <f>$L9/S20</f>
        <v>13.193019141964843</v>
      </c>
      <c r="T50" s="1">
        <f t="shared" ref="T50:X50" si="51">$L9/T20</f>
        <v>23.811060881809176</v>
      </c>
      <c r="U50" s="1">
        <f t="shared" si="51"/>
        <v>36.408192797661719</v>
      </c>
      <c r="V50" s="1">
        <f t="shared" si="51"/>
        <v>10.735892619894395</v>
      </c>
      <c r="W50" s="1">
        <f t="shared" si="51"/>
        <v>9.8289269718157612</v>
      </c>
      <c r="X50" s="1">
        <f t="shared" si="51"/>
        <v>10.050018876426387</v>
      </c>
    </row>
  </sheetData>
  <mergeCells count="15">
    <mergeCell ref="C42:E42"/>
    <mergeCell ref="K42:M42"/>
    <mergeCell ref="T42:V42"/>
    <mergeCell ref="B22:F22"/>
    <mergeCell ref="J22:N22"/>
    <mergeCell ref="S22:W22"/>
    <mergeCell ref="T12:V12"/>
    <mergeCell ref="C32:E32"/>
    <mergeCell ref="K32:M32"/>
    <mergeCell ref="T32:V32"/>
    <mergeCell ref="A1:D1"/>
    <mergeCell ref="C12:E12"/>
    <mergeCell ref="E1:H1"/>
    <mergeCell ref="K12:M12"/>
    <mergeCell ref="J1:M1"/>
  </mergeCells>
  <pageMargins left="0.7" right="0.7" top="0.75" bottom="0.75" header="0.3" footer="0.3"/>
  <ignoredErrors>
    <ignoredError sqref="J30:K30" evalError="1"/>
  </ignoredErrors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C28" sqref="C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2017-12-18T19:29:20Z</dcterms:modified>
</cp:coreProperties>
</file>