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960" yWindow="990" windowWidth="19395" windowHeight="6645" activeTab="2"/>
  </bookViews>
  <sheets>
    <sheet name="CNX NIFTY01-01-2009-31-12-2009" sheetId="1" r:id="rId1"/>
    <sheet name="Sheet2" sheetId="3" r:id="rId2"/>
    <sheet name="FinalSheet" sheetId="4" r:id="rId3"/>
    <sheet name="Sheet4" sheetId="5" r:id="rId4"/>
    <sheet name="Sheet1" sheetId="6" r:id="rId5"/>
  </sheets>
  <externalReferences>
    <externalReference r:id="rId6"/>
  </externalReferences>
  <definedNames>
    <definedName name="_xlnm._FilterDatabase" localSheetId="2" hidden="1">FinalSheet!$A$1:$L$1609</definedName>
    <definedName name="_xlnm._FilterDatabase" localSheetId="3" hidden="1">Sheet4!$A$1:$H$2561</definedName>
  </definedNames>
  <calcPr calcId="124519"/>
</workbook>
</file>

<file path=xl/calcChain.xml><?xml version="1.0" encoding="utf-8"?>
<calcChain xmlns="http://schemas.openxmlformats.org/spreadsheetml/2006/main">
  <c r="K2" i="5"/>
  <c r="B2" i="6"/>
  <c r="I2" i="4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2"/>
  <c r="N379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3"/>
  <c r="D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3"/>
  <c r="I3"/>
  <c r="J3"/>
  <c r="K3"/>
  <c r="L3"/>
  <c r="I4"/>
  <c r="J4"/>
  <c r="K4"/>
  <c r="L4"/>
  <c r="I5"/>
  <c r="J5"/>
  <c r="K5"/>
  <c r="L5"/>
  <c r="I6"/>
  <c r="J6"/>
  <c r="K6"/>
  <c r="L6"/>
  <c r="I7"/>
  <c r="J7"/>
  <c r="K7"/>
  <c r="L7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I16"/>
  <c r="J16"/>
  <c r="K16"/>
  <c r="L16"/>
  <c r="I17"/>
  <c r="J17"/>
  <c r="K17"/>
  <c r="L17"/>
  <c r="I18"/>
  <c r="J18"/>
  <c r="K18"/>
  <c r="L18"/>
  <c r="I19"/>
  <c r="J19"/>
  <c r="K19"/>
  <c r="L19"/>
  <c r="I20"/>
  <c r="J20"/>
  <c r="K20"/>
  <c r="L20"/>
  <c r="I21"/>
  <c r="J21"/>
  <c r="K21"/>
  <c r="L21"/>
  <c r="I22"/>
  <c r="J22"/>
  <c r="K22"/>
  <c r="L22"/>
  <c r="I23"/>
  <c r="J23"/>
  <c r="K23"/>
  <c r="L23"/>
  <c r="I24"/>
  <c r="J24"/>
  <c r="K24"/>
  <c r="L24"/>
  <c r="I25"/>
  <c r="J25"/>
  <c r="K25"/>
  <c r="L25"/>
  <c r="I26"/>
  <c r="J26"/>
  <c r="K26"/>
  <c r="L26"/>
  <c r="I27"/>
  <c r="J27"/>
  <c r="K27"/>
  <c r="L27"/>
  <c r="I28"/>
  <c r="J28"/>
  <c r="K28"/>
  <c r="L28"/>
  <c r="I29"/>
  <c r="J29"/>
  <c r="K29"/>
  <c r="L29"/>
  <c r="I30"/>
  <c r="J30"/>
  <c r="K30"/>
  <c r="L30"/>
  <c r="I31"/>
  <c r="J31"/>
  <c r="K31"/>
  <c r="L31"/>
  <c r="I32"/>
  <c r="J32"/>
  <c r="K32"/>
  <c r="L32"/>
  <c r="I33"/>
  <c r="J33"/>
  <c r="K33"/>
  <c r="L33"/>
  <c r="I34"/>
  <c r="J34"/>
  <c r="K34"/>
  <c r="L34"/>
  <c r="I35"/>
  <c r="J35"/>
  <c r="K35"/>
  <c r="L35"/>
  <c r="I36"/>
  <c r="J36"/>
  <c r="K36"/>
  <c r="L36"/>
  <c r="I37"/>
  <c r="J37"/>
  <c r="K37"/>
  <c r="L37"/>
  <c r="I38"/>
  <c r="J38"/>
  <c r="K38"/>
  <c r="L38"/>
  <c r="I39"/>
  <c r="J39"/>
  <c r="K39"/>
  <c r="L39"/>
  <c r="I40"/>
  <c r="J40"/>
  <c r="K40"/>
  <c r="L40"/>
  <c r="I41"/>
  <c r="J41"/>
  <c r="K41"/>
  <c r="L41"/>
  <c r="I42"/>
  <c r="J42"/>
  <c r="K42"/>
  <c r="L42"/>
  <c r="I43"/>
  <c r="J43"/>
  <c r="K43"/>
  <c r="L43"/>
  <c r="I44"/>
  <c r="J44"/>
  <c r="K44"/>
  <c r="L44"/>
  <c r="I45"/>
  <c r="J45"/>
  <c r="K45"/>
  <c r="L45"/>
  <c r="I46"/>
  <c r="J46"/>
  <c r="K46"/>
  <c r="L46"/>
  <c r="I47"/>
  <c r="J47"/>
  <c r="K47"/>
  <c r="L47"/>
  <c r="I48"/>
  <c r="J48"/>
  <c r="K48"/>
  <c r="L48"/>
  <c r="I49"/>
  <c r="J49"/>
  <c r="K49"/>
  <c r="L49"/>
  <c r="I50"/>
  <c r="J50"/>
  <c r="K50"/>
  <c r="L50"/>
  <c r="I51"/>
  <c r="J51"/>
  <c r="K51"/>
  <c r="L51"/>
  <c r="I52"/>
  <c r="J52"/>
  <c r="K52"/>
  <c r="L52"/>
  <c r="I53"/>
  <c r="J53"/>
  <c r="K53"/>
  <c r="L53"/>
  <c r="I54"/>
  <c r="J54"/>
  <c r="K54"/>
  <c r="L54"/>
  <c r="I55"/>
  <c r="J55"/>
  <c r="K55"/>
  <c r="L55"/>
  <c r="I56"/>
  <c r="J56"/>
  <c r="K56"/>
  <c r="L56"/>
  <c r="I57"/>
  <c r="J57"/>
  <c r="K57"/>
  <c r="L57"/>
  <c r="I58"/>
  <c r="J58"/>
  <c r="K58"/>
  <c r="L58"/>
  <c r="I59"/>
  <c r="J59"/>
  <c r="K59"/>
  <c r="L59"/>
  <c r="I60"/>
  <c r="J60"/>
  <c r="K60"/>
  <c r="L60"/>
  <c r="I61"/>
  <c r="J61"/>
  <c r="K61"/>
  <c r="L61"/>
  <c r="I62"/>
  <c r="J62"/>
  <c r="K62"/>
  <c r="L62"/>
  <c r="I63"/>
  <c r="J63"/>
  <c r="K63"/>
  <c r="L63"/>
  <c r="I64"/>
  <c r="J64"/>
  <c r="K64"/>
  <c r="L64"/>
  <c r="I65"/>
  <c r="J65"/>
  <c r="K65"/>
  <c r="L65"/>
  <c r="I66"/>
  <c r="J66"/>
  <c r="K66"/>
  <c r="L66"/>
  <c r="I67"/>
  <c r="J67"/>
  <c r="K67"/>
  <c r="L67"/>
  <c r="I68"/>
  <c r="J68"/>
  <c r="K68"/>
  <c r="L68"/>
  <c r="I69"/>
  <c r="J69"/>
  <c r="K69"/>
  <c r="L69"/>
  <c r="I70"/>
  <c r="J70"/>
  <c r="K70"/>
  <c r="L70"/>
  <c r="I71"/>
  <c r="J71"/>
  <c r="K71"/>
  <c r="L71"/>
  <c r="I72"/>
  <c r="J72"/>
  <c r="K72"/>
  <c r="L72"/>
  <c r="I73"/>
  <c r="J73"/>
  <c r="K73"/>
  <c r="L73"/>
  <c r="I74"/>
  <c r="J74"/>
  <c r="K74"/>
  <c r="L74"/>
  <c r="I75"/>
  <c r="J75"/>
  <c r="K75"/>
  <c r="L75"/>
  <c r="I76"/>
  <c r="J76"/>
  <c r="K76"/>
  <c r="L76"/>
  <c r="I77"/>
  <c r="J77"/>
  <c r="K77"/>
  <c r="L77"/>
  <c r="I78"/>
  <c r="J78"/>
  <c r="K78"/>
  <c r="L78"/>
  <c r="I79"/>
  <c r="J79"/>
  <c r="K79"/>
  <c r="L79"/>
  <c r="I80"/>
  <c r="J80"/>
  <c r="K80"/>
  <c r="L80"/>
  <c r="I81"/>
  <c r="J81"/>
  <c r="K81"/>
  <c r="L81"/>
  <c r="I82"/>
  <c r="J82"/>
  <c r="K82"/>
  <c r="L82"/>
  <c r="I83"/>
  <c r="J83"/>
  <c r="K83"/>
  <c r="L83"/>
  <c r="I84"/>
  <c r="J84"/>
  <c r="K84"/>
  <c r="L84"/>
  <c r="I85"/>
  <c r="J85"/>
  <c r="K85"/>
  <c r="L85"/>
  <c r="I86"/>
  <c r="J86"/>
  <c r="K86"/>
  <c r="L86"/>
  <c r="I87"/>
  <c r="J87"/>
  <c r="K87"/>
  <c r="L87"/>
  <c r="I88"/>
  <c r="J88"/>
  <c r="K88"/>
  <c r="L88"/>
  <c r="I89"/>
  <c r="J89"/>
  <c r="K89"/>
  <c r="L89"/>
  <c r="I90"/>
  <c r="J90"/>
  <c r="K90"/>
  <c r="L90"/>
  <c r="I91"/>
  <c r="J91"/>
  <c r="K91"/>
  <c r="L91"/>
  <c r="I92"/>
  <c r="J92"/>
  <c r="K92"/>
  <c r="L92"/>
  <c r="I93"/>
  <c r="J93"/>
  <c r="K93"/>
  <c r="L93"/>
  <c r="I94"/>
  <c r="J94"/>
  <c r="K94"/>
  <c r="L94"/>
  <c r="I95"/>
  <c r="J95"/>
  <c r="K95"/>
  <c r="L95"/>
  <c r="I96"/>
  <c r="J96"/>
  <c r="K96"/>
  <c r="L96"/>
  <c r="I97"/>
  <c r="J97"/>
  <c r="K97"/>
  <c r="L97"/>
  <c r="I98"/>
  <c r="J98"/>
  <c r="K98"/>
  <c r="L98"/>
  <c r="I99"/>
  <c r="J99"/>
  <c r="K99"/>
  <c r="L99"/>
  <c r="I100"/>
  <c r="J100"/>
  <c r="K100"/>
  <c r="L100"/>
  <c r="I101"/>
  <c r="J101"/>
  <c r="K101"/>
  <c r="L101"/>
  <c r="I102"/>
  <c r="J102"/>
  <c r="K102"/>
  <c r="L102"/>
  <c r="I103"/>
  <c r="J103"/>
  <c r="K103"/>
  <c r="L103"/>
  <c r="I104"/>
  <c r="J104"/>
  <c r="K104"/>
  <c r="L104"/>
  <c r="I105"/>
  <c r="J105"/>
  <c r="K105"/>
  <c r="L105"/>
  <c r="I106"/>
  <c r="J106"/>
  <c r="K106"/>
  <c r="L106"/>
  <c r="I107"/>
  <c r="J107"/>
  <c r="K107"/>
  <c r="L107"/>
  <c r="I108"/>
  <c r="J108"/>
  <c r="K108"/>
  <c r="L108"/>
  <c r="I109"/>
  <c r="J109"/>
  <c r="K109"/>
  <c r="L109"/>
  <c r="I110"/>
  <c r="J110"/>
  <c r="K110"/>
  <c r="L110"/>
  <c r="I111"/>
  <c r="J111"/>
  <c r="K111"/>
  <c r="L111"/>
  <c r="I112"/>
  <c r="J112"/>
  <c r="K112"/>
  <c r="L112"/>
  <c r="I113"/>
  <c r="J113"/>
  <c r="K113"/>
  <c r="L113"/>
  <c r="I114"/>
  <c r="J114"/>
  <c r="K114"/>
  <c r="L114"/>
  <c r="I115"/>
  <c r="J115"/>
  <c r="K115"/>
  <c r="L115"/>
  <c r="I116"/>
  <c r="J116"/>
  <c r="K116"/>
  <c r="L116"/>
  <c r="I117"/>
  <c r="J117"/>
  <c r="K117"/>
  <c r="L117"/>
  <c r="I118"/>
  <c r="J118"/>
  <c r="K118"/>
  <c r="L118"/>
  <c r="I119"/>
  <c r="J119"/>
  <c r="K119"/>
  <c r="L119"/>
  <c r="I120"/>
  <c r="J120"/>
  <c r="K120"/>
  <c r="L120"/>
  <c r="I121"/>
  <c r="J121"/>
  <c r="K121"/>
  <c r="L121"/>
  <c r="I122"/>
  <c r="J122"/>
  <c r="K122"/>
  <c r="L122"/>
  <c r="I123"/>
  <c r="J123"/>
  <c r="K123"/>
  <c r="L123"/>
  <c r="I124"/>
  <c r="J124"/>
  <c r="K124"/>
  <c r="L124"/>
  <c r="I125"/>
  <c r="J125"/>
  <c r="K125"/>
  <c r="L125"/>
  <c r="I126"/>
  <c r="J126"/>
  <c r="K126"/>
  <c r="L126"/>
  <c r="I127"/>
  <c r="J127"/>
  <c r="K127"/>
  <c r="L127"/>
  <c r="I128"/>
  <c r="J128"/>
  <c r="K128"/>
  <c r="L128"/>
  <c r="I129"/>
  <c r="J129"/>
  <c r="K129"/>
  <c r="L129"/>
  <c r="I130"/>
  <c r="J130"/>
  <c r="K130"/>
  <c r="L130"/>
  <c r="I131"/>
  <c r="J131"/>
  <c r="K131"/>
  <c r="L131"/>
  <c r="I132"/>
  <c r="J132"/>
  <c r="K132"/>
  <c r="L132"/>
  <c r="I133"/>
  <c r="J133"/>
  <c r="K133"/>
  <c r="L133"/>
  <c r="I134"/>
  <c r="J134"/>
  <c r="K134"/>
  <c r="L134"/>
  <c r="I135"/>
  <c r="J135"/>
  <c r="K135"/>
  <c r="L135"/>
  <c r="I136"/>
  <c r="J136"/>
  <c r="K136"/>
  <c r="L136"/>
  <c r="I137"/>
  <c r="J137"/>
  <c r="K137"/>
  <c r="L137"/>
  <c r="I138"/>
  <c r="J138"/>
  <c r="K138"/>
  <c r="L138"/>
  <c r="I139"/>
  <c r="J139"/>
  <c r="K139"/>
  <c r="L139"/>
  <c r="I140"/>
  <c r="J140"/>
  <c r="K140"/>
  <c r="L140"/>
  <c r="I141"/>
  <c r="J141"/>
  <c r="K141"/>
  <c r="L141"/>
  <c r="I142"/>
  <c r="J142"/>
  <c r="K142"/>
  <c r="L142"/>
  <c r="I143"/>
  <c r="J143"/>
  <c r="K143"/>
  <c r="L143"/>
  <c r="I144"/>
  <c r="J144"/>
  <c r="K144"/>
  <c r="L144"/>
  <c r="I145"/>
  <c r="J145"/>
  <c r="K145"/>
  <c r="L145"/>
  <c r="I146"/>
  <c r="J146"/>
  <c r="K146"/>
  <c r="L146"/>
  <c r="I147"/>
  <c r="J147"/>
  <c r="K147"/>
  <c r="L147"/>
  <c r="I148"/>
  <c r="J148"/>
  <c r="K148"/>
  <c r="L148"/>
  <c r="I149"/>
  <c r="J149"/>
  <c r="K149"/>
  <c r="L149"/>
  <c r="I150"/>
  <c r="J150"/>
  <c r="K150"/>
  <c r="L150"/>
  <c r="I151"/>
  <c r="J151"/>
  <c r="K151"/>
  <c r="L151"/>
  <c r="I152"/>
  <c r="J152"/>
  <c r="K152"/>
  <c r="L152"/>
  <c r="I153"/>
  <c r="J153"/>
  <c r="K153"/>
  <c r="L153"/>
  <c r="I154"/>
  <c r="J154"/>
  <c r="K154"/>
  <c r="L154"/>
  <c r="I155"/>
  <c r="J155"/>
  <c r="K155"/>
  <c r="L155"/>
  <c r="I156"/>
  <c r="J156"/>
  <c r="K156"/>
  <c r="L156"/>
  <c r="I157"/>
  <c r="J157"/>
  <c r="K157"/>
  <c r="L157"/>
  <c r="I158"/>
  <c r="J158"/>
  <c r="K158"/>
  <c r="L158"/>
  <c r="I159"/>
  <c r="J159"/>
  <c r="K159"/>
  <c r="L159"/>
  <c r="I160"/>
  <c r="J160"/>
  <c r="K160"/>
  <c r="L160"/>
  <c r="I161"/>
  <c r="J161"/>
  <c r="K161"/>
  <c r="L161"/>
  <c r="I162"/>
  <c r="J162"/>
  <c r="K162"/>
  <c r="L162"/>
  <c r="I163"/>
  <c r="J163"/>
  <c r="K163"/>
  <c r="L163"/>
  <c r="I164"/>
  <c r="J164"/>
  <c r="K164"/>
  <c r="L164"/>
  <c r="I165"/>
  <c r="J165"/>
  <c r="K165"/>
  <c r="L165"/>
  <c r="I166"/>
  <c r="J166"/>
  <c r="K166"/>
  <c r="L166"/>
  <c r="I167"/>
  <c r="J167"/>
  <c r="K167"/>
  <c r="L167"/>
  <c r="I168"/>
  <c r="J168"/>
  <c r="K168"/>
  <c r="L168"/>
  <c r="I169"/>
  <c r="J169"/>
  <c r="K169"/>
  <c r="L169"/>
  <c r="I170"/>
  <c r="J170"/>
  <c r="K170"/>
  <c r="L170"/>
  <c r="I171"/>
  <c r="J171"/>
  <c r="K171"/>
  <c r="L171"/>
  <c r="I172"/>
  <c r="J172"/>
  <c r="K172"/>
  <c r="L172"/>
  <c r="I173"/>
  <c r="J173"/>
  <c r="K173"/>
  <c r="L173"/>
  <c r="I174"/>
  <c r="J174"/>
  <c r="K174"/>
  <c r="L174"/>
  <c r="I175"/>
  <c r="J175"/>
  <c r="K175"/>
  <c r="L175"/>
  <c r="I176"/>
  <c r="J176"/>
  <c r="K176"/>
  <c r="L176"/>
  <c r="I177"/>
  <c r="J177"/>
  <c r="K177"/>
  <c r="L177"/>
  <c r="I178"/>
  <c r="J178"/>
  <c r="K178"/>
  <c r="L178"/>
  <c r="I179"/>
  <c r="J179"/>
  <c r="K179"/>
  <c r="L179"/>
  <c r="I180"/>
  <c r="J180"/>
  <c r="K180"/>
  <c r="L180"/>
  <c r="I181"/>
  <c r="J181"/>
  <c r="K181"/>
  <c r="L181"/>
  <c r="I182"/>
  <c r="J182"/>
  <c r="K182"/>
  <c r="L182"/>
  <c r="I183"/>
  <c r="J183"/>
  <c r="K183"/>
  <c r="L183"/>
  <c r="I184"/>
  <c r="J184"/>
  <c r="K184"/>
  <c r="L184"/>
  <c r="I185"/>
  <c r="J185"/>
  <c r="K185"/>
  <c r="L185"/>
  <c r="I186"/>
  <c r="J186"/>
  <c r="K186"/>
  <c r="L186"/>
  <c r="I187"/>
  <c r="J187"/>
  <c r="K187"/>
  <c r="L187"/>
  <c r="I188"/>
  <c r="J188"/>
  <c r="K188"/>
  <c r="L188"/>
  <c r="I189"/>
  <c r="J189"/>
  <c r="K189"/>
  <c r="L189"/>
  <c r="I190"/>
  <c r="J190"/>
  <c r="K190"/>
  <c r="L190"/>
  <c r="I191"/>
  <c r="J191"/>
  <c r="K191"/>
  <c r="L191"/>
  <c r="I192"/>
  <c r="J192"/>
  <c r="K192"/>
  <c r="L192"/>
  <c r="I193"/>
  <c r="J193"/>
  <c r="K193"/>
  <c r="L193"/>
  <c r="I194"/>
  <c r="J194"/>
  <c r="K194"/>
  <c r="L194"/>
  <c r="I195"/>
  <c r="J195"/>
  <c r="K195"/>
  <c r="L195"/>
  <c r="I196"/>
  <c r="J196"/>
  <c r="K196"/>
  <c r="L196"/>
  <c r="I197"/>
  <c r="J197"/>
  <c r="K197"/>
  <c r="L197"/>
  <c r="I198"/>
  <c r="J198"/>
  <c r="K198"/>
  <c r="L198"/>
  <c r="I199"/>
  <c r="J199"/>
  <c r="K199"/>
  <c r="L199"/>
  <c r="I200"/>
  <c r="J200"/>
  <c r="K200"/>
  <c r="L200"/>
  <c r="I201"/>
  <c r="J201"/>
  <c r="K201"/>
  <c r="L201"/>
  <c r="I202"/>
  <c r="J202"/>
  <c r="K202"/>
  <c r="L202"/>
  <c r="I203"/>
  <c r="J203"/>
  <c r="K203"/>
  <c r="L203"/>
  <c r="I204"/>
  <c r="J204"/>
  <c r="K204"/>
  <c r="L204"/>
  <c r="I205"/>
  <c r="J205"/>
  <c r="K205"/>
  <c r="L205"/>
  <c r="I206"/>
  <c r="J206"/>
  <c r="K206"/>
  <c r="L206"/>
  <c r="I207"/>
  <c r="J207"/>
  <c r="K207"/>
  <c r="L207"/>
  <c r="I208"/>
  <c r="J208"/>
  <c r="K208"/>
  <c r="L208"/>
  <c r="I209"/>
  <c r="J209"/>
  <c r="K209"/>
  <c r="L209"/>
  <c r="I210"/>
  <c r="J210"/>
  <c r="K210"/>
  <c r="L210"/>
  <c r="I211"/>
  <c r="J211"/>
  <c r="K211"/>
  <c r="L211"/>
  <c r="I212"/>
  <c r="J212"/>
  <c r="K212"/>
  <c r="L212"/>
  <c r="I213"/>
  <c r="J213"/>
  <c r="K213"/>
  <c r="L213"/>
  <c r="I214"/>
  <c r="J214"/>
  <c r="K214"/>
  <c r="L214"/>
  <c r="I215"/>
  <c r="J215"/>
  <c r="K215"/>
  <c r="L215"/>
  <c r="I216"/>
  <c r="J216"/>
  <c r="K216"/>
  <c r="L216"/>
  <c r="I217"/>
  <c r="J217"/>
  <c r="K217"/>
  <c r="L217"/>
  <c r="I218"/>
  <c r="J218"/>
  <c r="K218"/>
  <c r="L218"/>
  <c r="I219"/>
  <c r="J219"/>
  <c r="K219"/>
  <c r="L219"/>
  <c r="I220"/>
  <c r="J220"/>
  <c r="K220"/>
  <c r="L220"/>
  <c r="I221"/>
  <c r="J221"/>
  <c r="K221"/>
  <c r="L221"/>
  <c r="I222"/>
  <c r="J222"/>
  <c r="K222"/>
  <c r="L222"/>
  <c r="I223"/>
  <c r="J223"/>
  <c r="K223"/>
  <c r="L223"/>
  <c r="I224"/>
  <c r="J224"/>
  <c r="K224"/>
  <c r="L224"/>
  <c r="I225"/>
  <c r="J225"/>
  <c r="K225"/>
  <c r="L225"/>
  <c r="I226"/>
  <c r="J226"/>
  <c r="K226"/>
  <c r="L226"/>
  <c r="I227"/>
  <c r="J227"/>
  <c r="K227"/>
  <c r="L227"/>
  <c r="I228"/>
  <c r="J228"/>
  <c r="K228"/>
  <c r="L228"/>
  <c r="I229"/>
  <c r="J229"/>
  <c r="K229"/>
  <c r="L229"/>
  <c r="I230"/>
  <c r="J230"/>
  <c r="K230"/>
  <c r="L230"/>
  <c r="I231"/>
  <c r="J231"/>
  <c r="K231"/>
  <c r="L231"/>
  <c r="I232"/>
  <c r="J232"/>
  <c r="K232"/>
  <c r="L232"/>
  <c r="I233"/>
  <c r="J233"/>
  <c r="K233"/>
  <c r="L233"/>
  <c r="I234"/>
  <c r="J234"/>
  <c r="K234"/>
  <c r="L234"/>
  <c r="I235"/>
  <c r="J235"/>
  <c r="K235"/>
  <c r="L235"/>
  <c r="I236"/>
  <c r="J236"/>
  <c r="K236"/>
  <c r="L236"/>
  <c r="I237"/>
  <c r="J237"/>
  <c r="K237"/>
  <c r="L237"/>
  <c r="I238"/>
  <c r="J238"/>
  <c r="K238"/>
  <c r="L238"/>
  <c r="I239"/>
  <c r="J239"/>
  <c r="K239"/>
  <c r="L239"/>
  <c r="I240"/>
  <c r="J240"/>
  <c r="K240"/>
  <c r="L240"/>
  <c r="I241"/>
  <c r="J241"/>
  <c r="K241"/>
  <c r="L241"/>
  <c r="I242"/>
  <c r="J242"/>
  <c r="K242"/>
  <c r="L242"/>
  <c r="I243"/>
  <c r="J243"/>
  <c r="K243"/>
  <c r="L243"/>
  <c r="I244"/>
  <c r="J244"/>
  <c r="K244"/>
  <c r="L244"/>
  <c r="I245"/>
  <c r="J245"/>
  <c r="K245"/>
  <c r="L245"/>
  <c r="I246"/>
  <c r="J246"/>
  <c r="K246"/>
  <c r="L246"/>
  <c r="I247"/>
  <c r="J247"/>
  <c r="K247"/>
  <c r="L247"/>
  <c r="I248"/>
  <c r="J248"/>
  <c r="K248"/>
  <c r="L248"/>
  <c r="I249"/>
  <c r="J249"/>
  <c r="K249"/>
  <c r="L249"/>
  <c r="I250"/>
  <c r="J250"/>
  <c r="K250"/>
  <c r="L250"/>
  <c r="I251"/>
  <c r="J251"/>
  <c r="K251"/>
  <c r="L251"/>
  <c r="I252"/>
  <c r="J252"/>
  <c r="K252"/>
  <c r="L252"/>
  <c r="I253"/>
  <c r="J253"/>
  <c r="K253"/>
  <c r="L253"/>
  <c r="I254"/>
  <c r="J254"/>
  <c r="K254"/>
  <c r="L254"/>
  <c r="I255"/>
  <c r="J255"/>
  <c r="K255"/>
  <c r="L255"/>
  <c r="I256"/>
  <c r="J256"/>
  <c r="K256"/>
  <c r="L256"/>
  <c r="I257"/>
  <c r="J257"/>
  <c r="K257"/>
  <c r="L257"/>
  <c r="I258"/>
  <c r="J258"/>
  <c r="K258"/>
  <c r="L258"/>
  <c r="I259"/>
  <c r="J259"/>
  <c r="K259"/>
  <c r="L259"/>
  <c r="I260"/>
  <c r="J260"/>
  <c r="K260"/>
  <c r="L260"/>
  <c r="I261"/>
  <c r="J261"/>
  <c r="K261"/>
  <c r="L261"/>
  <c r="I262"/>
  <c r="J262"/>
  <c r="K262"/>
  <c r="L262"/>
  <c r="I263"/>
  <c r="J263"/>
  <c r="K263"/>
  <c r="L263"/>
  <c r="I264"/>
  <c r="J264"/>
  <c r="K264"/>
  <c r="L264"/>
  <c r="I265"/>
  <c r="J265"/>
  <c r="K265"/>
  <c r="L265"/>
  <c r="I266"/>
  <c r="J266"/>
  <c r="K266"/>
  <c r="L266"/>
  <c r="I267"/>
  <c r="J267"/>
  <c r="K267"/>
  <c r="L267"/>
  <c r="I268"/>
  <c r="J268"/>
  <c r="K268"/>
  <c r="L268"/>
  <c r="I269"/>
  <c r="J269"/>
  <c r="K269"/>
  <c r="L269"/>
  <c r="I270"/>
  <c r="J270"/>
  <c r="K270"/>
  <c r="L270"/>
  <c r="I271"/>
  <c r="J271"/>
  <c r="K271"/>
  <c r="L271"/>
  <c r="I272"/>
  <c r="J272"/>
  <c r="K272"/>
  <c r="L272"/>
  <c r="I273"/>
  <c r="J273"/>
  <c r="K273"/>
  <c r="L273"/>
  <c r="I274"/>
  <c r="J274"/>
  <c r="K274"/>
  <c r="L274"/>
  <c r="I275"/>
  <c r="J275"/>
  <c r="K275"/>
  <c r="L275"/>
  <c r="I276"/>
  <c r="J276"/>
  <c r="K276"/>
  <c r="L276"/>
  <c r="I277"/>
  <c r="J277"/>
  <c r="K277"/>
  <c r="L277"/>
  <c r="I278"/>
  <c r="J278"/>
  <c r="K278"/>
  <c r="L278"/>
  <c r="I279"/>
  <c r="J279"/>
  <c r="K279"/>
  <c r="L279"/>
  <c r="I280"/>
  <c r="J280"/>
  <c r="K280"/>
  <c r="L280"/>
  <c r="I281"/>
  <c r="J281"/>
  <c r="K281"/>
  <c r="L281"/>
  <c r="I282"/>
  <c r="J282"/>
  <c r="K282"/>
  <c r="L282"/>
  <c r="I283"/>
  <c r="J283"/>
  <c r="K283"/>
  <c r="L283"/>
  <c r="I284"/>
  <c r="J284"/>
  <c r="K284"/>
  <c r="L284"/>
  <c r="I285"/>
  <c r="J285"/>
  <c r="K285"/>
  <c r="L285"/>
  <c r="I286"/>
  <c r="J286"/>
  <c r="K286"/>
  <c r="L286"/>
  <c r="I287"/>
  <c r="J287"/>
  <c r="K287"/>
  <c r="L287"/>
  <c r="I288"/>
  <c r="J288"/>
  <c r="K288"/>
  <c r="L288"/>
  <c r="I289"/>
  <c r="J289"/>
  <c r="K289"/>
  <c r="L289"/>
  <c r="I290"/>
  <c r="J290"/>
  <c r="K290"/>
  <c r="L290"/>
  <c r="I291"/>
  <c r="J291"/>
  <c r="K291"/>
  <c r="L291"/>
  <c r="I292"/>
  <c r="J292"/>
  <c r="K292"/>
  <c r="L292"/>
  <c r="I293"/>
  <c r="J293"/>
  <c r="K293"/>
  <c r="L293"/>
  <c r="I294"/>
  <c r="J294"/>
  <c r="K294"/>
  <c r="L294"/>
  <c r="I295"/>
  <c r="J295"/>
  <c r="K295"/>
  <c r="L295"/>
  <c r="I296"/>
  <c r="J296"/>
  <c r="K296"/>
  <c r="L296"/>
  <c r="I297"/>
  <c r="J297"/>
  <c r="K297"/>
  <c r="L297"/>
  <c r="I298"/>
  <c r="J298"/>
  <c r="K298"/>
  <c r="L298"/>
  <c r="I299"/>
  <c r="J299"/>
  <c r="K299"/>
  <c r="L299"/>
  <c r="I300"/>
  <c r="J300"/>
  <c r="K300"/>
  <c r="L300"/>
  <c r="I301"/>
  <c r="J301"/>
  <c r="K301"/>
  <c r="L301"/>
  <c r="I302"/>
  <c r="J302"/>
  <c r="K302"/>
  <c r="L302"/>
  <c r="I303"/>
  <c r="J303"/>
  <c r="K303"/>
  <c r="L303"/>
  <c r="I304"/>
  <c r="J304"/>
  <c r="K304"/>
  <c r="L304"/>
  <c r="I305"/>
  <c r="J305"/>
  <c r="K305"/>
  <c r="L305"/>
  <c r="I306"/>
  <c r="J306"/>
  <c r="K306"/>
  <c r="L306"/>
  <c r="I307"/>
  <c r="J307"/>
  <c r="K307"/>
  <c r="L307"/>
  <c r="I308"/>
  <c r="J308"/>
  <c r="K308"/>
  <c r="L308"/>
  <c r="I309"/>
  <c r="J309"/>
  <c r="K309"/>
  <c r="L309"/>
  <c r="I310"/>
  <c r="J310"/>
  <c r="K310"/>
  <c r="L310"/>
  <c r="I311"/>
  <c r="J311"/>
  <c r="K311"/>
  <c r="L311"/>
  <c r="I312"/>
  <c r="J312"/>
  <c r="K312"/>
  <c r="L312"/>
  <c r="I313"/>
  <c r="J313"/>
  <c r="K313"/>
  <c r="L313"/>
  <c r="I314"/>
  <c r="J314"/>
  <c r="K314"/>
  <c r="L314"/>
  <c r="I315"/>
  <c r="J315"/>
  <c r="K315"/>
  <c r="L315"/>
  <c r="I316"/>
  <c r="J316"/>
  <c r="K316"/>
  <c r="L316"/>
  <c r="I317"/>
  <c r="J317"/>
  <c r="K317"/>
  <c r="L317"/>
  <c r="I318"/>
  <c r="J318"/>
  <c r="K318"/>
  <c r="L318"/>
  <c r="I319"/>
  <c r="J319"/>
  <c r="K319"/>
  <c r="L319"/>
  <c r="I320"/>
  <c r="J320"/>
  <c r="K320"/>
  <c r="L320"/>
  <c r="I321"/>
  <c r="J321"/>
  <c r="K321"/>
  <c r="L321"/>
  <c r="I322"/>
  <c r="J322"/>
  <c r="K322"/>
  <c r="L322"/>
  <c r="I323"/>
  <c r="J323"/>
  <c r="K323"/>
  <c r="L323"/>
  <c r="I324"/>
  <c r="J324"/>
  <c r="K324"/>
  <c r="L324"/>
  <c r="I325"/>
  <c r="J325"/>
  <c r="K325"/>
  <c r="L325"/>
  <c r="I326"/>
  <c r="J326"/>
  <c r="K326"/>
  <c r="L326"/>
  <c r="I327"/>
  <c r="J327"/>
  <c r="K327"/>
  <c r="L327"/>
  <c r="I328"/>
  <c r="J328"/>
  <c r="K328"/>
  <c r="L328"/>
  <c r="I329"/>
  <c r="J329"/>
  <c r="K329"/>
  <c r="L329"/>
  <c r="I330"/>
  <c r="J330"/>
  <c r="K330"/>
  <c r="L330"/>
  <c r="I331"/>
  <c r="J331"/>
  <c r="K331"/>
  <c r="L331"/>
  <c r="I332"/>
  <c r="J332"/>
  <c r="K332"/>
  <c r="L332"/>
  <c r="I333"/>
  <c r="J333"/>
  <c r="K333"/>
  <c r="L333"/>
  <c r="I334"/>
  <c r="J334"/>
  <c r="K334"/>
  <c r="L334"/>
  <c r="I335"/>
  <c r="J335"/>
  <c r="K335"/>
  <c r="L335"/>
  <c r="I336"/>
  <c r="J336"/>
  <c r="K336"/>
  <c r="L336"/>
  <c r="I337"/>
  <c r="J337"/>
  <c r="K337"/>
  <c r="L337"/>
  <c r="I338"/>
  <c r="J338"/>
  <c r="K338"/>
  <c r="L338"/>
  <c r="I339"/>
  <c r="J339"/>
  <c r="K339"/>
  <c r="L339"/>
  <c r="I340"/>
  <c r="J340"/>
  <c r="K340"/>
  <c r="L340"/>
  <c r="I341"/>
  <c r="J341"/>
  <c r="K341"/>
  <c r="L341"/>
  <c r="I342"/>
  <c r="J342"/>
  <c r="K342"/>
  <c r="L342"/>
  <c r="I343"/>
  <c r="J343"/>
  <c r="K343"/>
  <c r="L343"/>
  <c r="I344"/>
  <c r="J344"/>
  <c r="K344"/>
  <c r="L344"/>
  <c r="I345"/>
  <c r="J345"/>
  <c r="K345"/>
  <c r="L345"/>
  <c r="I346"/>
  <c r="J346"/>
  <c r="K346"/>
  <c r="L346"/>
  <c r="I347"/>
  <c r="J347"/>
  <c r="K347"/>
  <c r="L347"/>
  <c r="I348"/>
  <c r="J348"/>
  <c r="K348"/>
  <c r="L348"/>
  <c r="I349"/>
  <c r="J349"/>
  <c r="K349"/>
  <c r="L349"/>
  <c r="I350"/>
  <c r="J350"/>
  <c r="K350"/>
  <c r="L350"/>
  <c r="I351"/>
  <c r="J351"/>
  <c r="K351"/>
  <c r="L351"/>
  <c r="I352"/>
  <c r="J352"/>
  <c r="K352"/>
  <c r="L352"/>
  <c r="I353"/>
  <c r="J353"/>
  <c r="K353"/>
  <c r="L353"/>
  <c r="I354"/>
  <c r="J354"/>
  <c r="K354"/>
  <c r="L354"/>
  <c r="I355"/>
  <c r="J355"/>
  <c r="K355"/>
  <c r="L355"/>
  <c r="I356"/>
  <c r="J356"/>
  <c r="K356"/>
  <c r="L356"/>
  <c r="I357"/>
  <c r="J357"/>
  <c r="K357"/>
  <c r="L357"/>
  <c r="I358"/>
  <c r="J358"/>
  <c r="K358"/>
  <c r="L358"/>
  <c r="I359"/>
  <c r="J359"/>
  <c r="K359"/>
  <c r="L359"/>
  <c r="I360"/>
  <c r="J360"/>
  <c r="K360"/>
  <c r="L360"/>
  <c r="I361"/>
  <c r="J361"/>
  <c r="K361"/>
  <c r="L361"/>
  <c r="I362"/>
  <c r="J362"/>
  <c r="K362"/>
  <c r="L362"/>
  <c r="I363"/>
  <c r="J363"/>
  <c r="K363"/>
  <c r="L363"/>
  <c r="I364"/>
  <c r="J364"/>
  <c r="K364"/>
  <c r="L364"/>
  <c r="I365"/>
  <c r="J365"/>
  <c r="K365"/>
  <c r="L365"/>
  <c r="I366"/>
  <c r="J366"/>
  <c r="K366"/>
  <c r="L366"/>
  <c r="I367"/>
  <c r="J367"/>
  <c r="K367"/>
  <c r="L367"/>
  <c r="I368"/>
  <c r="J368"/>
  <c r="K368"/>
  <c r="L368"/>
  <c r="I369"/>
  <c r="J369"/>
  <c r="K369"/>
  <c r="L369"/>
  <c r="I370"/>
  <c r="J370"/>
  <c r="K370"/>
  <c r="L370"/>
  <c r="I371"/>
  <c r="J371"/>
  <c r="K371"/>
  <c r="L371"/>
  <c r="I372"/>
  <c r="J372"/>
  <c r="K372"/>
  <c r="L372"/>
  <c r="I373"/>
  <c r="J373"/>
  <c r="K373"/>
  <c r="L373"/>
  <c r="I374"/>
  <c r="J374"/>
  <c r="K374"/>
  <c r="L374"/>
  <c r="I375"/>
  <c r="J375"/>
  <c r="K375"/>
  <c r="L375"/>
  <c r="I376"/>
  <c r="J376"/>
  <c r="K376"/>
  <c r="L376"/>
  <c r="I377"/>
  <c r="J377"/>
  <c r="K377"/>
  <c r="L377"/>
  <c r="I378"/>
  <c r="J378"/>
  <c r="K378"/>
  <c r="L378"/>
  <c r="I379"/>
  <c r="J379"/>
  <c r="K379"/>
  <c r="L379"/>
  <c r="I380"/>
  <c r="J380"/>
  <c r="K380"/>
  <c r="L380"/>
  <c r="I381"/>
  <c r="J381"/>
  <c r="K381"/>
  <c r="L381"/>
  <c r="I382"/>
  <c r="J382"/>
  <c r="K382"/>
  <c r="L382"/>
  <c r="I383"/>
  <c r="J383"/>
  <c r="K383"/>
  <c r="L383"/>
  <c r="I384"/>
  <c r="J384"/>
  <c r="K384"/>
  <c r="L384"/>
  <c r="I385"/>
  <c r="J385"/>
  <c r="K385"/>
  <c r="L385"/>
  <c r="I386"/>
  <c r="J386"/>
  <c r="K386"/>
  <c r="L386"/>
  <c r="I387"/>
  <c r="J387"/>
  <c r="K387"/>
  <c r="L387"/>
  <c r="I388"/>
  <c r="J388"/>
  <c r="K388"/>
  <c r="L388"/>
  <c r="I389"/>
  <c r="J389"/>
  <c r="K389"/>
  <c r="L389"/>
  <c r="I390"/>
  <c r="J390"/>
  <c r="K390"/>
  <c r="L390"/>
  <c r="I391"/>
  <c r="J391"/>
  <c r="K391"/>
  <c r="L391"/>
  <c r="I392"/>
  <c r="J392"/>
  <c r="K392"/>
  <c r="L392"/>
  <c r="I393"/>
  <c r="J393"/>
  <c r="K393"/>
  <c r="L393"/>
  <c r="I394"/>
  <c r="J394"/>
  <c r="K394"/>
  <c r="L394"/>
  <c r="I395"/>
  <c r="J395"/>
  <c r="K395"/>
  <c r="L395"/>
  <c r="I396"/>
  <c r="J396"/>
  <c r="K396"/>
  <c r="L396"/>
  <c r="I397"/>
  <c r="J397"/>
  <c r="K397"/>
  <c r="L397"/>
  <c r="I398"/>
  <c r="J398"/>
  <c r="K398"/>
  <c r="L398"/>
  <c r="I399"/>
  <c r="J399"/>
  <c r="K399"/>
  <c r="L399"/>
  <c r="I400"/>
  <c r="J400"/>
  <c r="K400"/>
  <c r="L400"/>
  <c r="I401"/>
  <c r="J401"/>
  <c r="K401"/>
  <c r="L401"/>
  <c r="I402"/>
  <c r="J402"/>
  <c r="K402"/>
  <c r="L402"/>
  <c r="I403"/>
  <c r="J403"/>
  <c r="K403"/>
  <c r="L403"/>
  <c r="I404"/>
  <c r="J404"/>
  <c r="K404"/>
  <c r="L404"/>
  <c r="I405"/>
  <c r="J405"/>
  <c r="K405"/>
  <c r="L405"/>
  <c r="I406"/>
  <c r="J406"/>
  <c r="K406"/>
  <c r="L406"/>
  <c r="I407"/>
  <c r="J407"/>
  <c r="K407"/>
  <c r="L407"/>
  <c r="I408"/>
  <c r="J408"/>
  <c r="K408"/>
  <c r="L408"/>
  <c r="I409"/>
  <c r="J409"/>
  <c r="K409"/>
  <c r="L409"/>
  <c r="I410"/>
  <c r="J410"/>
  <c r="K410"/>
  <c r="L410"/>
  <c r="I411"/>
  <c r="J411"/>
  <c r="K411"/>
  <c r="L411"/>
  <c r="I412"/>
  <c r="J412"/>
  <c r="K412"/>
  <c r="L412"/>
  <c r="I413"/>
  <c r="J413"/>
  <c r="K413"/>
  <c r="L413"/>
  <c r="I414"/>
  <c r="J414"/>
  <c r="K414"/>
  <c r="L414"/>
  <c r="I415"/>
  <c r="J415"/>
  <c r="K415"/>
  <c r="L415"/>
  <c r="I416"/>
  <c r="J416"/>
  <c r="K416"/>
  <c r="L416"/>
  <c r="I417"/>
  <c r="J417"/>
  <c r="K417"/>
  <c r="L417"/>
  <c r="I418"/>
  <c r="J418"/>
  <c r="K418"/>
  <c r="L418"/>
  <c r="I419"/>
  <c r="J419"/>
  <c r="K419"/>
  <c r="L419"/>
  <c r="I420"/>
  <c r="J420"/>
  <c r="K420"/>
  <c r="L420"/>
  <c r="I421"/>
  <c r="J421"/>
  <c r="K421"/>
  <c r="L421"/>
  <c r="I422"/>
  <c r="J422"/>
  <c r="K422"/>
  <c r="L422"/>
  <c r="I423"/>
  <c r="J423"/>
  <c r="K423"/>
  <c r="L423"/>
  <c r="I424"/>
  <c r="J424"/>
  <c r="K424"/>
  <c r="L424"/>
  <c r="I425"/>
  <c r="J425"/>
  <c r="K425"/>
  <c r="L425"/>
  <c r="I426"/>
  <c r="J426"/>
  <c r="K426"/>
  <c r="L426"/>
  <c r="I427"/>
  <c r="J427"/>
  <c r="K427"/>
  <c r="L427"/>
  <c r="I428"/>
  <c r="J428"/>
  <c r="K428"/>
  <c r="L428"/>
  <c r="I429"/>
  <c r="J429"/>
  <c r="K429"/>
  <c r="L429"/>
  <c r="I430"/>
  <c r="J430"/>
  <c r="K430"/>
  <c r="L430"/>
  <c r="I431"/>
  <c r="J431"/>
  <c r="K431"/>
  <c r="L431"/>
  <c r="I432"/>
  <c r="J432"/>
  <c r="K432"/>
  <c r="L432"/>
  <c r="I433"/>
  <c r="J433"/>
  <c r="K433"/>
  <c r="L433"/>
  <c r="I434"/>
  <c r="J434"/>
  <c r="K434"/>
  <c r="L434"/>
  <c r="I435"/>
  <c r="J435"/>
  <c r="K435"/>
  <c r="L435"/>
  <c r="I436"/>
  <c r="J436"/>
  <c r="K436"/>
  <c r="L436"/>
  <c r="I437"/>
  <c r="J437"/>
  <c r="K437"/>
  <c r="L437"/>
  <c r="I438"/>
  <c r="J438"/>
  <c r="K438"/>
  <c r="L438"/>
  <c r="I439"/>
  <c r="J439"/>
  <c r="K439"/>
  <c r="L439"/>
  <c r="I440"/>
  <c r="J440"/>
  <c r="K440"/>
  <c r="L440"/>
  <c r="I441"/>
  <c r="J441"/>
  <c r="K441"/>
  <c r="L441"/>
  <c r="I442"/>
  <c r="J442"/>
  <c r="K442"/>
  <c r="L442"/>
  <c r="I443"/>
  <c r="J443"/>
  <c r="K443"/>
  <c r="L443"/>
  <c r="I444"/>
  <c r="J444"/>
  <c r="K444"/>
  <c r="L444"/>
  <c r="I445"/>
  <c r="J445"/>
  <c r="K445"/>
  <c r="L445"/>
  <c r="I446"/>
  <c r="J446"/>
  <c r="K446"/>
  <c r="L446"/>
  <c r="I447"/>
  <c r="J447"/>
  <c r="K447"/>
  <c r="L447"/>
  <c r="I448"/>
  <c r="J448"/>
  <c r="K448"/>
  <c r="L448"/>
  <c r="I449"/>
  <c r="J449"/>
  <c r="K449"/>
  <c r="L449"/>
  <c r="I450"/>
  <c r="J450"/>
  <c r="K450"/>
  <c r="L450"/>
  <c r="I451"/>
  <c r="J451"/>
  <c r="K451"/>
  <c r="L451"/>
  <c r="I452"/>
  <c r="J452"/>
  <c r="K452"/>
  <c r="L452"/>
  <c r="I453"/>
  <c r="J453"/>
  <c r="K453"/>
  <c r="L453"/>
  <c r="I454"/>
  <c r="J454"/>
  <c r="K454"/>
  <c r="L454"/>
  <c r="I455"/>
  <c r="J455"/>
  <c r="K455"/>
  <c r="L455"/>
  <c r="I456"/>
  <c r="J456"/>
  <c r="K456"/>
  <c r="L456"/>
  <c r="I457"/>
  <c r="J457"/>
  <c r="K457"/>
  <c r="L457"/>
  <c r="I458"/>
  <c r="J458"/>
  <c r="K458"/>
  <c r="L458"/>
  <c r="I459"/>
  <c r="J459"/>
  <c r="K459"/>
  <c r="L459"/>
  <c r="I460"/>
  <c r="J460"/>
  <c r="K460"/>
  <c r="L460"/>
  <c r="I461"/>
  <c r="J461"/>
  <c r="K461"/>
  <c r="L461"/>
  <c r="I462"/>
  <c r="J462"/>
  <c r="K462"/>
  <c r="L462"/>
  <c r="I463"/>
  <c r="J463"/>
  <c r="K463"/>
  <c r="L463"/>
  <c r="I464"/>
  <c r="J464"/>
  <c r="K464"/>
  <c r="L464"/>
  <c r="I465"/>
  <c r="J465"/>
  <c r="K465"/>
  <c r="L465"/>
  <c r="I466"/>
  <c r="J466"/>
  <c r="K466"/>
  <c r="L466"/>
  <c r="I467"/>
  <c r="J467"/>
  <c r="K467"/>
  <c r="L467"/>
  <c r="I468"/>
  <c r="J468"/>
  <c r="K468"/>
  <c r="L468"/>
  <c r="I469"/>
  <c r="J469"/>
  <c r="K469"/>
  <c r="L469"/>
  <c r="I470"/>
  <c r="J470"/>
  <c r="K470"/>
  <c r="L470"/>
  <c r="I471"/>
  <c r="J471"/>
  <c r="K471"/>
  <c r="L471"/>
  <c r="I472"/>
  <c r="J472"/>
  <c r="K472"/>
  <c r="L472"/>
  <c r="I473"/>
  <c r="J473"/>
  <c r="K473"/>
  <c r="L473"/>
  <c r="I474"/>
  <c r="J474"/>
  <c r="K474"/>
  <c r="L474"/>
  <c r="I475"/>
  <c r="J475"/>
  <c r="K475"/>
  <c r="L475"/>
  <c r="I476"/>
  <c r="J476"/>
  <c r="K476"/>
  <c r="L476"/>
  <c r="I477"/>
  <c r="J477"/>
  <c r="K477"/>
  <c r="L477"/>
  <c r="I478"/>
  <c r="J478"/>
  <c r="K478"/>
  <c r="L478"/>
  <c r="I479"/>
  <c r="J479"/>
  <c r="K479"/>
  <c r="L479"/>
  <c r="I480"/>
  <c r="J480"/>
  <c r="K480"/>
  <c r="L480"/>
  <c r="I481"/>
  <c r="J481"/>
  <c r="K481"/>
  <c r="L481"/>
  <c r="I482"/>
  <c r="J482"/>
  <c r="K482"/>
  <c r="L482"/>
  <c r="I483"/>
  <c r="J483"/>
  <c r="K483"/>
  <c r="L483"/>
  <c r="I484"/>
  <c r="J484"/>
  <c r="K484"/>
  <c r="L484"/>
  <c r="I485"/>
  <c r="J485"/>
  <c r="K485"/>
  <c r="L485"/>
  <c r="I486"/>
  <c r="J486"/>
  <c r="K486"/>
  <c r="L486"/>
  <c r="I487"/>
  <c r="J487"/>
  <c r="K487"/>
  <c r="L487"/>
  <c r="I488"/>
  <c r="J488"/>
  <c r="K488"/>
  <c r="L488"/>
  <c r="I489"/>
  <c r="J489"/>
  <c r="K489"/>
  <c r="L489"/>
  <c r="I490"/>
  <c r="J490"/>
  <c r="K490"/>
  <c r="L490"/>
  <c r="I491"/>
  <c r="J491"/>
  <c r="K491"/>
  <c r="L491"/>
  <c r="I492"/>
  <c r="J492"/>
  <c r="K492"/>
  <c r="L492"/>
  <c r="I493"/>
  <c r="J493"/>
  <c r="K493"/>
  <c r="L493"/>
  <c r="I494"/>
  <c r="J494"/>
  <c r="K494"/>
  <c r="L494"/>
  <c r="I495"/>
  <c r="J495"/>
  <c r="K495"/>
  <c r="L495"/>
  <c r="I496"/>
  <c r="J496"/>
  <c r="K496"/>
  <c r="L496"/>
  <c r="I497"/>
  <c r="J497"/>
  <c r="K497"/>
  <c r="L497"/>
  <c r="I498"/>
  <c r="J498"/>
  <c r="K498"/>
  <c r="L498"/>
  <c r="I499"/>
  <c r="J499"/>
  <c r="K499"/>
  <c r="L499"/>
  <c r="I500"/>
  <c r="J500"/>
  <c r="K500"/>
  <c r="L500"/>
  <c r="I501"/>
  <c r="J501"/>
  <c r="K501"/>
  <c r="L501"/>
  <c r="I502"/>
  <c r="J502"/>
  <c r="K502"/>
  <c r="L502"/>
  <c r="I503"/>
  <c r="J503"/>
  <c r="K503"/>
  <c r="L503"/>
  <c r="I504"/>
  <c r="J504"/>
  <c r="K504"/>
  <c r="L504"/>
  <c r="I505"/>
  <c r="J505"/>
  <c r="K505"/>
  <c r="L505"/>
  <c r="I506"/>
  <c r="J506"/>
  <c r="K506"/>
  <c r="L506"/>
  <c r="I507"/>
  <c r="J507"/>
  <c r="K507"/>
  <c r="L507"/>
  <c r="I508"/>
  <c r="J508"/>
  <c r="K508"/>
  <c r="L508"/>
  <c r="I509"/>
  <c r="J509"/>
  <c r="K509"/>
  <c r="L509"/>
  <c r="I510"/>
  <c r="J510"/>
  <c r="K510"/>
  <c r="L510"/>
  <c r="I511"/>
  <c r="J511"/>
  <c r="K511"/>
  <c r="L511"/>
  <c r="I512"/>
  <c r="J512"/>
  <c r="K512"/>
  <c r="L512"/>
  <c r="I513"/>
  <c r="J513"/>
  <c r="K513"/>
  <c r="L513"/>
  <c r="I514"/>
  <c r="J514"/>
  <c r="K514"/>
  <c r="L514"/>
  <c r="I515"/>
  <c r="J515"/>
  <c r="K515"/>
  <c r="L515"/>
  <c r="I516"/>
  <c r="J516"/>
  <c r="K516"/>
  <c r="L516"/>
  <c r="I517"/>
  <c r="J517"/>
  <c r="K517"/>
  <c r="L517"/>
  <c r="I518"/>
  <c r="J518"/>
  <c r="K518"/>
  <c r="L518"/>
  <c r="I519"/>
  <c r="J519"/>
  <c r="K519"/>
  <c r="L519"/>
  <c r="I520"/>
  <c r="J520"/>
  <c r="K520"/>
  <c r="L520"/>
  <c r="I521"/>
  <c r="J521"/>
  <c r="K521"/>
  <c r="L521"/>
  <c r="I522"/>
  <c r="J522"/>
  <c r="K522"/>
  <c r="L522"/>
  <c r="I523"/>
  <c r="J523"/>
  <c r="K523"/>
  <c r="L523"/>
  <c r="I524"/>
  <c r="J524"/>
  <c r="K524"/>
  <c r="L524"/>
  <c r="I525"/>
  <c r="J525"/>
  <c r="K525"/>
  <c r="L525"/>
  <c r="I526"/>
  <c r="J526"/>
  <c r="K526"/>
  <c r="L526"/>
  <c r="I527"/>
  <c r="J527"/>
  <c r="K527"/>
  <c r="L527"/>
  <c r="I528"/>
  <c r="J528"/>
  <c r="K528"/>
  <c r="L528"/>
  <c r="I529"/>
  <c r="J529"/>
  <c r="K529"/>
  <c r="L529"/>
  <c r="I530"/>
  <c r="J530"/>
  <c r="K530"/>
  <c r="L530"/>
  <c r="I531"/>
  <c r="J531"/>
  <c r="K531"/>
  <c r="L531"/>
  <c r="I532"/>
  <c r="J532"/>
  <c r="K532"/>
  <c r="L532"/>
  <c r="I533"/>
  <c r="J533"/>
  <c r="K533"/>
  <c r="L533"/>
  <c r="I534"/>
  <c r="J534"/>
  <c r="K534"/>
  <c r="L534"/>
  <c r="I535"/>
  <c r="J535"/>
  <c r="K535"/>
  <c r="L535"/>
  <c r="I536"/>
  <c r="J536"/>
  <c r="K536"/>
  <c r="L536"/>
  <c r="I537"/>
  <c r="J537"/>
  <c r="K537"/>
  <c r="L537"/>
  <c r="I538"/>
  <c r="J538"/>
  <c r="K538"/>
  <c r="L538"/>
  <c r="I539"/>
  <c r="J539"/>
  <c r="K539"/>
  <c r="L539"/>
  <c r="I540"/>
  <c r="J540"/>
  <c r="K540"/>
  <c r="L540"/>
  <c r="I541"/>
  <c r="J541"/>
  <c r="K541"/>
  <c r="L541"/>
  <c r="I542"/>
  <c r="J542"/>
  <c r="K542"/>
  <c r="L542"/>
  <c r="I543"/>
  <c r="J543"/>
  <c r="K543"/>
  <c r="L543"/>
  <c r="I544"/>
  <c r="J544"/>
  <c r="K544"/>
  <c r="L544"/>
  <c r="I545"/>
  <c r="J545"/>
  <c r="K545"/>
  <c r="L545"/>
  <c r="I546"/>
  <c r="J546"/>
  <c r="K546"/>
  <c r="L546"/>
  <c r="I547"/>
  <c r="J547"/>
  <c r="K547"/>
  <c r="L547"/>
  <c r="I548"/>
  <c r="J548"/>
  <c r="K548"/>
  <c r="L548"/>
  <c r="I549"/>
  <c r="J549"/>
  <c r="K549"/>
  <c r="L549"/>
  <c r="I550"/>
  <c r="J550"/>
  <c r="K550"/>
  <c r="L550"/>
  <c r="I551"/>
  <c r="J551"/>
  <c r="K551"/>
  <c r="L551"/>
  <c r="I552"/>
  <c r="J552"/>
  <c r="K552"/>
  <c r="L552"/>
  <c r="I553"/>
  <c r="J553"/>
  <c r="K553"/>
  <c r="L553"/>
  <c r="I554"/>
  <c r="J554"/>
  <c r="K554"/>
  <c r="L554"/>
  <c r="I555"/>
  <c r="J555"/>
  <c r="K555"/>
  <c r="L555"/>
  <c r="I556"/>
  <c r="J556"/>
  <c r="K556"/>
  <c r="L556"/>
  <c r="I557"/>
  <c r="J557"/>
  <c r="K557"/>
  <c r="L557"/>
  <c r="I558"/>
  <c r="J558"/>
  <c r="K558"/>
  <c r="L558"/>
  <c r="I559"/>
  <c r="J559"/>
  <c r="K559"/>
  <c r="L559"/>
  <c r="I560"/>
  <c r="J560"/>
  <c r="K560"/>
  <c r="L560"/>
  <c r="I561"/>
  <c r="J561"/>
  <c r="K561"/>
  <c r="L561"/>
  <c r="I562"/>
  <c r="J562"/>
  <c r="K562"/>
  <c r="L562"/>
  <c r="I563"/>
  <c r="J563"/>
  <c r="K563"/>
  <c r="L563"/>
  <c r="I564"/>
  <c r="J564"/>
  <c r="K564"/>
  <c r="L564"/>
  <c r="I565"/>
  <c r="J565"/>
  <c r="K565"/>
  <c r="L565"/>
  <c r="I566"/>
  <c r="J566"/>
  <c r="K566"/>
  <c r="L566"/>
  <c r="I567"/>
  <c r="J567"/>
  <c r="K567"/>
  <c r="L567"/>
  <c r="I568"/>
  <c r="J568"/>
  <c r="K568"/>
  <c r="L568"/>
  <c r="I569"/>
  <c r="J569"/>
  <c r="K569"/>
  <c r="L569"/>
  <c r="I570"/>
  <c r="J570"/>
  <c r="K570"/>
  <c r="L570"/>
  <c r="I571"/>
  <c r="J571"/>
  <c r="K571"/>
  <c r="L571"/>
  <c r="I572"/>
  <c r="J572"/>
  <c r="K572"/>
  <c r="L572"/>
  <c r="I573"/>
  <c r="J573"/>
  <c r="K573"/>
  <c r="L573"/>
  <c r="I574"/>
  <c r="J574"/>
  <c r="K574"/>
  <c r="L574"/>
  <c r="I575"/>
  <c r="J575"/>
  <c r="K575"/>
  <c r="L575"/>
  <c r="I576"/>
  <c r="J576"/>
  <c r="K576"/>
  <c r="L576"/>
  <c r="I577"/>
  <c r="J577"/>
  <c r="K577"/>
  <c r="L577"/>
  <c r="I578"/>
  <c r="J578"/>
  <c r="K578"/>
  <c r="L578"/>
  <c r="I579"/>
  <c r="J579"/>
  <c r="K579"/>
  <c r="L579"/>
  <c r="I580"/>
  <c r="J580"/>
  <c r="K580"/>
  <c r="L580"/>
  <c r="I581"/>
  <c r="J581"/>
  <c r="K581"/>
  <c r="L581"/>
  <c r="I582"/>
  <c r="J582"/>
  <c r="K582"/>
  <c r="L582"/>
  <c r="I583"/>
  <c r="J583"/>
  <c r="K583"/>
  <c r="L583"/>
  <c r="I584"/>
  <c r="J584"/>
  <c r="K584"/>
  <c r="L584"/>
  <c r="I585"/>
  <c r="J585"/>
  <c r="K585"/>
  <c r="L585"/>
  <c r="I586"/>
  <c r="J586"/>
  <c r="K586"/>
  <c r="L586"/>
  <c r="I587"/>
  <c r="J587"/>
  <c r="K587"/>
  <c r="L587"/>
  <c r="I588"/>
  <c r="J588"/>
  <c r="K588"/>
  <c r="L588"/>
  <c r="I589"/>
  <c r="J589"/>
  <c r="K589"/>
  <c r="L589"/>
  <c r="I590"/>
  <c r="J590"/>
  <c r="K590"/>
  <c r="L590"/>
  <c r="I591"/>
  <c r="J591"/>
  <c r="K591"/>
  <c r="L591"/>
  <c r="I592"/>
  <c r="J592"/>
  <c r="K592"/>
  <c r="L592"/>
  <c r="I593"/>
  <c r="J593"/>
  <c r="K593"/>
  <c r="L593"/>
  <c r="I594"/>
  <c r="J594"/>
  <c r="K594"/>
  <c r="L594"/>
  <c r="I595"/>
  <c r="J595"/>
  <c r="K595"/>
  <c r="L595"/>
  <c r="I596"/>
  <c r="J596"/>
  <c r="K596"/>
  <c r="L596"/>
  <c r="I597"/>
  <c r="J597"/>
  <c r="K597"/>
  <c r="L597"/>
  <c r="I598"/>
  <c r="J598"/>
  <c r="K598"/>
  <c r="L598"/>
  <c r="I599"/>
  <c r="J599"/>
  <c r="K599"/>
  <c r="L599"/>
  <c r="I600"/>
  <c r="J600"/>
  <c r="K600"/>
  <c r="L600"/>
  <c r="I601"/>
  <c r="J601"/>
  <c r="K601"/>
  <c r="L601"/>
  <c r="I602"/>
  <c r="J602"/>
  <c r="K602"/>
  <c r="L602"/>
  <c r="I603"/>
  <c r="J603"/>
  <c r="K603"/>
  <c r="L603"/>
  <c r="I604"/>
  <c r="J604"/>
  <c r="K604"/>
  <c r="L604"/>
  <c r="I605"/>
  <c r="J605"/>
  <c r="K605"/>
  <c r="L605"/>
  <c r="I606"/>
  <c r="J606"/>
  <c r="K606"/>
  <c r="L606"/>
  <c r="I607"/>
  <c r="J607"/>
  <c r="K607"/>
  <c r="L607"/>
  <c r="I608"/>
  <c r="J608"/>
  <c r="K608"/>
  <c r="L608"/>
  <c r="I609"/>
  <c r="J609"/>
  <c r="K609"/>
  <c r="L609"/>
  <c r="I610"/>
  <c r="J610"/>
  <c r="K610"/>
  <c r="L610"/>
  <c r="I611"/>
  <c r="J611"/>
  <c r="K611"/>
  <c r="L611"/>
  <c r="I612"/>
  <c r="J612"/>
  <c r="K612"/>
  <c r="L612"/>
  <c r="I613"/>
  <c r="J613"/>
  <c r="K613"/>
  <c r="L613"/>
  <c r="I614"/>
  <c r="J614"/>
  <c r="K614"/>
  <c r="L614"/>
  <c r="I615"/>
  <c r="J615"/>
  <c r="K615"/>
  <c r="L615"/>
  <c r="I616"/>
  <c r="J616"/>
  <c r="K616"/>
  <c r="L616"/>
  <c r="I617"/>
  <c r="J617"/>
  <c r="K617"/>
  <c r="L617"/>
  <c r="I618"/>
  <c r="J618"/>
  <c r="K618"/>
  <c r="L618"/>
  <c r="I619"/>
  <c r="J619"/>
  <c r="K619"/>
  <c r="L619"/>
  <c r="I620"/>
  <c r="J620"/>
  <c r="K620"/>
  <c r="L620"/>
  <c r="I621"/>
  <c r="J621"/>
  <c r="K621"/>
  <c r="L621"/>
  <c r="I622"/>
  <c r="J622"/>
  <c r="K622"/>
  <c r="L622"/>
  <c r="I623"/>
  <c r="J623"/>
  <c r="K623"/>
  <c r="L623"/>
  <c r="I624"/>
  <c r="J624"/>
  <c r="K624"/>
  <c r="L624"/>
  <c r="I625"/>
  <c r="J625"/>
  <c r="K625"/>
  <c r="L625"/>
  <c r="I626"/>
  <c r="J626"/>
  <c r="K626"/>
  <c r="L626"/>
  <c r="I627"/>
  <c r="J627"/>
  <c r="K627"/>
  <c r="L627"/>
  <c r="I628"/>
  <c r="J628"/>
  <c r="K628"/>
  <c r="L628"/>
  <c r="I629"/>
  <c r="J629"/>
  <c r="K629"/>
  <c r="L629"/>
  <c r="I630"/>
  <c r="J630"/>
  <c r="K630"/>
  <c r="L630"/>
  <c r="I631"/>
  <c r="J631"/>
  <c r="K631"/>
  <c r="L631"/>
  <c r="I632"/>
  <c r="J632"/>
  <c r="K632"/>
  <c r="L632"/>
  <c r="I633"/>
  <c r="J633"/>
  <c r="K633"/>
  <c r="L633"/>
  <c r="I634"/>
  <c r="J634"/>
  <c r="K634"/>
  <c r="L634"/>
  <c r="I635"/>
  <c r="J635"/>
  <c r="K635"/>
  <c r="L635"/>
  <c r="I636"/>
  <c r="J636"/>
  <c r="K636"/>
  <c r="L636"/>
  <c r="I637"/>
  <c r="J637"/>
  <c r="K637"/>
  <c r="L637"/>
  <c r="I638"/>
  <c r="J638"/>
  <c r="K638"/>
  <c r="L638"/>
  <c r="I639"/>
  <c r="J639"/>
  <c r="K639"/>
  <c r="L639"/>
  <c r="I640"/>
  <c r="J640"/>
  <c r="K640"/>
  <c r="L640"/>
  <c r="I641"/>
  <c r="J641"/>
  <c r="K641"/>
  <c r="L641"/>
  <c r="I642"/>
  <c r="J642"/>
  <c r="K642"/>
  <c r="L642"/>
  <c r="I643"/>
  <c r="J643"/>
  <c r="K643"/>
  <c r="L643"/>
  <c r="I644"/>
  <c r="J644"/>
  <c r="K644"/>
  <c r="L644"/>
  <c r="I645"/>
  <c r="J645"/>
  <c r="K645"/>
  <c r="L645"/>
  <c r="I646"/>
  <c r="J646"/>
  <c r="K646"/>
  <c r="L646"/>
  <c r="I647"/>
  <c r="J647"/>
  <c r="K647"/>
  <c r="L647"/>
  <c r="I648"/>
  <c r="J648"/>
  <c r="K648"/>
  <c r="L648"/>
  <c r="I649"/>
  <c r="J649"/>
  <c r="K649"/>
  <c r="L649"/>
  <c r="I650"/>
  <c r="J650"/>
  <c r="K650"/>
  <c r="L650"/>
  <c r="I651"/>
  <c r="J651"/>
  <c r="K651"/>
  <c r="L651"/>
  <c r="I652"/>
  <c r="J652"/>
  <c r="K652"/>
  <c r="L652"/>
  <c r="I653"/>
  <c r="J653"/>
  <c r="K653"/>
  <c r="L653"/>
  <c r="I654"/>
  <c r="J654"/>
  <c r="K654"/>
  <c r="L654"/>
  <c r="I655"/>
  <c r="J655"/>
  <c r="K655"/>
  <c r="L655"/>
  <c r="I656"/>
  <c r="J656"/>
  <c r="K656"/>
  <c r="L656"/>
  <c r="I657"/>
  <c r="J657"/>
  <c r="K657"/>
  <c r="L657"/>
  <c r="I658"/>
  <c r="J658"/>
  <c r="K658"/>
  <c r="L658"/>
  <c r="I659"/>
  <c r="J659"/>
  <c r="K659"/>
  <c r="L659"/>
  <c r="I660"/>
  <c r="J660"/>
  <c r="K660"/>
  <c r="L660"/>
  <c r="I661"/>
  <c r="J661"/>
  <c r="K661"/>
  <c r="L661"/>
  <c r="I662"/>
  <c r="J662"/>
  <c r="K662"/>
  <c r="L662"/>
  <c r="I663"/>
  <c r="J663"/>
  <c r="K663"/>
  <c r="L663"/>
  <c r="I664"/>
  <c r="J664"/>
  <c r="K664"/>
  <c r="L664"/>
  <c r="I665"/>
  <c r="J665"/>
  <c r="K665"/>
  <c r="L665"/>
  <c r="I666"/>
  <c r="J666"/>
  <c r="K666"/>
  <c r="L666"/>
  <c r="I667"/>
  <c r="J667"/>
  <c r="K667"/>
  <c r="L667"/>
  <c r="I668"/>
  <c r="J668"/>
  <c r="K668"/>
  <c r="L668"/>
  <c r="I669"/>
  <c r="J669"/>
  <c r="K669"/>
  <c r="L669"/>
  <c r="I670"/>
  <c r="J670"/>
  <c r="K670"/>
  <c r="L670"/>
  <c r="I671"/>
  <c r="J671"/>
  <c r="K671"/>
  <c r="L671"/>
  <c r="I672"/>
  <c r="J672"/>
  <c r="K672"/>
  <c r="L672"/>
  <c r="I673"/>
  <c r="J673"/>
  <c r="K673"/>
  <c r="L673"/>
  <c r="I674"/>
  <c r="J674"/>
  <c r="K674"/>
  <c r="L674"/>
  <c r="I675"/>
  <c r="J675"/>
  <c r="K675"/>
  <c r="L675"/>
  <c r="I676"/>
  <c r="J676"/>
  <c r="K676"/>
  <c r="L676"/>
  <c r="I677"/>
  <c r="J677"/>
  <c r="K677"/>
  <c r="L677"/>
  <c r="I678"/>
  <c r="J678"/>
  <c r="K678"/>
  <c r="L678"/>
  <c r="I679"/>
  <c r="J679"/>
  <c r="K679"/>
  <c r="L679"/>
  <c r="I680"/>
  <c r="J680"/>
  <c r="K680"/>
  <c r="L680"/>
  <c r="I681"/>
  <c r="J681"/>
  <c r="K681"/>
  <c r="L681"/>
  <c r="I682"/>
  <c r="J682"/>
  <c r="K682"/>
  <c r="L682"/>
  <c r="I683"/>
  <c r="J683"/>
  <c r="K683"/>
  <c r="L683"/>
  <c r="I684"/>
  <c r="J684"/>
  <c r="K684"/>
  <c r="L684"/>
  <c r="I685"/>
  <c r="J685"/>
  <c r="K685"/>
  <c r="L685"/>
  <c r="I686"/>
  <c r="J686"/>
  <c r="K686"/>
  <c r="L686"/>
  <c r="I687"/>
  <c r="J687"/>
  <c r="K687"/>
  <c r="L687"/>
  <c r="I688"/>
  <c r="J688"/>
  <c r="K688"/>
  <c r="L688"/>
  <c r="I689"/>
  <c r="J689"/>
  <c r="K689"/>
  <c r="L689"/>
  <c r="I690"/>
  <c r="J690"/>
  <c r="K690"/>
  <c r="L690"/>
  <c r="I691"/>
  <c r="J691"/>
  <c r="K691"/>
  <c r="L691"/>
  <c r="I692"/>
  <c r="J692"/>
  <c r="K692"/>
  <c r="L692"/>
  <c r="I693"/>
  <c r="J693"/>
  <c r="K693"/>
  <c r="L693"/>
  <c r="I694"/>
  <c r="J694"/>
  <c r="K694"/>
  <c r="L694"/>
  <c r="I695"/>
  <c r="J695"/>
  <c r="K695"/>
  <c r="L695"/>
  <c r="I696"/>
  <c r="J696"/>
  <c r="K696"/>
  <c r="L696"/>
  <c r="I697"/>
  <c r="J697"/>
  <c r="K697"/>
  <c r="L697"/>
  <c r="I698"/>
  <c r="J698"/>
  <c r="K698"/>
  <c r="L698"/>
  <c r="I699"/>
  <c r="J699"/>
  <c r="K699"/>
  <c r="L699"/>
  <c r="I700"/>
  <c r="J700"/>
  <c r="K700"/>
  <c r="L700"/>
  <c r="I701"/>
  <c r="J701"/>
  <c r="K701"/>
  <c r="L701"/>
  <c r="I702"/>
  <c r="J702"/>
  <c r="K702"/>
  <c r="L702"/>
  <c r="I703"/>
  <c r="J703"/>
  <c r="K703"/>
  <c r="L703"/>
  <c r="I704"/>
  <c r="J704"/>
  <c r="K704"/>
  <c r="L704"/>
  <c r="I705"/>
  <c r="J705"/>
  <c r="K705"/>
  <c r="L705"/>
  <c r="I706"/>
  <c r="J706"/>
  <c r="K706"/>
  <c r="L706"/>
  <c r="I707"/>
  <c r="J707"/>
  <c r="K707"/>
  <c r="L707"/>
  <c r="I708"/>
  <c r="J708"/>
  <c r="K708"/>
  <c r="L708"/>
  <c r="I709"/>
  <c r="J709"/>
  <c r="K709"/>
  <c r="L709"/>
  <c r="I710"/>
  <c r="J710"/>
  <c r="K710"/>
  <c r="L710"/>
  <c r="I711"/>
  <c r="J711"/>
  <c r="K711"/>
  <c r="L711"/>
  <c r="I712"/>
  <c r="J712"/>
  <c r="K712"/>
  <c r="L712"/>
  <c r="I713"/>
  <c r="J713"/>
  <c r="K713"/>
  <c r="L713"/>
  <c r="I714"/>
  <c r="J714"/>
  <c r="K714"/>
  <c r="L714"/>
  <c r="I715"/>
  <c r="J715"/>
  <c r="K715"/>
  <c r="L715"/>
  <c r="I716"/>
  <c r="J716"/>
  <c r="K716"/>
  <c r="L716"/>
  <c r="I717"/>
  <c r="J717"/>
  <c r="K717"/>
  <c r="L717"/>
  <c r="I718"/>
  <c r="J718"/>
  <c r="K718"/>
  <c r="L718"/>
  <c r="I719"/>
  <c r="J719"/>
  <c r="K719"/>
  <c r="L719"/>
  <c r="I720"/>
  <c r="J720"/>
  <c r="K720"/>
  <c r="L720"/>
  <c r="I721"/>
  <c r="J721"/>
  <c r="K721"/>
  <c r="L721"/>
  <c r="I722"/>
  <c r="J722"/>
  <c r="K722"/>
  <c r="L722"/>
  <c r="I723"/>
  <c r="J723"/>
  <c r="K723"/>
  <c r="L723"/>
  <c r="I724"/>
  <c r="J724"/>
  <c r="K724"/>
  <c r="L724"/>
  <c r="I725"/>
  <c r="J725"/>
  <c r="K725"/>
  <c r="L725"/>
  <c r="I726"/>
  <c r="J726"/>
  <c r="K726"/>
  <c r="L726"/>
  <c r="I727"/>
  <c r="J727"/>
  <c r="K727"/>
  <c r="L727"/>
  <c r="I728"/>
  <c r="J728"/>
  <c r="K728"/>
  <c r="L728"/>
  <c r="I729"/>
  <c r="J729"/>
  <c r="K729"/>
  <c r="L729"/>
  <c r="I730"/>
  <c r="J730"/>
  <c r="K730"/>
  <c r="L730"/>
  <c r="I731"/>
  <c r="J731"/>
  <c r="K731"/>
  <c r="L731"/>
  <c r="I732"/>
  <c r="J732"/>
  <c r="K732"/>
  <c r="L732"/>
  <c r="I733"/>
  <c r="J733"/>
  <c r="K733"/>
  <c r="L733"/>
  <c r="I734"/>
  <c r="J734"/>
  <c r="K734"/>
  <c r="L734"/>
  <c r="I735"/>
  <c r="J735"/>
  <c r="K735"/>
  <c r="L735"/>
  <c r="I736"/>
  <c r="J736"/>
  <c r="K736"/>
  <c r="L736"/>
  <c r="I737"/>
  <c r="J737"/>
  <c r="K737"/>
  <c r="L737"/>
  <c r="I738"/>
  <c r="J738"/>
  <c r="K738"/>
  <c r="L738"/>
  <c r="I739"/>
  <c r="J739"/>
  <c r="K739"/>
  <c r="L739"/>
  <c r="I740"/>
  <c r="J740"/>
  <c r="K740"/>
  <c r="L740"/>
  <c r="I741"/>
  <c r="J741"/>
  <c r="K741"/>
  <c r="L741"/>
  <c r="I742"/>
  <c r="J742"/>
  <c r="K742"/>
  <c r="L742"/>
  <c r="I743"/>
  <c r="J743"/>
  <c r="K743"/>
  <c r="L743"/>
  <c r="I744"/>
  <c r="J744"/>
  <c r="K744"/>
  <c r="L744"/>
  <c r="I745"/>
  <c r="J745"/>
  <c r="K745"/>
  <c r="L745"/>
  <c r="I746"/>
  <c r="J746"/>
  <c r="K746"/>
  <c r="L746"/>
  <c r="I747"/>
  <c r="J747"/>
  <c r="K747"/>
  <c r="L747"/>
  <c r="I748"/>
  <c r="J748"/>
  <c r="K748"/>
  <c r="L748"/>
  <c r="I749"/>
  <c r="J749"/>
  <c r="K749"/>
  <c r="L749"/>
  <c r="I750"/>
  <c r="J750"/>
  <c r="K750"/>
  <c r="L750"/>
  <c r="I751"/>
  <c r="J751"/>
  <c r="K751"/>
  <c r="L751"/>
  <c r="I752"/>
  <c r="J752"/>
  <c r="K752"/>
  <c r="L752"/>
  <c r="I753"/>
  <c r="J753"/>
  <c r="K753"/>
  <c r="L753"/>
  <c r="I754"/>
  <c r="J754"/>
  <c r="K754"/>
  <c r="L754"/>
  <c r="I755"/>
  <c r="J755"/>
  <c r="K755"/>
  <c r="L755"/>
  <c r="I756"/>
  <c r="J756"/>
  <c r="K756"/>
  <c r="L756"/>
  <c r="I757"/>
  <c r="J757"/>
  <c r="K757"/>
  <c r="L757"/>
  <c r="I758"/>
  <c r="J758"/>
  <c r="K758"/>
  <c r="L758"/>
  <c r="I759"/>
  <c r="J759"/>
  <c r="K759"/>
  <c r="L759"/>
  <c r="I760"/>
  <c r="J760"/>
  <c r="K760"/>
  <c r="L760"/>
  <c r="I761"/>
  <c r="J761"/>
  <c r="K761"/>
  <c r="L761"/>
  <c r="I762"/>
  <c r="J762"/>
  <c r="K762"/>
  <c r="L762"/>
  <c r="I763"/>
  <c r="J763"/>
  <c r="K763"/>
  <c r="L763"/>
  <c r="I764"/>
  <c r="J764"/>
  <c r="K764"/>
  <c r="L764"/>
  <c r="I765"/>
  <c r="J765"/>
  <c r="K765"/>
  <c r="L765"/>
  <c r="I766"/>
  <c r="J766"/>
  <c r="K766"/>
  <c r="L766"/>
  <c r="I767"/>
  <c r="J767"/>
  <c r="K767"/>
  <c r="L767"/>
  <c r="I768"/>
  <c r="J768"/>
  <c r="K768"/>
  <c r="L768"/>
  <c r="I769"/>
  <c r="J769"/>
  <c r="K769"/>
  <c r="L769"/>
  <c r="I770"/>
  <c r="J770"/>
  <c r="K770"/>
  <c r="L770"/>
  <c r="I771"/>
  <c r="J771"/>
  <c r="K771"/>
  <c r="L771"/>
  <c r="I772"/>
  <c r="J772"/>
  <c r="K772"/>
  <c r="L772"/>
  <c r="I773"/>
  <c r="J773"/>
  <c r="K773"/>
  <c r="L773"/>
  <c r="I774"/>
  <c r="J774"/>
  <c r="K774"/>
  <c r="L774"/>
  <c r="I775"/>
  <c r="J775"/>
  <c r="K775"/>
  <c r="L775"/>
  <c r="I776"/>
  <c r="J776"/>
  <c r="K776"/>
  <c r="L776"/>
  <c r="I777"/>
  <c r="J777"/>
  <c r="K777"/>
  <c r="L777"/>
  <c r="I778"/>
  <c r="J778"/>
  <c r="K778"/>
  <c r="L778"/>
  <c r="I779"/>
  <c r="J779"/>
  <c r="K779"/>
  <c r="L779"/>
  <c r="I780"/>
  <c r="J780"/>
  <c r="K780"/>
  <c r="L780"/>
  <c r="I781"/>
  <c r="J781"/>
  <c r="K781"/>
  <c r="L781"/>
  <c r="I782"/>
  <c r="J782"/>
  <c r="K782"/>
  <c r="L782"/>
  <c r="I783"/>
  <c r="J783"/>
  <c r="K783"/>
  <c r="L783"/>
  <c r="I784"/>
  <c r="J784"/>
  <c r="K784"/>
  <c r="L784"/>
  <c r="I785"/>
  <c r="J785"/>
  <c r="K785"/>
  <c r="L785"/>
  <c r="I786"/>
  <c r="J786"/>
  <c r="K786"/>
  <c r="L786"/>
  <c r="I787"/>
  <c r="J787"/>
  <c r="K787"/>
  <c r="L787"/>
  <c r="I788"/>
  <c r="J788"/>
  <c r="K788"/>
  <c r="L788"/>
  <c r="I789"/>
  <c r="J789"/>
  <c r="K789"/>
  <c r="L789"/>
  <c r="I790"/>
  <c r="J790"/>
  <c r="K790"/>
  <c r="L790"/>
  <c r="I791"/>
  <c r="J791"/>
  <c r="K791"/>
  <c r="L791"/>
  <c r="I792"/>
  <c r="J792"/>
  <c r="K792"/>
  <c r="L792"/>
  <c r="I793"/>
  <c r="J793"/>
  <c r="K793"/>
  <c r="L793"/>
  <c r="I794"/>
  <c r="J794"/>
  <c r="K794"/>
  <c r="L794"/>
  <c r="I795"/>
  <c r="J795"/>
  <c r="K795"/>
  <c r="L795"/>
  <c r="I796"/>
  <c r="J796"/>
  <c r="K796"/>
  <c r="L796"/>
  <c r="I797"/>
  <c r="J797"/>
  <c r="K797"/>
  <c r="L797"/>
  <c r="I798"/>
  <c r="J798"/>
  <c r="K798"/>
  <c r="L798"/>
  <c r="I799"/>
  <c r="J799"/>
  <c r="K799"/>
  <c r="L799"/>
  <c r="I800"/>
  <c r="J800"/>
  <c r="K800"/>
  <c r="L800"/>
  <c r="I801"/>
  <c r="J801"/>
  <c r="K801"/>
  <c r="L801"/>
  <c r="I802"/>
  <c r="J802"/>
  <c r="K802"/>
  <c r="L802"/>
  <c r="I803"/>
  <c r="J803"/>
  <c r="K803"/>
  <c r="L803"/>
  <c r="I804"/>
  <c r="J804"/>
  <c r="K804"/>
  <c r="L804"/>
  <c r="I805"/>
  <c r="J805"/>
  <c r="K805"/>
  <c r="L805"/>
  <c r="I806"/>
  <c r="J806"/>
  <c r="K806"/>
  <c r="L806"/>
  <c r="I807"/>
  <c r="J807"/>
  <c r="K807"/>
  <c r="L807"/>
  <c r="I808"/>
  <c r="J808"/>
  <c r="K808"/>
  <c r="L808"/>
  <c r="I809"/>
  <c r="J809"/>
  <c r="K809"/>
  <c r="L809"/>
  <c r="I810"/>
  <c r="J810"/>
  <c r="K810"/>
  <c r="L810"/>
  <c r="I811"/>
  <c r="J811"/>
  <c r="K811"/>
  <c r="L811"/>
  <c r="I812"/>
  <c r="J812"/>
  <c r="K812"/>
  <c r="L812"/>
  <c r="I813"/>
  <c r="J813"/>
  <c r="K813"/>
  <c r="L813"/>
  <c r="I814"/>
  <c r="J814"/>
  <c r="K814"/>
  <c r="L814"/>
  <c r="I815"/>
  <c r="J815"/>
  <c r="K815"/>
  <c r="L815"/>
  <c r="I816"/>
  <c r="J816"/>
  <c r="K816"/>
  <c r="L816"/>
  <c r="I817"/>
  <c r="J817"/>
  <c r="K817"/>
  <c r="L817"/>
  <c r="I818"/>
  <c r="J818"/>
  <c r="K818"/>
  <c r="L818"/>
  <c r="I819"/>
  <c r="J819"/>
  <c r="K819"/>
  <c r="L819"/>
  <c r="I820"/>
  <c r="J820"/>
  <c r="K820"/>
  <c r="L820"/>
  <c r="I821"/>
  <c r="J821"/>
  <c r="K821"/>
  <c r="L821"/>
  <c r="I822"/>
  <c r="J822"/>
  <c r="K822"/>
  <c r="L822"/>
  <c r="I823"/>
  <c r="J823"/>
  <c r="K823"/>
  <c r="L823"/>
  <c r="I824"/>
  <c r="J824"/>
  <c r="K824"/>
  <c r="L824"/>
  <c r="I825"/>
  <c r="J825"/>
  <c r="K825"/>
  <c r="L825"/>
  <c r="I826"/>
  <c r="J826"/>
  <c r="K826"/>
  <c r="L826"/>
  <c r="I827"/>
  <c r="J827"/>
  <c r="K827"/>
  <c r="L827"/>
  <c r="I828"/>
  <c r="J828"/>
  <c r="K828"/>
  <c r="L828"/>
  <c r="I829"/>
  <c r="J829"/>
  <c r="K829"/>
  <c r="L829"/>
  <c r="I830"/>
  <c r="J830"/>
  <c r="K830"/>
  <c r="L830"/>
  <c r="I831"/>
  <c r="J831"/>
  <c r="K831"/>
  <c r="L831"/>
  <c r="I832"/>
  <c r="J832"/>
  <c r="K832"/>
  <c r="L832"/>
  <c r="I833"/>
  <c r="J833"/>
  <c r="K833"/>
  <c r="L833"/>
  <c r="I834"/>
  <c r="J834"/>
  <c r="K834"/>
  <c r="L834"/>
  <c r="I835"/>
  <c r="J835"/>
  <c r="K835"/>
  <c r="L835"/>
  <c r="I836"/>
  <c r="J836"/>
  <c r="K836"/>
  <c r="L836"/>
  <c r="I837"/>
  <c r="J837"/>
  <c r="K837"/>
  <c r="L837"/>
  <c r="I838"/>
  <c r="J838"/>
  <c r="K838"/>
  <c r="L838"/>
  <c r="I839"/>
  <c r="J839"/>
  <c r="K839"/>
  <c r="L839"/>
  <c r="I840"/>
  <c r="J840"/>
  <c r="K840"/>
  <c r="L840"/>
  <c r="I841"/>
  <c r="J841"/>
  <c r="K841"/>
  <c r="L841"/>
  <c r="I842"/>
  <c r="J842"/>
  <c r="K842"/>
  <c r="L842"/>
  <c r="I843"/>
  <c r="J843"/>
  <c r="K843"/>
  <c r="L843"/>
  <c r="I844"/>
  <c r="J844"/>
  <c r="K844"/>
  <c r="L844"/>
  <c r="I845"/>
  <c r="J845"/>
  <c r="K845"/>
  <c r="L845"/>
  <c r="I846"/>
  <c r="J846"/>
  <c r="K846"/>
  <c r="L846"/>
  <c r="I847"/>
  <c r="J847"/>
  <c r="K847"/>
  <c r="L847"/>
  <c r="I848"/>
  <c r="J848"/>
  <c r="K848"/>
  <c r="L848"/>
  <c r="I849"/>
  <c r="J849"/>
  <c r="K849"/>
  <c r="L849"/>
  <c r="I850"/>
  <c r="J850"/>
  <c r="K850"/>
  <c r="L850"/>
  <c r="I851"/>
  <c r="J851"/>
  <c r="K851"/>
  <c r="L851"/>
  <c r="I852"/>
  <c r="J852"/>
  <c r="K852"/>
  <c r="L852"/>
  <c r="I853"/>
  <c r="J853"/>
  <c r="K853"/>
  <c r="L853"/>
  <c r="I854"/>
  <c r="J854"/>
  <c r="K854"/>
  <c r="L854"/>
  <c r="I855"/>
  <c r="J855"/>
  <c r="K855"/>
  <c r="L855"/>
  <c r="I856"/>
  <c r="J856"/>
  <c r="K856"/>
  <c r="L856"/>
  <c r="I857"/>
  <c r="J857"/>
  <c r="K857"/>
  <c r="L857"/>
  <c r="I858"/>
  <c r="J858"/>
  <c r="K858"/>
  <c r="L858"/>
  <c r="I859"/>
  <c r="J859"/>
  <c r="K859"/>
  <c r="L859"/>
  <c r="I860"/>
  <c r="J860"/>
  <c r="K860"/>
  <c r="L860"/>
  <c r="I861"/>
  <c r="J861"/>
  <c r="K861"/>
  <c r="L861"/>
  <c r="I862"/>
  <c r="J862"/>
  <c r="K862"/>
  <c r="L862"/>
  <c r="I863"/>
  <c r="J863"/>
  <c r="K863"/>
  <c r="L863"/>
  <c r="I864"/>
  <c r="J864"/>
  <c r="K864"/>
  <c r="L864"/>
  <c r="I865"/>
  <c r="J865"/>
  <c r="K865"/>
  <c r="L865"/>
  <c r="I866"/>
  <c r="J866"/>
  <c r="K866"/>
  <c r="L866"/>
  <c r="I867"/>
  <c r="J867"/>
  <c r="K867"/>
  <c r="L867"/>
  <c r="I868"/>
  <c r="J868"/>
  <c r="K868"/>
  <c r="L868"/>
  <c r="I869"/>
  <c r="J869"/>
  <c r="K869"/>
  <c r="L869"/>
  <c r="I870"/>
  <c r="J870"/>
  <c r="K870"/>
  <c r="L870"/>
  <c r="I871"/>
  <c r="J871"/>
  <c r="K871"/>
  <c r="L871"/>
  <c r="I872"/>
  <c r="J872"/>
  <c r="K872"/>
  <c r="L872"/>
  <c r="I873"/>
  <c r="J873"/>
  <c r="K873"/>
  <c r="L873"/>
  <c r="I874"/>
  <c r="J874"/>
  <c r="K874"/>
  <c r="L874"/>
  <c r="I875"/>
  <c r="J875"/>
  <c r="K875"/>
  <c r="L875"/>
  <c r="I876"/>
  <c r="J876"/>
  <c r="K876"/>
  <c r="L876"/>
  <c r="I877"/>
  <c r="J877"/>
  <c r="K877"/>
  <c r="L877"/>
  <c r="I878"/>
  <c r="J878"/>
  <c r="K878"/>
  <c r="L878"/>
  <c r="I879"/>
  <c r="J879"/>
  <c r="K879"/>
  <c r="L879"/>
  <c r="I880"/>
  <c r="J880"/>
  <c r="K880"/>
  <c r="L880"/>
  <c r="I881"/>
  <c r="J881"/>
  <c r="K881"/>
  <c r="L881"/>
  <c r="I882"/>
  <c r="J882"/>
  <c r="K882"/>
  <c r="L882"/>
  <c r="I883"/>
  <c r="J883"/>
  <c r="K883"/>
  <c r="L883"/>
  <c r="I884"/>
  <c r="J884"/>
  <c r="K884"/>
  <c r="L884"/>
  <c r="I885"/>
  <c r="J885"/>
  <c r="K885"/>
  <c r="L885"/>
  <c r="I886"/>
  <c r="J886"/>
  <c r="K886"/>
  <c r="L886"/>
  <c r="I887"/>
  <c r="J887"/>
  <c r="K887"/>
  <c r="L887"/>
  <c r="I888"/>
  <c r="J888"/>
  <c r="K888"/>
  <c r="L888"/>
  <c r="I889"/>
  <c r="J889"/>
  <c r="K889"/>
  <c r="L889"/>
  <c r="I890"/>
  <c r="J890"/>
  <c r="K890"/>
  <c r="L890"/>
  <c r="I891"/>
  <c r="J891"/>
  <c r="K891"/>
  <c r="L891"/>
  <c r="I892"/>
  <c r="J892"/>
  <c r="K892"/>
  <c r="L892"/>
  <c r="I893"/>
  <c r="J893"/>
  <c r="K893"/>
  <c r="L893"/>
  <c r="I894"/>
  <c r="J894"/>
  <c r="K894"/>
  <c r="L894"/>
  <c r="I895"/>
  <c r="J895"/>
  <c r="K895"/>
  <c r="L895"/>
  <c r="I896"/>
  <c r="J896"/>
  <c r="K896"/>
  <c r="L896"/>
  <c r="I897"/>
  <c r="J897"/>
  <c r="K897"/>
  <c r="L897"/>
  <c r="I898"/>
  <c r="J898"/>
  <c r="K898"/>
  <c r="L898"/>
  <c r="I899"/>
  <c r="J899"/>
  <c r="K899"/>
  <c r="L899"/>
  <c r="I900"/>
  <c r="J900"/>
  <c r="K900"/>
  <c r="L900"/>
  <c r="I901"/>
  <c r="J901"/>
  <c r="K901"/>
  <c r="L901"/>
  <c r="I902"/>
  <c r="J902"/>
  <c r="K902"/>
  <c r="L902"/>
  <c r="I903"/>
  <c r="J903"/>
  <c r="K903"/>
  <c r="L903"/>
  <c r="I904"/>
  <c r="J904"/>
  <c r="K904"/>
  <c r="L904"/>
  <c r="I905"/>
  <c r="J905"/>
  <c r="K905"/>
  <c r="L905"/>
  <c r="I906"/>
  <c r="J906"/>
  <c r="K906"/>
  <c r="L906"/>
  <c r="I907"/>
  <c r="J907"/>
  <c r="K907"/>
  <c r="L907"/>
  <c r="I908"/>
  <c r="J908"/>
  <c r="K908"/>
  <c r="L908"/>
  <c r="I909"/>
  <c r="J909"/>
  <c r="K909"/>
  <c r="L909"/>
  <c r="I910"/>
  <c r="J910"/>
  <c r="K910"/>
  <c r="L910"/>
  <c r="I911"/>
  <c r="J911"/>
  <c r="K911"/>
  <c r="L911"/>
  <c r="I912"/>
  <c r="J912"/>
  <c r="K912"/>
  <c r="L912"/>
  <c r="I913"/>
  <c r="J913"/>
  <c r="K913"/>
  <c r="L913"/>
  <c r="I914"/>
  <c r="J914"/>
  <c r="K914"/>
  <c r="L914"/>
  <c r="I915"/>
  <c r="J915"/>
  <c r="K915"/>
  <c r="L915"/>
  <c r="I916"/>
  <c r="J916"/>
  <c r="K916"/>
  <c r="L916"/>
  <c r="I917"/>
  <c r="J917"/>
  <c r="K917"/>
  <c r="L917"/>
  <c r="I918"/>
  <c r="J918"/>
  <c r="K918"/>
  <c r="L918"/>
  <c r="I919"/>
  <c r="J919"/>
  <c r="K919"/>
  <c r="L919"/>
  <c r="I920"/>
  <c r="J920"/>
  <c r="K920"/>
  <c r="L920"/>
  <c r="I921"/>
  <c r="J921"/>
  <c r="K921"/>
  <c r="L921"/>
  <c r="I922"/>
  <c r="J922"/>
  <c r="K922"/>
  <c r="L922"/>
  <c r="I923"/>
  <c r="J923"/>
  <c r="K923"/>
  <c r="L923"/>
  <c r="I924"/>
  <c r="J924"/>
  <c r="K924"/>
  <c r="L924"/>
  <c r="I925"/>
  <c r="J925"/>
  <c r="K925"/>
  <c r="L925"/>
  <c r="I926"/>
  <c r="J926"/>
  <c r="K926"/>
  <c r="L926"/>
  <c r="I927"/>
  <c r="J927"/>
  <c r="K927"/>
  <c r="L927"/>
  <c r="I928"/>
  <c r="J928"/>
  <c r="K928"/>
  <c r="L928"/>
  <c r="I929"/>
  <c r="J929"/>
  <c r="K929"/>
  <c r="L929"/>
  <c r="I930"/>
  <c r="J930"/>
  <c r="K930"/>
  <c r="L930"/>
  <c r="I931"/>
  <c r="J931"/>
  <c r="K931"/>
  <c r="L931"/>
  <c r="I932"/>
  <c r="J932"/>
  <c r="K932"/>
  <c r="L932"/>
  <c r="I933"/>
  <c r="J933"/>
  <c r="K933"/>
  <c r="L933"/>
  <c r="I934"/>
  <c r="J934"/>
  <c r="K934"/>
  <c r="L934"/>
  <c r="I935"/>
  <c r="J935"/>
  <c r="K935"/>
  <c r="L935"/>
  <c r="I936"/>
  <c r="J936"/>
  <c r="K936"/>
  <c r="L936"/>
  <c r="I937"/>
  <c r="J937"/>
  <c r="K937"/>
  <c r="L937"/>
  <c r="I938"/>
  <c r="J938"/>
  <c r="K938"/>
  <c r="L938"/>
  <c r="I939"/>
  <c r="J939"/>
  <c r="K939"/>
  <c r="L939"/>
  <c r="I940"/>
  <c r="J940"/>
  <c r="K940"/>
  <c r="L940"/>
  <c r="I941"/>
  <c r="J941"/>
  <c r="K941"/>
  <c r="L941"/>
  <c r="I942"/>
  <c r="J942"/>
  <c r="K942"/>
  <c r="L942"/>
  <c r="I943"/>
  <c r="J943"/>
  <c r="K943"/>
  <c r="L943"/>
  <c r="I944"/>
  <c r="J944"/>
  <c r="K944"/>
  <c r="L944"/>
  <c r="I945"/>
  <c r="J945"/>
  <c r="K945"/>
  <c r="L945"/>
  <c r="I946"/>
  <c r="J946"/>
  <c r="K946"/>
  <c r="L946"/>
  <c r="I947"/>
  <c r="J947"/>
  <c r="K947"/>
  <c r="L947"/>
  <c r="I948"/>
  <c r="J948"/>
  <c r="K948"/>
  <c r="L948"/>
  <c r="I949"/>
  <c r="J949"/>
  <c r="K949"/>
  <c r="L949"/>
  <c r="I950"/>
  <c r="J950"/>
  <c r="K950"/>
  <c r="L950"/>
  <c r="I951"/>
  <c r="J951"/>
  <c r="K951"/>
  <c r="L951"/>
  <c r="I952"/>
  <c r="J952"/>
  <c r="K952"/>
  <c r="L952"/>
  <c r="I953"/>
  <c r="J953"/>
  <c r="K953"/>
  <c r="L953"/>
  <c r="I954"/>
  <c r="J954"/>
  <c r="K954"/>
  <c r="L954"/>
  <c r="I955"/>
  <c r="J955"/>
  <c r="K955"/>
  <c r="L955"/>
  <c r="I956"/>
  <c r="J956"/>
  <c r="K956"/>
  <c r="L956"/>
  <c r="I957"/>
  <c r="J957"/>
  <c r="K957"/>
  <c r="L957"/>
  <c r="I958"/>
  <c r="J958"/>
  <c r="K958"/>
  <c r="L958"/>
  <c r="I959"/>
  <c r="J959"/>
  <c r="K959"/>
  <c r="L959"/>
  <c r="I960"/>
  <c r="J960"/>
  <c r="K960"/>
  <c r="L960"/>
  <c r="I961"/>
  <c r="J961"/>
  <c r="K961"/>
  <c r="L961"/>
  <c r="I962"/>
  <c r="J962"/>
  <c r="K962"/>
  <c r="L962"/>
  <c r="I963"/>
  <c r="J963"/>
  <c r="K963"/>
  <c r="L963"/>
  <c r="I964"/>
  <c r="J964"/>
  <c r="K964"/>
  <c r="L964"/>
  <c r="I965"/>
  <c r="J965"/>
  <c r="K965"/>
  <c r="L965"/>
  <c r="I966"/>
  <c r="J966"/>
  <c r="K966"/>
  <c r="L966"/>
  <c r="I967"/>
  <c r="J967"/>
  <c r="K967"/>
  <c r="L967"/>
  <c r="I968"/>
  <c r="J968"/>
  <c r="K968"/>
  <c r="L968"/>
  <c r="I969"/>
  <c r="J969"/>
  <c r="K969"/>
  <c r="L969"/>
  <c r="I970"/>
  <c r="J970"/>
  <c r="K970"/>
  <c r="L970"/>
  <c r="I971"/>
  <c r="J971"/>
  <c r="K971"/>
  <c r="L971"/>
  <c r="I972"/>
  <c r="J972"/>
  <c r="K972"/>
  <c r="L972"/>
  <c r="I973"/>
  <c r="J973"/>
  <c r="K973"/>
  <c r="L973"/>
  <c r="I974"/>
  <c r="J974"/>
  <c r="K974"/>
  <c r="L974"/>
  <c r="I975"/>
  <c r="J975"/>
  <c r="K975"/>
  <c r="L975"/>
  <c r="I976"/>
  <c r="J976"/>
  <c r="K976"/>
  <c r="L976"/>
  <c r="I977"/>
  <c r="J977"/>
  <c r="K977"/>
  <c r="L977"/>
  <c r="I978"/>
  <c r="J978"/>
  <c r="K978"/>
  <c r="L978"/>
  <c r="I979"/>
  <c r="J979"/>
  <c r="K979"/>
  <c r="L979"/>
  <c r="I980"/>
  <c r="J980"/>
  <c r="K980"/>
  <c r="L980"/>
  <c r="I981"/>
  <c r="J981"/>
  <c r="K981"/>
  <c r="L981"/>
  <c r="I982"/>
  <c r="J982"/>
  <c r="K982"/>
  <c r="L982"/>
  <c r="I983"/>
  <c r="J983"/>
  <c r="K983"/>
  <c r="L983"/>
  <c r="I984"/>
  <c r="J984"/>
  <c r="K984"/>
  <c r="L984"/>
  <c r="I985"/>
  <c r="J985"/>
  <c r="K985"/>
  <c r="L985"/>
  <c r="I986"/>
  <c r="J986"/>
  <c r="K986"/>
  <c r="L986"/>
  <c r="I987"/>
  <c r="J987"/>
  <c r="K987"/>
  <c r="L987"/>
  <c r="I988"/>
  <c r="J988"/>
  <c r="K988"/>
  <c r="L988"/>
  <c r="I989"/>
  <c r="J989"/>
  <c r="K989"/>
  <c r="L989"/>
  <c r="I990"/>
  <c r="J990"/>
  <c r="K990"/>
  <c r="L990"/>
  <c r="I991"/>
  <c r="J991"/>
  <c r="K991"/>
  <c r="L991"/>
  <c r="I992"/>
  <c r="J992"/>
  <c r="K992"/>
  <c r="L992"/>
  <c r="I993"/>
  <c r="J993"/>
  <c r="K993"/>
  <c r="L993"/>
  <c r="I994"/>
  <c r="J994"/>
  <c r="K994"/>
  <c r="L994"/>
  <c r="I995"/>
  <c r="J995"/>
  <c r="K995"/>
  <c r="L995"/>
  <c r="I996"/>
  <c r="J996"/>
  <c r="K996"/>
  <c r="L996"/>
  <c r="I997"/>
  <c r="J997"/>
  <c r="K997"/>
  <c r="L997"/>
  <c r="I998"/>
  <c r="J998"/>
  <c r="K998"/>
  <c r="L998"/>
  <c r="I999"/>
  <c r="J999"/>
  <c r="K999"/>
  <c r="L999"/>
  <c r="I1000"/>
  <c r="J1000"/>
  <c r="K1000"/>
  <c r="L1000"/>
  <c r="I1001"/>
  <c r="J1001"/>
  <c r="K1001"/>
  <c r="L1001"/>
  <c r="I1002"/>
  <c r="J1002"/>
  <c r="K1002"/>
  <c r="L1002"/>
  <c r="I1003"/>
  <c r="J1003"/>
  <c r="K1003"/>
  <c r="L1003"/>
  <c r="I1004"/>
  <c r="J1004"/>
  <c r="K1004"/>
  <c r="L1004"/>
  <c r="I1005"/>
  <c r="J1005"/>
  <c r="K1005"/>
  <c r="L1005"/>
  <c r="I1006"/>
  <c r="J1006"/>
  <c r="K1006"/>
  <c r="L1006"/>
  <c r="I1007"/>
  <c r="J1007"/>
  <c r="K1007"/>
  <c r="L1007"/>
  <c r="I1008"/>
  <c r="J1008"/>
  <c r="K1008"/>
  <c r="L1008"/>
  <c r="I1009"/>
  <c r="J1009"/>
  <c r="K1009"/>
  <c r="L1009"/>
  <c r="I1010"/>
  <c r="J1010"/>
  <c r="K1010"/>
  <c r="L1010"/>
  <c r="I1011"/>
  <c r="J1011"/>
  <c r="K1011"/>
  <c r="L1011"/>
  <c r="I1012"/>
  <c r="J1012"/>
  <c r="K1012"/>
  <c r="L1012"/>
  <c r="I1013"/>
  <c r="J1013"/>
  <c r="K1013"/>
  <c r="L1013"/>
  <c r="I1014"/>
  <c r="J1014"/>
  <c r="K1014"/>
  <c r="L1014"/>
  <c r="I1015"/>
  <c r="J1015"/>
  <c r="K1015"/>
  <c r="L1015"/>
  <c r="I1016"/>
  <c r="J1016"/>
  <c r="K1016"/>
  <c r="L1016"/>
  <c r="I1017"/>
  <c r="J1017"/>
  <c r="K1017"/>
  <c r="L1017"/>
  <c r="I1018"/>
  <c r="J1018"/>
  <c r="K1018"/>
  <c r="L1018"/>
  <c r="I1019"/>
  <c r="J1019"/>
  <c r="K1019"/>
  <c r="L1019"/>
  <c r="I1020"/>
  <c r="J1020"/>
  <c r="K1020"/>
  <c r="L1020"/>
  <c r="I1021"/>
  <c r="J1021"/>
  <c r="K1021"/>
  <c r="L1021"/>
  <c r="I1022"/>
  <c r="J1022"/>
  <c r="K1022"/>
  <c r="L1022"/>
  <c r="I1023"/>
  <c r="J1023"/>
  <c r="K1023"/>
  <c r="L1023"/>
  <c r="I1024"/>
  <c r="J1024"/>
  <c r="K1024"/>
  <c r="L1024"/>
  <c r="I1025"/>
  <c r="J1025"/>
  <c r="K1025"/>
  <c r="L1025"/>
  <c r="I1026"/>
  <c r="J1026"/>
  <c r="K1026"/>
  <c r="L1026"/>
  <c r="I1027"/>
  <c r="J1027"/>
  <c r="K1027"/>
  <c r="L1027"/>
  <c r="I1028"/>
  <c r="J1028"/>
  <c r="K1028"/>
  <c r="L1028"/>
  <c r="I1029"/>
  <c r="J1029"/>
  <c r="K1029"/>
  <c r="L1029"/>
  <c r="I1030"/>
  <c r="J1030"/>
  <c r="K1030"/>
  <c r="L1030"/>
  <c r="I1031"/>
  <c r="J1031"/>
  <c r="K1031"/>
  <c r="L1031"/>
  <c r="I1032"/>
  <c r="J1032"/>
  <c r="K1032"/>
  <c r="L1032"/>
  <c r="I1033"/>
  <c r="J1033"/>
  <c r="K1033"/>
  <c r="L1033"/>
  <c r="I1034"/>
  <c r="J1034"/>
  <c r="K1034"/>
  <c r="L1034"/>
  <c r="I1035"/>
  <c r="J1035"/>
  <c r="K1035"/>
  <c r="L1035"/>
  <c r="I1036"/>
  <c r="J1036"/>
  <c r="K1036"/>
  <c r="L1036"/>
  <c r="I1037"/>
  <c r="J1037"/>
  <c r="K1037"/>
  <c r="L1037"/>
  <c r="I1038"/>
  <c r="J1038"/>
  <c r="K1038"/>
  <c r="L1038"/>
  <c r="I1039"/>
  <c r="J1039"/>
  <c r="K1039"/>
  <c r="L1039"/>
  <c r="I1040"/>
  <c r="J1040"/>
  <c r="K1040"/>
  <c r="L1040"/>
  <c r="I1041"/>
  <c r="J1041"/>
  <c r="K1041"/>
  <c r="L1041"/>
  <c r="I1042"/>
  <c r="J1042"/>
  <c r="K1042"/>
  <c r="L1042"/>
  <c r="I1043"/>
  <c r="J1043"/>
  <c r="K1043"/>
  <c r="L1043"/>
  <c r="I1044"/>
  <c r="J1044"/>
  <c r="K1044"/>
  <c r="L1044"/>
  <c r="I1045"/>
  <c r="J1045"/>
  <c r="K1045"/>
  <c r="L1045"/>
  <c r="I1046"/>
  <c r="J1046"/>
  <c r="K1046"/>
  <c r="L1046"/>
  <c r="I1047"/>
  <c r="J1047"/>
  <c r="K1047"/>
  <c r="L1047"/>
  <c r="I1048"/>
  <c r="J1048"/>
  <c r="K1048"/>
  <c r="L1048"/>
  <c r="I1049"/>
  <c r="J1049"/>
  <c r="K1049"/>
  <c r="L1049"/>
  <c r="I1050"/>
  <c r="J1050"/>
  <c r="K1050"/>
  <c r="L1050"/>
  <c r="I1051"/>
  <c r="J1051"/>
  <c r="K1051"/>
  <c r="L1051"/>
  <c r="I1052"/>
  <c r="J1052"/>
  <c r="K1052"/>
  <c r="L1052"/>
  <c r="I1053"/>
  <c r="J1053"/>
  <c r="K1053"/>
  <c r="L1053"/>
  <c r="I1054"/>
  <c r="J1054"/>
  <c r="K1054"/>
  <c r="L1054"/>
  <c r="I1055"/>
  <c r="J1055"/>
  <c r="K1055"/>
  <c r="L1055"/>
  <c r="I1056"/>
  <c r="J1056"/>
  <c r="K1056"/>
  <c r="L1056"/>
  <c r="I1057"/>
  <c r="J1057"/>
  <c r="K1057"/>
  <c r="L1057"/>
  <c r="I1058"/>
  <c r="J1058"/>
  <c r="K1058"/>
  <c r="L1058"/>
  <c r="I1059"/>
  <c r="J1059"/>
  <c r="K1059"/>
  <c r="L1059"/>
  <c r="I1060"/>
  <c r="J1060"/>
  <c r="K1060"/>
  <c r="L1060"/>
  <c r="I1061"/>
  <c r="J1061"/>
  <c r="K1061"/>
  <c r="L1061"/>
  <c r="I1062"/>
  <c r="J1062"/>
  <c r="K1062"/>
  <c r="L1062"/>
  <c r="I1063"/>
  <c r="J1063"/>
  <c r="K1063"/>
  <c r="L1063"/>
  <c r="I1064"/>
  <c r="J1064"/>
  <c r="K1064"/>
  <c r="L1064"/>
  <c r="I1065"/>
  <c r="J1065"/>
  <c r="K1065"/>
  <c r="L1065"/>
  <c r="I1066"/>
  <c r="J1066"/>
  <c r="K1066"/>
  <c r="L1066"/>
  <c r="I1067"/>
  <c r="J1067"/>
  <c r="K1067"/>
  <c r="L1067"/>
  <c r="I1068"/>
  <c r="J1068"/>
  <c r="K1068"/>
  <c r="L1068"/>
  <c r="I1069"/>
  <c r="J1069"/>
  <c r="K1069"/>
  <c r="L1069"/>
  <c r="I1070"/>
  <c r="J1070"/>
  <c r="K1070"/>
  <c r="L1070"/>
  <c r="I1071"/>
  <c r="J1071"/>
  <c r="K1071"/>
  <c r="L1071"/>
  <c r="I1072"/>
  <c r="J1072"/>
  <c r="K1072"/>
  <c r="L1072"/>
  <c r="I1073"/>
  <c r="J1073"/>
  <c r="K1073"/>
  <c r="L1073"/>
  <c r="I1074"/>
  <c r="J1074"/>
  <c r="K1074"/>
  <c r="L1074"/>
  <c r="I1075"/>
  <c r="J1075"/>
  <c r="K1075"/>
  <c r="L1075"/>
  <c r="I1076"/>
  <c r="J1076"/>
  <c r="K1076"/>
  <c r="L1076"/>
  <c r="I1077"/>
  <c r="J1077"/>
  <c r="K1077"/>
  <c r="L1077"/>
  <c r="I1078"/>
  <c r="J1078"/>
  <c r="K1078"/>
  <c r="L1078"/>
  <c r="I1079"/>
  <c r="J1079"/>
  <c r="K1079"/>
  <c r="L1079"/>
  <c r="I1080"/>
  <c r="J1080"/>
  <c r="K1080"/>
  <c r="L1080"/>
  <c r="I1081"/>
  <c r="J1081"/>
  <c r="K1081"/>
  <c r="L1081"/>
  <c r="I1082"/>
  <c r="J1082"/>
  <c r="K1082"/>
  <c r="L1082"/>
  <c r="I1083"/>
  <c r="J1083"/>
  <c r="K1083"/>
  <c r="L1083"/>
  <c r="I1084"/>
  <c r="J1084"/>
  <c r="K1084"/>
  <c r="L1084"/>
  <c r="I1085"/>
  <c r="J1085"/>
  <c r="K1085"/>
  <c r="L1085"/>
  <c r="I1086"/>
  <c r="J1086"/>
  <c r="K1086"/>
  <c r="L1086"/>
  <c r="I1087"/>
  <c r="J1087"/>
  <c r="K1087"/>
  <c r="L1087"/>
  <c r="I1088"/>
  <c r="J1088"/>
  <c r="K1088"/>
  <c r="L1088"/>
  <c r="I1089"/>
  <c r="J1089"/>
  <c r="K1089"/>
  <c r="L1089"/>
  <c r="I1090"/>
  <c r="J1090"/>
  <c r="K1090"/>
  <c r="L1090"/>
  <c r="I1091"/>
  <c r="J1091"/>
  <c r="K1091"/>
  <c r="L1091"/>
  <c r="I1092"/>
  <c r="J1092"/>
  <c r="K1092"/>
  <c r="L1092"/>
  <c r="I1093"/>
  <c r="J1093"/>
  <c r="K1093"/>
  <c r="L1093"/>
  <c r="I1094"/>
  <c r="J1094"/>
  <c r="K1094"/>
  <c r="L1094"/>
  <c r="I1095"/>
  <c r="J1095"/>
  <c r="K1095"/>
  <c r="L1095"/>
  <c r="I1096"/>
  <c r="J1096"/>
  <c r="K1096"/>
  <c r="L1096"/>
  <c r="I1097"/>
  <c r="J1097"/>
  <c r="K1097"/>
  <c r="L1097"/>
  <c r="I1098"/>
  <c r="J1098"/>
  <c r="K1098"/>
  <c r="L1098"/>
  <c r="I1099"/>
  <c r="J1099"/>
  <c r="K1099"/>
  <c r="L1099"/>
  <c r="I1100"/>
  <c r="J1100"/>
  <c r="K1100"/>
  <c r="L1100"/>
  <c r="I1101"/>
  <c r="J1101"/>
  <c r="K1101"/>
  <c r="L1101"/>
  <c r="I1102"/>
  <c r="J1102"/>
  <c r="K1102"/>
  <c r="L1102"/>
  <c r="I1103"/>
  <c r="J1103"/>
  <c r="K1103"/>
  <c r="L1103"/>
  <c r="I1104"/>
  <c r="J1104"/>
  <c r="K1104"/>
  <c r="L1104"/>
  <c r="I1105"/>
  <c r="J1105"/>
  <c r="K1105"/>
  <c r="L1105"/>
  <c r="I1106"/>
  <c r="J1106"/>
  <c r="K1106"/>
  <c r="L1106"/>
  <c r="I1107"/>
  <c r="J1107"/>
  <c r="K1107"/>
  <c r="L1107"/>
  <c r="I1108"/>
  <c r="J1108"/>
  <c r="K1108"/>
  <c r="L1108"/>
  <c r="I1109"/>
  <c r="J1109"/>
  <c r="K1109"/>
  <c r="L1109"/>
  <c r="I1110"/>
  <c r="J1110"/>
  <c r="K1110"/>
  <c r="L1110"/>
  <c r="I1111"/>
  <c r="J1111"/>
  <c r="K1111"/>
  <c r="L1111"/>
  <c r="I1112"/>
  <c r="J1112"/>
  <c r="K1112"/>
  <c r="L1112"/>
  <c r="I1113"/>
  <c r="J1113"/>
  <c r="K1113"/>
  <c r="L1113"/>
  <c r="I1114"/>
  <c r="J1114"/>
  <c r="K1114"/>
  <c r="L1114"/>
  <c r="I1115"/>
  <c r="J1115"/>
  <c r="K1115"/>
  <c r="L1115"/>
  <c r="I1116"/>
  <c r="J1116"/>
  <c r="K1116"/>
  <c r="L1116"/>
  <c r="I1117"/>
  <c r="J1117"/>
  <c r="K1117"/>
  <c r="L1117"/>
  <c r="I1118"/>
  <c r="J1118"/>
  <c r="K1118"/>
  <c r="L1118"/>
  <c r="I1119"/>
  <c r="J1119"/>
  <c r="K1119"/>
  <c r="L1119"/>
  <c r="I1120"/>
  <c r="J1120"/>
  <c r="K1120"/>
  <c r="L1120"/>
  <c r="I1121"/>
  <c r="J1121"/>
  <c r="K1121"/>
  <c r="L1121"/>
  <c r="I1122"/>
  <c r="J1122"/>
  <c r="K1122"/>
  <c r="L1122"/>
  <c r="I1123"/>
  <c r="J1123"/>
  <c r="K1123"/>
  <c r="L1123"/>
  <c r="I1124"/>
  <c r="J1124"/>
  <c r="K1124"/>
  <c r="L1124"/>
  <c r="I1125"/>
  <c r="J1125"/>
  <c r="K1125"/>
  <c r="L1125"/>
  <c r="I1126"/>
  <c r="J1126"/>
  <c r="K1126"/>
  <c r="L1126"/>
  <c r="I1127"/>
  <c r="J1127"/>
  <c r="K1127"/>
  <c r="L1127"/>
  <c r="I1128"/>
  <c r="J1128"/>
  <c r="K1128"/>
  <c r="L1128"/>
  <c r="I1129"/>
  <c r="J1129"/>
  <c r="K1129"/>
  <c r="L1129"/>
  <c r="I1130"/>
  <c r="J1130"/>
  <c r="K1130"/>
  <c r="L1130"/>
  <c r="I1131"/>
  <c r="J1131"/>
  <c r="K1131"/>
  <c r="L1131"/>
  <c r="I1132"/>
  <c r="J1132"/>
  <c r="K1132"/>
  <c r="L1132"/>
  <c r="I1133"/>
  <c r="J1133"/>
  <c r="K1133"/>
  <c r="L1133"/>
  <c r="I1134"/>
  <c r="J1134"/>
  <c r="K1134"/>
  <c r="L1134"/>
  <c r="I1135"/>
  <c r="J1135"/>
  <c r="K1135"/>
  <c r="L1135"/>
  <c r="I1136"/>
  <c r="J1136"/>
  <c r="K1136"/>
  <c r="L1136"/>
  <c r="I1137"/>
  <c r="J1137"/>
  <c r="K1137"/>
  <c r="L1137"/>
  <c r="I1138"/>
  <c r="J1138"/>
  <c r="K1138"/>
  <c r="L1138"/>
  <c r="I1139"/>
  <c r="J1139"/>
  <c r="K1139"/>
  <c r="L1139"/>
  <c r="I1140"/>
  <c r="J1140"/>
  <c r="K1140"/>
  <c r="L1140"/>
  <c r="I1141"/>
  <c r="J1141"/>
  <c r="K1141"/>
  <c r="L1141"/>
  <c r="I1142"/>
  <c r="J1142"/>
  <c r="K1142"/>
  <c r="L1142"/>
  <c r="I1143"/>
  <c r="J1143"/>
  <c r="K1143"/>
  <c r="L1143"/>
  <c r="I1144"/>
  <c r="J1144"/>
  <c r="K1144"/>
  <c r="L1144"/>
  <c r="I1145"/>
  <c r="J1145"/>
  <c r="K1145"/>
  <c r="L1145"/>
  <c r="I1146"/>
  <c r="J1146"/>
  <c r="K1146"/>
  <c r="L1146"/>
  <c r="I1147"/>
  <c r="J1147"/>
  <c r="K1147"/>
  <c r="L1147"/>
  <c r="I1148"/>
  <c r="J1148"/>
  <c r="K1148"/>
  <c r="L1148"/>
  <c r="I1149"/>
  <c r="J1149"/>
  <c r="K1149"/>
  <c r="L1149"/>
  <c r="I1150"/>
  <c r="J1150"/>
  <c r="K1150"/>
  <c r="L1150"/>
  <c r="I1151"/>
  <c r="J1151"/>
  <c r="K1151"/>
  <c r="L1151"/>
  <c r="I1152"/>
  <c r="J1152"/>
  <c r="K1152"/>
  <c r="L1152"/>
  <c r="I1153"/>
  <c r="J1153"/>
  <c r="K1153"/>
  <c r="L1153"/>
  <c r="I1154"/>
  <c r="J1154"/>
  <c r="K1154"/>
  <c r="L1154"/>
  <c r="I1155"/>
  <c r="J1155"/>
  <c r="K1155"/>
  <c r="L1155"/>
  <c r="I1156"/>
  <c r="J1156"/>
  <c r="K1156"/>
  <c r="L1156"/>
  <c r="I1157"/>
  <c r="J1157"/>
  <c r="K1157"/>
  <c r="L1157"/>
  <c r="I1158"/>
  <c r="J1158"/>
  <c r="K1158"/>
  <c r="L1158"/>
  <c r="I1159"/>
  <c r="J1159"/>
  <c r="K1159"/>
  <c r="L1159"/>
  <c r="I1160"/>
  <c r="J1160"/>
  <c r="K1160"/>
  <c r="L1160"/>
  <c r="I1161"/>
  <c r="J1161"/>
  <c r="K1161"/>
  <c r="L1161"/>
  <c r="I1162"/>
  <c r="J1162"/>
  <c r="K1162"/>
  <c r="L1162"/>
  <c r="I1163"/>
  <c r="J1163"/>
  <c r="K1163"/>
  <c r="L1163"/>
  <c r="I1164"/>
  <c r="J1164"/>
  <c r="K1164"/>
  <c r="L1164"/>
  <c r="I1165"/>
  <c r="J1165"/>
  <c r="K1165"/>
  <c r="L1165"/>
  <c r="I1166"/>
  <c r="J1166"/>
  <c r="K1166"/>
  <c r="L1166"/>
  <c r="I1167"/>
  <c r="J1167"/>
  <c r="K1167"/>
  <c r="L1167"/>
  <c r="I1168"/>
  <c r="J1168"/>
  <c r="K1168"/>
  <c r="L1168"/>
  <c r="I1169"/>
  <c r="J1169"/>
  <c r="K1169"/>
  <c r="L1169"/>
  <c r="I1170"/>
  <c r="J1170"/>
  <c r="K1170"/>
  <c r="L1170"/>
  <c r="I1171"/>
  <c r="J1171"/>
  <c r="K1171"/>
  <c r="L1171"/>
  <c r="I1172"/>
  <c r="J1172"/>
  <c r="K1172"/>
  <c r="L1172"/>
  <c r="I1173"/>
  <c r="J1173"/>
  <c r="K1173"/>
  <c r="L1173"/>
  <c r="I1174"/>
  <c r="J1174"/>
  <c r="K1174"/>
  <c r="L1174"/>
  <c r="I1175"/>
  <c r="J1175"/>
  <c r="K1175"/>
  <c r="L1175"/>
  <c r="I1176"/>
  <c r="J1176"/>
  <c r="K1176"/>
  <c r="L1176"/>
  <c r="I1177"/>
  <c r="J1177"/>
  <c r="K1177"/>
  <c r="L1177"/>
  <c r="I1178"/>
  <c r="J1178"/>
  <c r="K1178"/>
  <c r="L1178"/>
  <c r="I1179"/>
  <c r="J1179"/>
  <c r="K1179"/>
  <c r="L1179"/>
  <c r="I1180"/>
  <c r="J1180"/>
  <c r="K1180"/>
  <c r="L1180"/>
  <c r="I1181"/>
  <c r="J1181"/>
  <c r="K1181"/>
  <c r="L1181"/>
  <c r="I1182"/>
  <c r="J1182"/>
  <c r="K1182"/>
  <c r="L1182"/>
  <c r="I1183"/>
  <c r="J1183"/>
  <c r="K1183"/>
  <c r="L1183"/>
  <c r="I1184"/>
  <c r="J1184"/>
  <c r="K1184"/>
  <c r="L1184"/>
  <c r="I1185"/>
  <c r="J1185"/>
  <c r="K1185"/>
  <c r="L1185"/>
  <c r="I1186"/>
  <c r="J1186"/>
  <c r="K1186"/>
  <c r="L1186"/>
  <c r="I1187"/>
  <c r="J1187"/>
  <c r="K1187"/>
  <c r="L1187"/>
  <c r="I1188"/>
  <c r="J1188"/>
  <c r="K1188"/>
  <c r="L1188"/>
  <c r="I1189"/>
  <c r="J1189"/>
  <c r="K1189"/>
  <c r="L1189"/>
  <c r="I1190"/>
  <c r="J1190"/>
  <c r="K1190"/>
  <c r="L1190"/>
  <c r="I1191"/>
  <c r="J1191"/>
  <c r="K1191"/>
  <c r="L1191"/>
  <c r="I1192"/>
  <c r="J1192"/>
  <c r="K1192"/>
  <c r="L1192"/>
  <c r="I1193"/>
  <c r="J1193"/>
  <c r="K1193"/>
  <c r="L1193"/>
  <c r="I1194"/>
  <c r="J1194"/>
  <c r="K1194"/>
  <c r="L1194"/>
  <c r="I1195"/>
  <c r="J1195"/>
  <c r="K1195"/>
  <c r="L1195"/>
  <c r="I1196"/>
  <c r="J1196"/>
  <c r="K1196"/>
  <c r="L1196"/>
  <c r="I1197"/>
  <c r="J1197"/>
  <c r="K1197"/>
  <c r="L1197"/>
  <c r="I1198"/>
  <c r="J1198"/>
  <c r="K1198"/>
  <c r="L1198"/>
  <c r="I1199"/>
  <c r="J1199"/>
  <c r="K1199"/>
  <c r="L1199"/>
  <c r="I1200"/>
  <c r="J1200"/>
  <c r="K1200"/>
  <c r="L1200"/>
  <c r="I1201"/>
  <c r="J1201"/>
  <c r="K1201"/>
  <c r="L1201"/>
  <c r="I1202"/>
  <c r="J1202"/>
  <c r="K1202"/>
  <c r="L1202"/>
  <c r="I1203"/>
  <c r="J1203"/>
  <c r="K1203"/>
  <c r="L1203"/>
  <c r="I1204"/>
  <c r="J1204"/>
  <c r="K1204"/>
  <c r="L1204"/>
  <c r="I1205"/>
  <c r="J1205"/>
  <c r="K1205"/>
  <c r="L1205"/>
  <c r="I1206"/>
  <c r="J1206"/>
  <c r="K1206"/>
  <c r="L1206"/>
  <c r="I1207"/>
  <c r="J1207"/>
  <c r="K1207"/>
  <c r="L1207"/>
  <c r="I1208"/>
  <c r="J1208"/>
  <c r="K1208"/>
  <c r="L1208"/>
  <c r="I1209"/>
  <c r="J1209"/>
  <c r="K1209"/>
  <c r="L1209"/>
  <c r="I1210"/>
  <c r="J1210"/>
  <c r="K1210"/>
  <c r="L1210"/>
  <c r="I1211"/>
  <c r="J1211"/>
  <c r="K1211"/>
  <c r="L1211"/>
  <c r="I1212"/>
  <c r="J1212"/>
  <c r="K1212"/>
  <c r="L1212"/>
  <c r="I1213"/>
  <c r="J1213"/>
  <c r="K1213"/>
  <c r="L1213"/>
  <c r="I1214"/>
  <c r="J1214"/>
  <c r="K1214"/>
  <c r="L1214"/>
  <c r="I1215"/>
  <c r="J1215"/>
  <c r="K1215"/>
  <c r="L1215"/>
  <c r="I1216"/>
  <c r="J1216"/>
  <c r="K1216"/>
  <c r="L1216"/>
  <c r="I1217"/>
  <c r="J1217"/>
  <c r="K1217"/>
  <c r="L1217"/>
  <c r="I1218"/>
  <c r="J1218"/>
  <c r="K1218"/>
  <c r="L1218"/>
  <c r="I1219"/>
  <c r="J1219"/>
  <c r="K1219"/>
  <c r="L1219"/>
  <c r="I1220"/>
  <c r="J1220"/>
  <c r="K1220"/>
  <c r="L1220"/>
  <c r="I1221"/>
  <c r="J1221"/>
  <c r="K1221"/>
  <c r="L1221"/>
  <c r="I1222"/>
  <c r="J1222"/>
  <c r="K1222"/>
  <c r="L1222"/>
  <c r="I1223"/>
  <c r="J1223"/>
  <c r="K1223"/>
  <c r="L1223"/>
  <c r="I1224"/>
  <c r="J1224"/>
  <c r="K1224"/>
  <c r="L1224"/>
  <c r="I1225"/>
  <c r="J1225"/>
  <c r="K1225"/>
  <c r="L1225"/>
  <c r="I1226"/>
  <c r="J1226"/>
  <c r="K1226"/>
  <c r="L1226"/>
  <c r="I1227"/>
  <c r="J1227"/>
  <c r="K1227"/>
  <c r="L1227"/>
  <c r="I1228"/>
  <c r="J1228"/>
  <c r="K1228"/>
  <c r="L1228"/>
  <c r="I1229"/>
  <c r="J1229"/>
  <c r="K1229"/>
  <c r="L1229"/>
  <c r="I1230"/>
  <c r="J1230"/>
  <c r="K1230"/>
  <c r="L1230"/>
  <c r="I1231"/>
  <c r="J1231"/>
  <c r="K1231"/>
  <c r="L1231"/>
  <c r="I1232"/>
  <c r="J1232"/>
  <c r="K1232"/>
  <c r="L1232"/>
  <c r="I1233"/>
  <c r="J1233"/>
  <c r="K1233"/>
  <c r="L1233"/>
  <c r="I1234"/>
  <c r="J1234"/>
  <c r="K1234"/>
  <c r="L1234"/>
  <c r="I1235"/>
  <c r="J1235"/>
  <c r="K1235"/>
  <c r="L1235"/>
  <c r="I1236"/>
  <c r="J1236"/>
  <c r="K1236"/>
  <c r="L1236"/>
  <c r="I1237"/>
  <c r="J1237"/>
  <c r="K1237"/>
  <c r="L1237"/>
  <c r="I1238"/>
  <c r="J1238"/>
  <c r="K1238"/>
  <c r="L1238"/>
  <c r="I1239"/>
  <c r="J1239"/>
  <c r="K1239"/>
  <c r="L1239"/>
  <c r="I1240"/>
  <c r="J1240"/>
  <c r="K1240"/>
  <c r="L1240"/>
  <c r="I1241"/>
  <c r="J1241"/>
  <c r="K1241"/>
  <c r="L1241"/>
  <c r="I1242"/>
  <c r="J1242"/>
  <c r="K1242"/>
  <c r="L1242"/>
  <c r="I1243"/>
  <c r="J1243"/>
  <c r="K1243"/>
  <c r="L1243"/>
  <c r="I1244"/>
  <c r="J1244"/>
  <c r="K1244"/>
  <c r="L1244"/>
  <c r="I1245"/>
  <c r="J1245"/>
  <c r="K1245"/>
  <c r="L1245"/>
  <c r="I1246"/>
  <c r="J1246"/>
  <c r="K1246"/>
  <c r="L1246"/>
  <c r="I1247"/>
  <c r="J1247"/>
  <c r="K1247"/>
  <c r="L1247"/>
  <c r="I1248"/>
  <c r="J1248"/>
  <c r="K1248"/>
  <c r="L1248"/>
  <c r="I1249"/>
  <c r="J1249"/>
  <c r="K1249"/>
  <c r="L1249"/>
  <c r="I1250"/>
  <c r="J1250"/>
  <c r="K1250"/>
  <c r="L1250"/>
  <c r="I1251"/>
  <c r="J1251"/>
  <c r="K1251"/>
  <c r="L1251"/>
  <c r="I1252"/>
  <c r="J1252"/>
  <c r="K1252"/>
  <c r="L1252"/>
  <c r="I1253"/>
  <c r="J1253"/>
  <c r="K1253"/>
  <c r="L1253"/>
  <c r="I1254"/>
  <c r="J1254"/>
  <c r="K1254"/>
  <c r="L1254"/>
  <c r="I1255"/>
  <c r="J1255"/>
  <c r="K1255"/>
  <c r="L1255"/>
  <c r="I1256"/>
  <c r="J1256"/>
  <c r="K1256"/>
  <c r="L1256"/>
  <c r="I1257"/>
  <c r="J1257"/>
  <c r="K1257"/>
  <c r="L1257"/>
  <c r="I1258"/>
  <c r="J1258"/>
  <c r="K1258"/>
  <c r="L1258"/>
  <c r="I1259"/>
  <c r="J1259"/>
  <c r="K1259"/>
  <c r="L1259"/>
  <c r="I1260"/>
  <c r="J1260"/>
  <c r="K1260"/>
  <c r="L1260"/>
  <c r="I1261"/>
  <c r="J1261"/>
  <c r="K1261"/>
  <c r="L1261"/>
  <c r="I1262"/>
  <c r="J1262"/>
  <c r="K1262"/>
  <c r="L1262"/>
  <c r="I1263"/>
  <c r="J1263"/>
  <c r="K1263"/>
  <c r="L1263"/>
  <c r="I1264"/>
  <c r="J1264"/>
  <c r="K1264"/>
  <c r="L1264"/>
  <c r="I1265"/>
  <c r="J1265"/>
  <c r="K1265"/>
  <c r="L1265"/>
  <c r="I1266"/>
  <c r="J1266"/>
  <c r="K1266"/>
  <c r="L1266"/>
  <c r="I1267"/>
  <c r="J1267"/>
  <c r="K1267"/>
  <c r="L1267"/>
  <c r="I1268"/>
  <c r="J1268"/>
  <c r="K1268"/>
  <c r="L1268"/>
  <c r="I1269"/>
  <c r="J1269"/>
  <c r="K1269"/>
  <c r="L1269"/>
  <c r="I1270"/>
  <c r="J1270"/>
  <c r="K1270"/>
  <c r="L1270"/>
  <c r="I1271"/>
  <c r="J1271"/>
  <c r="K1271"/>
  <c r="L1271"/>
  <c r="I1272"/>
  <c r="J1272"/>
  <c r="K1272"/>
  <c r="L1272"/>
  <c r="I1273"/>
  <c r="J1273"/>
  <c r="K1273"/>
  <c r="L1273"/>
  <c r="I1274"/>
  <c r="J1274"/>
  <c r="K1274"/>
  <c r="L1274"/>
  <c r="I1275"/>
  <c r="J1275"/>
  <c r="K1275"/>
  <c r="L1275"/>
  <c r="I1276"/>
  <c r="J1276"/>
  <c r="K1276"/>
  <c r="L1276"/>
  <c r="I1277"/>
  <c r="J1277"/>
  <c r="K1277"/>
  <c r="L1277"/>
  <c r="I1278"/>
  <c r="J1278"/>
  <c r="K1278"/>
  <c r="L1278"/>
  <c r="I1279"/>
  <c r="J1279"/>
  <c r="K1279"/>
  <c r="L1279"/>
  <c r="I1280"/>
  <c r="J1280"/>
  <c r="K1280"/>
  <c r="L1280"/>
  <c r="I1281"/>
  <c r="J1281"/>
  <c r="K1281"/>
  <c r="L1281"/>
  <c r="I1282"/>
  <c r="J1282"/>
  <c r="K1282"/>
  <c r="L1282"/>
  <c r="I1283"/>
  <c r="J1283"/>
  <c r="K1283"/>
  <c r="L1283"/>
  <c r="I1284"/>
  <c r="J1284"/>
  <c r="K1284"/>
  <c r="L1284"/>
  <c r="I1285"/>
  <c r="J1285"/>
  <c r="K1285"/>
  <c r="L1285"/>
  <c r="I1286"/>
  <c r="J1286"/>
  <c r="K1286"/>
  <c r="L1286"/>
  <c r="I1287"/>
  <c r="J1287"/>
  <c r="K1287"/>
  <c r="L1287"/>
  <c r="I1288"/>
  <c r="J1288"/>
  <c r="K1288"/>
  <c r="L1288"/>
  <c r="I1289"/>
  <c r="J1289"/>
  <c r="K1289"/>
  <c r="L1289"/>
  <c r="I1290"/>
  <c r="J1290"/>
  <c r="K1290"/>
  <c r="L1290"/>
  <c r="I1291"/>
  <c r="J1291"/>
  <c r="K1291"/>
  <c r="L1291"/>
  <c r="I1292"/>
  <c r="J1292"/>
  <c r="K1292"/>
  <c r="L1292"/>
  <c r="I1293"/>
  <c r="J1293"/>
  <c r="K1293"/>
  <c r="L1293"/>
  <c r="I1294"/>
  <c r="J1294"/>
  <c r="K1294"/>
  <c r="L1294"/>
  <c r="I1295"/>
  <c r="J1295"/>
  <c r="K1295"/>
  <c r="L1295"/>
  <c r="I1296"/>
  <c r="J1296"/>
  <c r="K1296"/>
  <c r="L1296"/>
  <c r="I1297"/>
  <c r="J1297"/>
  <c r="K1297"/>
  <c r="L1297"/>
  <c r="I1298"/>
  <c r="J1298"/>
  <c r="K1298"/>
  <c r="L1298"/>
  <c r="I1299"/>
  <c r="J1299"/>
  <c r="K1299"/>
  <c r="L1299"/>
  <c r="I1300"/>
  <c r="J1300"/>
  <c r="K1300"/>
  <c r="L1300"/>
  <c r="I1301"/>
  <c r="J1301"/>
  <c r="K1301"/>
  <c r="L1301"/>
  <c r="I1302"/>
  <c r="J1302"/>
  <c r="K1302"/>
  <c r="L1302"/>
  <c r="I1303"/>
  <c r="J1303"/>
  <c r="K1303"/>
  <c r="L1303"/>
  <c r="I1304"/>
  <c r="J1304"/>
  <c r="K1304"/>
  <c r="L1304"/>
  <c r="I1305"/>
  <c r="J1305"/>
  <c r="K1305"/>
  <c r="L1305"/>
  <c r="I1306"/>
  <c r="J1306"/>
  <c r="K1306"/>
  <c r="L1306"/>
  <c r="I1307"/>
  <c r="J1307"/>
  <c r="K1307"/>
  <c r="L1307"/>
  <c r="I1308"/>
  <c r="J1308"/>
  <c r="K1308"/>
  <c r="L1308"/>
  <c r="I1309"/>
  <c r="J1309"/>
  <c r="K1309"/>
  <c r="L1309"/>
  <c r="I1310"/>
  <c r="J1310"/>
  <c r="K1310"/>
  <c r="L1310"/>
  <c r="I1311"/>
  <c r="J1311"/>
  <c r="K1311"/>
  <c r="L1311"/>
  <c r="I1312"/>
  <c r="J1312"/>
  <c r="K1312"/>
  <c r="L1312"/>
  <c r="I1313"/>
  <c r="J1313"/>
  <c r="K1313"/>
  <c r="L1313"/>
  <c r="I1314"/>
  <c r="J1314"/>
  <c r="K1314"/>
  <c r="L1314"/>
  <c r="I1315"/>
  <c r="J1315"/>
  <c r="K1315"/>
  <c r="L1315"/>
  <c r="I1316"/>
  <c r="J1316"/>
  <c r="K1316"/>
  <c r="L1316"/>
  <c r="I1317"/>
  <c r="J1317"/>
  <c r="K1317"/>
  <c r="L1317"/>
  <c r="I1318"/>
  <c r="J1318"/>
  <c r="K1318"/>
  <c r="L1318"/>
  <c r="I1319"/>
  <c r="J1319"/>
  <c r="K1319"/>
  <c r="L1319"/>
  <c r="I1320"/>
  <c r="J1320"/>
  <c r="K1320"/>
  <c r="L1320"/>
  <c r="I1321"/>
  <c r="J1321"/>
  <c r="K1321"/>
  <c r="L1321"/>
  <c r="I1322"/>
  <c r="J1322"/>
  <c r="K1322"/>
  <c r="L1322"/>
  <c r="I1323"/>
  <c r="J1323"/>
  <c r="K1323"/>
  <c r="L1323"/>
  <c r="I1324"/>
  <c r="J1324"/>
  <c r="K1324"/>
  <c r="L1324"/>
  <c r="I1325"/>
  <c r="J1325"/>
  <c r="K1325"/>
  <c r="L1325"/>
  <c r="I1326"/>
  <c r="J1326"/>
  <c r="K1326"/>
  <c r="L1326"/>
  <c r="I1327"/>
  <c r="J1327"/>
  <c r="K1327"/>
  <c r="L1327"/>
  <c r="I1328"/>
  <c r="J1328"/>
  <c r="K1328"/>
  <c r="L1328"/>
  <c r="I1329"/>
  <c r="J1329"/>
  <c r="K1329"/>
  <c r="L1329"/>
  <c r="I1330"/>
  <c r="J1330"/>
  <c r="K1330"/>
  <c r="L1330"/>
  <c r="I1331"/>
  <c r="J1331"/>
  <c r="K1331"/>
  <c r="L1331"/>
  <c r="I1332"/>
  <c r="J1332"/>
  <c r="K1332"/>
  <c r="L1332"/>
  <c r="I1333"/>
  <c r="J1333"/>
  <c r="K1333"/>
  <c r="L1333"/>
  <c r="I1334"/>
  <c r="J1334"/>
  <c r="K1334"/>
  <c r="L1334"/>
  <c r="I1335"/>
  <c r="J1335"/>
  <c r="K1335"/>
  <c r="L1335"/>
  <c r="I1336"/>
  <c r="J1336"/>
  <c r="K1336"/>
  <c r="L1336"/>
  <c r="I1337"/>
  <c r="J1337"/>
  <c r="K1337"/>
  <c r="L1337"/>
  <c r="I1338"/>
  <c r="J1338"/>
  <c r="K1338"/>
  <c r="L1338"/>
  <c r="I1339"/>
  <c r="J1339"/>
  <c r="K1339"/>
  <c r="L1339"/>
  <c r="I1340"/>
  <c r="J1340"/>
  <c r="K1340"/>
  <c r="L1340"/>
  <c r="I1341"/>
  <c r="J1341"/>
  <c r="K1341"/>
  <c r="L1341"/>
  <c r="I1342"/>
  <c r="J1342"/>
  <c r="K1342"/>
  <c r="L1342"/>
  <c r="I1343"/>
  <c r="J1343"/>
  <c r="K1343"/>
  <c r="L1343"/>
  <c r="I1344"/>
  <c r="J1344"/>
  <c r="K1344"/>
  <c r="L1344"/>
  <c r="I1345"/>
  <c r="J1345"/>
  <c r="K1345"/>
  <c r="L1345"/>
  <c r="I1346"/>
  <c r="J1346"/>
  <c r="K1346"/>
  <c r="L1346"/>
  <c r="I1347"/>
  <c r="J1347"/>
  <c r="K1347"/>
  <c r="L1347"/>
  <c r="I1348"/>
  <c r="J1348"/>
  <c r="K1348"/>
  <c r="L1348"/>
  <c r="I1349"/>
  <c r="J1349"/>
  <c r="K1349"/>
  <c r="L1349"/>
  <c r="I1350"/>
  <c r="J1350"/>
  <c r="K1350"/>
  <c r="L1350"/>
  <c r="I1351"/>
  <c r="J1351"/>
  <c r="K1351"/>
  <c r="L1351"/>
  <c r="I1352"/>
  <c r="J1352"/>
  <c r="K1352"/>
  <c r="L1352"/>
  <c r="I1353"/>
  <c r="J1353"/>
  <c r="K1353"/>
  <c r="L1353"/>
  <c r="I1354"/>
  <c r="J1354"/>
  <c r="K1354"/>
  <c r="L1354"/>
  <c r="I1355"/>
  <c r="J1355"/>
  <c r="K1355"/>
  <c r="L1355"/>
  <c r="I1356"/>
  <c r="J1356"/>
  <c r="K1356"/>
  <c r="L1356"/>
  <c r="I1357"/>
  <c r="J1357"/>
  <c r="K1357"/>
  <c r="L1357"/>
  <c r="I1358"/>
  <c r="J1358"/>
  <c r="K1358"/>
  <c r="L1358"/>
  <c r="I1359"/>
  <c r="J1359"/>
  <c r="K1359"/>
  <c r="L1359"/>
  <c r="I1360"/>
  <c r="J1360"/>
  <c r="K1360"/>
  <c r="L1360"/>
  <c r="I1361"/>
  <c r="J1361"/>
  <c r="K1361"/>
  <c r="L1361"/>
  <c r="I1362"/>
  <c r="J1362"/>
  <c r="K1362"/>
  <c r="L1362"/>
  <c r="I1363"/>
  <c r="J1363"/>
  <c r="K1363"/>
  <c r="L1363"/>
  <c r="I1364"/>
  <c r="J1364"/>
  <c r="K1364"/>
  <c r="L1364"/>
  <c r="I1365"/>
  <c r="J1365"/>
  <c r="K1365"/>
  <c r="L1365"/>
  <c r="I1366"/>
  <c r="J1366"/>
  <c r="K1366"/>
  <c r="L1366"/>
  <c r="I1367"/>
  <c r="J1367"/>
  <c r="K1367"/>
  <c r="L1367"/>
  <c r="I1368"/>
  <c r="J1368"/>
  <c r="K1368"/>
  <c r="L1368"/>
  <c r="I1369"/>
  <c r="J1369"/>
  <c r="K1369"/>
  <c r="L1369"/>
  <c r="I1370"/>
  <c r="J1370"/>
  <c r="K1370"/>
  <c r="L1370"/>
  <c r="I1371"/>
  <c r="J1371"/>
  <c r="K1371"/>
  <c r="L1371"/>
  <c r="I1372"/>
  <c r="J1372"/>
  <c r="K1372"/>
  <c r="L1372"/>
  <c r="I1373"/>
  <c r="J1373"/>
  <c r="K1373"/>
  <c r="L1373"/>
  <c r="I1374"/>
  <c r="J1374"/>
  <c r="K1374"/>
  <c r="L1374"/>
  <c r="I1375"/>
  <c r="J1375"/>
  <c r="K1375"/>
  <c r="L1375"/>
  <c r="I1376"/>
  <c r="J1376"/>
  <c r="K1376"/>
  <c r="L1376"/>
  <c r="I1377"/>
  <c r="J1377"/>
  <c r="K1377"/>
  <c r="L1377"/>
  <c r="I1378"/>
  <c r="J1378"/>
  <c r="K1378"/>
  <c r="L1378"/>
  <c r="I1379"/>
  <c r="J1379"/>
  <c r="K1379"/>
  <c r="L1379"/>
  <c r="I1380"/>
  <c r="J1380"/>
  <c r="K1380"/>
  <c r="L1380"/>
  <c r="I1381"/>
  <c r="J1381"/>
  <c r="K1381"/>
  <c r="L1381"/>
  <c r="I1382"/>
  <c r="J1382"/>
  <c r="K1382"/>
  <c r="L1382"/>
  <c r="I1383"/>
  <c r="J1383"/>
  <c r="K1383"/>
  <c r="L1383"/>
  <c r="I1384"/>
  <c r="J1384"/>
  <c r="K1384"/>
  <c r="L1384"/>
  <c r="I1385"/>
  <c r="J1385"/>
  <c r="K1385"/>
  <c r="L1385"/>
  <c r="I1386"/>
  <c r="J1386"/>
  <c r="K1386"/>
  <c r="L1386"/>
  <c r="I1387"/>
  <c r="J1387"/>
  <c r="K1387"/>
  <c r="L1387"/>
  <c r="I1388"/>
  <c r="J1388"/>
  <c r="K1388"/>
  <c r="L1388"/>
  <c r="I1389"/>
  <c r="J1389"/>
  <c r="K1389"/>
  <c r="L1389"/>
  <c r="I1390"/>
  <c r="J1390"/>
  <c r="K1390"/>
  <c r="L1390"/>
  <c r="I1391"/>
  <c r="J1391"/>
  <c r="K1391"/>
  <c r="L1391"/>
  <c r="I1392"/>
  <c r="J1392"/>
  <c r="K1392"/>
  <c r="L1392"/>
  <c r="I1393"/>
  <c r="J1393"/>
  <c r="K1393"/>
  <c r="L1393"/>
  <c r="I1394"/>
  <c r="J1394"/>
  <c r="K1394"/>
  <c r="L1394"/>
  <c r="I1395"/>
  <c r="J1395"/>
  <c r="K1395"/>
  <c r="L1395"/>
  <c r="I1396"/>
  <c r="J1396"/>
  <c r="K1396"/>
  <c r="L1396"/>
  <c r="I1397"/>
  <c r="J1397"/>
  <c r="K1397"/>
  <c r="L1397"/>
  <c r="I1398"/>
  <c r="J1398"/>
  <c r="K1398"/>
  <c r="L1398"/>
  <c r="I1399"/>
  <c r="J1399"/>
  <c r="K1399"/>
  <c r="L1399"/>
  <c r="I1400"/>
  <c r="J1400"/>
  <c r="K1400"/>
  <c r="L1400"/>
  <c r="I1401"/>
  <c r="J1401"/>
  <c r="K1401"/>
  <c r="L1401"/>
  <c r="I1402"/>
  <c r="J1402"/>
  <c r="K1402"/>
  <c r="L1402"/>
  <c r="I1403"/>
  <c r="J1403"/>
  <c r="K1403"/>
  <c r="L1403"/>
  <c r="I1404"/>
  <c r="J1404"/>
  <c r="K1404"/>
  <c r="L1404"/>
  <c r="I1405"/>
  <c r="J1405"/>
  <c r="K1405"/>
  <c r="L1405"/>
  <c r="I1406"/>
  <c r="J1406"/>
  <c r="K1406"/>
  <c r="L1406"/>
  <c r="I1407"/>
  <c r="J1407"/>
  <c r="K1407"/>
  <c r="L1407"/>
  <c r="I1408"/>
  <c r="J1408"/>
  <c r="K1408"/>
  <c r="L1408"/>
  <c r="I1409"/>
  <c r="J1409"/>
  <c r="K1409"/>
  <c r="L1409"/>
  <c r="I1410"/>
  <c r="J1410"/>
  <c r="K1410"/>
  <c r="L1410"/>
  <c r="I1411"/>
  <c r="J1411"/>
  <c r="K1411"/>
  <c r="L1411"/>
  <c r="I1412"/>
  <c r="J1412"/>
  <c r="K1412"/>
  <c r="L1412"/>
  <c r="I1413"/>
  <c r="J1413"/>
  <c r="K1413"/>
  <c r="L1413"/>
  <c r="I1414"/>
  <c r="J1414"/>
  <c r="K1414"/>
  <c r="L1414"/>
  <c r="I1415"/>
  <c r="J1415"/>
  <c r="K1415"/>
  <c r="L1415"/>
  <c r="I1416"/>
  <c r="J1416"/>
  <c r="K1416"/>
  <c r="L1416"/>
  <c r="I1417"/>
  <c r="J1417"/>
  <c r="K1417"/>
  <c r="L1417"/>
  <c r="I1418"/>
  <c r="J1418"/>
  <c r="K1418"/>
  <c r="L1418"/>
  <c r="I1419"/>
  <c r="J1419"/>
  <c r="K1419"/>
  <c r="L1419"/>
  <c r="I1420"/>
  <c r="J1420"/>
  <c r="K1420"/>
  <c r="L1420"/>
  <c r="I1421"/>
  <c r="J1421"/>
  <c r="K1421"/>
  <c r="L1421"/>
  <c r="I1422"/>
  <c r="J1422"/>
  <c r="K1422"/>
  <c r="L1422"/>
  <c r="I1423"/>
  <c r="J1423"/>
  <c r="K1423"/>
  <c r="L1423"/>
  <c r="I1424"/>
  <c r="J1424"/>
  <c r="K1424"/>
  <c r="L1424"/>
  <c r="I1425"/>
  <c r="J1425"/>
  <c r="K1425"/>
  <c r="L1425"/>
  <c r="I1426"/>
  <c r="J1426"/>
  <c r="K1426"/>
  <c r="L1426"/>
  <c r="I1427"/>
  <c r="J1427"/>
  <c r="K1427"/>
  <c r="L1427"/>
  <c r="I1428"/>
  <c r="J1428"/>
  <c r="K1428"/>
  <c r="L1428"/>
  <c r="I1429"/>
  <c r="J1429"/>
  <c r="K1429"/>
  <c r="L1429"/>
  <c r="I1430"/>
  <c r="J1430"/>
  <c r="K1430"/>
  <c r="L1430"/>
  <c r="I1431"/>
  <c r="J1431"/>
  <c r="K1431"/>
  <c r="L1431"/>
  <c r="I1432"/>
  <c r="J1432"/>
  <c r="K1432"/>
  <c r="L1432"/>
  <c r="I1433"/>
  <c r="J1433"/>
  <c r="K1433"/>
  <c r="L1433"/>
  <c r="I1434"/>
  <c r="J1434"/>
  <c r="K1434"/>
  <c r="L1434"/>
  <c r="I1435"/>
  <c r="J1435"/>
  <c r="K1435"/>
  <c r="L1435"/>
  <c r="I1436"/>
  <c r="J1436"/>
  <c r="K1436"/>
  <c r="L1436"/>
  <c r="I1437"/>
  <c r="J1437"/>
  <c r="K1437"/>
  <c r="L1437"/>
  <c r="I1438"/>
  <c r="J1438"/>
  <c r="K1438"/>
  <c r="L1438"/>
  <c r="I1439"/>
  <c r="J1439"/>
  <c r="K1439"/>
  <c r="L1439"/>
  <c r="I1440"/>
  <c r="J1440"/>
  <c r="K1440"/>
  <c r="L1440"/>
  <c r="I1441"/>
  <c r="J1441"/>
  <c r="K1441"/>
  <c r="L1441"/>
  <c r="I1442"/>
  <c r="J1442"/>
  <c r="K1442"/>
  <c r="L1442"/>
  <c r="I1443"/>
  <c r="J1443"/>
  <c r="K1443"/>
  <c r="L1443"/>
  <c r="I1444"/>
  <c r="J1444"/>
  <c r="K1444"/>
  <c r="L1444"/>
  <c r="I1445"/>
  <c r="J1445"/>
  <c r="K1445"/>
  <c r="L1445"/>
  <c r="I1446"/>
  <c r="J1446"/>
  <c r="K1446"/>
  <c r="L1446"/>
  <c r="I1447"/>
  <c r="J1447"/>
  <c r="K1447"/>
  <c r="L1447"/>
  <c r="I1448"/>
  <c r="J1448"/>
  <c r="K1448"/>
  <c r="L1448"/>
  <c r="I1449"/>
  <c r="J1449"/>
  <c r="K1449"/>
  <c r="L1449"/>
  <c r="I1450"/>
  <c r="J1450"/>
  <c r="K1450"/>
  <c r="L1450"/>
  <c r="I1451"/>
  <c r="J1451"/>
  <c r="K1451"/>
  <c r="L1451"/>
  <c r="I1452"/>
  <c r="J1452"/>
  <c r="K1452"/>
  <c r="L1452"/>
  <c r="I1453"/>
  <c r="J1453"/>
  <c r="K1453"/>
  <c r="L1453"/>
  <c r="I1454"/>
  <c r="J1454"/>
  <c r="K1454"/>
  <c r="L1454"/>
  <c r="I1455"/>
  <c r="J1455"/>
  <c r="K1455"/>
  <c r="L1455"/>
  <c r="I1456"/>
  <c r="J1456"/>
  <c r="K1456"/>
  <c r="L1456"/>
  <c r="I1457"/>
  <c r="J1457"/>
  <c r="K1457"/>
  <c r="L1457"/>
  <c r="I1458"/>
  <c r="J1458"/>
  <c r="K1458"/>
  <c r="L1458"/>
  <c r="I1459"/>
  <c r="J1459"/>
  <c r="K1459"/>
  <c r="L1459"/>
  <c r="I1460"/>
  <c r="J1460"/>
  <c r="K1460"/>
  <c r="L1460"/>
  <c r="I1461"/>
  <c r="J1461"/>
  <c r="K1461"/>
  <c r="L1461"/>
  <c r="I1462"/>
  <c r="J1462"/>
  <c r="K1462"/>
  <c r="L1462"/>
  <c r="I1463"/>
  <c r="J1463"/>
  <c r="K1463"/>
  <c r="L1463"/>
  <c r="I1464"/>
  <c r="J1464"/>
  <c r="K1464"/>
  <c r="L1464"/>
  <c r="I1465"/>
  <c r="J1465"/>
  <c r="K1465"/>
  <c r="L1465"/>
  <c r="I1466"/>
  <c r="J1466"/>
  <c r="K1466"/>
  <c r="L1466"/>
  <c r="I1467"/>
  <c r="J1467"/>
  <c r="K1467"/>
  <c r="L1467"/>
  <c r="I1468"/>
  <c r="J1468"/>
  <c r="K1468"/>
  <c r="L1468"/>
  <c r="I1469"/>
  <c r="J1469"/>
  <c r="K1469"/>
  <c r="L1469"/>
  <c r="I1470"/>
  <c r="J1470"/>
  <c r="K1470"/>
  <c r="L1470"/>
  <c r="I1471"/>
  <c r="J1471"/>
  <c r="K1471"/>
  <c r="L1471"/>
  <c r="I1472"/>
  <c r="J1472"/>
  <c r="K1472"/>
  <c r="L1472"/>
  <c r="I1473"/>
  <c r="J1473"/>
  <c r="K1473"/>
  <c r="L1473"/>
  <c r="I1474"/>
  <c r="J1474"/>
  <c r="K1474"/>
  <c r="L1474"/>
  <c r="I1475"/>
  <c r="J1475"/>
  <c r="K1475"/>
  <c r="L1475"/>
  <c r="I1476"/>
  <c r="J1476"/>
  <c r="K1476"/>
  <c r="L1476"/>
  <c r="I1477"/>
  <c r="J1477"/>
  <c r="K1477"/>
  <c r="L1477"/>
  <c r="I1478"/>
  <c r="J1478"/>
  <c r="K1478"/>
  <c r="L1478"/>
  <c r="I1479"/>
  <c r="J1479"/>
  <c r="K1479"/>
  <c r="L1479"/>
  <c r="I1480"/>
  <c r="J1480"/>
  <c r="K1480"/>
  <c r="L1480"/>
  <c r="I1481"/>
  <c r="J1481"/>
  <c r="K1481"/>
  <c r="L1481"/>
  <c r="I1482"/>
  <c r="J1482"/>
  <c r="K1482"/>
  <c r="L1482"/>
  <c r="I1483"/>
  <c r="J1483"/>
  <c r="K1483"/>
  <c r="L1483"/>
  <c r="I1484"/>
  <c r="J1484"/>
  <c r="K1484"/>
  <c r="L1484"/>
  <c r="I1485"/>
  <c r="J1485"/>
  <c r="K1485"/>
  <c r="L1485"/>
  <c r="I1486"/>
  <c r="J1486"/>
  <c r="K1486"/>
  <c r="L1486"/>
  <c r="I1487"/>
  <c r="J1487"/>
  <c r="K1487"/>
  <c r="L1487"/>
  <c r="I1488"/>
  <c r="J1488"/>
  <c r="K1488"/>
  <c r="L1488"/>
  <c r="I1489"/>
  <c r="J1489"/>
  <c r="K1489"/>
  <c r="L1489"/>
  <c r="I1490"/>
  <c r="J1490"/>
  <c r="K1490"/>
  <c r="L1490"/>
  <c r="I1491"/>
  <c r="J1491"/>
  <c r="K1491"/>
  <c r="L1491"/>
  <c r="I1492"/>
  <c r="J1492"/>
  <c r="K1492"/>
  <c r="L1492"/>
  <c r="I1493"/>
  <c r="J1493"/>
  <c r="K1493"/>
  <c r="L1493"/>
  <c r="I1494"/>
  <c r="J1494"/>
  <c r="K1494"/>
  <c r="L1494"/>
  <c r="I1495"/>
  <c r="J1495"/>
  <c r="K1495"/>
  <c r="L1495"/>
  <c r="I1496"/>
  <c r="J1496"/>
  <c r="K1496"/>
  <c r="L1496"/>
  <c r="I1497"/>
  <c r="J1497"/>
  <c r="K1497"/>
  <c r="L1497"/>
  <c r="I1498"/>
  <c r="J1498"/>
  <c r="K1498"/>
  <c r="L1498"/>
  <c r="I1499"/>
  <c r="J1499"/>
  <c r="K1499"/>
  <c r="L1499"/>
  <c r="I1500"/>
  <c r="J1500"/>
  <c r="K1500"/>
  <c r="L1500"/>
  <c r="I1501"/>
  <c r="J1501"/>
  <c r="K1501"/>
  <c r="L1501"/>
  <c r="I1502"/>
  <c r="J1502"/>
  <c r="K1502"/>
  <c r="L1502"/>
  <c r="I1503"/>
  <c r="J1503"/>
  <c r="K1503"/>
  <c r="L1503"/>
  <c r="I1504"/>
  <c r="J1504"/>
  <c r="K1504"/>
  <c r="L1504"/>
  <c r="I1505"/>
  <c r="J1505"/>
  <c r="K1505"/>
  <c r="L1505"/>
  <c r="I1506"/>
  <c r="J1506"/>
  <c r="K1506"/>
  <c r="L1506"/>
  <c r="I1507"/>
  <c r="J1507"/>
  <c r="K1507"/>
  <c r="L1507"/>
  <c r="I1508"/>
  <c r="J1508"/>
  <c r="K1508"/>
  <c r="L1508"/>
  <c r="I1509"/>
  <c r="J1509"/>
  <c r="K1509"/>
  <c r="L1509"/>
  <c r="I1510"/>
  <c r="J1510"/>
  <c r="K1510"/>
  <c r="L1510"/>
  <c r="I1511"/>
  <c r="J1511"/>
  <c r="K1511"/>
  <c r="L1511"/>
  <c r="I1512"/>
  <c r="J1512"/>
  <c r="K1512"/>
  <c r="L1512"/>
  <c r="I1513"/>
  <c r="J1513"/>
  <c r="K1513"/>
  <c r="L1513"/>
  <c r="I1514"/>
  <c r="J1514"/>
  <c r="K1514"/>
  <c r="L1514"/>
  <c r="I1515"/>
  <c r="J1515"/>
  <c r="K1515"/>
  <c r="L1515"/>
  <c r="I1516"/>
  <c r="J1516"/>
  <c r="K1516"/>
  <c r="L1516"/>
  <c r="I1517"/>
  <c r="J1517"/>
  <c r="K1517"/>
  <c r="L1517"/>
  <c r="I1518"/>
  <c r="J1518"/>
  <c r="K1518"/>
  <c r="L1518"/>
  <c r="I1519"/>
  <c r="J1519"/>
  <c r="K1519"/>
  <c r="L1519"/>
  <c r="I1520"/>
  <c r="J1520"/>
  <c r="K1520"/>
  <c r="L1520"/>
  <c r="I1521"/>
  <c r="J1521"/>
  <c r="K1521"/>
  <c r="L1521"/>
  <c r="I1522"/>
  <c r="J1522"/>
  <c r="K1522"/>
  <c r="L1522"/>
  <c r="I1523"/>
  <c r="J1523"/>
  <c r="K1523"/>
  <c r="L1523"/>
  <c r="I1524"/>
  <c r="J1524"/>
  <c r="K1524"/>
  <c r="L1524"/>
  <c r="I1525"/>
  <c r="J1525"/>
  <c r="K1525"/>
  <c r="L1525"/>
  <c r="I1526"/>
  <c r="J1526"/>
  <c r="K1526"/>
  <c r="L1526"/>
  <c r="I1527"/>
  <c r="J1527"/>
  <c r="K1527"/>
  <c r="L1527"/>
  <c r="I1528"/>
  <c r="J1528"/>
  <c r="K1528"/>
  <c r="L1528"/>
  <c r="I1529"/>
  <c r="J1529"/>
  <c r="K1529"/>
  <c r="L1529"/>
  <c r="I1530"/>
  <c r="J1530"/>
  <c r="K1530"/>
  <c r="L1530"/>
  <c r="I1531"/>
  <c r="J1531"/>
  <c r="K1531"/>
  <c r="L1531"/>
  <c r="I1532"/>
  <c r="J1532"/>
  <c r="K1532"/>
  <c r="L1532"/>
  <c r="I1533"/>
  <c r="J1533"/>
  <c r="K1533"/>
  <c r="L1533"/>
  <c r="I1534"/>
  <c r="J1534"/>
  <c r="K1534"/>
  <c r="L1534"/>
  <c r="I1535"/>
  <c r="J1535"/>
  <c r="K1535"/>
  <c r="L1535"/>
  <c r="I1536"/>
  <c r="J1536"/>
  <c r="K1536"/>
  <c r="L1536"/>
  <c r="I1537"/>
  <c r="J1537"/>
  <c r="K1537"/>
  <c r="L1537"/>
  <c r="I1538"/>
  <c r="J1538"/>
  <c r="K1538"/>
  <c r="L1538"/>
  <c r="I1539"/>
  <c r="J1539"/>
  <c r="K1539"/>
  <c r="L1539"/>
  <c r="I1540"/>
  <c r="J1540"/>
  <c r="K1540"/>
  <c r="L1540"/>
  <c r="I1541"/>
  <c r="J1541"/>
  <c r="K1541"/>
  <c r="L1541"/>
  <c r="I1542"/>
  <c r="J1542"/>
  <c r="K1542"/>
  <c r="L1542"/>
  <c r="I1543"/>
  <c r="J1543"/>
  <c r="K1543"/>
  <c r="L1543"/>
  <c r="I1544"/>
  <c r="J1544"/>
  <c r="K1544"/>
  <c r="L1544"/>
  <c r="I1545"/>
  <c r="J1545"/>
  <c r="K1545"/>
  <c r="L1545"/>
  <c r="I1546"/>
  <c r="J1546"/>
  <c r="K1546"/>
  <c r="L1546"/>
  <c r="I1547"/>
  <c r="J1547"/>
  <c r="K1547"/>
  <c r="L1547"/>
  <c r="I1548"/>
  <c r="J1548"/>
  <c r="K1548"/>
  <c r="L1548"/>
  <c r="I1549"/>
  <c r="J1549"/>
  <c r="K1549"/>
  <c r="L1549"/>
  <c r="I1550"/>
  <c r="J1550"/>
  <c r="K1550"/>
  <c r="L1550"/>
  <c r="I1551"/>
  <c r="J1551"/>
  <c r="K1551"/>
  <c r="L1551"/>
  <c r="I1552"/>
  <c r="J1552"/>
  <c r="K1552"/>
  <c r="L1552"/>
  <c r="I1553"/>
  <c r="J1553"/>
  <c r="K1553"/>
  <c r="L1553"/>
  <c r="I1554"/>
  <c r="J1554"/>
  <c r="K1554"/>
  <c r="L1554"/>
  <c r="I1555"/>
  <c r="J1555"/>
  <c r="K1555"/>
  <c r="L1555"/>
  <c r="I1556"/>
  <c r="J1556"/>
  <c r="K1556"/>
  <c r="L1556"/>
  <c r="I1557"/>
  <c r="J1557"/>
  <c r="K1557"/>
  <c r="L1557"/>
  <c r="I1558"/>
  <c r="J1558"/>
  <c r="K1558"/>
  <c r="L1558"/>
  <c r="I1559"/>
  <c r="J1559"/>
  <c r="K1559"/>
  <c r="L1559"/>
  <c r="I1560"/>
  <c r="J1560"/>
  <c r="K1560"/>
  <c r="L1560"/>
  <c r="I1561"/>
  <c r="J1561"/>
  <c r="K1561"/>
  <c r="L1561"/>
  <c r="I1562"/>
  <c r="J1562"/>
  <c r="K1562"/>
  <c r="L1562"/>
  <c r="I1563"/>
  <c r="J1563"/>
  <c r="K1563"/>
  <c r="L1563"/>
  <c r="I1564"/>
  <c r="J1564"/>
  <c r="K1564"/>
  <c r="L1564"/>
  <c r="I1565"/>
  <c r="J1565"/>
  <c r="K1565"/>
  <c r="L1565"/>
  <c r="I1566"/>
  <c r="J1566"/>
  <c r="K1566"/>
  <c r="L1566"/>
  <c r="I1567"/>
  <c r="J1567"/>
  <c r="K1567"/>
  <c r="L1567"/>
  <c r="I1568"/>
  <c r="J1568"/>
  <c r="K1568"/>
  <c r="L1568"/>
  <c r="I1569"/>
  <c r="J1569"/>
  <c r="K1569"/>
  <c r="L1569"/>
  <c r="I1570"/>
  <c r="J1570"/>
  <c r="K1570"/>
  <c r="L1570"/>
  <c r="I1571"/>
  <c r="J1571"/>
  <c r="K1571"/>
  <c r="L1571"/>
  <c r="I1572"/>
  <c r="J1572"/>
  <c r="K1572"/>
  <c r="L1572"/>
  <c r="I1573"/>
  <c r="J1573"/>
  <c r="K1573"/>
  <c r="L1573"/>
  <c r="I1574"/>
  <c r="J1574"/>
  <c r="K1574"/>
  <c r="L1574"/>
  <c r="I1575"/>
  <c r="J1575"/>
  <c r="K1575"/>
  <c r="L1575"/>
  <c r="I1576"/>
  <c r="J1576"/>
  <c r="K1576"/>
  <c r="L1576"/>
  <c r="I1577"/>
  <c r="J1577"/>
  <c r="K1577"/>
  <c r="L1577"/>
  <c r="I1578"/>
  <c r="J1578"/>
  <c r="K1578"/>
  <c r="L1578"/>
  <c r="I1579"/>
  <c r="J1579"/>
  <c r="K1579"/>
  <c r="L1579"/>
  <c r="I1580"/>
  <c r="J1580"/>
  <c r="K1580"/>
  <c r="L1580"/>
  <c r="I1581"/>
  <c r="J1581"/>
  <c r="K1581"/>
  <c r="L1581"/>
  <c r="I1582"/>
  <c r="J1582"/>
  <c r="K1582"/>
  <c r="L1582"/>
  <c r="I1583"/>
  <c r="J1583"/>
  <c r="K1583"/>
  <c r="L1583"/>
  <c r="I1584"/>
  <c r="J1584"/>
  <c r="K1584"/>
  <c r="L1584"/>
  <c r="I1585"/>
  <c r="J1585"/>
  <c r="K1585"/>
  <c r="L1585"/>
  <c r="I1586"/>
  <c r="J1586"/>
  <c r="K1586"/>
  <c r="L1586"/>
  <c r="I1587"/>
  <c r="J1587"/>
  <c r="K1587"/>
  <c r="L1587"/>
  <c r="I1588"/>
  <c r="J1588"/>
  <c r="K1588"/>
  <c r="L1588"/>
  <c r="I1589"/>
  <c r="J1589"/>
  <c r="K1589"/>
  <c r="L1589"/>
  <c r="I1590"/>
  <c r="J1590"/>
  <c r="K1590"/>
  <c r="L1590"/>
  <c r="I1591"/>
  <c r="J1591"/>
  <c r="K1591"/>
  <c r="L1591"/>
  <c r="I1592"/>
  <c r="J1592"/>
  <c r="K1592"/>
  <c r="L1592"/>
  <c r="I1593"/>
  <c r="J1593"/>
  <c r="K1593"/>
  <c r="L1593"/>
  <c r="I1594"/>
  <c r="J1594"/>
  <c r="K1594"/>
  <c r="L1594"/>
  <c r="I1595"/>
  <c r="J1595"/>
  <c r="K1595"/>
  <c r="L1595"/>
  <c r="I1596"/>
  <c r="J1596"/>
  <c r="K1596"/>
  <c r="L1596"/>
  <c r="I1597"/>
  <c r="J1597"/>
  <c r="K1597"/>
  <c r="L1597"/>
  <c r="I1598"/>
  <c r="J1598"/>
  <c r="K1598"/>
  <c r="L1598"/>
  <c r="I1599"/>
  <c r="J1599"/>
  <c r="K1599"/>
  <c r="L1599"/>
  <c r="I1600"/>
  <c r="J1600"/>
  <c r="K1600"/>
  <c r="L1600"/>
  <c r="I1601"/>
  <c r="J1601"/>
  <c r="K1601"/>
  <c r="L1601"/>
  <c r="I1602"/>
  <c r="J1602"/>
  <c r="K1602"/>
  <c r="L1602"/>
  <c r="I1603"/>
  <c r="J1603"/>
  <c r="K1603"/>
  <c r="L1603"/>
  <c r="I1604"/>
  <c r="J1604"/>
  <c r="K1604"/>
  <c r="L1604"/>
  <c r="I1605"/>
  <c r="J1605"/>
  <c r="K1605"/>
  <c r="L1605"/>
  <c r="I1606"/>
  <c r="J1606"/>
  <c r="K1606"/>
  <c r="L1606"/>
  <c r="I1607"/>
  <c r="J1607"/>
  <c r="K1607"/>
  <c r="L1607"/>
  <c r="I1608"/>
  <c r="J1608"/>
  <c r="K1608"/>
  <c r="L1608"/>
  <c r="I1609"/>
  <c r="J1609"/>
  <c r="K1609"/>
  <c r="L1609"/>
  <c r="L2"/>
  <c r="K2"/>
  <c r="J2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3"/>
  <c r="G4"/>
  <c r="G5"/>
  <c r="G6"/>
  <c r="G7"/>
  <c r="G8"/>
  <c r="G9"/>
  <c r="G10"/>
  <c r="G11"/>
  <c r="G12"/>
  <c r="G13"/>
  <c r="G2"/>
  <c r="B2561" i="5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245" i="4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"/>
  <c r="B2" i="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O4" l="1"/>
  <c r="I18" i="5"/>
  <c r="I82"/>
  <c r="I146"/>
  <c r="I210"/>
  <c r="I274"/>
  <c r="I338"/>
  <c r="I402"/>
  <c r="I466"/>
  <c r="I530"/>
  <c r="I594"/>
  <c r="I658"/>
  <c r="I722"/>
  <c r="I29"/>
  <c r="I93"/>
  <c r="I157"/>
  <c r="I221"/>
  <c r="I285"/>
  <c r="I349"/>
  <c r="I413"/>
  <c r="I477"/>
  <c r="I541"/>
  <c r="I605"/>
  <c r="I669"/>
  <c r="I733"/>
  <c r="I797"/>
  <c r="I861"/>
  <c r="I925"/>
  <c r="I989"/>
  <c r="I62"/>
  <c r="I126"/>
  <c r="I190"/>
  <c r="I254"/>
  <c r="I318"/>
  <c r="I382"/>
  <c r="I446"/>
  <c r="I510"/>
  <c r="I574"/>
  <c r="I638"/>
  <c r="I702"/>
  <c r="I9"/>
  <c r="I73"/>
  <c r="I137"/>
  <c r="I201"/>
  <c r="I265"/>
  <c r="I329"/>
  <c r="I393"/>
  <c r="I457"/>
  <c r="I521"/>
  <c r="I585"/>
  <c r="I649"/>
  <c r="I713"/>
  <c r="I777"/>
  <c r="I841"/>
  <c r="I905"/>
  <c r="I969"/>
  <c r="I8"/>
  <c r="I72"/>
  <c r="I136"/>
  <c r="I200"/>
  <c r="I264"/>
  <c r="I328"/>
  <c r="I392"/>
  <c r="I456"/>
  <c r="I520"/>
  <c r="I584"/>
  <c r="I648"/>
  <c r="I712"/>
  <c r="I776"/>
  <c r="I59"/>
  <c r="I123"/>
  <c r="I187"/>
  <c r="I251"/>
  <c r="I315"/>
  <c r="I379"/>
  <c r="I443"/>
  <c r="I507"/>
  <c r="I571"/>
  <c r="I635"/>
  <c r="I699"/>
  <c r="I763"/>
  <c r="I827"/>
  <c r="I891"/>
  <c r="I955"/>
  <c r="I1019"/>
  <c r="I890"/>
  <c r="I1018"/>
  <c r="I1086"/>
  <c r="I1150"/>
  <c r="I1214"/>
  <c r="I1278"/>
  <c r="I1342"/>
  <c r="I1406"/>
  <c r="I54"/>
  <c r="I118"/>
  <c r="I182"/>
  <c r="I246"/>
  <c r="I310"/>
  <c r="I374"/>
  <c r="I438"/>
  <c r="I502"/>
  <c r="I566"/>
  <c r="I630"/>
  <c r="I694"/>
  <c r="I758"/>
  <c r="I65"/>
  <c r="I129"/>
  <c r="I193"/>
  <c r="I257"/>
  <c r="I321"/>
  <c r="I385"/>
  <c r="I449"/>
  <c r="I513"/>
  <c r="I577"/>
  <c r="I641"/>
  <c r="I705"/>
  <c r="I769"/>
  <c r="I833"/>
  <c r="I897"/>
  <c r="I961"/>
  <c r="I1025"/>
  <c r="I64"/>
  <c r="I128"/>
  <c r="I192"/>
  <c r="I256"/>
  <c r="I320"/>
  <c r="I384"/>
  <c r="I202"/>
  <c r="I458"/>
  <c r="I714"/>
  <c r="I213"/>
  <c r="I469"/>
  <c r="I725"/>
  <c r="I981"/>
  <c r="I92"/>
  <c r="I220"/>
  <c r="I348"/>
  <c r="I448"/>
  <c r="I532"/>
  <c r="I620"/>
  <c r="I704"/>
  <c r="I7"/>
  <c r="I95"/>
  <c r="I179"/>
  <c r="I263"/>
  <c r="I351"/>
  <c r="I435"/>
  <c r="I519"/>
  <c r="I607"/>
  <c r="I691"/>
  <c r="I775"/>
  <c r="I863"/>
  <c r="I947"/>
  <c r="I786"/>
  <c r="I962"/>
  <c r="I1078"/>
  <c r="I1162"/>
  <c r="I1250"/>
  <c r="I1334"/>
  <c r="I1418"/>
  <c r="I1482"/>
  <c r="I1546"/>
  <c r="I1610"/>
  <c r="I800"/>
  <c r="I928"/>
  <c r="I1041"/>
  <c r="I1105"/>
  <c r="I1169"/>
  <c r="I1233"/>
  <c r="I1297"/>
  <c r="I1361"/>
  <c r="I1425"/>
  <c r="I1489"/>
  <c r="I1553"/>
  <c r="I1617"/>
  <c r="I806"/>
  <c r="I934"/>
  <c r="I1044"/>
  <c r="I1108"/>
  <c r="I1172"/>
  <c r="I1236"/>
  <c r="I1300"/>
  <c r="I1364"/>
  <c r="I1428"/>
  <c r="I1492"/>
  <c r="I1556"/>
  <c r="I1620"/>
  <c r="I1684"/>
  <c r="I1748"/>
  <c r="I1812"/>
  <c r="I1876"/>
  <c r="I250"/>
  <c r="I506"/>
  <c r="I5"/>
  <c r="I261"/>
  <c r="I517"/>
  <c r="I773"/>
  <c r="I1013"/>
  <c r="I116"/>
  <c r="I244"/>
  <c r="I372"/>
  <c r="I464"/>
  <c r="I548"/>
  <c r="I636"/>
  <c r="I720"/>
  <c r="I23"/>
  <c r="I111"/>
  <c r="I195"/>
  <c r="I279"/>
  <c r="I367"/>
  <c r="I451"/>
  <c r="I535"/>
  <c r="I623"/>
  <c r="I707"/>
  <c r="I791"/>
  <c r="I879"/>
  <c r="I963"/>
  <c r="I818"/>
  <c r="I994"/>
  <c r="I1094"/>
  <c r="I1178"/>
  <c r="I1266"/>
  <c r="I1350"/>
  <c r="I1430"/>
  <c r="I1494"/>
  <c r="I1558"/>
  <c r="I1622"/>
  <c r="I824"/>
  <c r="I952"/>
  <c r="I1053"/>
  <c r="I1117"/>
  <c r="I1181"/>
  <c r="I1245"/>
  <c r="I1309"/>
  <c r="I1373"/>
  <c r="I1437"/>
  <c r="I1501"/>
  <c r="I1565"/>
  <c r="I1629"/>
  <c r="I830"/>
  <c r="I958"/>
  <c r="I1056"/>
  <c r="I1120"/>
  <c r="I1184"/>
  <c r="I1248"/>
  <c r="I1312"/>
  <c r="I1376"/>
  <c r="I1440"/>
  <c r="I1504"/>
  <c r="I1568"/>
  <c r="I1632"/>
  <c r="I1696"/>
  <c r="I1760"/>
  <c r="I1824"/>
  <c r="I1888"/>
  <c r="I234"/>
  <c r="I490"/>
  <c r="I66"/>
  <c r="I130"/>
  <c r="I194"/>
  <c r="I258"/>
  <c r="I322"/>
  <c r="I386"/>
  <c r="I450"/>
  <c r="I514"/>
  <c r="I578"/>
  <c r="I642"/>
  <c r="I706"/>
  <c r="I13"/>
  <c r="I77"/>
  <c r="I141"/>
  <c r="I205"/>
  <c r="I269"/>
  <c r="I333"/>
  <c r="I397"/>
  <c r="I461"/>
  <c r="I525"/>
  <c r="I589"/>
  <c r="I653"/>
  <c r="I717"/>
  <c r="I781"/>
  <c r="I845"/>
  <c r="I909"/>
  <c r="I973"/>
  <c r="I46"/>
  <c r="I110"/>
  <c r="I174"/>
  <c r="I238"/>
  <c r="I302"/>
  <c r="I366"/>
  <c r="I430"/>
  <c r="I494"/>
  <c r="I558"/>
  <c r="I622"/>
  <c r="I686"/>
  <c r="I750"/>
  <c r="I57"/>
  <c r="I121"/>
  <c r="I185"/>
  <c r="I249"/>
  <c r="I313"/>
  <c r="I377"/>
  <c r="I441"/>
  <c r="I505"/>
  <c r="I569"/>
  <c r="I633"/>
  <c r="I697"/>
  <c r="I761"/>
  <c r="I825"/>
  <c r="I889"/>
  <c r="I953"/>
  <c r="I1017"/>
  <c r="I56"/>
  <c r="I120"/>
  <c r="I184"/>
  <c r="I248"/>
  <c r="I312"/>
  <c r="I376"/>
  <c r="I440"/>
  <c r="I504"/>
  <c r="I568"/>
  <c r="I632"/>
  <c r="I696"/>
  <c r="I760"/>
  <c r="I43"/>
  <c r="I107"/>
  <c r="I171"/>
  <c r="I235"/>
  <c r="I299"/>
  <c r="I363"/>
  <c r="I427"/>
  <c r="I491"/>
  <c r="I555"/>
  <c r="I619"/>
  <c r="I683"/>
  <c r="I747"/>
  <c r="I811"/>
  <c r="I875"/>
  <c r="I939"/>
  <c r="I1003"/>
  <c r="I858"/>
  <c r="I986"/>
  <c r="I1070"/>
  <c r="I1134"/>
  <c r="I1198"/>
  <c r="I1262"/>
  <c r="I1326"/>
  <c r="I1390"/>
  <c r="I38"/>
  <c r="I102"/>
  <c r="I166"/>
  <c r="I230"/>
  <c r="I294"/>
  <c r="I358"/>
  <c r="I422"/>
  <c r="I486"/>
  <c r="I550"/>
  <c r="I614"/>
  <c r="I678"/>
  <c r="I742"/>
  <c r="I49"/>
  <c r="I113"/>
  <c r="I177"/>
  <c r="I241"/>
  <c r="I305"/>
  <c r="I369"/>
  <c r="I433"/>
  <c r="I497"/>
  <c r="I561"/>
  <c r="I625"/>
  <c r="I689"/>
  <c r="I753"/>
  <c r="I817"/>
  <c r="I881"/>
  <c r="I945"/>
  <c r="I1009"/>
  <c r="I48"/>
  <c r="I112"/>
  <c r="I176"/>
  <c r="I240"/>
  <c r="I304"/>
  <c r="I368"/>
  <c r="I138"/>
  <c r="I394"/>
  <c r="I650"/>
  <c r="I149"/>
  <c r="I405"/>
  <c r="I661"/>
  <c r="I917"/>
  <c r="I60"/>
  <c r="I188"/>
  <c r="I316"/>
  <c r="I428"/>
  <c r="I512"/>
  <c r="I596"/>
  <c r="I684"/>
  <c r="I768"/>
  <c r="I71"/>
  <c r="I159"/>
  <c r="I243"/>
  <c r="I327"/>
  <c r="I415"/>
  <c r="I499"/>
  <c r="I583"/>
  <c r="I671"/>
  <c r="I755"/>
  <c r="I839"/>
  <c r="I927"/>
  <c r="I1011"/>
  <c r="I914"/>
  <c r="I1058"/>
  <c r="I1142"/>
  <c r="I1226"/>
  <c r="I1314"/>
  <c r="I1398"/>
  <c r="I1466"/>
  <c r="I1530"/>
  <c r="I1594"/>
  <c r="I1658"/>
  <c r="I896"/>
  <c r="I1024"/>
  <c r="I1089"/>
  <c r="I1153"/>
  <c r="I1217"/>
  <c r="I1281"/>
  <c r="I1345"/>
  <c r="I1409"/>
  <c r="I1473"/>
  <c r="I1537"/>
  <c r="I1601"/>
  <c r="I766"/>
  <c r="I902"/>
  <c r="I1028"/>
  <c r="I1092"/>
  <c r="I1156"/>
  <c r="I1220"/>
  <c r="I1284"/>
  <c r="I1348"/>
  <c r="I1412"/>
  <c r="I1476"/>
  <c r="I1540"/>
  <c r="I1604"/>
  <c r="I1668"/>
  <c r="I1732"/>
  <c r="I1796"/>
  <c r="I1860"/>
  <c r="I186"/>
  <c r="I442"/>
  <c r="I698"/>
  <c r="I197"/>
  <c r="I453"/>
  <c r="I709"/>
  <c r="I965"/>
  <c r="I84"/>
  <c r="I212"/>
  <c r="I340"/>
  <c r="I444"/>
  <c r="I528"/>
  <c r="I612"/>
  <c r="I700"/>
  <c r="I3"/>
  <c r="I87"/>
  <c r="I175"/>
  <c r="I259"/>
  <c r="I343"/>
  <c r="I431"/>
  <c r="I515"/>
  <c r="I599"/>
  <c r="I687"/>
  <c r="I771"/>
  <c r="I855"/>
  <c r="I943"/>
  <c r="I774"/>
  <c r="I946"/>
  <c r="I1074"/>
  <c r="I1158"/>
  <c r="I1242"/>
  <c r="I1330"/>
  <c r="I1414"/>
  <c r="I1478"/>
  <c r="I1542"/>
  <c r="I1606"/>
  <c r="I792"/>
  <c r="I920"/>
  <c r="I1037"/>
  <c r="I1101"/>
  <c r="I1165"/>
  <c r="I1229"/>
  <c r="I1293"/>
  <c r="I1357"/>
  <c r="I1421"/>
  <c r="I1485"/>
  <c r="I1549"/>
  <c r="I1613"/>
  <c r="I798"/>
  <c r="I926"/>
  <c r="I1040"/>
  <c r="I1104"/>
  <c r="I1168"/>
  <c r="I1232"/>
  <c r="I1296"/>
  <c r="I1360"/>
  <c r="I1424"/>
  <c r="I1488"/>
  <c r="I1552"/>
  <c r="I1616"/>
  <c r="I1680"/>
  <c r="I1744"/>
  <c r="I1808"/>
  <c r="I1872"/>
  <c r="I170"/>
  <c r="I426"/>
  <c r="I682"/>
  <c r="I98"/>
  <c r="I226"/>
  <c r="I354"/>
  <c r="I482"/>
  <c r="I610"/>
  <c r="I738"/>
  <c r="I109"/>
  <c r="I237"/>
  <c r="I365"/>
  <c r="I493"/>
  <c r="I621"/>
  <c r="I749"/>
  <c r="I877"/>
  <c r="I14"/>
  <c r="I142"/>
  <c r="I270"/>
  <c r="I398"/>
  <c r="I526"/>
  <c r="I654"/>
  <c r="I25"/>
  <c r="I153"/>
  <c r="I281"/>
  <c r="I409"/>
  <c r="I537"/>
  <c r="I665"/>
  <c r="I793"/>
  <c r="I921"/>
  <c r="I24"/>
  <c r="I152"/>
  <c r="I280"/>
  <c r="I408"/>
  <c r="I536"/>
  <c r="I664"/>
  <c r="I11"/>
  <c r="I139"/>
  <c r="I267"/>
  <c r="I395"/>
  <c r="I523"/>
  <c r="I651"/>
  <c r="I779"/>
  <c r="I907"/>
  <c r="I794"/>
  <c r="I1038"/>
  <c r="I1166"/>
  <c r="I1294"/>
  <c r="I6"/>
  <c r="I134"/>
  <c r="I262"/>
  <c r="I390"/>
  <c r="I518"/>
  <c r="I646"/>
  <c r="I17"/>
  <c r="I145"/>
  <c r="I273"/>
  <c r="I401"/>
  <c r="I529"/>
  <c r="I657"/>
  <c r="I785"/>
  <c r="I913"/>
  <c r="I16"/>
  <c r="I144"/>
  <c r="I272"/>
  <c r="I10"/>
  <c r="I522"/>
  <c r="I277"/>
  <c r="I789"/>
  <c r="I124"/>
  <c r="I380"/>
  <c r="I556"/>
  <c r="I724"/>
  <c r="I115"/>
  <c r="I287"/>
  <c r="I455"/>
  <c r="I627"/>
  <c r="I799"/>
  <c r="I967"/>
  <c r="I1002"/>
  <c r="I1186"/>
  <c r="I1354"/>
  <c r="I1498"/>
  <c r="I1626"/>
  <c r="I960"/>
  <c r="I1121"/>
  <c r="I1249"/>
  <c r="I1377"/>
  <c r="I1505"/>
  <c r="I1633"/>
  <c r="I966"/>
  <c r="I1124"/>
  <c r="I1252"/>
  <c r="I1380"/>
  <c r="I1508"/>
  <c r="I1636"/>
  <c r="I1764"/>
  <c r="I58"/>
  <c r="I570"/>
  <c r="I325"/>
  <c r="I837"/>
  <c r="I148"/>
  <c r="I400"/>
  <c r="I572"/>
  <c r="I740"/>
  <c r="I131"/>
  <c r="I303"/>
  <c r="I471"/>
  <c r="I643"/>
  <c r="I815"/>
  <c r="I983"/>
  <c r="I1030"/>
  <c r="I1202"/>
  <c r="I1370"/>
  <c r="I1510"/>
  <c r="I1638"/>
  <c r="I984"/>
  <c r="I1133"/>
  <c r="I1261"/>
  <c r="I1389"/>
  <c r="I1517"/>
  <c r="I1645"/>
  <c r="I990"/>
  <c r="I1136"/>
  <c r="I1264"/>
  <c r="I1392"/>
  <c r="I1520"/>
  <c r="I1648"/>
  <c r="I1776"/>
  <c r="I42"/>
  <c r="I554"/>
  <c r="I117"/>
  <c r="I373"/>
  <c r="I629"/>
  <c r="I885"/>
  <c r="I44"/>
  <c r="I172"/>
  <c r="I300"/>
  <c r="I416"/>
  <c r="I500"/>
  <c r="I588"/>
  <c r="I672"/>
  <c r="I756"/>
  <c r="I63"/>
  <c r="I147"/>
  <c r="I231"/>
  <c r="I319"/>
  <c r="I403"/>
  <c r="I487"/>
  <c r="I575"/>
  <c r="I659"/>
  <c r="I743"/>
  <c r="I831"/>
  <c r="I915"/>
  <c r="I999"/>
  <c r="I898"/>
  <c r="I1046"/>
  <c r="I1130"/>
  <c r="I1218"/>
  <c r="I1302"/>
  <c r="I1386"/>
  <c r="I1458"/>
  <c r="I1522"/>
  <c r="I1586"/>
  <c r="I1650"/>
  <c r="I880"/>
  <c r="I1008"/>
  <c r="I1081"/>
  <c r="I1145"/>
  <c r="I1209"/>
  <c r="I1273"/>
  <c r="I1337"/>
  <c r="I1401"/>
  <c r="I1465"/>
  <c r="I1529"/>
  <c r="I1593"/>
  <c r="I1657"/>
  <c r="I886"/>
  <c r="I1014"/>
  <c r="I1084"/>
  <c r="I1148"/>
  <c r="I1212"/>
  <c r="I1276"/>
  <c r="I1340"/>
  <c r="I1404"/>
  <c r="I1468"/>
  <c r="I1532"/>
  <c r="I1596"/>
  <c r="I26"/>
  <c r="I282"/>
  <c r="I538"/>
  <c r="I37"/>
  <c r="I293"/>
  <c r="I549"/>
  <c r="I805"/>
  <c r="I4"/>
  <c r="I132"/>
  <c r="I260"/>
  <c r="I388"/>
  <c r="I476"/>
  <c r="I560"/>
  <c r="I644"/>
  <c r="I732"/>
  <c r="I35"/>
  <c r="I119"/>
  <c r="I207"/>
  <c r="I291"/>
  <c r="I375"/>
  <c r="I463"/>
  <c r="I547"/>
  <c r="I631"/>
  <c r="I719"/>
  <c r="I803"/>
  <c r="I887"/>
  <c r="I975"/>
  <c r="I842"/>
  <c r="I1010"/>
  <c r="I1106"/>
  <c r="I1190"/>
  <c r="I1274"/>
  <c r="I1362"/>
  <c r="I1438"/>
  <c r="I1502"/>
  <c r="I1566"/>
  <c r="I1630"/>
  <c r="I840"/>
  <c r="I968"/>
  <c r="I1061"/>
  <c r="I1125"/>
  <c r="I1189"/>
  <c r="I1253"/>
  <c r="I1317"/>
  <c r="I1381"/>
  <c r="I1445"/>
  <c r="I1509"/>
  <c r="I1573"/>
  <c r="I1637"/>
  <c r="I846"/>
  <c r="I974"/>
  <c r="I1064"/>
  <c r="I1128"/>
  <c r="I1192"/>
  <c r="I1256"/>
  <c r="I1512"/>
  <c r="I1708"/>
  <c r="I1836"/>
  <c r="I778"/>
  <c r="I908"/>
  <c r="I1031"/>
  <c r="I1095"/>
  <c r="I1159"/>
  <c r="I1223"/>
  <c r="I1287"/>
  <c r="I1351"/>
  <c r="I1415"/>
  <c r="I1479"/>
  <c r="I1543"/>
  <c r="I1607"/>
  <c r="I1671"/>
  <c r="I50"/>
  <c r="I178"/>
  <c r="I306"/>
  <c r="I434"/>
  <c r="I562"/>
  <c r="I690"/>
  <c r="I61"/>
  <c r="I189"/>
  <c r="I317"/>
  <c r="I445"/>
  <c r="I573"/>
  <c r="I701"/>
  <c r="I829"/>
  <c r="I957"/>
  <c r="I94"/>
  <c r="I222"/>
  <c r="I350"/>
  <c r="I478"/>
  <c r="I606"/>
  <c r="I734"/>
  <c r="I105"/>
  <c r="I233"/>
  <c r="I361"/>
  <c r="I489"/>
  <c r="I617"/>
  <c r="I745"/>
  <c r="I873"/>
  <c r="I1001"/>
  <c r="I104"/>
  <c r="I232"/>
  <c r="I360"/>
  <c r="I488"/>
  <c r="I616"/>
  <c r="I744"/>
  <c r="I91"/>
  <c r="I219"/>
  <c r="I347"/>
  <c r="I475"/>
  <c r="I603"/>
  <c r="I731"/>
  <c r="I859"/>
  <c r="I987"/>
  <c r="I954"/>
  <c r="I1118"/>
  <c r="I1246"/>
  <c r="I1374"/>
  <c r="I86"/>
  <c r="I214"/>
  <c r="I342"/>
  <c r="I470"/>
  <c r="I598"/>
  <c r="I726"/>
  <c r="I97"/>
  <c r="I225"/>
  <c r="I353"/>
  <c r="I481"/>
  <c r="I609"/>
  <c r="I737"/>
  <c r="I865"/>
  <c r="I993"/>
  <c r="I96"/>
  <c r="I224"/>
  <c r="I352"/>
  <c r="I330"/>
  <c r="I85"/>
  <c r="I597"/>
  <c r="I28"/>
  <c r="I284"/>
  <c r="I492"/>
  <c r="I660"/>
  <c r="I51"/>
  <c r="I223"/>
  <c r="I391"/>
  <c r="I563"/>
  <c r="I735"/>
  <c r="I903"/>
  <c r="I874"/>
  <c r="I1122"/>
  <c r="I1290"/>
  <c r="I1450"/>
  <c r="I1578"/>
  <c r="I864"/>
  <c r="I1073"/>
  <c r="I1201"/>
  <c r="I1329"/>
  <c r="I1457"/>
  <c r="I1585"/>
  <c r="I870"/>
  <c r="I1076"/>
  <c r="I1204"/>
  <c r="I1332"/>
  <c r="I1460"/>
  <c r="I1588"/>
  <c r="I1716"/>
  <c r="I1844"/>
  <c r="I378"/>
  <c r="I133"/>
  <c r="I645"/>
  <c r="I52"/>
  <c r="I308"/>
  <c r="I508"/>
  <c r="I676"/>
  <c r="I67"/>
  <c r="I239"/>
  <c r="I407"/>
  <c r="I579"/>
  <c r="I751"/>
  <c r="I919"/>
  <c r="I906"/>
  <c r="I1138"/>
  <c r="I1306"/>
  <c r="I1462"/>
  <c r="I1590"/>
  <c r="I888"/>
  <c r="I1085"/>
  <c r="I1213"/>
  <c r="I1341"/>
  <c r="I1469"/>
  <c r="I1597"/>
  <c r="I894"/>
  <c r="I1088"/>
  <c r="I1216"/>
  <c r="I1344"/>
  <c r="I1472"/>
  <c r="I1600"/>
  <c r="I1728"/>
  <c r="I1856"/>
  <c r="I362"/>
  <c r="I53"/>
  <c r="I309"/>
  <c r="I565"/>
  <c r="I821"/>
  <c r="I12"/>
  <c r="I140"/>
  <c r="I268"/>
  <c r="I396"/>
  <c r="I480"/>
  <c r="I564"/>
  <c r="I652"/>
  <c r="I736"/>
  <c r="I39"/>
  <c r="I127"/>
  <c r="I211"/>
  <c r="I295"/>
  <c r="I383"/>
  <c r="I467"/>
  <c r="I551"/>
  <c r="I639"/>
  <c r="I723"/>
  <c r="I807"/>
  <c r="I895"/>
  <c r="I979"/>
  <c r="I850"/>
  <c r="I1026"/>
  <c r="I1110"/>
  <c r="I1194"/>
  <c r="I1282"/>
  <c r="I1366"/>
  <c r="I1442"/>
  <c r="I1506"/>
  <c r="I1570"/>
  <c r="I1634"/>
  <c r="I848"/>
  <c r="I976"/>
  <c r="I1065"/>
  <c r="I1129"/>
  <c r="I1193"/>
  <c r="I1257"/>
  <c r="I1321"/>
  <c r="I1385"/>
  <c r="I1449"/>
  <c r="I1513"/>
  <c r="I1577"/>
  <c r="I1641"/>
  <c r="I854"/>
  <c r="I982"/>
  <c r="I1068"/>
  <c r="I1132"/>
  <c r="I1196"/>
  <c r="I1260"/>
  <c r="I1324"/>
  <c r="I1388"/>
  <c r="I1452"/>
  <c r="I1516"/>
  <c r="I1580"/>
  <c r="I1644"/>
  <c r="I218"/>
  <c r="I474"/>
  <c r="I730"/>
  <c r="I229"/>
  <c r="I485"/>
  <c r="I741"/>
  <c r="I997"/>
  <c r="I100"/>
  <c r="I228"/>
  <c r="I356"/>
  <c r="I452"/>
  <c r="I540"/>
  <c r="I624"/>
  <c r="I708"/>
  <c r="I15"/>
  <c r="I99"/>
  <c r="I183"/>
  <c r="I271"/>
  <c r="I355"/>
  <c r="I439"/>
  <c r="I527"/>
  <c r="I611"/>
  <c r="I695"/>
  <c r="I783"/>
  <c r="I867"/>
  <c r="I951"/>
  <c r="I802"/>
  <c r="I970"/>
  <c r="I1082"/>
  <c r="I1170"/>
  <c r="I1254"/>
  <c r="I1338"/>
  <c r="I1422"/>
  <c r="I1486"/>
  <c r="I1550"/>
  <c r="I1614"/>
  <c r="I808"/>
  <c r="I936"/>
  <c r="I1045"/>
  <c r="I1109"/>
  <c r="I1173"/>
  <c r="I1237"/>
  <c r="I1301"/>
  <c r="I1365"/>
  <c r="I1429"/>
  <c r="I1493"/>
  <c r="I1557"/>
  <c r="I1621"/>
  <c r="I814"/>
  <c r="I942"/>
  <c r="I1048"/>
  <c r="I1112"/>
  <c r="I1176"/>
  <c r="I1240"/>
  <c r="I1448"/>
  <c r="I1676"/>
  <c r="I1804"/>
  <c r="I1912"/>
  <c r="I876"/>
  <c r="I1004"/>
  <c r="I1079"/>
  <c r="I1143"/>
  <c r="I1207"/>
  <c r="I1271"/>
  <c r="I1335"/>
  <c r="I1399"/>
  <c r="I1463"/>
  <c r="I1527"/>
  <c r="I1591"/>
  <c r="I1655"/>
  <c r="I1719"/>
  <c r="I34"/>
  <c r="I162"/>
  <c r="I290"/>
  <c r="I418"/>
  <c r="I546"/>
  <c r="I674"/>
  <c r="I45"/>
  <c r="I173"/>
  <c r="I301"/>
  <c r="I429"/>
  <c r="I557"/>
  <c r="I685"/>
  <c r="I813"/>
  <c r="I941"/>
  <c r="I78"/>
  <c r="I206"/>
  <c r="I334"/>
  <c r="I462"/>
  <c r="I590"/>
  <c r="I718"/>
  <c r="I89"/>
  <c r="I217"/>
  <c r="I345"/>
  <c r="I473"/>
  <c r="I601"/>
  <c r="I729"/>
  <c r="I857"/>
  <c r="I985"/>
  <c r="I88"/>
  <c r="I216"/>
  <c r="I344"/>
  <c r="I472"/>
  <c r="I600"/>
  <c r="I728"/>
  <c r="I75"/>
  <c r="I203"/>
  <c r="I331"/>
  <c r="I459"/>
  <c r="I587"/>
  <c r="I715"/>
  <c r="I843"/>
  <c r="I971"/>
  <c r="I922"/>
  <c r="I1102"/>
  <c r="I1230"/>
  <c r="I1358"/>
  <c r="I70"/>
  <c r="I198"/>
  <c r="I326"/>
  <c r="I454"/>
  <c r="I582"/>
  <c r="I710"/>
  <c r="I81"/>
  <c r="I209"/>
  <c r="I337"/>
  <c r="I465"/>
  <c r="I593"/>
  <c r="I721"/>
  <c r="I849"/>
  <c r="I977"/>
  <c r="I80"/>
  <c r="I208"/>
  <c r="I336"/>
  <c r="I266"/>
  <c r="I21"/>
  <c r="I533"/>
  <c r="I1021"/>
  <c r="I252"/>
  <c r="I468"/>
  <c r="I640"/>
  <c r="I31"/>
  <c r="I199"/>
  <c r="I371"/>
  <c r="I543"/>
  <c r="I711"/>
  <c r="I883"/>
  <c r="I834"/>
  <c r="I1098"/>
  <c r="I1270"/>
  <c r="I1434"/>
  <c r="I1562"/>
  <c r="I832"/>
  <c r="I1057"/>
  <c r="I1185"/>
  <c r="I1313"/>
  <c r="I1441"/>
  <c r="I1569"/>
  <c r="I838"/>
  <c r="I1060"/>
  <c r="I1188"/>
  <c r="I1316"/>
  <c r="I1444"/>
  <c r="I1572"/>
  <c r="I1700"/>
  <c r="I1828"/>
  <c r="I314"/>
  <c r="I69"/>
  <c r="I581"/>
  <c r="I20"/>
  <c r="I276"/>
  <c r="I484"/>
  <c r="I656"/>
  <c r="I47"/>
  <c r="I215"/>
  <c r="I387"/>
  <c r="I559"/>
  <c r="I727"/>
  <c r="I899"/>
  <c r="I866"/>
  <c r="I1114"/>
  <c r="I1286"/>
  <c r="I1446"/>
  <c r="I1574"/>
  <c r="I856"/>
  <c r="I1069"/>
  <c r="I1197"/>
  <c r="I1325"/>
  <c r="I1453"/>
  <c r="I1581"/>
  <c r="I862"/>
  <c r="I1072"/>
  <c r="I1200"/>
  <c r="I1328"/>
  <c r="I1456"/>
  <c r="I1584"/>
  <c r="I1712"/>
  <c r="I1840"/>
  <c r="I298"/>
  <c r="I746"/>
  <c r="I245"/>
  <c r="I501"/>
  <c r="I757"/>
  <c r="I1005"/>
  <c r="I108"/>
  <c r="I236"/>
  <c r="I364"/>
  <c r="I460"/>
  <c r="I544"/>
  <c r="I628"/>
  <c r="I716"/>
  <c r="I19"/>
  <c r="I103"/>
  <c r="I191"/>
  <c r="I275"/>
  <c r="I359"/>
  <c r="I447"/>
  <c r="I531"/>
  <c r="I615"/>
  <c r="I703"/>
  <c r="I787"/>
  <c r="I871"/>
  <c r="I959"/>
  <c r="I810"/>
  <c r="I978"/>
  <c r="I1090"/>
  <c r="I1174"/>
  <c r="I1258"/>
  <c r="I1346"/>
  <c r="I1426"/>
  <c r="I1490"/>
  <c r="I1554"/>
  <c r="I1618"/>
  <c r="I816"/>
  <c r="I944"/>
  <c r="I1049"/>
  <c r="I1113"/>
  <c r="I1177"/>
  <c r="I1241"/>
  <c r="I1305"/>
  <c r="I1369"/>
  <c r="I1433"/>
  <c r="I1497"/>
  <c r="I1561"/>
  <c r="I1625"/>
  <c r="I822"/>
  <c r="I950"/>
  <c r="I1052"/>
  <c r="I1116"/>
  <c r="I1180"/>
  <c r="I1244"/>
  <c r="I1308"/>
  <c r="I1372"/>
  <c r="I1436"/>
  <c r="I1500"/>
  <c r="I1564"/>
  <c r="I1628"/>
  <c r="I154"/>
  <c r="I410"/>
  <c r="I666"/>
  <c r="I165"/>
  <c r="I421"/>
  <c r="I677"/>
  <c r="I933"/>
  <c r="I68"/>
  <c r="I196"/>
  <c r="I324"/>
  <c r="I432"/>
  <c r="I516"/>
  <c r="I604"/>
  <c r="I688"/>
  <c r="I772"/>
  <c r="I79"/>
  <c r="I163"/>
  <c r="I247"/>
  <c r="I335"/>
  <c r="I419"/>
  <c r="I503"/>
  <c r="I591"/>
  <c r="I675"/>
  <c r="I759"/>
  <c r="I847"/>
  <c r="I931"/>
  <c r="I1015"/>
  <c r="I930"/>
  <c r="I1062"/>
  <c r="I1146"/>
  <c r="I1234"/>
  <c r="I1318"/>
  <c r="I1402"/>
  <c r="I1470"/>
  <c r="I1534"/>
  <c r="I1598"/>
  <c r="I770"/>
  <c r="I904"/>
  <c r="I1029"/>
  <c r="I1093"/>
  <c r="I1157"/>
  <c r="I1221"/>
  <c r="I1285"/>
  <c r="I1349"/>
  <c r="I1413"/>
  <c r="I1477"/>
  <c r="I1541"/>
  <c r="I1605"/>
  <c r="I782"/>
  <c r="I910"/>
  <c r="I1032"/>
  <c r="I1096"/>
  <c r="I1160"/>
  <c r="I1224"/>
  <c r="I1384"/>
  <c r="I1640"/>
  <c r="I1772"/>
  <c r="I1896"/>
  <c r="I844"/>
  <c r="I972"/>
  <c r="I1063"/>
  <c r="I1127"/>
  <c r="I1191"/>
  <c r="I1255"/>
  <c r="I1319"/>
  <c r="I1383"/>
  <c r="I1447"/>
  <c r="I1511"/>
  <c r="I1575"/>
  <c r="I1639"/>
  <c r="I114"/>
  <c r="I242"/>
  <c r="I370"/>
  <c r="I498"/>
  <c r="I626"/>
  <c r="I754"/>
  <c r="I125"/>
  <c r="I253"/>
  <c r="I381"/>
  <c r="I509"/>
  <c r="I637"/>
  <c r="I765"/>
  <c r="I893"/>
  <c r="I30"/>
  <c r="I158"/>
  <c r="I286"/>
  <c r="I414"/>
  <c r="I542"/>
  <c r="I670"/>
  <c r="I41"/>
  <c r="I169"/>
  <c r="I297"/>
  <c r="I425"/>
  <c r="I553"/>
  <c r="I681"/>
  <c r="I809"/>
  <c r="I937"/>
  <c r="I40"/>
  <c r="I168"/>
  <c r="I296"/>
  <c r="I424"/>
  <c r="I552"/>
  <c r="I680"/>
  <c r="I27"/>
  <c r="I155"/>
  <c r="I283"/>
  <c r="I411"/>
  <c r="I539"/>
  <c r="I667"/>
  <c r="I795"/>
  <c r="I923"/>
  <c r="I826"/>
  <c r="I1054"/>
  <c r="I1182"/>
  <c r="I1310"/>
  <c r="I22"/>
  <c r="I150"/>
  <c r="I278"/>
  <c r="I406"/>
  <c r="I534"/>
  <c r="I662"/>
  <c r="I33"/>
  <c r="I161"/>
  <c r="I289"/>
  <c r="I417"/>
  <c r="I545"/>
  <c r="I673"/>
  <c r="I801"/>
  <c r="I929"/>
  <c r="I32"/>
  <c r="I160"/>
  <c r="I288"/>
  <c r="I74"/>
  <c r="I586"/>
  <c r="I341"/>
  <c r="I853"/>
  <c r="I156"/>
  <c r="I404"/>
  <c r="I576"/>
  <c r="I748"/>
  <c r="I135"/>
  <c r="I307"/>
  <c r="I479"/>
  <c r="I647"/>
  <c r="I819"/>
  <c r="I991"/>
  <c r="I1034"/>
  <c r="I1206"/>
  <c r="I1378"/>
  <c r="I1514"/>
  <c r="I1642"/>
  <c r="I992"/>
  <c r="I1137"/>
  <c r="I1265"/>
  <c r="I1393"/>
  <c r="I1521"/>
  <c r="I1649"/>
  <c r="I998"/>
  <c r="I1140"/>
  <c r="I1268"/>
  <c r="I1396"/>
  <c r="I1524"/>
  <c r="I1652"/>
  <c r="I1780"/>
  <c r="I122"/>
  <c r="I634"/>
  <c r="I389"/>
  <c r="I901"/>
  <c r="I180"/>
  <c r="I420"/>
  <c r="I592"/>
  <c r="I764"/>
  <c r="I151"/>
  <c r="I323"/>
  <c r="I495"/>
  <c r="I663"/>
  <c r="I835"/>
  <c r="I1007"/>
  <c r="I1050"/>
  <c r="I1222"/>
  <c r="I1394"/>
  <c r="I1526"/>
  <c r="I1654"/>
  <c r="I1016"/>
  <c r="I1149"/>
  <c r="I1277"/>
  <c r="I1405"/>
  <c r="I1533"/>
  <c r="I1661"/>
  <c r="I1022"/>
  <c r="I1152"/>
  <c r="I1280"/>
  <c r="I1408"/>
  <c r="I1536"/>
  <c r="I1664"/>
  <c r="I1792"/>
  <c r="I106"/>
  <c r="I618"/>
  <c r="I181"/>
  <c r="I437"/>
  <c r="I693"/>
  <c r="I949"/>
  <c r="I76"/>
  <c r="I204"/>
  <c r="I332"/>
  <c r="I436"/>
  <c r="I524"/>
  <c r="I608"/>
  <c r="I692"/>
  <c r="I780"/>
  <c r="I83"/>
  <c r="I167"/>
  <c r="I255"/>
  <c r="I339"/>
  <c r="I423"/>
  <c r="I511"/>
  <c r="I595"/>
  <c r="I679"/>
  <c r="I767"/>
  <c r="I851"/>
  <c r="I935"/>
  <c r="I1023"/>
  <c r="I938"/>
  <c r="I1066"/>
  <c r="I1154"/>
  <c r="I1238"/>
  <c r="I1322"/>
  <c r="I1410"/>
  <c r="I1474"/>
  <c r="I1538"/>
  <c r="I1602"/>
  <c r="I784"/>
  <c r="I912"/>
  <c r="I1033"/>
  <c r="I1097"/>
  <c r="I1161"/>
  <c r="I1225"/>
  <c r="I1289"/>
  <c r="I1353"/>
  <c r="I1417"/>
  <c r="I1481"/>
  <c r="I1545"/>
  <c r="I1609"/>
  <c r="I790"/>
  <c r="I918"/>
  <c r="I1036"/>
  <c r="I1100"/>
  <c r="I1164"/>
  <c r="I1228"/>
  <c r="I1292"/>
  <c r="I1356"/>
  <c r="I1420"/>
  <c r="I1484"/>
  <c r="I1548"/>
  <c r="I1612"/>
  <c r="I90"/>
  <c r="I346"/>
  <c r="I602"/>
  <c r="I101"/>
  <c r="I357"/>
  <c r="I613"/>
  <c r="I869"/>
  <c r="I36"/>
  <c r="I164"/>
  <c r="I292"/>
  <c r="I412"/>
  <c r="I496"/>
  <c r="I580"/>
  <c r="I668"/>
  <c r="I752"/>
  <c r="I55"/>
  <c r="I143"/>
  <c r="I227"/>
  <c r="I311"/>
  <c r="I399"/>
  <c r="I483"/>
  <c r="I567"/>
  <c r="I655"/>
  <c r="I739"/>
  <c r="I823"/>
  <c r="I911"/>
  <c r="I995"/>
  <c r="I882"/>
  <c r="I1042"/>
  <c r="I1126"/>
  <c r="I1210"/>
  <c r="I1298"/>
  <c r="I1382"/>
  <c r="I1454"/>
  <c r="I1518"/>
  <c r="I1582"/>
  <c r="I1646"/>
  <c r="I872"/>
  <c r="I1000"/>
  <c r="I1077"/>
  <c r="I1141"/>
  <c r="I1205"/>
  <c r="I1269"/>
  <c r="I1333"/>
  <c r="I1397"/>
  <c r="I1461"/>
  <c r="I1525"/>
  <c r="I1589"/>
  <c r="I1653"/>
  <c r="I878"/>
  <c r="I1006"/>
  <c r="I1080"/>
  <c r="I1144"/>
  <c r="I1208"/>
  <c r="I1320"/>
  <c r="I1576"/>
  <c r="I1740"/>
  <c r="I1868"/>
  <c r="I812"/>
  <c r="I940"/>
  <c r="I1047"/>
  <c r="I1111"/>
  <c r="I1175"/>
  <c r="I1239"/>
  <c r="I1303"/>
  <c r="I1367"/>
  <c r="I1431"/>
  <c r="I1495"/>
  <c r="I1559"/>
  <c r="I1623"/>
  <c r="I1687"/>
  <c r="I1767"/>
  <c r="I1831"/>
  <c r="I1895"/>
  <c r="I1733"/>
  <c r="I1861"/>
  <c r="I1956"/>
  <c r="I2020"/>
  <c r="I2084"/>
  <c r="I2148"/>
  <c r="I2212"/>
  <c r="I2276"/>
  <c r="I2340"/>
  <c r="I2404"/>
  <c r="I2468"/>
  <c r="I2532"/>
  <c r="I1730"/>
  <c r="I1858"/>
  <c r="I1955"/>
  <c r="I2019"/>
  <c r="I2083"/>
  <c r="I2147"/>
  <c r="I2211"/>
  <c r="I2275"/>
  <c r="I2339"/>
  <c r="I2403"/>
  <c r="I2467"/>
  <c r="I2531"/>
  <c r="I1721"/>
  <c r="I1849"/>
  <c r="I1950"/>
  <c r="I2014"/>
  <c r="I1368"/>
  <c r="I1624"/>
  <c r="I1768"/>
  <c r="I1892"/>
  <c r="I836"/>
  <c r="I964"/>
  <c r="I1059"/>
  <c r="I1123"/>
  <c r="I1187"/>
  <c r="I1251"/>
  <c r="I1315"/>
  <c r="I1379"/>
  <c r="I1443"/>
  <c r="I1507"/>
  <c r="I1571"/>
  <c r="I1635"/>
  <c r="I1699"/>
  <c r="I1763"/>
  <c r="I1827"/>
  <c r="I1891"/>
  <c r="I1725"/>
  <c r="I1853"/>
  <c r="I1952"/>
  <c r="I2016"/>
  <c r="I2080"/>
  <c r="I2144"/>
  <c r="I2208"/>
  <c r="I2272"/>
  <c r="I2336"/>
  <c r="I2400"/>
  <c r="I2464"/>
  <c r="I2528"/>
  <c r="I1722"/>
  <c r="I1850"/>
  <c r="I1951"/>
  <c r="I2015"/>
  <c r="I2079"/>
  <c r="I2143"/>
  <c r="I2207"/>
  <c r="I2271"/>
  <c r="I2335"/>
  <c r="I2399"/>
  <c r="I2463"/>
  <c r="I2527"/>
  <c r="I1713"/>
  <c r="I1841"/>
  <c r="I1946"/>
  <c r="I2010"/>
  <c r="I2074"/>
  <c r="I2138"/>
  <c r="I2202"/>
  <c r="I2266"/>
  <c r="I2330"/>
  <c r="I2394"/>
  <c r="I2458"/>
  <c r="I2522"/>
  <c r="I1352"/>
  <c r="I1608"/>
  <c r="I1756"/>
  <c r="I1884"/>
  <c r="I828"/>
  <c r="I956"/>
  <c r="I1055"/>
  <c r="I1119"/>
  <c r="I1183"/>
  <c r="I1247"/>
  <c r="I1311"/>
  <c r="I1375"/>
  <c r="I1439"/>
  <c r="I1503"/>
  <c r="I1567"/>
  <c r="I1631"/>
  <c r="I1695"/>
  <c r="I1759"/>
  <c r="I1823"/>
  <c r="I1887"/>
  <c r="I1717"/>
  <c r="I1845"/>
  <c r="I1948"/>
  <c r="I2012"/>
  <c r="I2076"/>
  <c r="I2140"/>
  <c r="I2204"/>
  <c r="I2268"/>
  <c r="I2332"/>
  <c r="I2396"/>
  <c r="I2460"/>
  <c r="I2524"/>
  <c r="I1714"/>
  <c r="I1842"/>
  <c r="I1947"/>
  <c r="I2011"/>
  <c r="I2075"/>
  <c r="I2139"/>
  <c r="I2203"/>
  <c r="I2267"/>
  <c r="I2331"/>
  <c r="I2395"/>
  <c r="I2459"/>
  <c r="I2523"/>
  <c r="I1705"/>
  <c r="I1833"/>
  <c r="I1942"/>
  <c r="I2006"/>
  <c r="I2070"/>
  <c r="I2134"/>
  <c r="I2198"/>
  <c r="I2262"/>
  <c r="I2326"/>
  <c r="I2390"/>
  <c r="I2454"/>
  <c r="I2518"/>
  <c r="I1336"/>
  <c r="I1592"/>
  <c r="I1752"/>
  <c r="I1880"/>
  <c r="I820"/>
  <c r="I948"/>
  <c r="I1051"/>
  <c r="I1115"/>
  <c r="I1179"/>
  <c r="I1243"/>
  <c r="I1307"/>
  <c r="I1371"/>
  <c r="I1435"/>
  <c r="I1499"/>
  <c r="I1563"/>
  <c r="I1627"/>
  <c r="I1691"/>
  <c r="I1755"/>
  <c r="I1819"/>
  <c r="I1883"/>
  <c r="I1709"/>
  <c r="I1837"/>
  <c r="I1944"/>
  <c r="I2008"/>
  <c r="I2072"/>
  <c r="I2136"/>
  <c r="I2200"/>
  <c r="I2264"/>
  <c r="I2328"/>
  <c r="I2392"/>
  <c r="I2456"/>
  <c r="I2520"/>
  <c r="I1706"/>
  <c r="I1834"/>
  <c r="I1943"/>
  <c r="I2007"/>
  <c r="I2071"/>
  <c r="I2135"/>
  <c r="I2199"/>
  <c r="I2263"/>
  <c r="I2327"/>
  <c r="I2391"/>
  <c r="I2455"/>
  <c r="I2519"/>
  <c r="I1697"/>
  <c r="I1825"/>
  <c r="I1938"/>
  <c r="I2002"/>
  <c r="I2066"/>
  <c r="I2130"/>
  <c r="I2194"/>
  <c r="I2226"/>
  <c r="I2354"/>
  <c r="I2482"/>
  <c r="I1710"/>
  <c r="I1838"/>
  <c r="I1945"/>
  <c r="I2009"/>
  <c r="I2073"/>
  <c r="I2137"/>
  <c r="I2201"/>
  <c r="I2265"/>
  <c r="I2329"/>
  <c r="I2393"/>
  <c r="I2457"/>
  <c r="I2521"/>
  <c r="I2254"/>
  <c r="I2382"/>
  <c r="I2510"/>
  <c r="I1734"/>
  <c r="I1862"/>
  <c r="I1957"/>
  <c r="I2021"/>
  <c r="I2085"/>
  <c r="I2149"/>
  <c r="I2213"/>
  <c r="I2277"/>
  <c r="I2341"/>
  <c r="I2405"/>
  <c r="I2469"/>
  <c r="I2533"/>
  <c r="I2078"/>
  <c r="I2274"/>
  <c r="I2402"/>
  <c r="I2530"/>
  <c r="I1758"/>
  <c r="I1886"/>
  <c r="I1969"/>
  <c r="I2033"/>
  <c r="I2097"/>
  <c r="I2161"/>
  <c r="I2225"/>
  <c r="I2289"/>
  <c r="I2353"/>
  <c r="I2417"/>
  <c r="I2481"/>
  <c r="I2545"/>
  <c r="I2062"/>
  <c r="I2270"/>
  <c r="I2398"/>
  <c r="I2526"/>
  <c r="I1750"/>
  <c r="I1878"/>
  <c r="I1965"/>
  <c r="I2029"/>
  <c r="I2093"/>
  <c r="I2157"/>
  <c r="I2221"/>
  <c r="I2285"/>
  <c r="I2349"/>
  <c r="I2413"/>
  <c r="I2477"/>
  <c r="I2541"/>
  <c r="I1751"/>
  <c r="I1815"/>
  <c r="I1879"/>
  <c r="I1701"/>
  <c r="I1829"/>
  <c r="I1940"/>
  <c r="I2004"/>
  <c r="I2068"/>
  <c r="I2132"/>
  <c r="I2196"/>
  <c r="I2260"/>
  <c r="I2324"/>
  <c r="I2388"/>
  <c r="I2452"/>
  <c r="I2516"/>
  <c r="I1698"/>
  <c r="I1826"/>
  <c r="I1939"/>
  <c r="I2003"/>
  <c r="I2067"/>
  <c r="I2131"/>
  <c r="I2195"/>
  <c r="I2259"/>
  <c r="I2323"/>
  <c r="I2387"/>
  <c r="I2451"/>
  <c r="I2515"/>
  <c r="I1689"/>
  <c r="I1817"/>
  <c r="I1934"/>
  <c r="I1998"/>
  <c r="I1304"/>
  <c r="I1560"/>
  <c r="I1736"/>
  <c r="I1864"/>
  <c r="I804"/>
  <c r="I932"/>
  <c r="I1043"/>
  <c r="I1107"/>
  <c r="I1171"/>
  <c r="I1235"/>
  <c r="I1299"/>
  <c r="I1363"/>
  <c r="I1427"/>
  <c r="I1491"/>
  <c r="I1555"/>
  <c r="I1619"/>
  <c r="I1683"/>
  <c r="I1747"/>
  <c r="I1811"/>
  <c r="I1875"/>
  <c r="I1693"/>
  <c r="I1821"/>
  <c r="I1936"/>
  <c r="I2000"/>
  <c r="I2064"/>
  <c r="I2128"/>
  <c r="I2192"/>
  <c r="I2256"/>
  <c r="I2320"/>
  <c r="I2384"/>
  <c r="I2448"/>
  <c r="I2512"/>
  <c r="I1690"/>
  <c r="I1818"/>
  <c r="I1935"/>
  <c r="I1999"/>
  <c r="I2063"/>
  <c r="I2127"/>
  <c r="I2191"/>
  <c r="I2255"/>
  <c r="I2319"/>
  <c r="I2383"/>
  <c r="I2447"/>
  <c r="I2511"/>
  <c r="I1681"/>
  <c r="I1809"/>
  <c r="I1930"/>
  <c r="I1994"/>
  <c r="I2058"/>
  <c r="I2122"/>
  <c r="I2186"/>
  <c r="I2250"/>
  <c r="I2314"/>
  <c r="I2378"/>
  <c r="I2442"/>
  <c r="I2506"/>
  <c r="I1288"/>
  <c r="I1544"/>
  <c r="I1724"/>
  <c r="I1852"/>
  <c r="I796"/>
  <c r="I924"/>
  <c r="I1039"/>
  <c r="I1103"/>
  <c r="I1167"/>
  <c r="I1231"/>
  <c r="I1295"/>
  <c r="I1359"/>
  <c r="I1423"/>
  <c r="I1487"/>
  <c r="I1551"/>
  <c r="I1615"/>
  <c r="I1679"/>
  <c r="I1743"/>
  <c r="I1807"/>
  <c r="I1871"/>
  <c r="I1685"/>
  <c r="I1813"/>
  <c r="I1932"/>
  <c r="I1996"/>
  <c r="I2060"/>
  <c r="I2124"/>
  <c r="I2188"/>
  <c r="I2252"/>
  <c r="I2316"/>
  <c r="I2380"/>
  <c r="I2444"/>
  <c r="I2508"/>
  <c r="I1682"/>
  <c r="I1810"/>
  <c r="I1931"/>
  <c r="I1995"/>
  <c r="I2059"/>
  <c r="I2123"/>
  <c r="I2187"/>
  <c r="I2251"/>
  <c r="I2315"/>
  <c r="I2379"/>
  <c r="I2443"/>
  <c r="I2507"/>
  <c r="I1673"/>
  <c r="I1801"/>
  <c r="I1926"/>
  <c r="I1990"/>
  <c r="I2054"/>
  <c r="I2118"/>
  <c r="I2182"/>
  <c r="I2246"/>
  <c r="I2310"/>
  <c r="I2374"/>
  <c r="I2438"/>
  <c r="I2502"/>
  <c r="I1272"/>
  <c r="I1528"/>
  <c r="I1720"/>
  <c r="I1848"/>
  <c r="I788"/>
  <c r="I916"/>
  <c r="I1035"/>
  <c r="I1099"/>
  <c r="I1163"/>
  <c r="I1227"/>
  <c r="I1291"/>
  <c r="I1355"/>
  <c r="I1419"/>
  <c r="I1483"/>
  <c r="I1547"/>
  <c r="I1611"/>
  <c r="I1675"/>
  <c r="I1739"/>
  <c r="I1803"/>
  <c r="I1867"/>
  <c r="I1677"/>
  <c r="I1805"/>
  <c r="I1928"/>
  <c r="I1992"/>
  <c r="I2056"/>
  <c r="I2120"/>
  <c r="I2184"/>
  <c r="I2248"/>
  <c r="I2312"/>
  <c r="I2376"/>
  <c r="I2440"/>
  <c r="I2504"/>
  <c r="I1674"/>
  <c r="I1802"/>
  <c r="I1927"/>
  <c r="I1991"/>
  <c r="I2055"/>
  <c r="I2119"/>
  <c r="I2183"/>
  <c r="I2247"/>
  <c r="I2311"/>
  <c r="I2375"/>
  <c r="I2439"/>
  <c r="I2503"/>
  <c r="I1665"/>
  <c r="I1793"/>
  <c r="I1921"/>
  <c r="I1986"/>
  <c r="I2050"/>
  <c r="I2114"/>
  <c r="I2178"/>
  <c r="I2174"/>
  <c r="I2322"/>
  <c r="I2450"/>
  <c r="I1678"/>
  <c r="I1806"/>
  <c r="I1929"/>
  <c r="I1993"/>
  <c r="I2057"/>
  <c r="I2121"/>
  <c r="I2185"/>
  <c r="I2249"/>
  <c r="I2313"/>
  <c r="I2377"/>
  <c r="I2441"/>
  <c r="I2505"/>
  <c r="I2222"/>
  <c r="I2350"/>
  <c r="I2478"/>
  <c r="I1702"/>
  <c r="I1830"/>
  <c r="I1941"/>
  <c r="I2005"/>
  <c r="I2069"/>
  <c r="I2133"/>
  <c r="I2197"/>
  <c r="I2261"/>
  <c r="I2325"/>
  <c r="I2389"/>
  <c r="I2453"/>
  <c r="I2517"/>
  <c r="I2242"/>
  <c r="I2370"/>
  <c r="I2498"/>
  <c r="I1726"/>
  <c r="I1854"/>
  <c r="I1953"/>
  <c r="I2017"/>
  <c r="I2081"/>
  <c r="I2145"/>
  <c r="I2209"/>
  <c r="I2273"/>
  <c r="I2337"/>
  <c r="I2401"/>
  <c r="I2465"/>
  <c r="I2529"/>
  <c r="I2238"/>
  <c r="I2366"/>
  <c r="I2494"/>
  <c r="I1718"/>
  <c r="I1846"/>
  <c r="I1949"/>
  <c r="I2013"/>
  <c r="I2077"/>
  <c r="I2141"/>
  <c r="I2205"/>
  <c r="I2269"/>
  <c r="I2333"/>
  <c r="I2397"/>
  <c r="I2461"/>
  <c r="I2525"/>
  <c r="I1735"/>
  <c r="I1799"/>
  <c r="I1863"/>
  <c r="I1669"/>
  <c r="I1797"/>
  <c r="I1924"/>
  <c r="I1988"/>
  <c r="I2052"/>
  <c r="I2116"/>
  <c r="I2180"/>
  <c r="I2244"/>
  <c r="I2308"/>
  <c r="I2372"/>
  <c r="I2436"/>
  <c r="I2500"/>
  <c r="I1666"/>
  <c r="I1794"/>
  <c r="I1922"/>
  <c r="I1987"/>
  <c r="I2051"/>
  <c r="I2115"/>
  <c r="I2179"/>
  <c r="I2243"/>
  <c r="I2307"/>
  <c r="I2371"/>
  <c r="I2435"/>
  <c r="I2499"/>
  <c r="I1785"/>
  <c r="I1913"/>
  <c r="I1982"/>
  <c r="I2046"/>
  <c r="I1496"/>
  <c r="I1704"/>
  <c r="I1832"/>
  <c r="I762"/>
  <c r="I900"/>
  <c r="I1027"/>
  <c r="I1091"/>
  <c r="I1155"/>
  <c r="I1219"/>
  <c r="I1283"/>
  <c r="I1347"/>
  <c r="I1411"/>
  <c r="I1475"/>
  <c r="I1539"/>
  <c r="I1603"/>
  <c r="I1667"/>
  <c r="I1731"/>
  <c r="I1795"/>
  <c r="I1859"/>
  <c r="I1923"/>
  <c r="I1789"/>
  <c r="I1917"/>
  <c r="I1984"/>
  <c r="I2048"/>
  <c r="I2112"/>
  <c r="I2176"/>
  <c r="I2240"/>
  <c r="I2304"/>
  <c r="I2368"/>
  <c r="I2432"/>
  <c r="I2496"/>
  <c r="I2560"/>
  <c r="I1786"/>
  <c r="I1914"/>
  <c r="I1983"/>
  <c r="I2047"/>
  <c r="I2111"/>
  <c r="I2175"/>
  <c r="I2239"/>
  <c r="I2303"/>
  <c r="I2367"/>
  <c r="I2431"/>
  <c r="I2495"/>
  <c r="I2559"/>
  <c r="I1777"/>
  <c r="I1905"/>
  <c r="I1978"/>
  <c r="I2042"/>
  <c r="I2106"/>
  <c r="I2170"/>
  <c r="I2234"/>
  <c r="I2298"/>
  <c r="I2362"/>
  <c r="I2426"/>
  <c r="I2490"/>
  <c r="I2554"/>
  <c r="I1480"/>
  <c r="I1692"/>
  <c r="I1820"/>
  <c r="I1920"/>
  <c r="I892"/>
  <c r="I1020"/>
  <c r="I1087"/>
  <c r="I1151"/>
  <c r="I1215"/>
  <c r="I1279"/>
  <c r="I1343"/>
  <c r="I1407"/>
  <c r="I1471"/>
  <c r="I1535"/>
  <c r="I1599"/>
  <c r="I1663"/>
  <c r="I1727"/>
  <c r="I1791"/>
  <c r="I1855"/>
  <c r="I1919"/>
  <c r="I1781"/>
  <c r="I1909"/>
  <c r="I1980"/>
  <c r="I2044"/>
  <c r="I2108"/>
  <c r="I2172"/>
  <c r="I2236"/>
  <c r="I2300"/>
  <c r="I2364"/>
  <c r="I2428"/>
  <c r="I2492"/>
  <c r="I2556"/>
  <c r="I1778"/>
  <c r="I1906"/>
  <c r="I1979"/>
  <c r="I2043"/>
  <c r="I2107"/>
  <c r="I2171"/>
  <c r="I2235"/>
  <c r="I2299"/>
  <c r="I2363"/>
  <c r="I2427"/>
  <c r="I2491"/>
  <c r="I2555"/>
  <c r="I1769"/>
  <c r="I1897"/>
  <c r="I1974"/>
  <c r="I2038"/>
  <c r="I2102"/>
  <c r="I2166"/>
  <c r="I2230"/>
  <c r="I2294"/>
  <c r="I2358"/>
  <c r="I2422"/>
  <c r="I2486"/>
  <c r="I2550"/>
  <c r="I1464"/>
  <c r="I1688"/>
  <c r="I1816"/>
  <c r="I1916"/>
  <c r="I884"/>
  <c r="I1012"/>
  <c r="I1083"/>
  <c r="I1147"/>
  <c r="I1211"/>
  <c r="I1275"/>
  <c r="I1339"/>
  <c r="I1403"/>
  <c r="I1467"/>
  <c r="I1531"/>
  <c r="I1595"/>
  <c r="I1659"/>
  <c r="I1723"/>
  <c r="I1787"/>
  <c r="I1851"/>
  <c r="I1915"/>
  <c r="I1773"/>
  <c r="I1901"/>
  <c r="I1976"/>
  <c r="I2040"/>
  <c r="I2104"/>
  <c r="I2168"/>
  <c r="I2232"/>
  <c r="I2296"/>
  <c r="I2360"/>
  <c r="I2424"/>
  <c r="I2488"/>
  <c r="I2552"/>
  <c r="I1770"/>
  <c r="I1898"/>
  <c r="I1975"/>
  <c r="I2039"/>
  <c r="I2103"/>
  <c r="I2167"/>
  <c r="I2231"/>
  <c r="I2295"/>
  <c r="I2359"/>
  <c r="I2423"/>
  <c r="I2487"/>
  <c r="I2551"/>
  <c r="I1761"/>
  <c r="I1889"/>
  <c r="I1970"/>
  <c r="I2034"/>
  <c r="I2098"/>
  <c r="I2162"/>
  <c r="I2110"/>
  <c r="I2290"/>
  <c r="I2418"/>
  <c r="I2546"/>
  <c r="I1774"/>
  <c r="I1902"/>
  <c r="I1977"/>
  <c r="I2041"/>
  <c r="I2105"/>
  <c r="I2169"/>
  <c r="I2233"/>
  <c r="I2297"/>
  <c r="I2361"/>
  <c r="I2425"/>
  <c r="I2489"/>
  <c r="I2553"/>
  <c r="I2158"/>
  <c r="I2318"/>
  <c r="I2446"/>
  <c r="I1670"/>
  <c r="I1798"/>
  <c r="I1925"/>
  <c r="I1989"/>
  <c r="I2053"/>
  <c r="I2117"/>
  <c r="I2181"/>
  <c r="I2245"/>
  <c r="I2309"/>
  <c r="I2373"/>
  <c r="I2437"/>
  <c r="I2501"/>
  <c r="I2206"/>
  <c r="I2338"/>
  <c r="I2466"/>
  <c r="I1694"/>
  <c r="I1822"/>
  <c r="I1937"/>
  <c r="I2001"/>
  <c r="I2065"/>
  <c r="I2129"/>
  <c r="I2193"/>
  <c r="I2257"/>
  <c r="I2321"/>
  <c r="I2385"/>
  <c r="I2449"/>
  <c r="I2513"/>
  <c r="I2190"/>
  <c r="I2334"/>
  <c r="I2462"/>
  <c r="I1686"/>
  <c r="I1814"/>
  <c r="I1933"/>
  <c r="I1997"/>
  <c r="I2061"/>
  <c r="I2125"/>
  <c r="I2189"/>
  <c r="I2253"/>
  <c r="I2317"/>
  <c r="I2381"/>
  <c r="I2445"/>
  <c r="I2509"/>
  <c r="I1703"/>
  <c r="I1783"/>
  <c r="I1847"/>
  <c r="I1911"/>
  <c r="I1765"/>
  <c r="I1893"/>
  <c r="I1972"/>
  <c r="I2036"/>
  <c r="I2100"/>
  <c r="I2164"/>
  <c r="I2228"/>
  <c r="I2292"/>
  <c r="I2356"/>
  <c r="I2420"/>
  <c r="I2484"/>
  <c r="I2548"/>
  <c r="I1762"/>
  <c r="I1890"/>
  <c r="I1971"/>
  <c r="I2035"/>
  <c r="I2099"/>
  <c r="I2163"/>
  <c r="I2227"/>
  <c r="I2291"/>
  <c r="I2355"/>
  <c r="I2419"/>
  <c r="I2483"/>
  <c r="I2547"/>
  <c r="I1753"/>
  <c r="I1881"/>
  <c r="I1966"/>
  <c r="I2030"/>
  <c r="I1432"/>
  <c r="I1672"/>
  <c r="I1800"/>
  <c r="I1908"/>
  <c r="I868"/>
  <c r="I996"/>
  <c r="I1075"/>
  <c r="I1139"/>
  <c r="I1203"/>
  <c r="I1267"/>
  <c r="I1331"/>
  <c r="I1395"/>
  <c r="I1459"/>
  <c r="I1523"/>
  <c r="I1587"/>
  <c r="I1651"/>
  <c r="I1715"/>
  <c r="I1779"/>
  <c r="I1843"/>
  <c r="I1907"/>
  <c r="I1757"/>
  <c r="I1885"/>
  <c r="I1968"/>
  <c r="I2032"/>
  <c r="I2096"/>
  <c r="I2160"/>
  <c r="I2224"/>
  <c r="I2288"/>
  <c r="I2352"/>
  <c r="I2416"/>
  <c r="I2480"/>
  <c r="I2544"/>
  <c r="I1754"/>
  <c r="I1882"/>
  <c r="I1967"/>
  <c r="I2031"/>
  <c r="I2095"/>
  <c r="I2159"/>
  <c r="I2223"/>
  <c r="I2287"/>
  <c r="I2351"/>
  <c r="I2415"/>
  <c r="I2479"/>
  <c r="I2543"/>
  <c r="I1745"/>
  <c r="I1873"/>
  <c r="I1962"/>
  <c r="I2026"/>
  <c r="I2090"/>
  <c r="I2154"/>
  <c r="I2218"/>
  <c r="I2282"/>
  <c r="I2346"/>
  <c r="I2410"/>
  <c r="I2474"/>
  <c r="I2538"/>
  <c r="I1416"/>
  <c r="I1660"/>
  <c r="I1788"/>
  <c r="I1904"/>
  <c r="I860"/>
  <c r="I988"/>
  <c r="I1071"/>
  <c r="I1135"/>
  <c r="I1199"/>
  <c r="I1263"/>
  <c r="I1327"/>
  <c r="I1391"/>
  <c r="I1455"/>
  <c r="I1519"/>
  <c r="I1583"/>
  <c r="I1647"/>
  <c r="I1711"/>
  <c r="I1775"/>
  <c r="I1839"/>
  <c r="I1903"/>
  <c r="I1749"/>
  <c r="I1877"/>
  <c r="I1964"/>
  <c r="I2028"/>
  <c r="I2092"/>
  <c r="I2156"/>
  <c r="I2220"/>
  <c r="I2284"/>
  <c r="I2348"/>
  <c r="I2412"/>
  <c r="I2476"/>
  <c r="I2540"/>
  <c r="I1746"/>
  <c r="I1874"/>
  <c r="I1963"/>
  <c r="I2027"/>
  <c r="I2091"/>
  <c r="I2155"/>
  <c r="I2219"/>
  <c r="I2283"/>
  <c r="I2347"/>
  <c r="I2411"/>
  <c r="I2475"/>
  <c r="I2539"/>
  <c r="I1737"/>
  <c r="I1865"/>
  <c r="I1958"/>
  <c r="I2022"/>
  <c r="I2086"/>
  <c r="I2150"/>
  <c r="I2214"/>
  <c r="I2278"/>
  <c r="I2342"/>
  <c r="I2406"/>
  <c r="I2470"/>
  <c r="I2534"/>
  <c r="I1400"/>
  <c r="I1656"/>
  <c r="I1784"/>
  <c r="I1900"/>
  <c r="I852"/>
  <c r="I980"/>
  <c r="I1067"/>
  <c r="I1131"/>
  <c r="I1195"/>
  <c r="I1259"/>
  <c r="I1323"/>
  <c r="I1387"/>
  <c r="I1451"/>
  <c r="I1515"/>
  <c r="I1579"/>
  <c r="I1643"/>
  <c r="I1707"/>
  <c r="I1771"/>
  <c r="I1835"/>
  <c r="I1899"/>
  <c r="I1741"/>
  <c r="I1869"/>
  <c r="I1960"/>
  <c r="I2024"/>
  <c r="I2088"/>
  <c r="I2152"/>
  <c r="I2216"/>
  <c r="I2280"/>
  <c r="I2344"/>
  <c r="I2408"/>
  <c r="I2472"/>
  <c r="I2536"/>
  <c r="I1738"/>
  <c r="I1866"/>
  <c r="I1959"/>
  <c r="I2023"/>
  <c r="I2087"/>
  <c r="I2151"/>
  <c r="I2215"/>
  <c r="I2279"/>
  <c r="I2343"/>
  <c r="I2407"/>
  <c r="I2471"/>
  <c r="I2535"/>
  <c r="I1729"/>
  <c r="I1857"/>
  <c r="I1954"/>
  <c r="I2018"/>
  <c r="I2082"/>
  <c r="I2146"/>
  <c r="I2210"/>
  <c r="I2258"/>
  <c r="I2386"/>
  <c r="I2514"/>
  <c r="I1742"/>
  <c r="I1870"/>
  <c r="I1961"/>
  <c r="I2025"/>
  <c r="I2089"/>
  <c r="I2153"/>
  <c r="I2217"/>
  <c r="I2281"/>
  <c r="I2345"/>
  <c r="I2409"/>
  <c r="I2473"/>
  <c r="I2537"/>
  <c r="I2094"/>
  <c r="I2286"/>
  <c r="I2414"/>
  <c r="I2542"/>
  <c r="I1766"/>
  <c r="I1894"/>
  <c r="I1973"/>
  <c r="I2037"/>
  <c r="I2101"/>
  <c r="I2165"/>
  <c r="I2229"/>
  <c r="I2293"/>
  <c r="I2357"/>
  <c r="I2421"/>
  <c r="I2485"/>
  <c r="I2549"/>
  <c r="I2142"/>
  <c r="I2306"/>
  <c r="I2434"/>
  <c r="I2"/>
  <c r="I1662"/>
  <c r="I1790"/>
  <c r="I1918"/>
  <c r="I1985"/>
  <c r="I2049"/>
  <c r="I2113"/>
  <c r="I2177"/>
  <c r="I2241"/>
  <c r="I2305"/>
  <c r="I2369"/>
  <c r="I2433"/>
  <c r="I2497"/>
  <c r="I2561"/>
  <c r="I2126"/>
  <c r="I2302"/>
  <c r="I2430"/>
  <c r="I2558"/>
  <c r="I1782"/>
  <c r="I1910"/>
  <c r="I1981"/>
  <c r="I2045"/>
  <c r="I2109"/>
  <c r="I2173"/>
  <c r="I2237"/>
  <c r="I2301"/>
  <c r="I2365"/>
  <c r="I2429"/>
  <c r="I2493"/>
  <c r="I2557"/>
  <c r="F38" i="4"/>
  <c r="F166"/>
  <c r="F37"/>
  <c r="F165"/>
  <c r="F34"/>
  <c r="F162"/>
  <c r="F33"/>
  <c r="F161"/>
  <c r="F30"/>
  <c r="F158"/>
  <c r="F29"/>
  <c r="F157"/>
  <c r="F26"/>
  <c r="F154"/>
  <c r="F25"/>
  <c r="F153"/>
  <c r="F28"/>
  <c r="F156"/>
  <c r="F284"/>
  <c r="F412"/>
  <c r="F27"/>
  <c r="F155"/>
  <c r="F283"/>
  <c r="F411"/>
  <c r="F317"/>
  <c r="F543"/>
  <c r="F671"/>
  <c r="F799"/>
  <c r="F927"/>
  <c r="F1055"/>
  <c r="F1183"/>
  <c r="F1311"/>
  <c r="F1582"/>
  <c r="F506"/>
  <c r="F638"/>
  <c r="F766"/>
  <c r="F894"/>
  <c r="F1022"/>
  <c r="F1150"/>
  <c r="F1278"/>
  <c r="F1406"/>
  <c r="F104"/>
  <c r="F232"/>
  <c r="F360"/>
  <c r="F488"/>
  <c r="F103"/>
  <c r="F231"/>
  <c r="F359"/>
  <c r="F487"/>
  <c r="F469"/>
  <c r="F619"/>
  <c r="F747"/>
  <c r="F875"/>
  <c r="F1003"/>
  <c r="F1131"/>
  <c r="F1259"/>
  <c r="F1523"/>
  <c r="F402"/>
  <c r="F586"/>
  <c r="F714"/>
  <c r="F842"/>
  <c r="F970"/>
  <c r="F1098"/>
  <c r="F1226"/>
  <c r="F1354"/>
  <c r="F52"/>
  <c r="F180"/>
  <c r="F308"/>
  <c r="F436"/>
  <c r="F51"/>
  <c r="F179"/>
  <c r="F307"/>
  <c r="F435"/>
  <c r="F365"/>
  <c r="F567"/>
  <c r="F695"/>
  <c r="F823"/>
  <c r="F951"/>
  <c r="F1079"/>
  <c r="F1207"/>
  <c r="F1351"/>
  <c r="F298"/>
  <c r="F534"/>
  <c r="F662"/>
  <c r="F790"/>
  <c r="F918"/>
  <c r="F1046"/>
  <c r="F1174"/>
  <c r="F1302"/>
  <c r="F48"/>
  <c r="F176"/>
  <c r="F304"/>
  <c r="F432"/>
  <c r="F47"/>
  <c r="F175"/>
  <c r="F303"/>
  <c r="F431"/>
  <c r="F357"/>
  <c r="F563"/>
  <c r="F691"/>
  <c r="F819"/>
  <c r="F947"/>
  <c r="F1075"/>
  <c r="F1203"/>
  <c r="F1339"/>
  <c r="F290"/>
  <c r="F530"/>
  <c r="F658"/>
  <c r="F786"/>
  <c r="F914"/>
  <c r="F1042"/>
  <c r="F1170"/>
  <c r="F1298"/>
  <c r="F1446"/>
  <c r="F449"/>
  <c r="F609"/>
  <c r="F737"/>
  <c r="F865"/>
  <c r="F993"/>
  <c r="F1121"/>
  <c r="F1249"/>
  <c r="F1377"/>
  <c r="F1505"/>
  <c r="F1391"/>
  <c r="F270"/>
  <c r="F520"/>
  <c r="F86"/>
  <c r="F214"/>
  <c r="F85"/>
  <c r="F213"/>
  <c r="F82"/>
  <c r="F210"/>
  <c r="F81"/>
  <c r="F209"/>
  <c r="F78"/>
  <c r="F206"/>
  <c r="F77"/>
  <c r="F205"/>
  <c r="F74"/>
  <c r="F202"/>
  <c r="F73"/>
  <c r="F201"/>
  <c r="F76"/>
  <c r="F204"/>
  <c r="F332"/>
  <c r="F460"/>
  <c r="F75"/>
  <c r="F203"/>
  <c r="F331"/>
  <c r="F459"/>
  <c r="F413"/>
  <c r="F591"/>
  <c r="F719"/>
  <c r="F847"/>
  <c r="F975"/>
  <c r="F1103"/>
  <c r="F1231"/>
  <c r="F1427"/>
  <c r="F346"/>
  <c r="F558"/>
  <c r="F686"/>
  <c r="F814"/>
  <c r="F942"/>
  <c r="F1070"/>
  <c r="F1198"/>
  <c r="F1326"/>
  <c r="F1458"/>
  <c r="F24"/>
  <c r="F152"/>
  <c r="F280"/>
  <c r="F408"/>
  <c r="F23"/>
  <c r="F151"/>
  <c r="F279"/>
  <c r="F407"/>
  <c r="F309"/>
  <c r="F539"/>
  <c r="F667"/>
  <c r="F795"/>
  <c r="F923"/>
  <c r="F1051"/>
  <c r="F102"/>
  <c r="F230"/>
  <c r="F101"/>
  <c r="F229"/>
  <c r="F98"/>
  <c r="F226"/>
  <c r="F97"/>
  <c r="F225"/>
  <c r="F94"/>
  <c r="F222"/>
  <c r="F93"/>
  <c r="F221"/>
  <c r="F90"/>
  <c r="F218"/>
  <c r="F89"/>
  <c r="F217"/>
  <c r="F92"/>
  <c r="F220"/>
  <c r="F348"/>
  <c r="F476"/>
  <c r="F91"/>
  <c r="F219"/>
  <c r="F347"/>
  <c r="F475"/>
  <c r="F445"/>
  <c r="F607"/>
  <c r="F735"/>
  <c r="F863"/>
  <c r="F991"/>
  <c r="F1119"/>
  <c r="F1247"/>
  <c r="F1483"/>
  <c r="F378"/>
  <c r="F574"/>
  <c r="F702"/>
  <c r="F830"/>
  <c r="F958"/>
  <c r="F1086"/>
  <c r="F1214"/>
  <c r="F1342"/>
  <c r="F1506"/>
  <c r="F40"/>
  <c r="F168"/>
  <c r="F296"/>
  <c r="F424"/>
  <c r="F39"/>
  <c r="F167"/>
  <c r="F295"/>
  <c r="F423"/>
  <c r="F341"/>
  <c r="F555"/>
  <c r="F683"/>
  <c r="F811"/>
  <c r="F939"/>
  <c r="F1067"/>
  <c r="F1195"/>
  <c r="F1331"/>
  <c r="F274"/>
  <c r="F522"/>
  <c r="F650"/>
  <c r="F778"/>
  <c r="F906"/>
  <c r="F1034"/>
  <c r="F1162"/>
  <c r="F1290"/>
  <c r="F1418"/>
  <c r="F116"/>
  <c r="F244"/>
  <c r="F372"/>
  <c r="F500"/>
  <c r="F115"/>
  <c r="F243"/>
  <c r="F371"/>
  <c r="F499"/>
  <c r="F493"/>
  <c r="F631"/>
  <c r="F759"/>
  <c r="F887"/>
  <c r="F1015"/>
  <c r="F1143"/>
  <c r="F1271"/>
  <c r="F1567"/>
  <c r="F426"/>
  <c r="F598"/>
  <c r="F726"/>
  <c r="F854"/>
  <c r="F982"/>
  <c r="F1110"/>
  <c r="F1238"/>
  <c r="F1366"/>
  <c r="F112"/>
  <c r="F240"/>
  <c r="F368"/>
  <c r="F496"/>
  <c r="F111"/>
  <c r="F239"/>
  <c r="F367"/>
  <c r="F495"/>
  <c r="F485"/>
  <c r="F627"/>
  <c r="F755"/>
  <c r="F883"/>
  <c r="F1011"/>
  <c r="F1139"/>
  <c r="F1267"/>
  <c r="F1555"/>
  <c r="F418"/>
  <c r="F594"/>
  <c r="F722"/>
  <c r="F850"/>
  <c r="F978"/>
  <c r="F1106"/>
  <c r="F1234"/>
  <c r="F1362"/>
  <c r="F321"/>
  <c r="F545"/>
  <c r="F673"/>
  <c r="F801"/>
  <c r="F929"/>
  <c r="F1057"/>
  <c r="F1185"/>
  <c r="F1313"/>
  <c r="F1441"/>
  <c r="F1569"/>
  <c r="F1571"/>
  <c r="F398"/>
  <c r="F584"/>
  <c r="F22"/>
  <c r="F150"/>
  <c r="F21"/>
  <c r="F149"/>
  <c r="F18"/>
  <c r="F146"/>
  <c r="F17"/>
  <c r="F145"/>
  <c r="F14"/>
  <c r="F142"/>
  <c r="F13"/>
  <c r="F141"/>
  <c r="F10"/>
  <c r="F138"/>
  <c r="F9"/>
  <c r="F137"/>
  <c r="F12"/>
  <c r="F140"/>
  <c r="F268"/>
  <c r="F396"/>
  <c r="F11"/>
  <c r="F139"/>
  <c r="F267"/>
  <c r="F395"/>
  <c r="F285"/>
  <c r="F527"/>
  <c r="F655"/>
  <c r="F783"/>
  <c r="F911"/>
  <c r="F1039"/>
  <c r="F1167"/>
  <c r="F1295"/>
  <c r="F1514"/>
  <c r="F474"/>
  <c r="F622"/>
  <c r="F750"/>
  <c r="F878"/>
  <c r="F1006"/>
  <c r="F1134"/>
  <c r="F1262"/>
  <c r="F1390"/>
  <c r="F88"/>
  <c r="F216"/>
  <c r="F344"/>
  <c r="F472"/>
  <c r="F87"/>
  <c r="F215"/>
  <c r="F343"/>
  <c r="F471"/>
  <c r="F437"/>
  <c r="F603"/>
  <c r="F731"/>
  <c r="F859"/>
  <c r="F987"/>
  <c r="F1115"/>
  <c r="F1243"/>
  <c r="F1467"/>
  <c r="F370"/>
  <c r="F570"/>
  <c r="F698"/>
  <c r="F826"/>
  <c r="F954"/>
  <c r="F1082"/>
  <c r="F1210"/>
  <c r="F1338"/>
  <c r="F1490"/>
  <c r="F36"/>
  <c r="F164"/>
  <c r="F292"/>
  <c r="F420"/>
  <c r="F35"/>
  <c r="F163"/>
  <c r="F291"/>
  <c r="F419"/>
  <c r="F333"/>
  <c r="F551"/>
  <c r="F679"/>
  <c r="F807"/>
  <c r="F935"/>
  <c r="F1063"/>
  <c r="F1191"/>
  <c r="F1319"/>
  <c r="F266"/>
  <c r="F518"/>
  <c r="F646"/>
  <c r="F774"/>
  <c r="F902"/>
  <c r="F1030"/>
  <c r="F1158"/>
  <c r="F1286"/>
  <c r="F1414"/>
  <c r="F32"/>
  <c r="F160"/>
  <c r="F288"/>
  <c r="F416"/>
  <c r="F31"/>
  <c r="F159"/>
  <c r="F287"/>
  <c r="F415"/>
  <c r="F325"/>
  <c r="F547"/>
  <c r="F675"/>
  <c r="F803"/>
  <c r="F931"/>
  <c r="F1059"/>
  <c r="F1187"/>
  <c r="F1315"/>
  <c r="F1598"/>
  <c r="F514"/>
  <c r="F642"/>
  <c r="F770"/>
  <c r="F898"/>
  <c r="F1026"/>
  <c r="F1154"/>
  <c r="F1282"/>
  <c r="F1410"/>
  <c r="F417"/>
  <c r="F593"/>
  <c r="F721"/>
  <c r="F849"/>
  <c r="F977"/>
  <c r="F1105"/>
  <c r="F1233"/>
  <c r="F1361"/>
  <c r="F1489"/>
  <c r="F1343"/>
  <c r="F1578"/>
  <c r="F494"/>
  <c r="F632"/>
  <c r="F1307"/>
  <c r="F498"/>
  <c r="F762"/>
  <c r="F1018"/>
  <c r="F1274"/>
  <c r="F228"/>
  <c r="F484"/>
  <c r="F227"/>
  <c r="F483"/>
  <c r="F615"/>
  <c r="F871"/>
  <c r="F1127"/>
  <c r="F1511"/>
  <c r="F582"/>
  <c r="F838"/>
  <c r="F1094"/>
  <c r="F1350"/>
  <c r="F96"/>
  <c r="F352"/>
  <c r="F95"/>
  <c r="F351"/>
  <c r="F453"/>
  <c r="F739"/>
  <c r="F995"/>
  <c r="F1251"/>
  <c r="F386"/>
  <c r="F706"/>
  <c r="F962"/>
  <c r="F1218"/>
  <c r="F289"/>
  <c r="F657"/>
  <c r="F913"/>
  <c r="F1169"/>
  <c r="F1425"/>
  <c r="F1527"/>
  <c r="F568"/>
  <c r="F760"/>
  <c r="F6"/>
  <c r="F134"/>
  <c r="F5"/>
  <c r="F133"/>
  <c r="F261"/>
  <c r="F130"/>
  <c r="F258"/>
  <c r="F129"/>
  <c r="F257"/>
  <c r="F126"/>
  <c r="F254"/>
  <c r="F125"/>
  <c r="F253"/>
  <c r="F122"/>
  <c r="F250"/>
  <c r="F121"/>
  <c r="F249"/>
  <c r="F124"/>
  <c r="F252"/>
  <c r="F380"/>
  <c r="F508"/>
  <c r="F123"/>
  <c r="F251"/>
  <c r="F379"/>
  <c r="F507"/>
  <c r="F509"/>
  <c r="F639"/>
  <c r="F767"/>
  <c r="F895"/>
  <c r="F1023"/>
  <c r="F1151"/>
  <c r="F1279"/>
  <c r="F1595"/>
  <c r="F442"/>
  <c r="F606"/>
  <c r="F734"/>
  <c r="F862"/>
  <c r="F990"/>
  <c r="F1118"/>
  <c r="F1246"/>
  <c r="F1374"/>
  <c r="F72"/>
  <c r="F200"/>
  <c r="F328"/>
  <c r="F456"/>
  <c r="F71"/>
  <c r="F199"/>
  <c r="F327"/>
  <c r="F455"/>
  <c r="F405"/>
  <c r="F587"/>
  <c r="F715"/>
  <c r="F843"/>
  <c r="F971"/>
  <c r="F1099"/>
  <c r="F1227"/>
  <c r="F1411"/>
  <c r="F338"/>
  <c r="F554"/>
  <c r="F682"/>
  <c r="F810"/>
  <c r="F938"/>
  <c r="F1066"/>
  <c r="F1194"/>
  <c r="F1322"/>
  <c r="F1450"/>
  <c r="F20"/>
  <c r="F148"/>
  <c r="F276"/>
  <c r="F404"/>
  <c r="F19"/>
  <c r="F147"/>
  <c r="F275"/>
  <c r="F403"/>
  <c r="F301"/>
  <c r="F535"/>
  <c r="F663"/>
  <c r="F791"/>
  <c r="F919"/>
  <c r="F1047"/>
  <c r="F1175"/>
  <c r="F1303"/>
  <c r="F1550"/>
  <c r="F490"/>
  <c r="F630"/>
  <c r="F758"/>
  <c r="F886"/>
  <c r="F1014"/>
  <c r="F1142"/>
  <c r="F1270"/>
  <c r="F1398"/>
  <c r="F16"/>
  <c r="F144"/>
  <c r="F272"/>
  <c r="F400"/>
  <c r="F15"/>
  <c r="F143"/>
  <c r="F271"/>
  <c r="F399"/>
  <c r="F293"/>
  <c r="F531"/>
  <c r="F659"/>
  <c r="F787"/>
  <c r="F915"/>
  <c r="F1043"/>
  <c r="F1171"/>
  <c r="F1299"/>
  <c r="F1530"/>
  <c r="F482"/>
  <c r="F626"/>
  <c r="F754"/>
  <c r="F882"/>
  <c r="F1010"/>
  <c r="F1138"/>
  <c r="F1266"/>
  <c r="F1394"/>
  <c r="F385"/>
  <c r="F577"/>
  <c r="F705"/>
  <c r="F833"/>
  <c r="F961"/>
  <c r="F1089"/>
  <c r="F1217"/>
  <c r="F1345"/>
  <c r="F1473"/>
  <c r="F1601"/>
  <c r="F1518"/>
  <c r="F462"/>
  <c r="F54"/>
  <c r="F182"/>
  <c r="F53"/>
  <c r="F181"/>
  <c r="F50"/>
  <c r="F178"/>
  <c r="F49"/>
  <c r="F177"/>
  <c r="F46"/>
  <c r="F174"/>
  <c r="F45"/>
  <c r="F173"/>
  <c r="F42"/>
  <c r="F170"/>
  <c r="F41"/>
  <c r="F169"/>
  <c r="F44"/>
  <c r="F172"/>
  <c r="F300"/>
  <c r="F428"/>
  <c r="F43"/>
  <c r="F171"/>
  <c r="F299"/>
  <c r="F427"/>
  <c r="F349"/>
  <c r="F559"/>
  <c r="F687"/>
  <c r="F815"/>
  <c r="F943"/>
  <c r="F1071"/>
  <c r="F1199"/>
  <c r="F1335"/>
  <c r="F282"/>
  <c r="F526"/>
  <c r="F654"/>
  <c r="F782"/>
  <c r="F910"/>
  <c r="F1038"/>
  <c r="F1166"/>
  <c r="F1294"/>
  <c r="F1422"/>
  <c r="F120"/>
  <c r="F248"/>
  <c r="F376"/>
  <c r="F504"/>
  <c r="F119"/>
  <c r="F247"/>
  <c r="F375"/>
  <c r="F503"/>
  <c r="F501"/>
  <c r="F635"/>
  <c r="F763"/>
  <c r="F891"/>
  <c r="F1019"/>
  <c r="F1147"/>
  <c r="F1275"/>
  <c r="F1583"/>
  <c r="F434"/>
  <c r="F602"/>
  <c r="F730"/>
  <c r="F858"/>
  <c r="F986"/>
  <c r="F1114"/>
  <c r="F1242"/>
  <c r="F1370"/>
  <c r="F68"/>
  <c r="F196"/>
  <c r="F324"/>
  <c r="F452"/>
  <c r="F67"/>
  <c r="F195"/>
  <c r="F323"/>
  <c r="F451"/>
  <c r="F397"/>
  <c r="F583"/>
  <c r="F711"/>
  <c r="F839"/>
  <c r="F967"/>
  <c r="F1095"/>
  <c r="F1223"/>
  <c r="F1399"/>
  <c r="F330"/>
  <c r="F550"/>
  <c r="F678"/>
  <c r="F806"/>
  <c r="F934"/>
  <c r="F1062"/>
  <c r="F1190"/>
  <c r="F1318"/>
  <c r="F64"/>
  <c r="F192"/>
  <c r="F1179"/>
  <c r="F1566"/>
  <c r="F634"/>
  <c r="F890"/>
  <c r="F1146"/>
  <c r="F1402"/>
  <c r="F100"/>
  <c r="F356"/>
  <c r="F99"/>
  <c r="F355"/>
  <c r="F461"/>
  <c r="F743"/>
  <c r="F999"/>
  <c r="F1255"/>
  <c r="F394"/>
  <c r="F710"/>
  <c r="F966"/>
  <c r="F1222"/>
  <c r="F224"/>
  <c r="F480"/>
  <c r="F223"/>
  <c r="F479"/>
  <c r="F611"/>
  <c r="F867"/>
  <c r="F1123"/>
  <c r="F1495"/>
  <c r="F578"/>
  <c r="F834"/>
  <c r="F1090"/>
  <c r="F1346"/>
  <c r="F529"/>
  <c r="F785"/>
  <c r="F1041"/>
  <c r="F1297"/>
  <c r="F1553"/>
  <c r="F366"/>
  <c r="F696"/>
  <c r="F70"/>
  <c r="F198"/>
  <c r="F69"/>
  <c r="F197"/>
  <c r="F66"/>
  <c r="F194"/>
  <c r="F65"/>
  <c r="F193"/>
  <c r="F62"/>
  <c r="F190"/>
  <c r="F61"/>
  <c r="F189"/>
  <c r="F58"/>
  <c r="F186"/>
  <c r="F57"/>
  <c r="F185"/>
  <c r="F60"/>
  <c r="F188"/>
  <c r="F316"/>
  <c r="F444"/>
  <c r="F59"/>
  <c r="F187"/>
  <c r="F315"/>
  <c r="F443"/>
  <c r="F381"/>
  <c r="F575"/>
  <c r="F703"/>
  <c r="F831"/>
  <c r="F959"/>
  <c r="F1087"/>
  <c r="F1215"/>
  <c r="F1371"/>
  <c r="F314"/>
  <c r="F542"/>
  <c r="F670"/>
  <c r="F798"/>
  <c r="F926"/>
  <c r="F1054"/>
  <c r="F1182"/>
  <c r="F1310"/>
  <c r="F1438"/>
  <c r="F8"/>
  <c r="F136"/>
  <c r="F264"/>
  <c r="F392"/>
  <c r="F7"/>
  <c r="F135"/>
  <c r="F263"/>
  <c r="F391"/>
  <c r="F277"/>
  <c r="F523"/>
  <c r="F651"/>
  <c r="F779"/>
  <c r="F907"/>
  <c r="F1035"/>
  <c r="F1163"/>
  <c r="F1291"/>
  <c r="F1498"/>
  <c r="F466"/>
  <c r="F618"/>
  <c r="F746"/>
  <c r="F874"/>
  <c r="F1002"/>
  <c r="F1130"/>
  <c r="F1258"/>
  <c r="F1386"/>
  <c r="F84"/>
  <c r="F212"/>
  <c r="F340"/>
  <c r="F468"/>
  <c r="F83"/>
  <c r="F211"/>
  <c r="F339"/>
  <c r="F467"/>
  <c r="F429"/>
  <c r="F599"/>
  <c r="F727"/>
  <c r="F855"/>
  <c r="F983"/>
  <c r="F1111"/>
  <c r="F1239"/>
  <c r="F1455"/>
  <c r="F362"/>
  <c r="F566"/>
  <c r="F694"/>
  <c r="F822"/>
  <c r="F950"/>
  <c r="F1078"/>
  <c r="F1206"/>
  <c r="F1334"/>
  <c r="F80"/>
  <c r="F208"/>
  <c r="F336"/>
  <c r="F464"/>
  <c r="F79"/>
  <c r="F207"/>
  <c r="F335"/>
  <c r="F463"/>
  <c r="F421"/>
  <c r="F595"/>
  <c r="F723"/>
  <c r="F851"/>
  <c r="F979"/>
  <c r="F1107"/>
  <c r="F1235"/>
  <c r="F1439"/>
  <c r="F354"/>
  <c r="F562"/>
  <c r="F690"/>
  <c r="F818"/>
  <c r="F946"/>
  <c r="F1074"/>
  <c r="F1202"/>
  <c r="F1330"/>
  <c r="F1606"/>
  <c r="F513"/>
  <c r="F641"/>
  <c r="F769"/>
  <c r="F897"/>
  <c r="F1025"/>
  <c r="F1153"/>
  <c r="F1281"/>
  <c r="F1409"/>
  <c r="F1537"/>
  <c r="F1479"/>
  <c r="F334"/>
  <c r="F552"/>
  <c r="F118"/>
  <c r="F246"/>
  <c r="F117"/>
  <c r="F245"/>
  <c r="F114"/>
  <c r="F242"/>
  <c r="F113"/>
  <c r="F241"/>
  <c r="F110"/>
  <c r="F238"/>
  <c r="F109"/>
  <c r="F237"/>
  <c r="F106"/>
  <c r="F234"/>
  <c r="F105"/>
  <c r="F233"/>
  <c r="F108"/>
  <c r="F236"/>
  <c r="F364"/>
  <c r="F492"/>
  <c r="F107"/>
  <c r="F235"/>
  <c r="F363"/>
  <c r="F491"/>
  <c r="F477"/>
  <c r="F623"/>
  <c r="F751"/>
  <c r="F879"/>
  <c r="F1007"/>
  <c r="F1135"/>
  <c r="F1263"/>
  <c r="F1539"/>
  <c r="F410"/>
  <c r="F590"/>
  <c r="F718"/>
  <c r="F846"/>
  <c r="F974"/>
  <c r="F1102"/>
  <c r="F1230"/>
  <c r="F1358"/>
  <c r="F56"/>
  <c r="F184"/>
  <c r="F312"/>
  <c r="F440"/>
  <c r="F55"/>
  <c r="F183"/>
  <c r="F311"/>
  <c r="F439"/>
  <c r="F373"/>
  <c r="F571"/>
  <c r="F699"/>
  <c r="F827"/>
  <c r="F955"/>
  <c r="F1083"/>
  <c r="F1211"/>
  <c r="F1359"/>
  <c r="F306"/>
  <c r="F538"/>
  <c r="F666"/>
  <c r="F794"/>
  <c r="F922"/>
  <c r="F1050"/>
  <c r="F1178"/>
  <c r="F1306"/>
  <c r="F1434"/>
  <c r="F132"/>
  <c r="F260"/>
  <c r="F388"/>
  <c r="F131"/>
  <c r="F259"/>
  <c r="F387"/>
  <c r="F269"/>
  <c r="F519"/>
  <c r="F647"/>
  <c r="F775"/>
  <c r="F903"/>
  <c r="F1031"/>
  <c r="F1159"/>
  <c r="F1287"/>
  <c r="F1470"/>
  <c r="F458"/>
  <c r="F614"/>
  <c r="F742"/>
  <c r="F870"/>
  <c r="F998"/>
  <c r="F1126"/>
  <c r="F1254"/>
  <c r="F1382"/>
  <c r="F128"/>
  <c r="F256"/>
  <c r="F384"/>
  <c r="F512"/>
  <c r="F127"/>
  <c r="F255"/>
  <c r="F383"/>
  <c r="F511"/>
  <c r="F515"/>
  <c r="F643"/>
  <c r="F771"/>
  <c r="F899"/>
  <c r="F1027"/>
  <c r="F1155"/>
  <c r="F1283"/>
  <c r="F1607"/>
  <c r="F450"/>
  <c r="F610"/>
  <c r="F738"/>
  <c r="F866"/>
  <c r="F994"/>
  <c r="F1122"/>
  <c r="F1250"/>
  <c r="F1378"/>
  <c r="F353"/>
  <c r="F561"/>
  <c r="F689"/>
  <c r="F817"/>
  <c r="F945"/>
  <c r="F1073"/>
  <c r="F1201"/>
  <c r="F1329"/>
  <c r="F1457"/>
  <c r="F1585"/>
  <c r="F1454"/>
  <c r="F430"/>
  <c r="F600"/>
  <c r="F728"/>
  <c r="F808"/>
  <c r="F936"/>
  <c r="F1064"/>
  <c r="F1192"/>
  <c r="F1320"/>
  <c r="F1448"/>
  <c r="F1576"/>
  <c r="F1599"/>
  <c r="F1522"/>
  <c r="F473"/>
  <c r="F621"/>
  <c r="F749"/>
  <c r="F877"/>
  <c r="F1005"/>
  <c r="F1133"/>
  <c r="F1261"/>
  <c r="F1389"/>
  <c r="F1517"/>
  <c r="F1423"/>
  <c r="F294"/>
  <c r="F532"/>
  <c r="F660"/>
  <c r="F788"/>
  <c r="F916"/>
  <c r="F1044"/>
  <c r="F448"/>
  <c r="F191"/>
  <c r="F447"/>
  <c r="F579"/>
  <c r="F835"/>
  <c r="F1091"/>
  <c r="F1387"/>
  <c r="F546"/>
  <c r="F802"/>
  <c r="F1058"/>
  <c r="F1314"/>
  <c r="F481"/>
  <c r="F753"/>
  <c r="F1009"/>
  <c r="F1265"/>
  <c r="F1521"/>
  <c r="F302"/>
  <c r="F664"/>
  <c r="F872"/>
  <c r="F1128"/>
  <c r="F1384"/>
  <c r="F1419"/>
  <c r="F345"/>
  <c r="F685"/>
  <c r="F941"/>
  <c r="F1197"/>
  <c r="F1453"/>
  <c r="F1603"/>
  <c r="F596"/>
  <c r="F852"/>
  <c r="F1108"/>
  <c r="F1236"/>
  <c r="F1364"/>
  <c r="F1492"/>
  <c r="F1363"/>
  <c r="F1602"/>
  <c r="F305"/>
  <c r="F537"/>
  <c r="F665"/>
  <c r="F793"/>
  <c r="F921"/>
  <c r="F1049"/>
  <c r="F1177"/>
  <c r="F1305"/>
  <c r="F1433"/>
  <c r="F1561"/>
  <c r="F1547"/>
  <c r="F382"/>
  <c r="F576"/>
  <c r="F704"/>
  <c r="F832"/>
  <c r="F960"/>
  <c r="F1088"/>
  <c r="F1216"/>
  <c r="F1344"/>
  <c r="F1472"/>
  <c r="F1600"/>
  <c r="F1558"/>
  <c r="F489"/>
  <c r="F629"/>
  <c r="F757"/>
  <c r="F885"/>
  <c r="F1013"/>
  <c r="F1141"/>
  <c r="F1269"/>
  <c r="F1397"/>
  <c r="F1525"/>
  <c r="F1447"/>
  <c r="F310"/>
  <c r="F540"/>
  <c r="F668"/>
  <c r="F796"/>
  <c r="F924"/>
  <c r="F1052"/>
  <c r="F1180"/>
  <c r="F1308"/>
  <c r="F1436"/>
  <c r="F1564"/>
  <c r="F1563"/>
  <c r="F680"/>
  <c r="F856"/>
  <c r="F984"/>
  <c r="F1112"/>
  <c r="F1240"/>
  <c r="F1368"/>
  <c r="F1496"/>
  <c r="F1375"/>
  <c r="F2"/>
  <c r="F313"/>
  <c r="F541"/>
  <c r="F669"/>
  <c r="F797"/>
  <c r="F925"/>
  <c r="F1053"/>
  <c r="F1181"/>
  <c r="F1309"/>
  <c r="F1437"/>
  <c r="F1565"/>
  <c r="F1559"/>
  <c r="F390"/>
  <c r="F580"/>
  <c r="F708"/>
  <c r="F836"/>
  <c r="F964"/>
  <c r="F1092"/>
  <c r="F1220"/>
  <c r="F1348"/>
  <c r="F1476"/>
  <c r="F1604"/>
  <c r="F1542"/>
  <c r="F273"/>
  <c r="F521"/>
  <c r="F649"/>
  <c r="F777"/>
  <c r="F905"/>
  <c r="F1033"/>
  <c r="F1161"/>
  <c r="F1289"/>
  <c r="F1417"/>
  <c r="F1545"/>
  <c r="F1503"/>
  <c r="F350"/>
  <c r="F560"/>
  <c r="F688"/>
  <c r="F816"/>
  <c r="F944"/>
  <c r="F1072"/>
  <c r="F1200"/>
  <c r="F1328"/>
  <c r="F1456"/>
  <c r="F1584"/>
  <c r="F1466"/>
  <c r="F457"/>
  <c r="F613"/>
  <c r="F741"/>
  <c r="F869"/>
  <c r="F997"/>
  <c r="F1125"/>
  <c r="F1253"/>
  <c r="F1381"/>
  <c r="F1509"/>
  <c r="F1403"/>
  <c r="F278"/>
  <c r="F524"/>
  <c r="F652"/>
  <c r="F780"/>
  <c r="F908"/>
  <c r="F1036"/>
  <c r="F1164"/>
  <c r="F1292"/>
  <c r="F1420"/>
  <c r="F1548"/>
  <c r="F648"/>
  <c r="F840"/>
  <c r="F968"/>
  <c r="F1096"/>
  <c r="F1224"/>
  <c r="F1352"/>
  <c r="F1480"/>
  <c r="F1608"/>
  <c r="F1554"/>
  <c r="F281"/>
  <c r="F525"/>
  <c r="F653"/>
  <c r="F781"/>
  <c r="F909"/>
  <c r="F1037"/>
  <c r="F1165"/>
  <c r="F1293"/>
  <c r="F1421"/>
  <c r="F1549"/>
  <c r="F1515"/>
  <c r="F358"/>
  <c r="F564"/>
  <c r="F692"/>
  <c r="F820"/>
  <c r="F948"/>
  <c r="F1076"/>
  <c r="F1204"/>
  <c r="F1332"/>
  <c r="F1460"/>
  <c r="F1588"/>
  <c r="F1482"/>
  <c r="F1574"/>
  <c r="F497"/>
  <c r="F633"/>
  <c r="F761"/>
  <c r="F889"/>
  <c r="F1017"/>
  <c r="F1145"/>
  <c r="F1273"/>
  <c r="F1401"/>
  <c r="F1529"/>
  <c r="F1459"/>
  <c r="F318"/>
  <c r="F544"/>
  <c r="F672"/>
  <c r="F800"/>
  <c r="F928"/>
  <c r="F1056"/>
  <c r="F1184"/>
  <c r="F1312"/>
  <c r="F1440"/>
  <c r="F1568"/>
  <c r="F1426"/>
  <c r="F425"/>
  <c r="F597"/>
  <c r="F725"/>
  <c r="F853"/>
  <c r="F981"/>
  <c r="F1109"/>
  <c r="F1237"/>
  <c r="F1365"/>
  <c r="F1493"/>
  <c r="F1355"/>
  <c r="F1594"/>
  <c r="F502"/>
  <c r="F636"/>
  <c r="F764"/>
  <c r="F892"/>
  <c r="F1020"/>
  <c r="F1148"/>
  <c r="F1276"/>
  <c r="F1404"/>
  <c r="F1532"/>
  <c r="F1475"/>
  <c r="F1570"/>
  <c r="F744"/>
  <c r="F888"/>
  <c r="F1016"/>
  <c r="F1144"/>
  <c r="F1272"/>
  <c r="F1400"/>
  <c r="F1528"/>
  <c r="F1463"/>
  <c r="F1526"/>
  <c r="F377"/>
  <c r="F573"/>
  <c r="F701"/>
  <c r="F829"/>
  <c r="F957"/>
  <c r="F1085"/>
  <c r="F1213"/>
  <c r="F1341"/>
  <c r="F1469"/>
  <c r="F1597"/>
  <c r="F1502"/>
  <c r="F454"/>
  <c r="F612"/>
  <c r="F740"/>
  <c r="F868"/>
  <c r="F996"/>
  <c r="F1124"/>
  <c r="F1252"/>
  <c r="F1380"/>
  <c r="F1508"/>
  <c r="F1407"/>
  <c r="F1575"/>
  <c r="F337"/>
  <c r="F553"/>
  <c r="F809"/>
  <c r="F937"/>
  <c r="F1065"/>
  <c r="F1193"/>
  <c r="F1449"/>
  <c r="F1591"/>
  <c r="F592"/>
  <c r="F976"/>
  <c r="F1360"/>
  <c r="F265"/>
  <c r="F773"/>
  <c r="F1157"/>
  <c r="F1491"/>
  <c r="F684"/>
  <c r="F1068"/>
  <c r="F1324"/>
  <c r="F1431"/>
  <c r="F320"/>
  <c r="F63"/>
  <c r="F319"/>
  <c r="F389"/>
  <c r="F707"/>
  <c r="F963"/>
  <c r="F1219"/>
  <c r="F322"/>
  <c r="F674"/>
  <c r="F930"/>
  <c r="F1186"/>
  <c r="F1538"/>
  <c r="F625"/>
  <c r="F881"/>
  <c r="F1137"/>
  <c r="F1393"/>
  <c r="F1435"/>
  <c r="F536"/>
  <c r="F712"/>
  <c r="F1000"/>
  <c r="F1256"/>
  <c r="F1512"/>
  <c r="F1531"/>
  <c r="F557"/>
  <c r="F813"/>
  <c r="F1069"/>
  <c r="F1325"/>
  <c r="F1581"/>
  <c r="F422"/>
  <c r="F724"/>
  <c r="F980"/>
  <c r="F1172"/>
  <c r="F1300"/>
  <c r="F1428"/>
  <c r="F1556"/>
  <c r="F1543"/>
  <c r="F1430"/>
  <c r="F433"/>
  <c r="F601"/>
  <c r="F729"/>
  <c r="F857"/>
  <c r="F985"/>
  <c r="F1113"/>
  <c r="F1241"/>
  <c r="F1369"/>
  <c r="F1497"/>
  <c r="F1367"/>
  <c r="F3"/>
  <c r="F510"/>
  <c r="F640"/>
  <c r="F768"/>
  <c r="F896"/>
  <c r="F1024"/>
  <c r="F1152"/>
  <c r="F1280"/>
  <c r="F1408"/>
  <c r="F1536"/>
  <c r="F1487"/>
  <c r="F361"/>
  <c r="F565"/>
  <c r="F693"/>
  <c r="F821"/>
  <c r="F949"/>
  <c r="F1077"/>
  <c r="F1205"/>
  <c r="F1333"/>
  <c r="F1461"/>
  <c r="F1589"/>
  <c r="F1474"/>
  <c r="F438"/>
  <c r="F604"/>
  <c r="F732"/>
  <c r="F860"/>
  <c r="F988"/>
  <c r="F1116"/>
  <c r="F1244"/>
  <c r="F1372"/>
  <c r="F1500"/>
  <c r="F1383"/>
  <c r="F1323"/>
  <c r="F792"/>
  <c r="F920"/>
  <c r="F1048"/>
  <c r="F1176"/>
  <c r="F1304"/>
  <c r="F1432"/>
  <c r="F1560"/>
  <c r="F1551"/>
  <c r="F1442"/>
  <c r="F441"/>
  <c r="F605"/>
  <c r="F733"/>
  <c r="F861"/>
  <c r="F989"/>
  <c r="F1117"/>
  <c r="F1245"/>
  <c r="F1373"/>
  <c r="F1501"/>
  <c r="F1379"/>
  <c r="F262"/>
  <c r="F516"/>
  <c r="F644"/>
  <c r="F772"/>
  <c r="F900"/>
  <c r="F1028"/>
  <c r="F1156"/>
  <c r="F1284"/>
  <c r="F1412"/>
  <c r="F1540"/>
  <c r="F1499"/>
  <c r="F4"/>
  <c r="F401"/>
  <c r="F585"/>
  <c r="F713"/>
  <c r="F841"/>
  <c r="F969"/>
  <c r="F1097"/>
  <c r="F1225"/>
  <c r="F1353"/>
  <c r="F1481"/>
  <c r="F1609"/>
  <c r="F1546"/>
  <c r="F478"/>
  <c r="F624"/>
  <c r="F752"/>
  <c r="F880"/>
  <c r="F1008"/>
  <c r="F1136"/>
  <c r="F1264"/>
  <c r="F1392"/>
  <c r="F1520"/>
  <c r="F1443"/>
  <c r="F329"/>
  <c r="F549"/>
  <c r="F677"/>
  <c r="F805"/>
  <c r="F933"/>
  <c r="F1061"/>
  <c r="F1189"/>
  <c r="F1317"/>
  <c r="F1445"/>
  <c r="F1573"/>
  <c r="F1579"/>
  <c r="F406"/>
  <c r="F588"/>
  <c r="F716"/>
  <c r="F844"/>
  <c r="F972"/>
  <c r="F1100"/>
  <c r="F1228"/>
  <c r="F1356"/>
  <c r="F1484"/>
  <c r="F1519"/>
  <c r="F776"/>
  <c r="F904"/>
  <c r="F1032"/>
  <c r="F1160"/>
  <c r="F1288"/>
  <c r="F1416"/>
  <c r="F1544"/>
  <c r="F1507"/>
  <c r="F1510"/>
  <c r="F409"/>
  <c r="F589"/>
  <c r="F717"/>
  <c r="F845"/>
  <c r="F973"/>
  <c r="F1101"/>
  <c r="F1229"/>
  <c r="F1357"/>
  <c r="F1485"/>
  <c r="F1327"/>
  <c r="F1562"/>
  <c r="F486"/>
  <c r="F628"/>
  <c r="F756"/>
  <c r="F884"/>
  <c r="F1012"/>
  <c r="F1140"/>
  <c r="F1268"/>
  <c r="F1396"/>
  <c r="F1524"/>
  <c r="F1451"/>
  <c r="F1586"/>
  <c r="F369"/>
  <c r="F569"/>
  <c r="F697"/>
  <c r="F825"/>
  <c r="F953"/>
  <c r="F1081"/>
  <c r="F1209"/>
  <c r="F1337"/>
  <c r="F1465"/>
  <c r="F1593"/>
  <c r="F1486"/>
  <c r="F446"/>
  <c r="F608"/>
  <c r="F736"/>
  <c r="F864"/>
  <c r="F992"/>
  <c r="F1120"/>
  <c r="F1248"/>
  <c r="F1376"/>
  <c r="F1504"/>
  <c r="F1395"/>
  <c r="F297"/>
  <c r="F533"/>
  <c r="F661"/>
  <c r="F789"/>
  <c r="F917"/>
  <c r="F1045"/>
  <c r="F1173"/>
  <c r="F1301"/>
  <c r="F1429"/>
  <c r="F1557"/>
  <c r="F1535"/>
  <c r="F374"/>
  <c r="F572"/>
  <c r="F700"/>
  <c r="F828"/>
  <c r="F956"/>
  <c r="F1084"/>
  <c r="F1212"/>
  <c r="F1340"/>
  <c r="F1468"/>
  <c r="F1596"/>
  <c r="F1580"/>
  <c r="F616"/>
  <c r="F824"/>
  <c r="F952"/>
  <c r="F1080"/>
  <c r="F1208"/>
  <c r="F1336"/>
  <c r="F1464"/>
  <c r="F1592"/>
  <c r="F1494"/>
  <c r="F1590"/>
  <c r="F505"/>
  <c r="F637"/>
  <c r="F765"/>
  <c r="F893"/>
  <c r="F1021"/>
  <c r="F1149"/>
  <c r="F1277"/>
  <c r="F1405"/>
  <c r="F1533"/>
  <c r="F1471"/>
  <c r="F326"/>
  <c r="F548"/>
  <c r="F676"/>
  <c r="F804"/>
  <c r="F932"/>
  <c r="F1060"/>
  <c r="F1188"/>
  <c r="F1316"/>
  <c r="F1444"/>
  <c r="F1572"/>
  <c r="F1587"/>
  <c r="F1478"/>
  <c r="F465"/>
  <c r="F617"/>
  <c r="F745"/>
  <c r="F873"/>
  <c r="F1001"/>
  <c r="F1129"/>
  <c r="F1257"/>
  <c r="F1385"/>
  <c r="F1513"/>
  <c r="F1415"/>
  <c r="F286"/>
  <c r="F528"/>
  <c r="F656"/>
  <c r="F784"/>
  <c r="F912"/>
  <c r="F1040"/>
  <c r="F1168"/>
  <c r="F1296"/>
  <c r="F1424"/>
  <c r="F1552"/>
  <c r="F1462"/>
  <c r="F393"/>
  <c r="F581"/>
  <c r="F709"/>
  <c r="F837"/>
  <c r="F965"/>
  <c r="F1093"/>
  <c r="F1221"/>
  <c r="F1349"/>
  <c r="F1477"/>
  <c r="F1605"/>
  <c r="F1534"/>
  <c r="F470"/>
  <c r="F620"/>
  <c r="F748"/>
  <c r="F876"/>
  <c r="F1004"/>
  <c r="F1132"/>
  <c r="F1260"/>
  <c r="F1388"/>
  <c r="F1516"/>
  <c r="F681"/>
  <c r="F1321"/>
  <c r="F1577"/>
  <c r="F414"/>
  <c r="F720"/>
  <c r="F848"/>
  <c r="F1104"/>
  <c r="F1232"/>
  <c r="F1488"/>
  <c r="F1347"/>
  <c r="F517"/>
  <c r="F645"/>
  <c r="F901"/>
  <c r="F1029"/>
  <c r="F1285"/>
  <c r="F1413"/>
  <c r="F1541"/>
  <c r="F342"/>
  <c r="F556"/>
  <c r="F812"/>
  <c r="F940"/>
  <c r="F1196"/>
  <c r="F1452"/>
  <c r="C2" i="6" l="1"/>
  <c r="L2" i="5"/>
</calcChain>
</file>

<file path=xl/sharedStrings.xml><?xml version="1.0" encoding="utf-8"?>
<sst xmlns="http://schemas.openxmlformats.org/spreadsheetml/2006/main" count="16963" uniqueCount="43">
  <si>
    <t>Date</t>
  </si>
  <si>
    <t>Open</t>
  </si>
  <si>
    <t>High</t>
  </si>
  <si>
    <t>Low</t>
  </si>
  <si>
    <t>Close</t>
  </si>
  <si>
    <t>Shares Traded</t>
  </si>
  <si>
    <t>Turnover (Rs. Cr)</t>
  </si>
  <si>
    <t>Day week</t>
  </si>
  <si>
    <t>FIP</t>
  </si>
  <si>
    <t>Ho</t>
  </si>
  <si>
    <t>UDP</t>
  </si>
  <si>
    <t>Ra</t>
  </si>
  <si>
    <t>EAP</t>
  </si>
  <si>
    <t>FIM</t>
  </si>
  <si>
    <t>Sh</t>
  </si>
  <si>
    <t>MEP</t>
  </si>
  <si>
    <t>Do</t>
  </si>
  <si>
    <t>MEM</t>
  </si>
  <si>
    <t>Pi</t>
  </si>
  <si>
    <t>UDM</t>
  </si>
  <si>
    <t>Co</t>
  </si>
  <si>
    <t>PAP</t>
  </si>
  <si>
    <t>PAM</t>
  </si>
  <si>
    <t>Tg</t>
  </si>
  <si>
    <t>Sn</t>
  </si>
  <si>
    <t>EAM</t>
  </si>
  <si>
    <t>Mo</t>
  </si>
  <si>
    <t>Ch</t>
  </si>
  <si>
    <t>Rb</t>
  </si>
  <si>
    <t>Dr</t>
  </si>
  <si>
    <t>Day of Week</t>
  </si>
  <si>
    <t>Day UP</t>
  </si>
  <si>
    <t>Day TA</t>
  </si>
  <si>
    <t>Month UP</t>
  </si>
  <si>
    <t>Month TA</t>
  </si>
  <si>
    <t>Year UP</t>
  </si>
  <si>
    <t>Year TA</t>
  </si>
  <si>
    <t>Price</t>
  </si>
  <si>
    <t>Count</t>
  </si>
  <si>
    <t>% Change</t>
  </si>
  <si>
    <t>NIFTY</t>
  </si>
  <si>
    <t>Net Change</t>
  </si>
  <si>
    <t>MoonAge</t>
  </si>
</sst>
</file>

<file path=xl/styles.xml><?xml version="1.0" encoding="utf-8"?>
<styleSheet xmlns="http://schemas.openxmlformats.org/spreadsheetml/2006/main">
  <numFmts count="3">
    <numFmt numFmtId="164" formatCode="m/d/yy;@"/>
    <numFmt numFmtId="165" formatCode="0.000"/>
    <numFmt numFmtId="166" formatCode="0.0000"/>
  </numFmts>
  <fonts count="18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center"/>
    </xf>
    <xf numFmtId="14" fontId="16" fillId="0" borderId="0" xfId="0" applyNumberFormat="1" applyFont="1"/>
    <xf numFmtId="0" fontId="16" fillId="0" borderId="0" xfId="0" applyFont="1"/>
    <xf numFmtId="10" fontId="0" fillId="0" borderId="0" xfId="0" applyNumberFormat="1"/>
    <xf numFmtId="0" fontId="16" fillId="33" borderId="0" xfId="0" applyFont="1" applyFill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utosh/AppData/Roaming/Microsoft/AddIns/MoonAge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MoonAge"/>
    </sheetNames>
    <definedNames>
      <definedName name="MoonAge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244"/>
  <sheetViews>
    <sheetView workbookViewId="0">
      <selection activeCell="I2" sqref="I2"/>
    </sheetView>
  </sheetViews>
  <sheetFormatPr defaultRowHeight="12.7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39814</v>
      </c>
      <c r="B2">
        <v>2963.3</v>
      </c>
      <c r="C2">
        <v>3039.25</v>
      </c>
      <c r="D2">
        <v>2963.3</v>
      </c>
      <c r="E2">
        <v>3033.45</v>
      </c>
      <c r="F2">
        <v>226681072</v>
      </c>
      <c r="G2">
        <v>4302.54</v>
      </c>
    </row>
    <row r="3" spans="1:7">
      <c r="A3" s="1">
        <v>39815</v>
      </c>
      <c r="B3">
        <v>3034.6</v>
      </c>
      <c r="C3">
        <v>3079.85</v>
      </c>
      <c r="D3">
        <v>3021.8</v>
      </c>
      <c r="E3">
        <v>3046.75</v>
      </c>
      <c r="F3">
        <v>318672508</v>
      </c>
      <c r="G3">
        <v>6132.72</v>
      </c>
    </row>
    <row r="4" spans="1:7">
      <c r="A4" s="1">
        <v>39818</v>
      </c>
      <c r="B4">
        <v>3058.75</v>
      </c>
      <c r="C4">
        <v>3131.95</v>
      </c>
      <c r="D4">
        <v>3056.45</v>
      </c>
      <c r="E4">
        <v>3121.45</v>
      </c>
      <c r="F4">
        <v>311929372</v>
      </c>
      <c r="G4">
        <v>6737.94</v>
      </c>
    </row>
    <row r="5" spans="1:7">
      <c r="A5" s="1">
        <v>39819</v>
      </c>
      <c r="B5">
        <v>3121.5</v>
      </c>
      <c r="C5">
        <v>3141.8</v>
      </c>
      <c r="D5">
        <v>3056.1</v>
      </c>
      <c r="E5">
        <v>3112.8</v>
      </c>
      <c r="F5">
        <v>340452916</v>
      </c>
      <c r="G5">
        <v>8091.74</v>
      </c>
    </row>
    <row r="6" spans="1:7">
      <c r="A6" s="1">
        <v>39820</v>
      </c>
      <c r="B6">
        <v>3112.8</v>
      </c>
      <c r="C6">
        <v>3147.2</v>
      </c>
      <c r="D6">
        <v>2888.2</v>
      </c>
      <c r="E6">
        <v>2920.4</v>
      </c>
      <c r="F6">
        <v>686898999</v>
      </c>
      <c r="G6">
        <v>10865.55</v>
      </c>
    </row>
    <row r="7" spans="1:7">
      <c r="A7" s="1">
        <v>39822</v>
      </c>
      <c r="B7">
        <v>2919.95</v>
      </c>
      <c r="C7">
        <v>2929.85</v>
      </c>
      <c r="D7">
        <v>2810.25</v>
      </c>
      <c r="E7">
        <v>2873</v>
      </c>
      <c r="F7">
        <v>591981660</v>
      </c>
      <c r="G7">
        <v>9080.84</v>
      </c>
    </row>
    <row r="8" spans="1:7">
      <c r="A8" s="1">
        <v>39825</v>
      </c>
      <c r="B8">
        <v>2868.85</v>
      </c>
      <c r="C8">
        <v>2869.2</v>
      </c>
      <c r="D8">
        <v>2748.55</v>
      </c>
      <c r="E8">
        <v>2773.1</v>
      </c>
      <c r="F8">
        <v>272867140</v>
      </c>
      <c r="G8">
        <v>6817.52</v>
      </c>
    </row>
    <row r="9" spans="1:7">
      <c r="A9" s="1">
        <v>39826</v>
      </c>
      <c r="B9">
        <v>2775</v>
      </c>
      <c r="C9">
        <v>2802.6</v>
      </c>
      <c r="D9">
        <v>2720.8</v>
      </c>
      <c r="E9">
        <v>2744.95</v>
      </c>
      <c r="F9">
        <v>252698258</v>
      </c>
      <c r="G9">
        <v>6407.58</v>
      </c>
    </row>
    <row r="10" spans="1:7">
      <c r="A10" s="1">
        <v>39827</v>
      </c>
      <c r="B10">
        <v>2748.4</v>
      </c>
      <c r="C10">
        <v>2853.25</v>
      </c>
      <c r="D10">
        <v>2748.4</v>
      </c>
      <c r="E10">
        <v>2835.3</v>
      </c>
      <c r="F10">
        <v>217953716</v>
      </c>
      <c r="G10">
        <v>5683.41</v>
      </c>
    </row>
    <row r="11" spans="1:7">
      <c r="A11" s="1">
        <v>39828</v>
      </c>
      <c r="B11">
        <v>2832.3</v>
      </c>
      <c r="C11">
        <v>2832.3</v>
      </c>
      <c r="D11">
        <v>2701.75</v>
      </c>
      <c r="E11">
        <v>2736.7</v>
      </c>
      <c r="F11">
        <v>218127929</v>
      </c>
      <c r="G11">
        <v>5670.43</v>
      </c>
    </row>
    <row r="12" spans="1:7">
      <c r="A12" s="1">
        <v>39829</v>
      </c>
      <c r="B12">
        <v>2737</v>
      </c>
      <c r="C12">
        <v>2835.65</v>
      </c>
      <c r="D12">
        <v>2724.2</v>
      </c>
      <c r="E12">
        <v>2828.45</v>
      </c>
      <c r="F12">
        <v>229499649</v>
      </c>
      <c r="G12">
        <v>4817.92</v>
      </c>
    </row>
    <row r="13" spans="1:7">
      <c r="A13" s="1">
        <v>39832</v>
      </c>
      <c r="B13">
        <v>2828.7</v>
      </c>
      <c r="C13">
        <v>2868.2</v>
      </c>
      <c r="D13">
        <v>2819.9</v>
      </c>
      <c r="E13">
        <v>2846.2</v>
      </c>
      <c r="F13">
        <v>328336119</v>
      </c>
      <c r="G13">
        <v>4531.5</v>
      </c>
    </row>
    <row r="14" spans="1:7">
      <c r="A14" s="1">
        <v>39833</v>
      </c>
      <c r="B14">
        <v>2842.9</v>
      </c>
      <c r="C14">
        <v>2842.9</v>
      </c>
      <c r="D14">
        <v>2758</v>
      </c>
      <c r="E14">
        <v>2796.6</v>
      </c>
      <c r="F14">
        <v>233289325</v>
      </c>
      <c r="G14">
        <v>4600.79</v>
      </c>
    </row>
    <row r="15" spans="1:7">
      <c r="A15" s="1">
        <v>39834</v>
      </c>
      <c r="B15">
        <v>2777.4</v>
      </c>
      <c r="C15">
        <v>2787.3</v>
      </c>
      <c r="D15">
        <v>2690.2</v>
      </c>
      <c r="E15">
        <v>2706.15</v>
      </c>
      <c r="F15">
        <v>220067231</v>
      </c>
      <c r="G15">
        <v>5254.06</v>
      </c>
    </row>
    <row r="16" spans="1:7">
      <c r="A16" s="1">
        <v>39835</v>
      </c>
      <c r="B16">
        <v>2714.7</v>
      </c>
      <c r="C16">
        <v>2744.85</v>
      </c>
      <c r="D16">
        <v>2681.4</v>
      </c>
      <c r="E16">
        <v>2713.8</v>
      </c>
      <c r="F16">
        <v>229581189</v>
      </c>
      <c r="G16">
        <v>5319.52</v>
      </c>
    </row>
    <row r="17" spans="1:7">
      <c r="A17" s="1">
        <v>39836</v>
      </c>
      <c r="B17">
        <v>2705.45</v>
      </c>
      <c r="C17">
        <v>2765.55</v>
      </c>
      <c r="D17">
        <v>2661.65</v>
      </c>
      <c r="E17">
        <v>2678.55</v>
      </c>
      <c r="F17">
        <v>211289358</v>
      </c>
      <c r="G17">
        <v>5090.88</v>
      </c>
    </row>
    <row r="18" spans="1:7">
      <c r="A18" s="1">
        <v>39840</v>
      </c>
      <c r="B18">
        <v>2686.05</v>
      </c>
      <c r="C18">
        <v>2777.3</v>
      </c>
      <c r="D18">
        <v>2685.25</v>
      </c>
      <c r="E18">
        <v>2771.35</v>
      </c>
      <c r="F18">
        <v>220453539</v>
      </c>
      <c r="G18">
        <v>5207.95</v>
      </c>
    </row>
    <row r="19" spans="1:7">
      <c r="A19" s="1">
        <v>39841</v>
      </c>
      <c r="B19">
        <v>2771.1</v>
      </c>
      <c r="C19">
        <v>2855.4</v>
      </c>
      <c r="D19">
        <v>2765.6</v>
      </c>
      <c r="E19">
        <v>2849.5</v>
      </c>
      <c r="F19">
        <v>280820341</v>
      </c>
      <c r="G19">
        <v>5561.59</v>
      </c>
    </row>
    <row r="20" spans="1:7">
      <c r="A20" s="1">
        <v>39842</v>
      </c>
      <c r="B20">
        <v>2849.35</v>
      </c>
      <c r="C20">
        <v>2873.85</v>
      </c>
      <c r="D20">
        <v>2795.35</v>
      </c>
      <c r="E20">
        <v>2823.95</v>
      </c>
      <c r="F20">
        <v>347987447</v>
      </c>
      <c r="G20">
        <v>7189.27</v>
      </c>
    </row>
    <row r="21" spans="1:7">
      <c r="A21" s="1">
        <v>39843</v>
      </c>
      <c r="B21">
        <v>2824.05</v>
      </c>
      <c r="C21">
        <v>2881</v>
      </c>
      <c r="D21">
        <v>2774.1</v>
      </c>
      <c r="E21">
        <v>2874.8</v>
      </c>
      <c r="F21">
        <v>295045380</v>
      </c>
      <c r="G21">
        <v>6200.66</v>
      </c>
    </row>
    <row r="22" spans="1:7">
      <c r="A22" s="1">
        <v>39846</v>
      </c>
      <c r="B22">
        <v>2872.35</v>
      </c>
      <c r="C22">
        <v>2873.45</v>
      </c>
      <c r="D22">
        <v>2760.7</v>
      </c>
      <c r="E22">
        <v>2766.65</v>
      </c>
      <c r="F22">
        <v>235281717</v>
      </c>
      <c r="G22">
        <v>5151.67</v>
      </c>
    </row>
    <row r="23" spans="1:7">
      <c r="A23" s="1">
        <v>39847</v>
      </c>
      <c r="B23">
        <v>2773.5</v>
      </c>
      <c r="C23">
        <v>2831.7</v>
      </c>
      <c r="D23">
        <v>2752.9</v>
      </c>
      <c r="E23">
        <v>2783.9</v>
      </c>
      <c r="F23">
        <v>256264668</v>
      </c>
      <c r="G23">
        <v>5901.06</v>
      </c>
    </row>
    <row r="24" spans="1:7">
      <c r="A24" s="1">
        <v>39848</v>
      </c>
      <c r="B24">
        <v>2780.7</v>
      </c>
      <c r="C24">
        <v>2842.2</v>
      </c>
      <c r="D24">
        <v>2780.7</v>
      </c>
      <c r="E24">
        <v>2803.05</v>
      </c>
      <c r="F24">
        <v>204148860</v>
      </c>
      <c r="G24">
        <v>4673.8</v>
      </c>
    </row>
    <row r="25" spans="1:7">
      <c r="A25" s="1">
        <v>39849</v>
      </c>
      <c r="B25">
        <v>2802.75</v>
      </c>
      <c r="C25">
        <v>2816.8</v>
      </c>
      <c r="D25">
        <v>2754.85</v>
      </c>
      <c r="E25">
        <v>2780.05</v>
      </c>
      <c r="F25">
        <v>178583516</v>
      </c>
      <c r="G25">
        <v>4169.13</v>
      </c>
    </row>
    <row r="26" spans="1:7">
      <c r="A26" s="1">
        <v>39850</v>
      </c>
      <c r="B26">
        <v>2779.35</v>
      </c>
      <c r="C26">
        <v>2852.5</v>
      </c>
      <c r="D26">
        <v>2778.65</v>
      </c>
      <c r="E26">
        <v>2843.1</v>
      </c>
      <c r="F26">
        <v>187961190</v>
      </c>
      <c r="G26">
        <v>4000.82</v>
      </c>
    </row>
    <row r="27" spans="1:7">
      <c r="A27" s="1">
        <v>39853</v>
      </c>
      <c r="B27">
        <v>2843.05</v>
      </c>
      <c r="C27">
        <v>2926.75</v>
      </c>
      <c r="D27">
        <v>2840.15</v>
      </c>
      <c r="E27">
        <v>2919.9</v>
      </c>
      <c r="F27">
        <v>186517519</v>
      </c>
      <c r="G27">
        <v>4485.04</v>
      </c>
    </row>
    <row r="28" spans="1:7">
      <c r="A28" s="1">
        <v>39854</v>
      </c>
      <c r="B28">
        <v>2919.7</v>
      </c>
      <c r="C28">
        <v>2957.4</v>
      </c>
      <c r="D28">
        <v>2891.75</v>
      </c>
      <c r="E28">
        <v>2934.5</v>
      </c>
      <c r="F28">
        <v>302564116</v>
      </c>
      <c r="G28">
        <v>6122.69</v>
      </c>
    </row>
    <row r="29" spans="1:7">
      <c r="A29" s="1">
        <v>39855</v>
      </c>
      <c r="B29">
        <v>2933</v>
      </c>
      <c r="C29">
        <v>2937.5</v>
      </c>
      <c r="D29">
        <v>2877.6</v>
      </c>
      <c r="E29">
        <v>2925.7</v>
      </c>
      <c r="F29">
        <v>243376977</v>
      </c>
      <c r="G29">
        <v>4898.58</v>
      </c>
    </row>
    <row r="30" spans="1:7">
      <c r="A30" s="1">
        <v>39856</v>
      </c>
      <c r="B30">
        <v>2927.4</v>
      </c>
      <c r="C30">
        <v>2939</v>
      </c>
      <c r="D30">
        <v>2886.55</v>
      </c>
      <c r="E30">
        <v>2893.05</v>
      </c>
      <c r="F30">
        <v>214711779</v>
      </c>
      <c r="G30">
        <v>4346.8900000000003</v>
      </c>
    </row>
    <row r="31" spans="1:7">
      <c r="A31" s="1">
        <v>39857</v>
      </c>
      <c r="B31">
        <v>2896.95</v>
      </c>
      <c r="C31">
        <v>2969.75</v>
      </c>
      <c r="D31">
        <v>2896.85</v>
      </c>
      <c r="E31">
        <v>2948.35</v>
      </c>
      <c r="F31">
        <v>195741802</v>
      </c>
      <c r="G31">
        <v>4681.6000000000004</v>
      </c>
    </row>
    <row r="32" spans="1:7">
      <c r="A32" s="1">
        <v>39860</v>
      </c>
      <c r="B32">
        <v>2948.25</v>
      </c>
      <c r="C32">
        <v>2953.2</v>
      </c>
      <c r="D32">
        <v>2839.1</v>
      </c>
      <c r="E32">
        <v>2848.5</v>
      </c>
      <c r="F32">
        <v>246055796</v>
      </c>
      <c r="G32">
        <v>5049.41</v>
      </c>
    </row>
    <row r="33" spans="1:7">
      <c r="A33" s="1">
        <v>39861</v>
      </c>
      <c r="B33">
        <v>2853.85</v>
      </c>
      <c r="C33">
        <v>2854.65</v>
      </c>
      <c r="D33">
        <v>2757.3</v>
      </c>
      <c r="E33">
        <v>2770.5</v>
      </c>
      <c r="F33">
        <v>191473117</v>
      </c>
      <c r="G33">
        <v>4495.99</v>
      </c>
    </row>
    <row r="34" spans="1:7">
      <c r="A34" s="1">
        <v>39862</v>
      </c>
      <c r="B34">
        <v>2755.15</v>
      </c>
      <c r="C34">
        <v>2806.5</v>
      </c>
      <c r="D34">
        <v>2736.65</v>
      </c>
      <c r="E34">
        <v>2776.15</v>
      </c>
      <c r="F34">
        <v>214170731</v>
      </c>
      <c r="G34">
        <v>4940.8900000000003</v>
      </c>
    </row>
    <row r="35" spans="1:7">
      <c r="A35" s="1">
        <v>39863</v>
      </c>
      <c r="B35">
        <v>2776.7</v>
      </c>
      <c r="C35">
        <v>2802.15</v>
      </c>
      <c r="D35">
        <v>2767.6</v>
      </c>
      <c r="E35">
        <v>2789.35</v>
      </c>
      <c r="F35">
        <v>174587983</v>
      </c>
      <c r="G35">
        <v>4162.96</v>
      </c>
    </row>
    <row r="36" spans="1:7">
      <c r="A36" s="1">
        <v>39864</v>
      </c>
      <c r="B36">
        <v>2789.3</v>
      </c>
      <c r="C36">
        <v>2789.3</v>
      </c>
      <c r="D36">
        <v>2709.3</v>
      </c>
      <c r="E36">
        <v>2736.45</v>
      </c>
      <c r="F36">
        <v>154745737</v>
      </c>
      <c r="G36">
        <v>3882.17</v>
      </c>
    </row>
    <row r="37" spans="1:7">
      <c r="A37" s="1">
        <v>39868</v>
      </c>
      <c r="B37">
        <v>2737.25</v>
      </c>
      <c r="C37">
        <v>2746.2</v>
      </c>
      <c r="D37">
        <v>2677.55</v>
      </c>
      <c r="E37">
        <v>2733.9</v>
      </c>
      <c r="F37">
        <v>182727347</v>
      </c>
      <c r="G37">
        <v>4407.1400000000003</v>
      </c>
    </row>
    <row r="38" spans="1:7">
      <c r="A38" s="1">
        <v>39869</v>
      </c>
      <c r="B38">
        <v>2733.45</v>
      </c>
      <c r="C38">
        <v>2789.35</v>
      </c>
      <c r="D38">
        <v>2733.45</v>
      </c>
      <c r="E38">
        <v>2762.5</v>
      </c>
      <c r="F38">
        <v>176810272</v>
      </c>
      <c r="G38">
        <v>4323.67</v>
      </c>
    </row>
    <row r="39" spans="1:7">
      <c r="A39" s="1">
        <v>39870</v>
      </c>
      <c r="B39">
        <v>2762.2</v>
      </c>
      <c r="C39">
        <v>2797.8</v>
      </c>
      <c r="D39">
        <v>2731.9</v>
      </c>
      <c r="E39">
        <v>2785.65</v>
      </c>
      <c r="F39">
        <v>250274333</v>
      </c>
      <c r="G39">
        <v>6046.44</v>
      </c>
    </row>
    <row r="40" spans="1:7">
      <c r="A40" s="1">
        <v>39871</v>
      </c>
      <c r="B40">
        <v>2785.7</v>
      </c>
      <c r="C40">
        <v>2787.2</v>
      </c>
      <c r="D40">
        <v>2708.45</v>
      </c>
      <c r="E40">
        <v>2763.65</v>
      </c>
      <c r="F40">
        <v>231597805</v>
      </c>
      <c r="G40">
        <v>6084.46</v>
      </c>
    </row>
    <row r="41" spans="1:7">
      <c r="A41" s="1">
        <v>39874</v>
      </c>
      <c r="B41">
        <v>2764.6</v>
      </c>
      <c r="C41">
        <v>2764.6</v>
      </c>
      <c r="D41">
        <v>2659.55</v>
      </c>
      <c r="E41">
        <v>2674.6</v>
      </c>
      <c r="F41">
        <v>194233262</v>
      </c>
      <c r="G41">
        <v>4644.21</v>
      </c>
    </row>
    <row r="42" spans="1:7">
      <c r="A42" s="1">
        <v>39875</v>
      </c>
      <c r="B42">
        <v>2672.15</v>
      </c>
      <c r="C42">
        <v>2688.5</v>
      </c>
      <c r="D42">
        <v>2611.5500000000002</v>
      </c>
      <c r="E42">
        <v>2622.4</v>
      </c>
      <c r="F42">
        <v>217640315</v>
      </c>
      <c r="G42">
        <v>5181</v>
      </c>
    </row>
    <row r="43" spans="1:7">
      <c r="A43" s="1">
        <v>39876</v>
      </c>
      <c r="B43">
        <v>2611.9499999999998</v>
      </c>
      <c r="C43">
        <v>2655.7</v>
      </c>
      <c r="D43">
        <v>2611.9499999999998</v>
      </c>
      <c r="E43">
        <v>2645.2</v>
      </c>
      <c r="F43">
        <v>202951378</v>
      </c>
      <c r="G43">
        <v>5363.25</v>
      </c>
    </row>
    <row r="44" spans="1:7">
      <c r="A44" s="1">
        <v>39877</v>
      </c>
      <c r="B44">
        <v>2645.9</v>
      </c>
      <c r="C44">
        <v>2663.9</v>
      </c>
      <c r="D44">
        <v>2564.1</v>
      </c>
      <c r="E44">
        <v>2576.6999999999998</v>
      </c>
      <c r="F44">
        <v>247491627</v>
      </c>
      <c r="G44">
        <v>6319.79</v>
      </c>
    </row>
    <row r="45" spans="1:7">
      <c r="A45" s="1">
        <v>39878</v>
      </c>
      <c r="B45">
        <v>2576.75</v>
      </c>
      <c r="C45">
        <v>2628.1</v>
      </c>
      <c r="D45">
        <v>2539.4499999999998</v>
      </c>
      <c r="E45">
        <v>2620.15</v>
      </c>
      <c r="F45">
        <v>242507546</v>
      </c>
      <c r="G45">
        <v>6344.12</v>
      </c>
    </row>
    <row r="46" spans="1:7">
      <c r="A46" s="1">
        <v>39881</v>
      </c>
      <c r="B46">
        <v>2620.1</v>
      </c>
      <c r="C46">
        <v>2621.25</v>
      </c>
      <c r="D46">
        <v>2555.6</v>
      </c>
      <c r="E46">
        <v>2573.15</v>
      </c>
      <c r="F46">
        <v>166405852</v>
      </c>
      <c r="G46">
        <v>4048.08</v>
      </c>
    </row>
    <row r="47" spans="1:7">
      <c r="A47" s="1">
        <v>39884</v>
      </c>
      <c r="B47">
        <v>2574.5</v>
      </c>
      <c r="C47">
        <v>2646.1</v>
      </c>
      <c r="D47">
        <v>2574.5</v>
      </c>
      <c r="E47">
        <v>2617.4499999999998</v>
      </c>
      <c r="F47">
        <v>213787846</v>
      </c>
      <c r="G47">
        <v>5949.63</v>
      </c>
    </row>
    <row r="48" spans="1:7">
      <c r="A48" s="1">
        <v>39885</v>
      </c>
      <c r="B48">
        <v>2616.6</v>
      </c>
      <c r="C48">
        <v>2726.15</v>
      </c>
      <c r="D48">
        <v>2616.6</v>
      </c>
      <c r="E48">
        <v>2719.25</v>
      </c>
      <c r="F48">
        <v>263891931</v>
      </c>
      <c r="G48">
        <v>6795.09</v>
      </c>
    </row>
    <row r="49" spans="1:7">
      <c r="A49" s="1">
        <v>39888</v>
      </c>
      <c r="B49">
        <v>2716.05</v>
      </c>
      <c r="C49">
        <v>2781.95</v>
      </c>
      <c r="D49">
        <v>2701.95</v>
      </c>
      <c r="E49">
        <v>2777.25</v>
      </c>
      <c r="F49">
        <v>263151493</v>
      </c>
      <c r="G49">
        <v>6059.64</v>
      </c>
    </row>
    <row r="50" spans="1:7">
      <c r="A50" s="1">
        <v>39889</v>
      </c>
      <c r="B50">
        <v>2776.35</v>
      </c>
      <c r="C50">
        <v>2805.6</v>
      </c>
      <c r="D50">
        <v>2738.7</v>
      </c>
      <c r="E50">
        <v>2757.45</v>
      </c>
      <c r="F50">
        <v>288783952</v>
      </c>
      <c r="G50">
        <v>6224.49</v>
      </c>
    </row>
    <row r="51" spans="1:7">
      <c r="A51" s="1">
        <v>39890</v>
      </c>
      <c r="B51">
        <v>2757.65</v>
      </c>
      <c r="C51">
        <v>2836.05</v>
      </c>
      <c r="D51">
        <v>2752.25</v>
      </c>
      <c r="E51">
        <v>2794.7</v>
      </c>
      <c r="F51">
        <v>261792179</v>
      </c>
      <c r="G51">
        <v>6173.86</v>
      </c>
    </row>
    <row r="52" spans="1:7">
      <c r="A52" s="1">
        <v>39891</v>
      </c>
      <c r="B52">
        <v>2797.05</v>
      </c>
      <c r="C52">
        <v>2822.25</v>
      </c>
      <c r="D52">
        <v>2771.35</v>
      </c>
      <c r="E52">
        <v>2807.15</v>
      </c>
      <c r="F52">
        <v>223408426</v>
      </c>
      <c r="G52">
        <v>5394.07</v>
      </c>
    </row>
    <row r="53" spans="1:7">
      <c r="A53" s="1">
        <v>39892</v>
      </c>
      <c r="B53">
        <v>2807.35</v>
      </c>
      <c r="C53">
        <v>2816.1</v>
      </c>
      <c r="D53">
        <v>2773.65</v>
      </c>
      <c r="E53">
        <v>2807.05</v>
      </c>
      <c r="F53">
        <v>186838911</v>
      </c>
      <c r="G53">
        <v>5043.96</v>
      </c>
    </row>
    <row r="54" spans="1:7">
      <c r="A54" s="1">
        <v>39895</v>
      </c>
      <c r="B54">
        <v>2807.25</v>
      </c>
      <c r="C54">
        <v>2949.75</v>
      </c>
      <c r="D54">
        <v>2807.25</v>
      </c>
      <c r="E54">
        <v>2939.9</v>
      </c>
      <c r="F54">
        <v>251175674</v>
      </c>
      <c r="G54">
        <v>6304.76</v>
      </c>
    </row>
    <row r="55" spans="1:7">
      <c r="A55" s="1">
        <v>39896</v>
      </c>
      <c r="B55">
        <v>2923.8</v>
      </c>
      <c r="C55">
        <v>3017.4</v>
      </c>
      <c r="D55">
        <v>2914.5</v>
      </c>
      <c r="E55">
        <v>2938.7</v>
      </c>
      <c r="F55">
        <v>383117195</v>
      </c>
      <c r="G55">
        <v>8871.1200000000008</v>
      </c>
    </row>
    <row r="56" spans="1:7">
      <c r="A56" s="1">
        <v>39897</v>
      </c>
      <c r="B56">
        <v>2938.8</v>
      </c>
      <c r="C56">
        <v>2996.5</v>
      </c>
      <c r="D56">
        <v>2923.3</v>
      </c>
      <c r="E56">
        <v>2984.35</v>
      </c>
      <c r="F56">
        <v>383648320</v>
      </c>
      <c r="G56">
        <v>8513.26</v>
      </c>
    </row>
    <row r="57" spans="1:7">
      <c r="A57" s="1">
        <v>39898</v>
      </c>
      <c r="B57">
        <v>2982.25</v>
      </c>
      <c r="C57">
        <v>3103.35</v>
      </c>
      <c r="D57">
        <v>2982.25</v>
      </c>
      <c r="E57">
        <v>3082.25</v>
      </c>
      <c r="F57">
        <v>416183641</v>
      </c>
      <c r="G57">
        <v>10418</v>
      </c>
    </row>
    <row r="58" spans="1:7">
      <c r="A58" s="1">
        <v>39899</v>
      </c>
      <c r="B58">
        <v>3079.4</v>
      </c>
      <c r="C58">
        <v>3123.35</v>
      </c>
      <c r="D58">
        <v>3055.9</v>
      </c>
      <c r="E58">
        <v>3108.65</v>
      </c>
      <c r="F58">
        <v>326572500</v>
      </c>
      <c r="G58">
        <v>8599.65</v>
      </c>
    </row>
    <row r="59" spans="1:7">
      <c r="A59" s="1">
        <v>39902</v>
      </c>
      <c r="B59">
        <v>3108.75</v>
      </c>
      <c r="C59">
        <v>3110.2</v>
      </c>
      <c r="D59">
        <v>2962.4</v>
      </c>
      <c r="E59">
        <v>2978.15</v>
      </c>
      <c r="F59">
        <v>275780455</v>
      </c>
      <c r="G59">
        <v>7100.27</v>
      </c>
    </row>
    <row r="60" spans="1:7">
      <c r="A60" s="1">
        <v>39903</v>
      </c>
      <c r="B60">
        <v>2981.7</v>
      </c>
      <c r="C60">
        <v>3054.3</v>
      </c>
      <c r="D60">
        <v>2966.4</v>
      </c>
      <c r="E60">
        <v>3020.95</v>
      </c>
      <c r="F60">
        <v>341399212</v>
      </c>
      <c r="G60">
        <v>9022.52</v>
      </c>
    </row>
    <row r="61" spans="1:7">
      <c r="A61" s="1">
        <v>39904</v>
      </c>
      <c r="B61">
        <v>3023.85</v>
      </c>
      <c r="C61">
        <v>3069.3</v>
      </c>
      <c r="D61">
        <v>2965.7</v>
      </c>
      <c r="E61">
        <v>3060.35</v>
      </c>
      <c r="F61">
        <v>319442080</v>
      </c>
      <c r="G61">
        <v>8011.16</v>
      </c>
    </row>
    <row r="62" spans="1:7">
      <c r="A62" s="1">
        <v>39905</v>
      </c>
      <c r="B62">
        <v>3061.05</v>
      </c>
      <c r="C62">
        <v>3228.75</v>
      </c>
      <c r="D62">
        <v>3061.05</v>
      </c>
      <c r="E62">
        <v>3211.05</v>
      </c>
      <c r="F62">
        <v>370836234</v>
      </c>
      <c r="G62">
        <v>9558.67</v>
      </c>
    </row>
    <row r="63" spans="1:7">
      <c r="A63" s="1">
        <v>39909</v>
      </c>
      <c r="B63">
        <v>3211.35</v>
      </c>
      <c r="C63">
        <v>3303.9</v>
      </c>
      <c r="D63">
        <v>3211.35</v>
      </c>
      <c r="E63">
        <v>3256.6</v>
      </c>
      <c r="F63">
        <v>357065601</v>
      </c>
      <c r="G63">
        <v>9499.48</v>
      </c>
    </row>
    <row r="64" spans="1:7">
      <c r="A64" s="1">
        <v>39911</v>
      </c>
      <c r="B64">
        <v>3255.35</v>
      </c>
      <c r="C64">
        <v>3357.05</v>
      </c>
      <c r="D64">
        <v>3149.25</v>
      </c>
      <c r="E64">
        <v>3342.95</v>
      </c>
      <c r="F64">
        <v>409030235</v>
      </c>
      <c r="G64">
        <v>11116.42</v>
      </c>
    </row>
    <row r="65" spans="1:7">
      <c r="A65" s="1">
        <v>39912</v>
      </c>
      <c r="B65">
        <v>3346</v>
      </c>
      <c r="C65">
        <v>3401.15</v>
      </c>
      <c r="D65">
        <v>3307.05</v>
      </c>
      <c r="E65">
        <v>3342.05</v>
      </c>
      <c r="F65">
        <v>414637960</v>
      </c>
      <c r="G65">
        <v>9984.24</v>
      </c>
    </row>
    <row r="66" spans="1:7">
      <c r="A66" s="1">
        <v>39916</v>
      </c>
      <c r="B66">
        <v>3342.2</v>
      </c>
      <c r="C66">
        <v>3417.8</v>
      </c>
      <c r="D66">
        <v>3334.15</v>
      </c>
      <c r="E66">
        <v>3382.6</v>
      </c>
      <c r="F66">
        <v>331534301</v>
      </c>
      <c r="G66">
        <v>8324.35</v>
      </c>
    </row>
    <row r="67" spans="1:7">
      <c r="A67" s="1">
        <v>39918</v>
      </c>
      <c r="B67">
        <v>3381.45</v>
      </c>
      <c r="C67">
        <v>3497.55</v>
      </c>
      <c r="D67">
        <v>3311.8</v>
      </c>
      <c r="E67">
        <v>3484.15</v>
      </c>
      <c r="F67">
        <v>458489468</v>
      </c>
      <c r="G67">
        <v>12280.2</v>
      </c>
    </row>
    <row r="68" spans="1:7">
      <c r="A68" s="1">
        <v>39919</v>
      </c>
      <c r="B68">
        <v>3484.35</v>
      </c>
      <c r="C68">
        <v>3511.25</v>
      </c>
      <c r="D68">
        <v>3354.2</v>
      </c>
      <c r="E68">
        <v>3369.5</v>
      </c>
      <c r="F68">
        <v>559549931</v>
      </c>
      <c r="G68">
        <v>13209.78</v>
      </c>
    </row>
    <row r="69" spans="1:7">
      <c r="A69" s="1">
        <v>39920</v>
      </c>
      <c r="B69">
        <v>3369.5</v>
      </c>
      <c r="C69">
        <v>3489.85</v>
      </c>
      <c r="D69">
        <v>3359.25</v>
      </c>
      <c r="E69">
        <v>3384.4</v>
      </c>
      <c r="F69">
        <v>491159908</v>
      </c>
      <c r="G69">
        <v>11504.6</v>
      </c>
    </row>
    <row r="70" spans="1:7">
      <c r="A70" s="1">
        <v>39923</v>
      </c>
      <c r="B70">
        <v>3384.75</v>
      </c>
      <c r="C70">
        <v>3441.1</v>
      </c>
      <c r="D70">
        <v>3339.45</v>
      </c>
      <c r="E70">
        <v>3377.1</v>
      </c>
      <c r="F70">
        <v>341798670</v>
      </c>
      <c r="G70">
        <v>8834.2199999999993</v>
      </c>
    </row>
    <row r="71" spans="1:7">
      <c r="A71" s="1">
        <v>39924</v>
      </c>
      <c r="B71">
        <v>3376.85</v>
      </c>
      <c r="C71">
        <v>3414.7</v>
      </c>
      <c r="D71">
        <v>3309.35</v>
      </c>
      <c r="E71">
        <v>3365.3</v>
      </c>
      <c r="F71">
        <v>344667947</v>
      </c>
      <c r="G71">
        <v>9069.56</v>
      </c>
    </row>
    <row r="72" spans="1:7">
      <c r="A72" s="1">
        <v>39925</v>
      </c>
      <c r="B72">
        <v>3364.6</v>
      </c>
      <c r="C72">
        <v>3401.1</v>
      </c>
      <c r="D72">
        <v>3296.9</v>
      </c>
      <c r="E72">
        <v>3330.3</v>
      </c>
      <c r="F72">
        <v>327292987</v>
      </c>
      <c r="G72">
        <v>7932.51</v>
      </c>
    </row>
    <row r="73" spans="1:7">
      <c r="A73" s="1">
        <v>39926</v>
      </c>
      <c r="B73">
        <v>3330.5</v>
      </c>
      <c r="C73">
        <v>3439.9</v>
      </c>
      <c r="D73">
        <v>3310.5</v>
      </c>
      <c r="E73">
        <v>3423.7</v>
      </c>
      <c r="F73">
        <v>315691090</v>
      </c>
      <c r="G73">
        <v>7864.54</v>
      </c>
    </row>
    <row r="74" spans="1:7">
      <c r="A74" s="1">
        <v>39927</v>
      </c>
      <c r="B74">
        <v>3423.6</v>
      </c>
      <c r="C74">
        <v>3491.35</v>
      </c>
      <c r="D74">
        <v>3402.9</v>
      </c>
      <c r="E74">
        <v>3480.75</v>
      </c>
      <c r="F74">
        <v>306127718</v>
      </c>
      <c r="G74">
        <v>8604.0400000000009</v>
      </c>
    </row>
    <row r="75" spans="1:7">
      <c r="A75" s="1">
        <v>39930</v>
      </c>
      <c r="B75">
        <v>3481.3</v>
      </c>
      <c r="C75">
        <v>3517.25</v>
      </c>
      <c r="D75">
        <v>3435.3</v>
      </c>
      <c r="E75">
        <v>3470</v>
      </c>
      <c r="F75">
        <v>315936295</v>
      </c>
      <c r="G75">
        <v>9077.06</v>
      </c>
    </row>
    <row r="76" spans="1:7">
      <c r="A76" s="1">
        <v>39931</v>
      </c>
      <c r="B76">
        <v>3469.5</v>
      </c>
      <c r="C76">
        <v>3471.95</v>
      </c>
      <c r="D76">
        <v>3351.5</v>
      </c>
      <c r="E76">
        <v>3362.35</v>
      </c>
      <c r="F76">
        <v>287134649</v>
      </c>
      <c r="G76">
        <v>7904.38</v>
      </c>
    </row>
    <row r="77" spans="1:7">
      <c r="A77" s="1">
        <v>39932</v>
      </c>
      <c r="B77">
        <v>3371.65</v>
      </c>
      <c r="C77">
        <v>3486.4</v>
      </c>
      <c r="D77">
        <v>3366.7</v>
      </c>
      <c r="E77">
        <v>3473.95</v>
      </c>
      <c r="F77">
        <v>483582317</v>
      </c>
      <c r="G77">
        <v>9703.94</v>
      </c>
    </row>
    <row r="78" spans="1:7">
      <c r="A78" s="1">
        <v>39937</v>
      </c>
      <c r="B78">
        <v>3478.7</v>
      </c>
      <c r="C78">
        <v>3664.5</v>
      </c>
      <c r="D78">
        <v>3478.7</v>
      </c>
      <c r="E78">
        <v>3654</v>
      </c>
      <c r="F78">
        <v>363866099</v>
      </c>
      <c r="G78">
        <v>10112.76</v>
      </c>
    </row>
    <row r="79" spans="1:7">
      <c r="A79" s="1">
        <v>39938</v>
      </c>
      <c r="B79">
        <v>3664.5</v>
      </c>
      <c r="C79">
        <v>3682.2</v>
      </c>
      <c r="D79">
        <v>3618.75</v>
      </c>
      <c r="E79">
        <v>3661.9</v>
      </c>
      <c r="F79">
        <v>442066443</v>
      </c>
      <c r="G79">
        <v>11236.79</v>
      </c>
    </row>
    <row r="80" spans="1:7">
      <c r="A80" s="1">
        <v>39939</v>
      </c>
      <c r="B80">
        <v>3662</v>
      </c>
      <c r="C80">
        <v>3717.05</v>
      </c>
      <c r="D80">
        <v>3608.65</v>
      </c>
      <c r="E80">
        <v>3625.05</v>
      </c>
      <c r="F80">
        <v>408101644</v>
      </c>
      <c r="G80">
        <v>11559.2</v>
      </c>
    </row>
    <row r="81" spans="1:7">
      <c r="A81" s="1">
        <v>39940</v>
      </c>
      <c r="B81">
        <v>3617.15</v>
      </c>
      <c r="C81">
        <v>3692.05</v>
      </c>
      <c r="D81">
        <v>3617.15</v>
      </c>
      <c r="E81">
        <v>3683.9</v>
      </c>
      <c r="F81">
        <v>326304598</v>
      </c>
      <c r="G81">
        <v>8827.7199999999993</v>
      </c>
    </row>
    <row r="82" spans="1:7">
      <c r="A82" s="1">
        <v>39941</v>
      </c>
      <c r="B82">
        <v>3681.8</v>
      </c>
      <c r="C82">
        <v>3711.25</v>
      </c>
      <c r="D82">
        <v>3582.85</v>
      </c>
      <c r="E82">
        <v>3620.7</v>
      </c>
      <c r="F82">
        <v>291694964</v>
      </c>
      <c r="G82">
        <v>8529.4</v>
      </c>
    </row>
    <row r="83" spans="1:7">
      <c r="A83" s="1">
        <v>39944</v>
      </c>
      <c r="B83">
        <v>3615.75</v>
      </c>
      <c r="C83">
        <v>3660.2</v>
      </c>
      <c r="D83">
        <v>3534.55</v>
      </c>
      <c r="E83">
        <v>3554.6</v>
      </c>
      <c r="F83">
        <v>285340638</v>
      </c>
      <c r="G83">
        <v>7858.78</v>
      </c>
    </row>
    <row r="84" spans="1:7">
      <c r="A84" s="1">
        <v>39945</v>
      </c>
      <c r="B84">
        <v>3554.65</v>
      </c>
      <c r="C84">
        <v>3691.65</v>
      </c>
      <c r="D84">
        <v>3534.2</v>
      </c>
      <c r="E84">
        <v>3681.1</v>
      </c>
      <c r="F84">
        <v>366055503</v>
      </c>
      <c r="G84">
        <v>9550.49</v>
      </c>
    </row>
    <row r="85" spans="1:7">
      <c r="A85" s="1">
        <v>39946</v>
      </c>
      <c r="B85">
        <v>3668.75</v>
      </c>
      <c r="C85">
        <v>3709.6</v>
      </c>
      <c r="D85">
        <v>3610.2</v>
      </c>
      <c r="E85">
        <v>3635.25</v>
      </c>
      <c r="F85">
        <v>360452738</v>
      </c>
      <c r="G85">
        <v>9800.15</v>
      </c>
    </row>
    <row r="86" spans="1:7">
      <c r="A86" s="1">
        <v>39947</v>
      </c>
      <c r="B86">
        <v>3631.9</v>
      </c>
      <c r="C86">
        <v>3631.9</v>
      </c>
      <c r="D86">
        <v>3537.6</v>
      </c>
      <c r="E86">
        <v>3593.45</v>
      </c>
      <c r="F86">
        <v>288154287</v>
      </c>
      <c r="G86">
        <v>8138.79</v>
      </c>
    </row>
    <row r="87" spans="1:7">
      <c r="A87" s="1">
        <v>39948</v>
      </c>
      <c r="B87">
        <v>3597.85</v>
      </c>
      <c r="C87">
        <v>3686.25</v>
      </c>
      <c r="D87">
        <v>3597.85</v>
      </c>
      <c r="E87">
        <v>3671.65</v>
      </c>
      <c r="F87">
        <v>300880814</v>
      </c>
      <c r="G87">
        <v>8655.24</v>
      </c>
    </row>
    <row r="88" spans="1:7">
      <c r="A88" s="1">
        <v>39951</v>
      </c>
      <c r="B88">
        <v>3673.15</v>
      </c>
      <c r="C88">
        <v>4384.3</v>
      </c>
      <c r="D88">
        <v>3673.15</v>
      </c>
      <c r="E88">
        <v>4323.1499999999996</v>
      </c>
      <c r="F88">
        <v>2768292</v>
      </c>
      <c r="G88">
        <v>113.99</v>
      </c>
    </row>
    <row r="89" spans="1:7">
      <c r="A89" s="1">
        <v>39952</v>
      </c>
      <c r="B89">
        <v>4324.95</v>
      </c>
      <c r="C89">
        <v>4509.3999999999996</v>
      </c>
      <c r="D89">
        <v>4167.6499999999996</v>
      </c>
      <c r="E89">
        <v>4318.45</v>
      </c>
      <c r="F89">
        <v>670982325</v>
      </c>
      <c r="G89">
        <v>26002.26</v>
      </c>
    </row>
    <row r="90" spans="1:7">
      <c r="A90" s="1">
        <v>39953</v>
      </c>
      <c r="B90">
        <v>4318.75</v>
      </c>
      <c r="C90">
        <v>4362.8500000000004</v>
      </c>
      <c r="D90">
        <v>4244.7</v>
      </c>
      <c r="E90">
        <v>4270.3</v>
      </c>
      <c r="F90">
        <v>471343167</v>
      </c>
      <c r="G90">
        <v>16917.63</v>
      </c>
    </row>
    <row r="91" spans="1:7">
      <c r="A91" s="1">
        <v>39954</v>
      </c>
      <c r="B91">
        <v>4270.3500000000004</v>
      </c>
      <c r="C91">
        <v>4319</v>
      </c>
      <c r="D91">
        <v>4199.2</v>
      </c>
      <c r="E91">
        <v>4210.8999999999996</v>
      </c>
      <c r="F91">
        <v>353070384</v>
      </c>
      <c r="G91">
        <v>12290.03</v>
      </c>
    </row>
    <row r="92" spans="1:7">
      <c r="A92" s="1">
        <v>39955</v>
      </c>
      <c r="B92">
        <v>4211.8500000000004</v>
      </c>
      <c r="C92">
        <v>4249.5</v>
      </c>
      <c r="D92">
        <v>4155.8500000000004</v>
      </c>
      <c r="E92">
        <v>4238.5</v>
      </c>
      <c r="F92">
        <v>284165388</v>
      </c>
      <c r="G92">
        <v>10572.97</v>
      </c>
    </row>
    <row r="93" spans="1:7">
      <c r="A93" s="1">
        <v>39958</v>
      </c>
      <c r="B93">
        <v>4238.1000000000004</v>
      </c>
      <c r="C93">
        <v>4270.05</v>
      </c>
      <c r="D93">
        <v>4205.1000000000004</v>
      </c>
      <c r="E93">
        <v>4237.55</v>
      </c>
      <c r="F93">
        <v>299302991</v>
      </c>
      <c r="G93">
        <v>9104.6200000000008</v>
      </c>
    </row>
    <row r="94" spans="1:7">
      <c r="A94" s="1">
        <v>39959</v>
      </c>
      <c r="B94">
        <v>4239.55</v>
      </c>
      <c r="C94">
        <v>4256.05</v>
      </c>
      <c r="D94">
        <v>4092.25</v>
      </c>
      <c r="E94">
        <v>4116.7</v>
      </c>
      <c r="F94">
        <v>308739530</v>
      </c>
      <c r="G94">
        <v>9501.7099999999991</v>
      </c>
    </row>
    <row r="95" spans="1:7">
      <c r="A95" s="1">
        <v>39960</v>
      </c>
      <c r="B95">
        <v>4117.3</v>
      </c>
      <c r="C95">
        <v>4286.45</v>
      </c>
      <c r="D95">
        <v>4115.25</v>
      </c>
      <c r="E95">
        <v>4276.05</v>
      </c>
      <c r="F95">
        <v>353499631</v>
      </c>
      <c r="G95">
        <v>12173.35</v>
      </c>
    </row>
    <row r="96" spans="1:7">
      <c r="A96" s="1">
        <v>39961</v>
      </c>
      <c r="B96">
        <v>4276.1499999999996</v>
      </c>
      <c r="C96">
        <v>4354.8500000000004</v>
      </c>
      <c r="D96">
        <v>4254.8500000000004</v>
      </c>
      <c r="E96">
        <v>4337.1000000000004</v>
      </c>
      <c r="F96">
        <v>460439887</v>
      </c>
      <c r="G96">
        <v>16067.32</v>
      </c>
    </row>
    <row r="97" spans="1:7">
      <c r="A97" s="1">
        <v>39962</v>
      </c>
      <c r="B97">
        <v>4340.75</v>
      </c>
      <c r="C97">
        <v>4488.05</v>
      </c>
      <c r="D97">
        <v>4340.75</v>
      </c>
      <c r="E97">
        <v>4448.95</v>
      </c>
      <c r="F97">
        <v>506796280</v>
      </c>
      <c r="G97">
        <v>15181.73</v>
      </c>
    </row>
    <row r="98" spans="1:7">
      <c r="A98" s="1">
        <v>39965</v>
      </c>
      <c r="B98">
        <v>4450.3999999999996</v>
      </c>
      <c r="C98">
        <v>4545.3999999999996</v>
      </c>
      <c r="D98">
        <v>4450.3999999999996</v>
      </c>
      <c r="E98">
        <v>4529.8999999999996</v>
      </c>
      <c r="F98">
        <v>464256409</v>
      </c>
      <c r="G98">
        <v>12781.61</v>
      </c>
    </row>
    <row r="99" spans="1:7">
      <c r="A99" s="1">
        <v>39966</v>
      </c>
      <c r="B99">
        <v>4530.45</v>
      </c>
      <c r="C99">
        <v>4586.3999999999996</v>
      </c>
      <c r="D99">
        <v>4451.3</v>
      </c>
      <c r="E99">
        <v>4525.25</v>
      </c>
      <c r="F99">
        <v>396327441</v>
      </c>
      <c r="G99">
        <v>12565.07</v>
      </c>
    </row>
    <row r="100" spans="1:7">
      <c r="A100" s="1">
        <v>39967</v>
      </c>
      <c r="B100">
        <v>4525.5</v>
      </c>
      <c r="C100">
        <v>4574.8999999999996</v>
      </c>
      <c r="D100">
        <v>4478.6000000000004</v>
      </c>
      <c r="E100">
        <v>4530.7</v>
      </c>
      <c r="F100">
        <v>415829528</v>
      </c>
      <c r="G100">
        <v>12131.57</v>
      </c>
    </row>
    <row r="101" spans="1:7">
      <c r="A101" s="1">
        <v>39968</v>
      </c>
      <c r="B101">
        <v>4530.3</v>
      </c>
      <c r="C101">
        <v>4582.2</v>
      </c>
      <c r="D101">
        <v>4453.45</v>
      </c>
      <c r="E101">
        <v>4572.6499999999996</v>
      </c>
      <c r="F101">
        <v>424050722</v>
      </c>
      <c r="G101">
        <v>12563.65</v>
      </c>
    </row>
    <row r="102" spans="1:7">
      <c r="A102" s="1">
        <v>39969</v>
      </c>
      <c r="B102">
        <v>4573.3</v>
      </c>
      <c r="C102">
        <v>4636.8500000000004</v>
      </c>
      <c r="D102">
        <v>4561.95</v>
      </c>
      <c r="E102">
        <v>4586.8999999999996</v>
      </c>
      <c r="F102">
        <v>409906842</v>
      </c>
      <c r="G102">
        <v>12907.88</v>
      </c>
    </row>
    <row r="103" spans="1:7">
      <c r="A103" s="1">
        <v>39972</v>
      </c>
      <c r="B103">
        <v>4582.3500000000004</v>
      </c>
      <c r="C103">
        <v>4611.3999999999996</v>
      </c>
      <c r="D103">
        <v>4404.6499999999996</v>
      </c>
      <c r="E103">
        <v>4429.8999999999996</v>
      </c>
      <c r="F103">
        <v>370092839</v>
      </c>
      <c r="G103">
        <v>10824.22</v>
      </c>
    </row>
    <row r="104" spans="1:7">
      <c r="A104" s="1">
        <v>39973</v>
      </c>
      <c r="B104">
        <v>4427.75</v>
      </c>
      <c r="C104">
        <v>4562.45</v>
      </c>
      <c r="D104">
        <v>4365.1000000000004</v>
      </c>
      <c r="E104">
        <v>4550.95</v>
      </c>
      <c r="F104">
        <v>414282839</v>
      </c>
      <c r="G104">
        <v>12049.96</v>
      </c>
    </row>
    <row r="105" spans="1:7">
      <c r="A105" s="1">
        <v>39974</v>
      </c>
      <c r="B105">
        <v>4551.7</v>
      </c>
      <c r="C105">
        <v>4688.95</v>
      </c>
      <c r="D105">
        <v>4551.7</v>
      </c>
      <c r="E105">
        <v>4655.25</v>
      </c>
      <c r="F105">
        <v>392189746</v>
      </c>
      <c r="G105">
        <v>13099.93</v>
      </c>
    </row>
    <row r="106" spans="1:7">
      <c r="A106" s="1">
        <v>39975</v>
      </c>
      <c r="B106">
        <v>4657.3999999999996</v>
      </c>
      <c r="C106">
        <v>4679.55</v>
      </c>
      <c r="D106">
        <v>4586.1499999999996</v>
      </c>
      <c r="E106">
        <v>4637.7</v>
      </c>
      <c r="F106">
        <v>391597868</v>
      </c>
      <c r="G106">
        <v>11474.46</v>
      </c>
    </row>
    <row r="107" spans="1:7">
      <c r="A107" s="1">
        <v>39976</v>
      </c>
      <c r="B107">
        <v>4637.55</v>
      </c>
      <c r="C107">
        <v>4693.2</v>
      </c>
      <c r="D107">
        <v>4566.1499999999996</v>
      </c>
      <c r="E107">
        <v>4583.3999999999996</v>
      </c>
      <c r="F107">
        <v>351580404</v>
      </c>
      <c r="G107">
        <v>11400.58</v>
      </c>
    </row>
    <row r="108" spans="1:7">
      <c r="A108" s="1">
        <v>39979</v>
      </c>
      <c r="B108">
        <v>4584.6499999999996</v>
      </c>
      <c r="C108">
        <v>4601.05</v>
      </c>
      <c r="D108">
        <v>4469.6000000000004</v>
      </c>
      <c r="E108">
        <v>4484</v>
      </c>
      <c r="F108">
        <v>322454082</v>
      </c>
      <c r="G108">
        <v>10755.98</v>
      </c>
    </row>
    <row r="109" spans="1:7">
      <c r="A109" s="1">
        <v>39980</v>
      </c>
      <c r="B109">
        <v>4478.1000000000004</v>
      </c>
      <c r="C109">
        <v>4537.95</v>
      </c>
      <c r="D109">
        <v>4405.95</v>
      </c>
      <c r="E109">
        <v>4517.8</v>
      </c>
      <c r="F109">
        <v>320009267</v>
      </c>
      <c r="G109">
        <v>10807.47</v>
      </c>
    </row>
    <row r="110" spans="1:7">
      <c r="A110" s="1">
        <v>39981</v>
      </c>
      <c r="B110">
        <v>4515.3500000000004</v>
      </c>
      <c r="C110">
        <v>4517.8</v>
      </c>
      <c r="D110">
        <v>4332.8</v>
      </c>
      <c r="E110">
        <v>4356.1499999999996</v>
      </c>
      <c r="F110">
        <v>327627945</v>
      </c>
      <c r="G110">
        <v>11194.56</v>
      </c>
    </row>
    <row r="111" spans="1:7">
      <c r="A111" s="1">
        <v>39982</v>
      </c>
      <c r="B111">
        <v>4352.95</v>
      </c>
      <c r="C111">
        <v>4375.3</v>
      </c>
      <c r="D111">
        <v>4222.1499999999996</v>
      </c>
      <c r="E111">
        <v>4251.3999999999996</v>
      </c>
      <c r="F111">
        <v>373404826</v>
      </c>
      <c r="G111">
        <v>11542.45</v>
      </c>
    </row>
    <row r="112" spans="1:7">
      <c r="A112" s="1">
        <v>39983</v>
      </c>
      <c r="B112">
        <v>4251.1000000000004</v>
      </c>
      <c r="C112">
        <v>4326.2</v>
      </c>
      <c r="D112">
        <v>4206.7</v>
      </c>
      <c r="E112">
        <v>4313.6000000000004</v>
      </c>
      <c r="F112">
        <v>350066880</v>
      </c>
      <c r="G112">
        <v>10401.790000000001</v>
      </c>
    </row>
    <row r="113" spans="1:7">
      <c r="A113" s="1">
        <v>39986</v>
      </c>
      <c r="B113">
        <v>4314.2</v>
      </c>
      <c r="C113">
        <v>4352.25</v>
      </c>
      <c r="D113">
        <v>4221.8999999999996</v>
      </c>
      <c r="E113">
        <v>4235.25</v>
      </c>
      <c r="F113">
        <v>270808678</v>
      </c>
      <c r="G113">
        <v>9103.94</v>
      </c>
    </row>
    <row r="114" spans="1:7">
      <c r="A114" s="1">
        <v>39987</v>
      </c>
      <c r="B114">
        <v>4223.3</v>
      </c>
      <c r="C114">
        <v>4267.45</v>
      </c>
      <c r="D114">
        <v>4143.25</v>
      </c>
      <c r="E114">
        <v>4247</v>
      </c>
      <c r="F114">
        <v>339990201</v>
      </c>
      <c r="G114">
        <v>10880.96</v>
      </c>
    </row>
    <row r="115" spans="1:7">
      <c r="A115" s="1">
        <v>39988</v>
      </c>
      <c r="B115">
        <v>4247.3</v>
      </c>
      <c r="C115">
        <v>4307</v>
      </c>
      <c r="D115">
        <v>4218.25</v>
      </c>
      <c r="E115">
        <v>4292.95</v>
      </c>
      <c r="F115">
        <v>311199175</v>
      </c>
      <c r="G115">
        <v>9512.27</v>
      </c>
    </row>
    <row r="116" spans="1:7">
      <c r="A116" s="1">
        <v>39989</v>
      </c>
      <c r="B116">
        <v>4293.8500000000004</v>
      </c>
      <c r="C116">
        <v>4337.95</v>
      </c>
      <c r="D116">
        <v>4221.1499999999996</v>
      </c>
      <c r="E116">
        <v>4241.8500000000004</v>
      </c>
      <c r="F116">
        <v>407987742</v>
      </c>
      <c r="G116">
        <v>12847.28</v>
      </c>
    </row>
    <row r="117" spans="1:7">
      <c r="A117" s="1">
        <v>39990</v>
      </c>
      <c r="B117">
        <v>4243.95</v>
      </c>
      <c r="C117">
        <v>4383.75</v>
      </c>
      <c r="D117">
        <v>4243.95</v>
      </c>
      <c r="E117">
        <v>4375.5</v>
      </c>
      <c r="F117">
        <v>284570041</v>
      </c>
      <c r="G117">
        <v>10065.52</v>
      </c>
    </row>
    <row r="118" spans="1:7">
      <c r="A118" s="1">
        <v>39993</v>
      </c>
      <c r="B118">
        <v>4375.3999999999996</v>
      </c>
      <c r="C118">
        <v>4439.95</v>
      </c>
      <c r="D118">
        <v>4350.8999999999996</v>
      </c>
      <c r="E118">
        <v>4390.95</v>
      </c>
      <c r="F118">
        <v>293321334</v>
      </c>
      <c r="G118">
        <v>9591.85</v>
      </c>
    </row>
    <row r="119" spans="1:7">
      <c r="A119" s="1">
        <v>39994</v>
      </c>
      <c r="B119">
        <v>4391.5</v>
      </c>
      <c r="C119">
        <v>4426.75</v>
      </c>
      <c r="D119">
        <v>4267.3500000000004</v>
      </c>
      <c r="E119">
        <v>4291.1000000000004</v>
      </c>
      <c r="F119">
        <v>336647021</v>
      </c>
      <c r="G119">
        <v>9901.5300000000007</v>
      </c>
    </row>
    <row r="120" spans="1:7">
      <c r="A120" s="1">
        <v>39995</v>
      </c>
      <c r="B120">
        <v>4292.3</v>
      </c>
      <c r="C120">
        <v>4362.3</v>
      </c>
      <c r="D120">
        <v>4249.7</v>
      </c>
      <c r="E120">
        <v>4340.8999999999996</v>
      </c>
      <c r="F120">
        <v>289982752</v>
      </c>
      <c r="G120">
        <v>8654.14</v>
      </c>
    </row>
    <row r="121" spans="1:7">
      <c r="A121" s="1">
        <v>39996</v>
      </c>
      <c r="B121">
        <v>4373.5</v>
      </c>
      <c r="C121">
        <v>4383.6499999999996</v>
      </c>
      <c r="D121">
        <v>4288.75</v>
      </c>
      <c r="E121">
        <v>4348.8500000000004</v>
      </c>
      <c r="F121">
        <v>259079398</v>
      </c>
      <c r="G121">
        <v>9730.33</v>
      </c>
    </row>
    <row r="122" spans="1:7">
      <c r="A122" s="1">
        <v>39997</v>
      </c>
      <c r="B122">
        <v>4347.3</v>
      </c>
      <c r="C122">
        <v>4434.45</v>
      </c>
      <c r="D122">
        <v>4298.95</v>
      </c>
      <c r="E122">
        <v>4424.25</v>
      </c>
      <c r="F122">
        <v>224680237</v>
      </c>
      <c r="G122">
        <v>8374.4</v>
      </c>
    </row>
    <row r="123" spans="1:7">
      <c r="A123" s="1">
        <v>40000</v>
      </c>
      <c r="B123">
        <v>4429.6000000000004</v>
      </c>
      <c r="C123">
        <v>4479.8</v>
      </c>
      <c r="D123">
        <v>4133.7</v>
      </c>
      <c r="E123">
        <v>4165.7</v>
      </c>
      <c r="F123">
        <v>365737764</v>
      </c>
      <c r="G123">
        <v>12648.38</v>
      </c>
    </row>
    <row r="124" spans="1:7">
      <c r="A124" s="1">
        <v>40001</v>
      </c>
      <c r="B124">
        <v>4166</v>
      </c>
      <c r="C124">
        <v>4231.8</v>
      </c>
      <c r="D124">
        <v>4155.5</v>
      </c>
      <c r="E124">
        <v>4202.1499999999996</v>
      </c>
      <c r="F124">
        <v>290915989</v>
      </c>
      <c r="G124">
        <v>10299.040000000001</v>
      </c>
    </row>
    <row r="125" spans="1:7">
      <c r="A125" s="1">
        <v>40002</v>
      </c>
      <c r="B125">
        <v>4201.8500000000004</v>
      </c>
      <c r="C125">
        <v>4201.8500000000004</v>
      </c>
      <c r="D125">
        <v>4061.1</v>
      </c>
      <c r="E125">
        <v>4078.9</v>
      </c>
      <c r="F125">
        <v>339578445</v>
      </c>
      <c r="G125">
        <v>10077.549999999999</v>
      </c>
    </row>
    <row r="126" spans="1:7">
      <c r="A126" s="1">
        <v>40003</v>
      </c>
      <c r="B126">
        <v>4078.75</v>
      </c>
      <c r="C126">
        <v>4114.8999999999996</v>
      </c>
      <c r="D126">
        <v>4039.85</v>
      </c>
      <c r="E126">
        <v>4080.95</v>
      </c>
      <c r="F126">
        <v>406359501</v>
      </c>
      <c r="G126">
        <v>9201.81</v>
      </c>
    </row>
    <row r="127" spans="1:7">
      <c r="A127" s="1">
        <v>40004</v>
      </c>
      <c r="B127">
        <v>4081.4</v>
      </c>
      <c r="C127">
        <v>4129.95</v>
      </c>
      <c r="D127">
        <v>3976.8</v>
      </c>
      <c r="E127">
        <v>4003.9</v>
      </c>
      <c r="F127">
        <v>303001008</v>
      </c>
      <c r="G127">
        <v>8770.17</v>
      </c>
    </row>
    <row r="128" spans="1:7">
      <c r="A128" s="1">
        <v>40007</v>
      </c>
      <c r="B128">
        <v>4003.4</v>
      </c>
      <c r="C128">
        <v>4003.4</v>
      </c>
      <c r="D128">
        <v>3918.75</v>
      </c>
      <c r="E128">
        <v>3974.05</v>
      </c>
      <c r="F128">
        <v>273186872</v>
      </c>
      <c r="G128">
        <v>7530.57</v>
      </c>
    </row>
    <row r="129" spans="1:7">
      <c r="A129" s="1">
        <v>40008</v>
      </c>
      <c r="B129">
        <v>3974.1</v>
      </c>
      <c r="C129">
        <v>4128.8999999999996</v>
      </c>
      <c r="D129">
        <v>3974.1</v>
      </c>
      <c r="E129">
        <v>4111.3999999999996</v>
      </c>
      <c r="F129">
        <v>242076783</v>
      </c>
      <c r="G129">
        <v>7797.11</v>
      </c>
    </row>
    <row r="130" spans="1:7">
      <c r="A130" s="1">
        <v>40009</v>
      </c>
      <c r="B130">
        <v>4120.8</v>
      </c>
      <c r="C130">
        <v>4249.55</v>
      </c>
      <c r="D130">
        <v>4118.75</v>
      </c>
      <c r="E130">
        <v>4233.5</v>
      </c>
      <c r="F130">
        <v>254611958</v>
      </c>
      <c r="G130">
        <v>8138.11</v>
      </c>
    </row>
    <row r="131" spans="1:7">
      <c r="A131" s="1">
        <v>40010</v>
      </c>
      <c r="B131">
        <v>4223.5</v>
      </c>
      <c r="C131">
        <v>4305</v>
      </c>
      <c r="D131">
        <v>4205.5</v>
      </c>
      <c r="E131">
        <v>4231.3999999999996</v>
      </c>
      <c r="F131">
        <v>292288337</v>
      </c>
      <c r="G131">
        <v>10209.959999999999</v>
      </c>
    </row>
    <row r="132" spans="1:7">
      <c r="A132" s="1">
        <v>40011</v>
      </c>
      <c r="B132">
        <v>4231.45</v>
      </c>
      <c r="C132">
        <v>4390.3999999999996</v>
      </c>
      <c r="D132">
        <v>4230.1499999999996</v>
      </c>
      <c r="E132">
        <v>4374.95</v>
      </c>
      <c r="F132">
        <v>250233020</v>
      </c>
      <c r="G132">
        <v>9545.1</v>
      </c>
    </row>
    <row r="133" spans="1:7">
      <c r="A133" s="1">
        <v>40014</v>
      </c>
      <c r="B133">
        <v>4377.8999999999996</v>
      </c>
      <c r="C133">
        <v>4510.3</v>
      </c>
      <c r="D133">
        <v>4377.8999999999996</v>
      </c>
      <c r="E133">
        <v>4502.25</v>
      </c>
      <c r="F133">
        <v>280309302</v>
      </c>
      <c r="G133">
        <v>10151.33</v>
      </c>
    </row>
    <row r="134" spans="1:7">
      <c r="A134" s="1">
        <v>40015</v>
      </c>
      <c r="B134">
        <v>4501.5</v>
      </c>
      <c r="C134">
        <v>4524</v>
      </c>
      <c r="D134">
        <v>4436.6000000000004</v>
      </c>
      <c r="E134">
        <v>4469.1000000000004</v>
      </c>
      <c r="F134">
        <v>311984330</v>
      </c>
      <c r="G134">
        <v>10289.73</v>
      </c>
    </row>
    <row r="135" spans="1:7">
      <c r="A135" s="1">
        <v>40016</v>
      </c>
      <c r="B135">
        <v>4469.3</v>
      </c>
      <c r="C135">
        <v>4557.95</v>
      </c>
      <c r="D135">
        <v>4380.45</v>
      </c>
      <c r="E135">
        <v>4398.8999999999996</v>
      </c>
      <c r="F135">
        <v>337796915</v>
      </c>
      <c r="G135">
        <v>11688.74</v>
      </c>
    </row>
    <row r="136" spans="1:7">
      <c r="A136" s="1">
        <v>40017</v>
      </c>
      <c r="B136">
        <v>4409.7</v>
      </c>
      <c r="C136">
        <v>4532.3999999999996</v>
      </c>
      <c r="D136">
        <v>4405.95</v>
      </c>
      <c r="E136">
        <v>4523.75</v>
      </c>
      <c r="F136">
        <v>273052133</v>
      </c>
      <c r="G136">
        <v>10580</v>
      </c>
    </row>
    <row r="137" spans="1:7">
      <c r="A137" s="1">
        <v>40018</v>
      </c>
      <c r="B137">
        <v>4524.8</v>
      </c>
      <c r="C137">
        <v>4578.75</v>
      </c>
      <c r="D137">
        <v>4504.8500000000004</v>
      </c>
      <c r="E137">
        <v>4568.55</v>
      </c>
      <c r="F137">
        <v>351255586</v>
      </c>
      <c r="G137">
        <v>11501.51</v>
      </c>
    </row>
    <row r="138" spans="1:7">
      <c r="A138" s="1">
        <v>40021</v>
      </c>
      <c r="B138">
        <v>4568.6499999999996</v>
      </c>
      <c r="C138">
        <v>4596.75</v>
      </c>
      <c r="D138">
        <v>4528.5</v>
      </c>
      <c r="E138">
        <v>4572.3</v>
      </c>
      <c r="F138">
        <v>277017434</v>
      </c>
      <c r="G138">
        <v>10388.02</v>
      </c>
    </row>
    <row r="139" spans="1:7">
      <c r="A139" s="1">
        <v>40022</v>
      </c>
      <c r="B139">
        <v>4572.8</v>
      </c>
      <c r="C139">
        <v>4599.8999999999996</v>
      </c>
      <c r="D139">
        <v>4529.1499999999996</v>
      </c>
      <c r="E139">
        <v>4564.1000000000004</v>
      </c>
      <c r="F139">
        <v>382344566</v>
      </c>
      <c r="G139">
        <v>12576.09</v>
      </c>
    </row>
    <row r="140" spans="1:7">
      <c r="A140" s="1">
        <v>40023</v>
      </c>
      <c r="B140">
        <v>4565.8</v>
      </c>
      <c r="C140">
        <v>4573.8500000000004</v>
      </c>
      <c r="D140">
        <v>4420.8</v>
      </c>
      <c r="E140">
        <v>4513.5</v>
      </c>
      <c r="F140">
        <v>368035721</v>
      </c>
      <c r="G140">
        <v>12501.05</v>
      </c>
    </row>
    <row r="141" spans="1:7">
      <c r="A141" s="1">
        <v>40024</v>
      </c>
      <c r="B141">
        <v>4513.1000000000004</v>
      </c>
      <c r="C141">
        <v>4582.3500000000004</v>
      </c>
      <c r="D141">
        <v>4474.5</v>
      </c>
      <c r="E141">
        <v>4571.45</v>
      </c>
      <c r="F141">
        <v>338985380</v>
      </c>
      <c r="G141">
        <v>13121.84</v>
      </c>
    </row>
    <row r="142" spans="1:7">
      <c r="A142" s="1">
        <v>40025</v>
      </c>
      <c r="B142">
        <v>4571.6000000000004</v>
      </c>
      <c r="C142">
        <v>4669.75</v>
      </c>
      <c r="D142">
        <v>4571.6000000000004</v>
      </c>
      <c r="E142">
        <v>4636.45</v>
      </c>
      <c r="F142">
        <v>300437149</v>
      </c>
      <c r="G142">
        <v>10951.04</v>
      </c>
    </row>
    <row r="143" spans="1:7">
      <c r="A143" s="1">
        <v>40028</v>
      </c>
      <c r="B143">
        <v>4633.8</v>
      </c>
      <c r="C143">
        <v>4723.75</v>
      </c>
      <c r="D143">
        <v>4617.75</v>
      </c>
      <c r="E143">
        <v>4711.3999999999996</v>
      </c>
      <c r="F143">
        <v>277002677</v>
      </c>
      <c r="G143">
        <v>8717.2199999999993</v>
      </c>
    </row>
    <row r="144" spans="1:7">
      <c r="A144" s="1">
        <v>40029</v>
      </c>
      <c r="B144">
        <v>4706.25</v>
      </c>
      <c r="C144">
        <v>4731.45</v>
      </c>
      <c r="D144">
        <v>4642.6000000000004</v>
      </c>
      <c r="E144">
        <v>4680.5</v>
      </c>
      <c r="F144">
        <v>322871852</v>
      </c>
      <c r="G144">
        <v>10938.39</v>
      </c>
    </row>
    <row r="145" spans="1:7">
      <c r="A145" s="1">
        <v>40030</v>
      </c>
      <c r="B145">
        <v>4680.95</v>
      </c>
      <c r="C145">
        <v>4717.2</v>
      </c>
      <c r="D145">
        <v>4629.8500000000004</v>
      </c>
      <c r="E145">
        <v>4694.1499999999996</v>
      </c>
      <c r="F145">
        <v>244640641</v>
      </c>
      <c r="G145">
        <v>9312.86</v>
      </c>
    </row>
    <row r="146" spans="1:7">
      <c r="A146" s="1">
        <v>40031</v>
      </c>
      <c r="B146">
        <v>4694.3500000000004</v>
      </c>
      <c r="C146">
        <v>4718.1499999999996</v>
      </c>
      <c r="D146">
        <v>4559.2</v>
      </c>
      <c r="E146">
        <v>4585.5</v>
      </c>
      <c r="F146">
        <v>278150681</v>
      </c>
      <c r="G146">
        <v>10973.92</v>
      </c>
    </row>
    <row r="147" spans="1:7">
      <c r="A147" s="1">
        <v>40032</v>
      </c>
      <c r="B147">
        <v>4591.8999999999996</v>
      </c>
      <c r="C147">
        <v>4591.8999999999996</v>
      </c>
      <c r="D147">
        <v>4463.95</v>
      </c>
      <c r="E147">
        <v>4481.3999999999996</v>
      </c>
      <c r="F147">
        <v>266871982</v>
      </c>
      <c r="G147">
        <v>9772.77</v>
      </c>
    </row>
    <row r="148" spans="1:7">
      <c r="A148" s="1">
        <v>40035</v>
      </c>
      <c r="B148">
        <v>4486.5</v>
      </c>
      <c r="C148">
        <v>4562.5</v>
      </c>
      <c r="D148">
        <v>4399.8500000000004</v>
      </c>
      <c r="E148">
        <v>4437.6499999999996</v>
      </c>
      <c r="F148">
        <v>284079082</v>
      </c>
      <c r="G148">
        <v>10028.43</v>
      </c>
    </row>
    <row r="149" spans="1:7">
      <c r="A149" s="1">
        <v>40036</v>
      </c>
      <c r="B149">
        <v>4435</v>
      </c>
      <c r="C149">
        <v>4510.8</v>
      </c>
      <c r="D149">
        <v>4398.8999999999996</v>
      </c>
      <c r="E149">
        <v>4471.3500000000004</v>
      </c>
      <c r="F149">
        <v>250129719</v>
      </c>
      <c r="G149">
        <v>9082.7800000000007</v>
      </c>
    </row>
    <row r="150" spans="1:7">
      <c r="A150" s="1">
        <v>40037</v>
      </c>
      <c r="B150">
        <v>4473.8</v>
      </c>
      <c r="C150">
        <v>4473.8</v>
      </c>
      <c r="D150">
        <v>4359.3999999999996</v>
      </c>
      <c r="E150">
        <v>4457.5</v>
      </c>
      <c r="F150">
        <v>274149382</v>
      </c>
      <c r="G150">
        <v>9375.42</v>
      </c>
    </row>
    <row r="151" spans="1:7">
      <c r="A151" s="1">
        <v>40038</v>
      </c>
      <c r="B151">
        <v>4458.55</v>
      </c>
      <c r="C151">
        <v>4614.1499999999996</v>
      </c>
      <c r="D151">
        <v>4458.55</v>
      </c>
      <c r="E151">
        <v>4605</v>
      </c>
      <c r="F151">
        <v>253540980</v>
      </c>
      <c r="G151">
        <v>8883.2199999999993</v>
      </c>
    </row>
    <row r="152" spans="1:7">
      <c r="A152" s="1">
        <v>40039</v>
      </c>
      <c r="B152">
        <v>4605.1499999999996</v>
      </c>
      <c r="C152">
        <v>4619</v>
      </c>
      <c r="D152">
        <v>4559.3500000000004</v>
      </c>
      <c r="E152">
        <v>4580.05</v>
      </c>
      <c r="F152">
        <v>222992686</v>
      </c>
      <c r="G152">
        <v>8149</v>
      </c>
    </row>
    <row r="153" spans="1:7">
      <c r="A153" s="1">
        <v>40042</v>
      </c>
      <c r="B153">
        <v>4578.8</v>
      </c>
      <c r="C153">
        <v>4578.8</v>
      </c>
      <c r="D153">
        <v>4374.6000000000004</v>
      </c>
      <c r="E153">
        <v>4387.8999999999996</v>
      </c>
      <c r="F153">
        <v>252330559</v>
      </c>
      <c r="G153">
        <v>8387.98</v>
      </c>
    </row>
    <row r="154" spans="1:7">
      <c r="A154" s="1">
        <v>40043</v>
      </c>
      <c r="B154">
        <v>4389.5</v>
      </c>
      <c r="C154">
        <v>4491.45</v>
      </c>
      <c r="D154">
        <v>4372.6499999999996</v>
      </c>
      <c r="E154">
        <v>4458.8999999999996</v>
      </c>
      <c r="F154">
        <v>265217123</v>
      </c>
      <c r="G154">
        <v>8599.0400000000009</v>
      </c>
    </row>
    <row r="155" spans="1:7">
      <c r="A155" s="1">
        <v>40044</v>
      </c>
      <c r="B155">
        <v>4457.75</v>
      </c>
      <c r="C155">
        <v>4477.55</v>
      </c>
      <c r="D155">
        <v>4353.45</v>
      </c>
      <c r="E155">
        <v>4394.1000000000004</v>
      </c>
      <c r="F155">
        <v>254668765</v>
      </c>
      <c r="G155">
        <v>8296.66</v>
      </c>
    </row>
    <row r="156" spans="1:7">
      <c r="A156" s="1">
        <v>40045</v>
      </c>
      <c r="B156">
        <v>4394.3500000000004</v>
      </c>
      <c r="C156">
        <v>4492.8</v>
      </c>
      <c r="D156">
        <v>4394.3500000000004</v>
      </c>
      <c r="E156">
        <v>4453.45</v>
      </c>
      <c r="F156">
        <v>166600981</v>
      </c>
      <c r="G156">
        <v>5675.53</v>
      </c>
    </row>
    <row r="157" spans="1:7">
      <c r="A157" s="1">
        <v>40046</v>
      </c>
      <c r="B157">
        <v>4453.45</v>
      </c>
      <c r="C157">
        <v>4538.7</v>
      </c>
      <c r="D157">
        <v>4400.8999999999996</v>
      </c>
      <c r="E157">
        <v>4528.8</v>
      </c>
      <c r="F157">
        <v>185694578</v>
      </c>
      <c r="G157">
        <v>7403.77</v>
      </c>
    </row>
    <row r="158" spans="1:7">
      <c r="A158" s="1">
        <v>40049</v>
      </c>
      <c r="B158">
        <v>4536.95</v>
      </c>
      <c r="C158">
        <v>4656.3</v>
      </c>
      <c r="D158">
        <v>4536.95</v>
      </c>
      <c r="E158">
        <v>4642.8</v>
      </c>
      <c r="F158">
        <v>207902560</v>
      </c>
      <c r="G158">
        <v>7027.01</v>
      </c>
    </row>
    <row r="159" spans="1:7">
      <c r="A159" s="1">
        <v>40050</v>
      </c>
      <c r="B159">
        <v>4641.6499999999996</v>
      </c>
      <c r="C159">
        <v>4672.8999999999996</v>
      </c>
      <c r="D159">
        <v>4582.5</v>
      </c>
      <c r="E159">
        <v>4659.3500000000004</v>
      </c>
      <c r="F159">
        <v>248995054</v>
      </c>
      <c r="G159">
        <v>8299.73</v>
      </c>
    </row>
    <row r="160" spans="1:7">
      <c r="A160" s="1">
        <v>40051</v>
      </c>
      <c r="B160">
        <v>4659.45</v>
      </c>
      <c r="C160">
        <v>4697.8</v>
      </c>
      <c r="D160">
        <v>4659.1000000000004</v>
      </c>
      <c r="E160">
        <v>4680.8500000000004</v>
      </c>
      <c r="F160">
        <v>208840330</v>
      </c>
      <c r="G160">
        <v>7346.21</v>
      </c>
    </row>
    <row r="161" spans="1:7">
      <c r="A161" s="1">
        <v>40052</v>
      </c>
      <c r="B161">
        <v>4679</v>
      </c>
      <c r="C161">
        <v>4707.8999999999996</v>
      </c>
      <c r="D161">
        <v>4645.1499999999996</v>
      </c>
      <c r="E161">
        <v>4688.2</v>
      </c>
      <c r="F161">
        <v>230998335</v>
      </c>
      <c r="G161">
        <v>8572.49</v>
      </c>
    </row>
    <row r="162" spans="1:7">
      <c r="A162" s="1">
        <v>40053</v>
      </c>
      <c r="B162">
        <v>4688.3999999999996</v>
      </c>
      <c r="C162">
        <v>4743.75</v>
      </c>
      <c r="D162">
        <v>4651.3999999999996</v>
      </c>
      <c r="E162">
        <v>4732.3500000000004</v>
      </c>
      <c r="F162">
        <v>285794817</v>
      </c>
      <c r="G162">
        <v>8769.6</v>
      </c>
    </row>
    <row r="163" spans="1:7">
      <c r="A163" s="1">
        <v>40056</v>
      </c>
      <c r="B163">
        <v>4730.8500000000004</v>
      </c>
      <c r="C163">
        <v>4730.8500000000004</v>
      </c>
      <c r="D163">
        <v>4635</v>
      </c>
      <c r="E163">
        <v>4662.1000000000004</v>
      </c>
      <c r="F163">
        <v>355947859</v>
      </c>
      <c r="G163">
        <v>9366.93</v>
      </c>
    </row>
    <row r="164" spans="1:7">
      <c r="A164" s="1">
        <v>40057</v>
      </c>
      <c r="B164">
        <v>4662.2</v>
      </c>
      <c r="C164">
        <v>4735.8999999999996</v>
      </c>
      <c r="D164">
        <v>4600.6499999999996</v>
      </c>
      <c r="E164">
        <v>4625.3500000000004</v>
      </c>
      <c r="F164">
        <v>332639046</v>
      </c>
      <c r="G164">
        <v>9952.01</v>
      </c>
    </row>
    <row r="165" spans="1:7">
      <c r="A165" s="1">
        <v>40058</v>
      </c>
      <c r="B165">
        <v>4624</v>
      </c>
      <c r="C165">
        <v>4650.45</v>
      </c>
      <c r="D165">
        <v>4576.6000000000004</v>
      </c>
      <c r="E165">
        <v>4608.3500000000004</v>
      </c>
      <c r="F165">
        <v>265745955</v>
      </c>
      <c r="G165">
        <v>8466.9599999999991</v>
      </c>
    </row>
    <row r="166" spans="1:7">
      <c r="A166" s="1">
        <v>40059</v>
      </c>
      <c r="B166">
        <v>4608.75</v>
      </c>
      <c r="C166">
        <v>4647.3500000000004</v>
      </c>
      <c r="D166">
        <v>4581.05</v>
      </c>
      <c r="E166">
        <v>4593.55</v>
      </c>
      <c r="F166">
        <v>245965172</v>
      </c>
      <c r="G166">
        <v>7664.43</v>
      </c>
    </row>
    <row r="167" spans="1:7">
      <c r="A167" s="1">
        <v>40060</v>
      </c>
      <c r="B167">
        <v>4608.7</v>
      </c>
      <c r="C167">
        <v>4697.2</v>
      </c>
      <c r="D167">
        <v>4580.3500000000004</v>
      </c>
      <c r="E167">
        <v>4680.3999999999996</v>
      </c>
      <c r="F167">
        <v>243559408</v>
      </c>
      <c r="G167">
        <v>7885.25</v>
      </c>
    </row>
    <row r="168" spans="1:7">
      <c r="A168" s="1">
        <v>40063</v>
      </c>
      <c r="B168">
        <v>4682.3999999999996</v>
      </c>
      <c r="C168">
        <v>4790</v>
      </c>
      <c r="D168">
        <v>4679.3</v>
      </c>
      <c r="E168">
        <v>4782.8999999999996</v>
      </c>
      <c r="F168">
        <v>243162111</v>
      </c>
      <c r="G168">
        <v>8418.82</v>
      </c>
    </row>
    <row r="169" spans="1:7">
      <c r="A169" s="1">
        <v>40064</v>
      </c>
      <c r="B169">
        <v>4782.8500000000004</v>
      </c>
      <c r="C169">
        <v>4842.2</v>
      </c>
      <c r="D169">
        <v>4782.6499999999996</v>
      </c>
      <c r="E169">
        <v>4805.25</v>
      </c>
      <c r="F169">
        <v>310692738</v>
      </c>
      <c r="G169">
        <v>11901.18</v>
      </c>
    </row>
    <row r="170" spans="1:7">
      <c r="A170" s="1">
        <v>40065</v>
      </c>
      <c r="B170">
        <v>4804.8999999999996</v>
      </c>
      <c r="C170">
        <v>4825.05</v>
      </c>
      <c r="D170">
        <v>4783.5</v>
      </c>
      <c r="E170">
        <v>4814.25</v>
      </c>
      <c r="F170">
        <v>239157623</v>
      </c>
      <c r="G170">
        <v>9314.2199999999993</v>
      </c>
    </row>
    <row r="171" spans="1:7">
      <c r="A171" s="1">
        <v>40066</v>
      </c>
      <c r="B171">
        <v>4814.3500000000004</v>
      </c>
      <c r="C171">
        <v>4889.05</v>
      </c>
      <c r="D171">
        <v>4807.8999999999996</v>
      </c>
      <c r="E171">
        <v>4819.3999999999996</v>
      </c>
      <c r="F171">
        <v>235712405</v>
      </c>
      <c r="G171">
        <v>9264.17</v>
      </c>
    </row>
    <row r="172" spans="1:7">
      <c r="A172" s="1">
        <v>40067</v>
      </c>
      <c r="B172">
        <v>4819.3999999999996</v>
      </c>
      <c r="C172">
        <v>4856.1499999999996</v>
      </c>
      <c r="D172">
        <v>4791.55</v>
      </c>
      <c r="E172">
        <v>4829.55</v>
      </c>
      <c r="F172">
        <v>236392562</v>
      </c>
      <c r="G172">
        <v>8539.69</v>
      </c>
    </row>
    <row r="173" spans="1:7">
      <c r="A173" s="1">
        <v>40070</v>
      </c>
      <c r="B173">
        <v>4830.3500000000004</v>
      </c>
      <c r="C173">
        <v>4832.25</v>
      </c>
      <c r="D173">
        <v>4786.25</v>
      </c>
      <c r="E173">
        <v>4808.6000000000004</v>
      </c>
      <c r="F173">
        <v>168557296</v>
      </c>
      <c r="G173">
        <v>6265.34</v>
      </c>
    </row>
    <row r="174" spans="1:7">
      <c r="A174" s="1">
        <v>40071</v>
      </c>
      <c r="B174">
        <v>4808.3500000000004</v>
      </c>
      <c r="C174">
        <v>4899.45</v>
      </c>
      <c r="D174">
        <v>4808.3500000000004</v>
      </c>
      <c r="E174">
        <v>4892.1000000000004</v>
      </c>
      <c r="F174">
        <v>215325851</v>
      </c>
      <c r="G174">
        <v>7811.97</v>
      </c>
    </row>
    <row r="175" spans="1:7">
      <c r="A175" s="1">
        <v>40072</v>
      </c>
      <c r="B175">
        <v>4894.6499999999996</v>
      </c>
      <c r="C175">
        <v>4966.3</v>
      </c>
      <c r="D175">
        <v>4894.6499999999996</v>
      </c>
      <c r="E175">
        <v>4958.3999999999996</v>
      </c>
      <c r="F175">
        <v>240095210</v>
      </c>
      <c r="G175">
        <v>9361.6</v>
      </c>
    </row>
    <row r="176" spans="1:7">
      <c r="A176" s="1">
        <v>40073</v>
      </c>
      <c r="B176">
        <v>4958.55</v>
      </c>
      <c r="C176">
        <v>5003.05</v>
      </c>
      <c r="D176">
        <v>4944.1499999999996</v>
      </c>
      <c r="E176">
        <v>4965.55</v>
      </c>
      <c r="F176">
        <v>270017278</v>
      </c>
      <c r="G176">
        <v>12490.14</v>
      </c>
    </row>
    <row r="177" spans="1:7">
      <c r="A177" s="1">
        <v>40074</v>
      </c>
      <c r="B177">
        <v>4963.95</v>
      </c>
      <c r="C177">
        <v>4980.8500000000004</v>
      </c>
      <c r="D177">
        <v>4931.8999999999996</v>
      </c>
      <c r="E177">
        <v>4976.05</v>
      </c>
      <c r="F177">
        <v>222101079</v>
      </c>
      <c r="G177">
        <v>9124.75</v>
      </c>
    </row>
    <row r="178" spans="1:7">
      <c r="A178" s="1">
        <v>40078</v>
      </c>
      <c r="B178">
        <v>4977.1000000000004</v>
      </c>
      <c r="C178">
        <v>5036.3</v>
      </c>
      <c r="D178">
        <v>4977.1000000000004</v>
      </c>
      <c r="E178">
        <v>5020.2</v>
      </c>
      <c r="F178">
        <v>189005727</v>
      </c>
      <c r="G178">
        <v>7643.28</v>
      </c>
    </row>
    <row r="179" spans="1:7">
      <c r="A179" s="1">
        <v>40079</v>
      </c>
      <c r="B179">
        <v>5019.95</v>
      </c>
      <c r="C179">
        <v>5030.75</v>
      </c>
      <c r="D179">
        <v>4957.05</v>
      </c>
      <c r="E179">
        <v>4969.95</v>
      </c>
      <c r="F179">
        <v>213349260</v>
      </c>
      <c r="G179">
        <v>7733.22</v>
      </c>
    </row>
    <row r="180" spans="1:7">
      <c r="A180" s="1">
        <v>40080</v>
      </c>
      <c r="B180">
        <v>4977.1499999999996</v>
      </c>
      <c r="C180">
        <v>5016.7</v>
      </c>
      <c r="D180">
        <v>4904.05</v>
      </c>
      <c r="E180">
        <v>4986.55</v>
      </c>
      <c r="F180">
        <v>266932031</v>
      </c>
      <c r="G180">
        <v>11724.18</v>
      </c>
    </row>
    <row r="181" spans="1:7">
      <c r="A181" s="1">
        <v>40081</v>
      </c>
      <c r="B181">
        <v>4985.1000000000004</v>
      </c>
      <c r="C181">
        <v>4994.3500000000004</v>
      </c>
      <c r="D181">
        <v>4931.25</v>
      </c>
      <c r="E181">
        <v>4958.95</v>
      </c>
      <c r="F181">
        <v>179960712</v>
      </c>
      <c r="G181">
        <v>7401.44</v>
      </c>
    </row>
    <row r="182" spans="1:7">
      <c r="A182" s="1">
        <v>40085</v>
      </c>
      <c r="B182">
        <v>4959.1499999999996</v>
      </c>
      <c r="C182">
        <v>5020.25</v>
      </c>
      <c r="D182">
        <v>4959.1000000000004</v>
      </c>
      <c r="E182">
        <v>5006.8500000000004</v>
      </c>
      <c r="F182">
        <v>174803950</v>
      </c>
      <c r="G182">
        <v>7287.18</v>
      </c>
    </row>
    <row r="183" spans="1:7">
      <c r="A183" s="1">
        <v>40086</v>
      </c>
      <c r="B183">
        <v>5007.6499999999996</v>
      </c>
      <c r="C183">
        <v>5087.6000000000004</v>
      </c>
      <c r="D183">
        <v>5004.3500000000004</v>
      </c>
      <c r="E183">
        <v>5083.95</v>
      </c>
      <c r="F183">
        <v>184790308</v>
      </c>
      <c r="G183">
        <v>9175.7999999999993</v>
      </c>
    </row>
    <row r="184" spans="1:7">
      <c r="A184" s="1">
        <v>40087</v>
      </c>
      <c r="B184">
        <v>5087.2</v>
      </c>
      <c r="C184">
        <v>5110.5</v>
      </c>
      <c r="D184">
        <v>5057.05</v>
      </c>
      <c r="E184">
        <v>5083.3999999999996</v>
      </c>
      <c r="F184">
        <v>224761213</v>
      </c>
      <c r="G184">
        <v>10100.1</v>
      </c>
    </row>
    <row r="185" spans="1:7">
      <c r="A185" s="1">
        <v>40091</v>
      </c>
      <c r="B185">
        <v>5076.05</v>
      </c>
      <c r="C185">
        <v>5076.05</v>
      </c>
      <c r="D185">
        <v>4991.95</v>
      </c>
      <c r="E185">
        <v>5003.2</v>
      </c>
      <c r="F185">
        <v>239335078</v>
      </c>
      <c r="G185">
        <v>9807.7000000000007</v>
      </c>
    </row>
    <row r="186" spans="1:7">
      <c r="A186" s="1">
        <v>40092</v>
      </c>
      <c r="B186">
        <v>5003.6499999999996</v>
      </c>
      <c r="C186">
        <v>5034.7</v>
      </c>
      <c r="D186">
        <v>4921.05</v>
      </c>
      <c r="E186">
        <v>5027.3999999999996</v>
      </c>
      <c r="F186">
        <v>367279763</v>
      </c>
      <c r="G186">
        <v>12542.57</v>
      </c>
    </row>
    <row r="187" spans="1:7">
      <c r="A187" s="1">
        <v>40093</v>
      </c>
      <c r="B187">
        <v>5031.7</v>
      </c>
      <c r="C187">
        <v>5077</v>
      </c>
      <c r="D187">
        <v>4972.95</v>
      </c>
      <c r="E187">
        <v>4985.75</v>
      </c>
      <c r="F187">
        <v>266221987</v>
      </c>
      <c r="G187">
        <v>10939.13</v>
      </c>
    </row>
    <row r="188" spans="1:7">
      <c r="A188" s="1">
        <v>40094</v>
      </c>
      <c r="B188">
        <v>5011.25</v>
      </c>
      <c r="C188">
        <v>5043.05</v>
      </c>
      <c r="D188">
        <v>4971.75</v>
      </c>
      <c r="E188">
        <v>5002.25</v>
      </c>
      <c r="F188">
        <v>294680002</v>
      </c>
      <c r="G188">
        <v>12051.82</v>
      </c>
    </row>
    <row r="189" spans="1:7">
      <c r="A189" s="1">
        <v>40095</v>
      </c>
      <c r="B189">
        <v>4993</v>
      </c>
      <c r="C189">
        <v>5032.6000000000004</v>
      </c>
      <c r="D189">
        <v>4934.55</v>
      </c>
      <c r="E189">
        <v>4945.2</v>
      </c>
      <c r="F189">
        <v>215439682</v>
      </c>
      <c r="G189">
        <v>9481.39</v>
      </c>
    </row>
    <row r="190" spans="1:7">
      <c r="A190" s="1">
        <v>40098</v>
      </c>
      <c r="B190">
        <v>4945.45</v>
      </c>
      <c r="C190">
        <v>5068.05</v>
      </c>
      <c r="D190">
        <v>4945.45</v>
      </c>
      <c r="E190">
        <v>5054.25</v>
      </c>
      <c r="F190">
        <v>187302253</v>
      </c>
      <c r="G190">
        <v>8342.17</v>
      </c>
    </row>
    <row r="191" spans="1:7">
      <c r="A191" s="1">
        <v>40100</v>
      </c>
      <c r="B191">
        <v>5054.3500000000004</v>
      </c>
      <c r="C191">
        <v>5127.3999999999996</v>
      </c>
      <c r="D191">
        <v>5054.3500000000004</v>
      </c>
      <c r="E191">
        <v>5118.2</v>
      </c>
      <c r="F191">
        <v>243364399</v>
      </c>
      <c r="G191">
        <v>10025.049999999999</v>
      </c>
    </row>
    <row r="192" spans="1:7">
      <c r="A192" s="1">
        <v>40101</v>
      </c>
      <c r="B192">
        <v>5118.55</v>
      </c>
      <c r="C192">
        <v>5152.25</v>
      </c>
      <c r="D192">
        <v>5077.1000000000004</v>
      </c>
      <c r="E192">
        <v>5108.8500000000004</v>
      </c>
      <c r="F192">
        <v>258099954</v>
      </c>
      <c r="G192">
        <v>9833.7000000000007</v>
      </c>
    </row>
    <row r="193" spans="1:7">
      <c r="A193" s="1">
        <v>40102</v>
      </c>
      <c r="B193">
        <v>5108.6499999999996</v>
      </c>
      <c r="C193">
        <v>5149.6499999999996</v>
      </c>
      <c r="D193">
        <v>5093.2</v>
      </c>
      <c r="E193">
        <v>5142.1499999999996</v>
      </c>
      <c r="F193">
        <v>208175454</v>
      </c>
      <c r="G193">
        <v>9471.33</v>
      </c>
    </row>
    <row r="194" spans="1:7">
      <c r="A194" s="1">
        <v>40103</v>
      </c>
      <c r="B194">
        <v>5159.3500000000004</v>
      </c>
      <c r="C194">
        <v>5176.8</v>
      </c>
      <c r="D194">
        <v>5124.25</v>
      </c>
      <c r="E194">
        <v>5141.8</v>
      </c>
      <c r="F194">
        <v>41376778</v>
      </c>
      <c r="G194">
        <v>1697.89</v>
      </c>
    </row>
    <row r="195" spans="1:7">
      <c r="A195" s="1">
        <v>40106</v>
      </c>
      <c r="B195">
        <v>5145.6000000000004</v>
      </c>
      <c r="C195">
        <v>5181.95</v>
      </c>
      <c r="D195">
        <v>5102.6499999999996</v>
      </c>
      <c r="E195">
        <v>5114.45</v>
      </c>
      <c r="F195">
        <v>199616623</v>
      </c>
      <c r="G195">
        <v>8313.74</v>
      </c>
    </row>
    <row r="196" spans="1:7">
      <c r="A196" s="1">
        <v>40107</v>
      </c>
      <c r="B196">
        <v>5114.8500000000004</v>
      </c>
      <c r="C196">
        <v>5117.45</v>
      </c>
      <c r="D196">
        <v>5051.6499999999996</v>
      </c>
      <c r="E196">
        <v>5063.6000000000004</v>
      </c>
      <c r="F196">
        <v>206631723</v>
      </c>
      <c r="G196">
        <v>8374</v>
      </c>
    </row>
    <row r="197" spans="1:7">
      <c r="A197" s="1">
        <v>40108</v>
      </c>
      <c r="B197">
        <v>5063.3500000000004</v>
      </c>
      <c r="C197">
        <v>5064.25</v>
      </c>
      <c r="D197">
        <v>4968.45</v>
      </c>
      <c r="E197">
        <v>4988.6000000000004</v>
      </c>
      <c r="F197">
        <v>219560144</v>
      </c>
      <c r="G197">
        <v>8830.32</v>
      </c>
    </row>
    <row r="198" spans="1:7">
      <c r="A198" s="1">
        <v>40109</v>
      </c>
      <c r="B198">
        <v>4986.55</v>
      </c>
      <c r="C198">
        <v>5054.95</v>
      </c>
      <c r="D198">
        <v>4983.25</v>
      </c>
      <c r="E198">
        <v>4997.05</v>
      </c>
      <c r="F198">
        <v>223335499</v>
      </c>
      <c r="G198">
        <v>9106.0499999999993</v>
      </c>
    </row>
    <row r="199" spans="1:7">
      <c r="A199" s="1">
        <v>40112</v>
      </c>
      <c r="B199">
        <v>4997.1499999999996</v>
      </c>
      <c r="C199">
        <v>5033.75</v>
      </c>
      <c r="D199">
        <v>4961.3500000000004</v>
      </c>
      <c r="E199">
        <v>4970.8999999999996</v>
      </c>
      <c r="F199">
        <v>201756762</v>
      </c>
      <c r="G199">
        <v>7658.71</v>
      </c>
    </row>
    <row r="200" spans="1:7">
      <c r="A200" s="1">
        <v>40113</v>
      </c>
      <c r="B200">
        <v>4970.55</v>
      </c>
      <c r="C200">
        <v>4970.55</v>
      </c>
      <c r="D200">
        <v>4829.5</v>
      </c>
      <c r="E200">
        <v>4846.7</v>
      </c>
      <c r="F200">
        <v>324126841</v>
      </c>
      <c r="G200">
        <v>11514.15</v>
      </c>
    </row>
    <row r="201" spans="1:7">
      <c r="A201" s="1">
        <v>40114</v>
      </c>
      <c r="B201">
        <v>4846.55</v>
      </c>
      <c r="C201">
        <v>4867</v>
      </c>
      <c r="D201">
        <v>4784.1000000000004</v>
      </c>
      <c r="E201">
        <v>4826.1499999999996</v>
      </c>
      <c r="F201">
        <v>291607710</v>
      </c>
      <c r="G201">
        <v>10325.07</v>
      </c>
    </row>
    <row r="202" spans="1:7">
      <c r="A202" s="1">
        <v>40115</v>
      </c>
      <c r="B202">
        <v>4826.1000000000004</v>
      </c>
      <c r="C202">
        <v>4826.1000000000004</v>
      </c>
      <c r="D202">
        <v>4738.3999999999996</v>
      </c>
      <c r="E202">
        <v>4750.55</v>
      </c>
      <c r="F202">
        <v>354052799</v>
      </c>
      <c r="G202">
        <v>12068.69</v>
      </c>
    </row>
    <row r="203" spans="1:7">
      <c r="A203" s="1">
        <v>40116</v>
      </c>
      <c r="B203">
        <v>4751.1000000000004</v>
      </c>
      <c r="C203">
        <v>4853.6499999999996</v>
      </c>
      <c r="D203">
        <v>4687.5</v>
      </c>
      <c r="E203">
        <v>4711.7</v>
      </c>
      <c r="F203">
        <v>321182346</v>
      </c>
      <c r="G203">
        <v>11459.69</v>
      </c>
    </row>
    <row r="204" spans="1:7">
      <c r="A204" s="1">
        <v>40120</v>
      </c>
      <c r="B204">
        <v>4712.25</v>
      </c>
      <c r="C204">
        <v>4729.8500000000004</v>
      </c>
      <c r="D204">
        <v>4538.5</v>
      </c>
      <c r="E204">
        <v>4563.8999999999996</v>
      </c>
      <c r="F204">
        <v>319392344</v>
      </c>
      <c r="G204">
        <v>10141.77</v>
      </c>
    </row>
    <row r="205" spans="1:7">
      <c r="A205" s="1">
        <v>40121</v>
      </c>
      <c r="B205">
        <v>4567.3</v>
      </c>
      <c r="C205">
        <v>4717.8</v>
      </c>
      <c r="D205">
        <v>4565</v>
      </c>
      <c r="E205">
        <v>4710.8</v>
      </c>
      <c r="F205">
        <v>342877732</v>
      </c>
      <c r="G205">
        <v>9466.0400000000009</v>
      </c>
    </row>
    <row r="206" spans="1:7">
      <c r="A206" s="1">
        <v>40122</v>
      </c>
      <c r="B206">
        <v>4711.6499999999996</v>
      </c>
      <c r="C206">
        <v>4776.3500000000004</v>
      </c>
      <c r="D206">
        <v>4610.6000000000004</v>
      </c>
      <c r="E206">
        <v>4765.55</v>
      </c>
      <c r="F206">
        <v>337186106</v>
      </c>
      <c r="G206">
        <v>9405.39</v>
      </c>
    </row>
    <row r="207" spans="1:7">
      <c r="A207" s="1">
        <v>40123</v>
      </c>
      <c r="B207">
        <v>4767.5</v>
      </c>
      <c r="C207">
        <v>4836.2</v>
      </c>
      <c r="D207">
        <v>4764.8500000000004</v>
      </c>
      <c r="E207">
        <v>4796.1499999999996</v>
      </c>
      <c r="F207">
        <v>279503737</v>
      </c>
      <c r="G207">
        <v>8883.6</v>
      </c>
    </row>
    <row r="208" spans="1:7">
      <c r="A208" s="1">
        <v>40126</v>
      </c>
      <c r="B208">
        <v>4796.1499999999996</v>
      </c>
      <c r="C208">
        <v>4905.25</v>
      </c>
      <c r="D208">
        <v>4789.8999999999996</v>
      </c>
      <c r="E208">
        <v>4898.3999999999996</v>
      </c>
      <c r="F208">
        <v>242563827</v>
      </c>
      <c r="G208">
        <v>8196.6299999999992</v>
      </c>
    </row>
    <row r="209" spans="1:7">
      <c r="A209" s="1">
        <v>40127</v>
      </c>
      <c r="B209">
        <v>4898.8999999999996</v>
      </c>
      <c r="C209">
        <v>4947.7</v>
      </c>
      <c r="D209">
        <v>4860.1000000000004</v>
      </c>
      <c r="E209">
        <v>4881.7</v>
      </c>
      <c r="F209">
        <v>273281602</v>
      </c>
      <c r="G209">
        <v>10543.75</v>
      </c>
    </row>
    <row r="210" spans="1:7">
      <c r="A210" s="1">
        <v>40128</v>
      </c>
      <c r="B210">
        <v>4882.3</v>
      </c>
      <c r="C210">
        <v>5016.7</v>
      </c>
      <c r="D210">
        <v>4870.05</v>
      </c>
      <c r="E210">
        <v>5003.95</v>
      </c>
      <c r="F210">
        <v>251115661</v>
      </c>
      <c r="G210">
        <v>8792.44</v>
      </c>
    </row>
    <row r="211" spans="1:7">
      <c r="A211" s="1">
        <v>40129</v>
      </c>
      <c r="B211">
        <v>5004.3999999999996</v>
      </c>
      <c r="C211">
        <v>5014.3999999999996</v>
      </c>
      <c r="D211">
        <v>4924.75</v>
      </c>
      <c r="E211">
        <v>4952.6499999999996</v>
      </c>
      <c r="F211">
        <v>282046035</v>
      </c>
      <c r="G211">
        <v>9208.49</v>
      </c>
    </row>
    <row r="212" spans="1:7">
      <c r="A212" s="1">
        <v>40130</v>
      </c>
      <c r="B212">
        <v>4952.3500000000004</v>
      </c>
      <c r="C212">
        <v>5017.8999999999996</v>
      </c>
      <c r="D212">
        <v>4942.6499999999996</v>
      </c>
      <c r="E212">
        <v>4998.95</v>
      </c>
      <c r="F212">
        <v>217419912</v>
      </c>
      <c r="G212">
        <v>7494.31</v>
      </c>
    </row>
    <row r="213" spans="1:7">
      <c r="A213" s="1">
        <v>40133</v>
      </c>
      <c r="B213">
        <v>4996.5</v>
      </c>
      <c r="C213">
        <v>5073.2</v>
      </c>
      <c r="D213">
        <v>4994</v>
      </c>
      <c r="E213">
        <v>5058.05</v>
      </c>
      <c r="F213">
        <v>218547707</v>
      </c>
      <c r="G213">
        <v>7043.04</v>
      </c>
    </row>
    <row r="214" spans="1:7">
      <c r="A214" s="1">
        <v>40134</v>
      </c>
      <c r="B214">
        <v>5058.95</v>
      </c>
      <c r="C214">
        <v>5074</v>
      </c>
      <c r="D214">
        <v>5010.1499999999996</v>
      </c>
      <c r="E214">
        <v>5062.25</v>
      </c>
      <c r="F214">
        <v>211034152</v>
      </c>
      <c r="G214">
        <v>7812.63</v>
      </c>
    </row>
    <row r="215" spans="1:7">
      <c r="A215" s="1">
        <v>40135</v>
      </c>
      <c r="B215">
        <v>5061.5</v>
      </c>
      <c r="C215">
        <v>5079.3</v>
      </c>
      <c r="D215">
        <v>5041.6499999999996</v>
      </c>
      <c r="E215">
        <v>5054.7</v>
      </c>
      <c r="F215">
        <v>204346736</v>
      </c>
      <c r="G215">
        <v>8091.52</v>
      </c>
    </row>
    <row r="216" spans="1:7">
      <c r="A216" s="1">
        <v>40136</v>
      </c>
      <c r="B216">
        <v>5043.95</v>
      </c>
      <c r="C216">
        <v>5053.45</v>
      </c>
      <c r="D216">
        <v>4963.7</v>
      </c>
      <c r="E216">
        <v>4989</v>
      </c>
      <c r="F216">
        <v>286198276</v>
      </c>
      <c r="G216">
        <v>7711.46</v>
      </c>
    </row>
    <row r="217" spans="1:7">
      <c r="A217" s="1">
        <v>40137</v>
      </c>
      <c r="B217">
        <v>4988.75</v>
      </c>
      <c r="C217">
        <v>5063.3</v>
      </c>
      <c r="D217">
        <v>4932.8</v>
      </c>
      <c r="E217">
        <v>5052.45</v>
      </c>
      <c r="F217">
        <v>289285202</v>
      </c>
      <c r="G217">
        <v>8643.31</v>
      </c>
    </row>
    <row r="218" spans="1:7">
      <c r="A218" s="1">
        <v>40140</v>
      </c>
      <c r="B218">
        <v>5052.95</v>
      </c>
      <c r="C218">
        <v>5113.1000000000004</v>
      </c>
      <c r="D218">
        <v>5052.1000000000004</v>
      </c>
      <c r="E218">
        <v>5103.55</v>
      </c>
      <c r="F218">
        <v>193875423</v>
      </c>
      <c r="G218">
        <v>7446.11</v>
      </c>
    </row>
    <row r="219" spans="1:7">
      <c r="A219" s="1">
        <v>40141</v>
      </c>
      <c r="B219">
        <v>5105</v>
      </c>
      <c r="C219">
        <v>5112.8500000000004</v>
      </c>
      <c r="D219">
        <v>5053.5</v>
      </c>
      <c r="E219">
        <v>5090.55</v>
      </c>
      <c r="F219">
        <v>201324276</v>
      </c>
      <c r="G219">
        <v>7621.19</v>
      </c>
    </row>
    <row r="220" spans="1:7">
      <c r="A220" s="1">
        <v>40142</v>
      </c>
      <c r="B220">
        <v>5091.55</v>
      </c>
      <c r="C220">
        <v>5138</v>
      </c>
      <c r="D220">
        <v>5078.3500000000004</v>
      </c>
      <c r="E220">
        <v>5108.1499999999996</v>
      </c>
      <c r="F220">
        <v>185171466</v>
      </c>
      <c r="G220">
        <v>7277.12</v>
      </c>
    </row>
    <row r="221" spans="1:7">
      <c r="A221" s="1">
        <v>40143</v>
      </c>
      <c r="B221">
        <v>5116.45</v>
      </c>
      <c r="C221">
        <v>5116.45</v>
      </c>
      <c r="D221">
        <v>4986.05</v>
      </c>
      <c r="E221">
        <v>5005.55</v>
      </c>
      <c r="F221">
        <v>250067337</v>
      </c>
      <c r="G221">
        <v>9534.57</v>
      </c>
    </row>
    <row r="222" spans="1:7">
      <c r="A222" s="1">
        <v>40144</v>
      </c>
      <c r="B222">
        <v>5005.05</v>
      </c>
      <c r="C222">
        <v>5005.05</v>
      </c>
      <c r="D222">
        <v>4806.7</v>
      </c>
      <c r="E222">
        <v>4941.75</v>
      </c>
      <c r="F222">
        <v>304958891</v>
      </c>
      <c r="G222">
        <v>9312.59</v>
      </c>
    </row>
    <row r="223" spans="1:7">
      <c r="A223" s="1">
        <v>40147</v>
      </c>
      <c r="B223">
        <v>4942.25</v>
      </c>
      <c r="C223">
        <v>5066.3500000000004</v>
      </c>
      <c r="D223">
        <v>4942.25</v>
      </c>
      <c r="E223">
        <v>5032.7</v>
      </c>
      <c r="F223">
        <v>299569170</v>
      </c>
      <c r="G223">
        <v>8574.32</v>
      </c>
    </row>
    <row r="224" spans="1:7">
      <c r="A224" s="1">
        <v>40148</v>
      </c>
      <c r="B224">
        <v>5039.7</v>
      </c>
      <c r="C224">
        <v>5130.3500000000004</v>
      </c>
      <c r="D224">
        <v>5038.8500000000004</v>
      </c>
      <c r="E224">
        <v>5122</v>
      </c>
      <c r="F224">
        <v>301878674</v>
      </c>
      <c r="G224">
        <v>8492.32</v>
      </c>
    </row>
    <row r="225" spans="1:7">
      <c r="A225" s="1">
        <v>40149</v>
      </c>
      <c r="B225">
        <v>5122.75</v>
      </c>
      <c r="C225">
        <v>5161.75</v>
      </c>
      <c r="D225">
        <v>5111.75</v>
      </c>
      <c r="E225">
        <v>5123.25</v>
      </c>
      <c r="F225">
        <v>284763865</v>
      </c>
      <c r="G225">
        <v>9308.75</v>
      </c>
    </row>
    <row r="226" spans="1:7">
      <c r="A226" s="1">
        <v>40150</v>
      </c>
      <c r="B226">
        <v>5124.55</v>
      </c>
      <c r="C226">
        <v>5181</v>
      </c>
      <c r="D226">
        <v>5106.6000000000004</v>
      </c>
      <c r="E226">
        <v>5131.7</v>
      </c>
      <c r="F226">
        <v>225726200</v>
      </c>
      <c r="G226">
        <v>7683.05</v>
      </c>
    </row>
    <row r="227" spans="1:7">
      <c r="A227" s="1">
        <v>40151</v>
      </c>
      <c r="B227">
        <v>5131.7</v>
      </c>
      <c r="C227">
        <v>5161.8</v>
      </c>
      <c r="D227">
        <v>5081.8500000000004</v>
      </c>
      <c r="E227">
        <v>5108.8999999999996</v>
      </c>
      <c r="F227">
        <v>207469832</v>
      </c>
      <c r="G227">
        <v>6960.55</v>
      </c>
    </row>
    <row r="228" spans="1:7">
      <c r="A228" s="1">
        <v>40154</v>
      </c>
      <c r="B228">
        <v>5108.8500000000004</v>
      </c>
      <c r="C228">
        <v>5131.3</v>
      </c>
      <c r="D228">
        <v>5051.55</v>
      </c>
      <c r="E228">
        <v>5066.7</v>
      </c>
      <c r="F228">
        <v>213116933</v>
      </c>
      <c r="G228">
        <v>6588.43</v>
      </c>
    </row>
    <row r="229" spans="1:7">
      <c r="A229" s="1">
        <v>40155</v>
      </c>
      <c r="B229">
        <v>5068.55</v>
      </c>
      <c r="C229">
        <v>5152.55</v>
      </c>
      <c r="D229">
        <v>5058.8999999999996</v>
      </c>
      <c r="E229">
        <v>5147.95</v>
      </c>
      <c r="F229">
        <v>222744006</v>
      </c>
      <c r="G229">
        <v>7547.17</v>
      </c>
    </row>
    <row r="230" spans="1:7">
      <c r="A230" s="1">
        <v>40156</v>
      </c>
      <c r="B230">
        <v>5147.6499999999996</v>
      </c>
      <c r="C230">
        <v>5147.6499999999996</v>
      </c>
      <c r="D230">
        <v>5090.6000000000004</v>
      </c>
      <c r="E230">
        <v>5112</v>
      </c>
      <c r="F230">
        <v>240039269</v>
      </c>
      <c r="G230">
        <v>7722.75</v>
      </c>
    </row>
    <row r="231" spans="1:7">
      <c r="A231" s="1">
        <v>40157</v>
      </c>
      <c r="B231">
        <v>5112.3999999999996</v>
      </c>
      <c r="C231">
        <v>5146.45</v>
      </c>
      <c r="D231">
        <v>5084.6499999999996</v>
      </c>
      <c r="E231">
        <v>5134.6499999999996</v>
      </c>
      <c r="F231">
        <v>212775673</v>
      </c>
      <c r="G231">
        <v>7096.21</v>
      </c>
    </row>
    <row r="232" spans="1:7">
      <c r="A232" s="1">
        <v>40158</v>
      </c>
      <c r="B232">
        <v>5136.05</v>
      </c>
      <c r="C232">
        <v>5182.55</v>
      </c>
      <c r="D232">
        <v>5088.3999999999996</v>
      </c>
      <c r="E232">
        <v>5117.3</v>
      </c>
      <c r="F232">
        <v>207026470</v>
      </c>
      <c r="G232">
        <v>7248.57</v>
      </c>
    </row>
    <row r="233" spans="1:7">
      <c r="A233" s="1">
        <v>40161</v>
      </c>
      <c r="B233">
        <v>5117.45</v>
      </c>
      <c r="C233">
        <v>5156.7</v>
      </c>
      <c r="D233">
        <v>5090.1499999999996</v>
      </c>
      <c r="E233">
        <v>5105.7</v>
      </c>
      <c r="F233">
        <v>171684929</v>
      </c>
      <c r="G233">
        <v>6543.06</v>
      </c>
    </row>
    <row r="234" spans="1:7">
      <c r="A234" s="1">
        <v>40162</v>
      </c>
      <c r="B234">
        <v>5105.75</v>
      </c>
      <c r="C234">
        <v>5129.45</v>
      </c>
      <c r="D234">
        <v>5018.25</v>
      </c>
      <c r="E234">
        <v>5033.05</v>
      </c>
      <c r="F234">
        <v>198962362</v>
      </c>
      <c r="G234">
        <v>7220.77</v>
      </c>
    </row>
    <row r="235" spans="1:7">
      <c r="A235" s="1">
        <v>40163</v>
      </c>
      <c r="B235">
        <v>5032.95</v>
      </c>
      <c r="C235">
        <v>5067.25</v>
      </c>
      <c r="D235">
        <v>5001.8</v>
      </c>
      <c r="E235">
        <v>5042.05</v>
      </c>
      <c r="F235">
        <v>202112014</v>
      </c>
      <c r="G235">
        <v>7124.61</v>
      </c>
    </row>
    <row r="236" spans="1:7">
      <c r="A236" s="1">
        <v>40164</v>
      </c>
      <c r="B236">
        <v>5046.6499999999996</v>
      </c>
      <c r="C236">
        <v>5064.2</v>
      </c>
      <c r="D236">
        <v>5013.1499999999996</v>
      </c>
      <c r="E236">
        <v>5041.75</v>
      </c>
      <c r="F236">
        <v>219465268</v>
      </c>
      <c r="G236">
        <v>7063.39</v>
      </c>
    </row>
    <row r="237" spans="1:7">
      <c r="A237" s="1">
        <v>40165</v>
      </c>
      <c r="B237">
        <v>5042</v>
      </c>
      <c r="C237">
        <v>5043.3999999999996</v>
      </c>
      <c r="D237">
        <v>4979.05</v>
      </c>
      <c r="E237">
        <v>4987.7</v>
      </c>
      <c r="F237">
        <v>199329425</v>
      </c>
      <c r="G237">
        <v>6833.57</v>
      </c>
    </row>
    <row r="238" spans="1:7">
      <c r="A238" s="1">
        <v>40168</v>
      </c>
      <c r="B238">
        <v>4983.6499999999996</v>
      </c>
      <c r="C238">
        <v>4997.8500000000004</v>
      </c>
      <c r="D238">
        <v>4943.95</v>
      </c>
      <c r="E238">
        <v>4952.6000000000004</v>
      </c>
      <c r="F238">
        <v>168156865</v>
      </c>
      <c r="G238">
        <v>6022.7</v>
      </c>
    </row>
    <row r="239" spans="1:7">
      <c r="A239" s="1">
        <v>40169</v>
      </c>
      <c r="B239">
        <v>4953.3500000000004</v>
      </c>
      <c r="C239">
        <v>4997.3</v>
      </c>
      <c r="D239">
        <v>4953.3500000000004</v>
      </c>
      <c r="E239">
        <v>4985.8500000000004</v>
      </c>
      <c r="F239">
        <v>164377140</v>
      </c>
      <c r="G239">
        <v>5249.29</v>
      </c>
    </row>
    <row r="240" spans="1:7">
      <c r="A240" s="1">
        <v>40170</v>
      </c>
      <c r="B240">
        <v>4990.05</v>
      </c>
      <c r="C240">
        <v>5150.6000000000004</v>
      </c>
      <c r="D240">
        <v>4990.05</v>
      </c>
      <c r="E240">
        <v>5144.6000000000004</v>
      </c>
      <c r="F240">
        <v>250734148</v>
      </c>
      <c r="G240">
        <v>7599.02</v>
      </c>
    </row>
    <row r="241" spans="1:7">
      <c r="A241" s="1">
        <v>40171</v>
      </c>
      <c r="B241">
        <v>5144.8</v>
      </c>
      <c r="C241">
        <v>5197.8999999999996</v>
      </c>
      <c r="D241">
        <v>5129.05</v>
      </c>
      <c r="E241">
        <v>5178.3999999999996</v>
      </c>
      <c r="F241">
        <v>202176013</v>
      </c>
      <c r="G241">
        <v>6459.65</v>
      </c>
    </row>
    <row r="242" spans="1:7">
      <c r="A242" s="1">
        <v>40176</v>
      </c>
      <c r="B242">
        <v>5180.75</v>
      </c>
      <c r="C242">
        <v>5214.6000000000004</v>
      </c>
      <c r="D242">
        <v>5175.8500000000004</v>
      </c>
      <c r="E242">
        <v>5187.95</v>
      </c>
      <c r="F242">
        <v>160527908</v>
      </c>
      <c r="G242">
        <v>5480.14</v>
      </c>
    </row>
    <row r="243" spans="1:7">
      <c r="A243" s="1">
        <v>40177</v>
      </c>
      <c r="B243">
        <v>5188.75</v>
      </c>
      <c r="C243">
        <v>5197.05</v>
      </c>
      <c r="D243">
        <v>5160.1000000000004</v>
      </c>
      <c r="E243">
        <v>5169.45</v>
      </c>
      <c r="F243">
        <v>147546797</v>
      </c>
      <c r="G243">
        <v>4922.1400000000003</v>
      </c>
    </row>
    <row r="244" spans="1:7">
      <c r="A244" s="1">
        <v>40178</v>
      </c>
      <c r="B244">
        <v>5171.2</v>
      </c>
      <c r="C244">
        <v>5221.8500000000004</v>
      </c>
      <c r="D244">
        <v>5168.75</v>
      </c>
      <c r="E244">
        <v>5201.05</v>
      </c>
      <c r="F244">
        <v>188092940</v>
      </c>
      <c r="G244">
        <v>7236.94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262"/>
  <sheetViews>
    <sheetView workbookViewId="0"/>
  </sheetViews>
  <sheetFormatPr defaultRowHeight="12.75"/>
  <sheetData>
    <row r="1" spans="1:9">
      <c r="A1" s="4" t="s">
        <v>0</v>
      </c>
      <c r="B1" s="4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</row>
    <row r="2" spans="1:9">
      <c r="A2" s="2">
        <v>39814</v>
      </c>
      <c r="B2" s="3">
        <v>5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11</v>
      </c>
      <c r="I2">
        <f>IFERROR(VLOOKUP(A2,FinalSheet!$A$2:$C$244,3,FALSE)," ")</f>
        <v>3033.45</v>
      </c>
    </row>
    <row r="3" spans="1:9">
      <c r="A3" s="2">
        <v>39815</v>
      </c>
      <c r="B3" s="3">
        <v>6</v>
      </c>
      <c r="C3" t="s">
        <v>13</v>
      </c>
      <c r="D3" t="s">
        <v>14</v>
      </c>
      <c r="E3" t="s">
        <v>10</v>
      </c>
      <c r="F3" t="s">
        <v>11</v>
      </c>
      <c r="G3" t="s">
        <v>12</v>
      </c>
      <c r="H3" t="s">
        <v>11</v>
      </c>
      <c r="I3">
        <f>IFERROR(VLOOKUP(A3,FinalSheet!$A$2:$C$244,3,FALSE)," ")</f>
        <v>3046.75</v>
      </c>
    </row>
    <row r="4" spans="1:9">
      <c r="A4" s="2">
        <v>39818</v>
      </c>
      <c r="B4" s="3">
        <v>2</v>
      </c>
      <c r="C4" t="s">
        <v>15</v>
      </c>
      <c r="D4" t="s">
        <v>16</v>
      </c>
      <c r="E4" t="s">
        <v>10</v>
      </c>
      <c r="F4" t="s">
        <v>11</v>
      </c>
      <c r="G4" t="s">
        <v>12</v>
      </c>
      <c r="H4" t="s">
        <v>11</v>
      </c>
      <c r="I4">
        <f>IFERROR(VLOOKUP(A4,FinalSheet!$A$2:$C$244,3,FALSE)," ")</f>
        <v>3121.45</v>
      </c>
    </row>
    <row r="5" spans="1:9">
      <c r="A5" s="2">
        <v>39819</v>
      </c>
      <c r="B5" s="3">
        <v>3</v>
      </c>
      <c r="C5" t="s">
        <v>17</v>
      </c>
      <c r="D5" t="s">
        <v>18</v>
      </c>
      <c r="E5" t="s">
        <v>19</v>
      </c>
      <c r="F5" t="s">
        <v>20</v>
      </c>
      <c r="G5" t="s">
        <v>12</v>
      </c>
      <c r="H5" t="s">
        <v>11</v>
      </c>
      <c r="I5">
        <f>IFERROR(VLOOKUP(A5,FinalSheet!$A$2:$C$244,3,FALSE)," ")</f>
        <v>3112.8</v>
      </c>
    </row>
    <row r="6" spans="1:9">
      <c r="A6" s="2">
        <v>39820</v>
      </c>
      <c r="B6" s="3">
        <v>4</v>
      </c>
      <c r="C6" t="s">
        <v>21</v>
      </c>
      <c r="D6" t="s">
        <v>11</v>
      </c>
      <c r="E6" t="s">
        <v>19</v>
      </c>
      <c r="F6" t="s">
        <v>20</v>
      </c>
      <c r="G6" t="s">
        <v>12</v>
      </c>
      <c r="H6" t="s">
        <v>11</v>
      </c>
      <c r="I6">
        <f>IFERROR(VLOOKUP(A6,FinalSheet!$A$2:$C$244,3,FALSE)," ")</f>
        <v>2920.4</v>
      </c>
    </row>
    <row r="7" spans="1:9">
      <c r="A7" s="2">
        <v>39821</v>
      </c>
      <c r="B7" s="3">
        <v>5</v>
      </c>
      <c r="C7" t="s">
        <v>22</v>
      </c>
      <c r="D7" t="s">
        <v>20</v>
      </c>
      <c r="E7" t="s">
        <v>19</v>
      </c>
      <c r="F7" t="s">
        <v>20</v>
      </c>
      <c r="G7" t="s">
        <v>12</v>
      </c>
      <c r="H7" t="s">
        <v>11</v>
      </c>
      <c r="I7" t="str">
        <f>IFERROR(VLOOKUP(A7,FinalSheet!$A$2:$C$244,3,FALSE)," ")</f>
        <v xml:space="preserve"> </v>
      </c>
    </row>
    <row r="8" spans="1:9">
      <c r="A8" s="2">
        <v>39822</v>
      </c>
      <c r="B8" s="3">
        <v>6</v>
      </c>
      <c r="C8" t="s">
        <v>10</v>
      </c>
      <c r="D8" t="s">
        <v>23</v>
      </c>
      <c r="E8" t="s">
        <v>19</v>
      </c>
      <c r="F8" t="s">
        <v>20</v>
      </c>
      <c r="G8" t="s">
        <v>12</v>
      </c>
      <c r="H8" t="s">
        <v>11</v>
      </c>
      <c r="I8">
        <f>IFERROR(VLOOKUP(A8,FinalSheet!$A$2:$C$244,3,FALSE)," ")</f>
        <v>2873</v>
      </c>
    </row>
    <row r="9" spans="1:9">
      <c r="A9" s="2">
        <v>39825</v>
      </c>
      <c r="B9" s="3">
        <v>2</v>
      </c>
      <c r="C9" t="s">
        <v>13</v>
      </c>
      <c r="D9" t="s">
        <v>24</v>
      </c>
      <c r="E9" t="s">
        <v>19</v>
      </c>
      <c r="F9" t="s">
        <v>20</v>
      </c>
      <c r="G9" t="s">
        <v>12</v>
      </c>
      <c r="H9" t="s">
        <v>11</v>
      </c>
      <c r="I9">
        <f>IFERROR(VLOOKUP(A9,FinalSheet!$A$2:$C$244,3,FALSE)," ")</f>
        <v>2773.1</v>
      </c>
    </row>
    <row r="10" spans="1:9">
      <c r="A10" s="2">
        <v>39826</v>
      </c>
      <c r="B10" s="3">
        <v>3</v>
      </c>
      <c r="C10" t="s">
        <v>12</v>
      </c>
      <c r="D10" t="s">
        <v>9</v>
      </c>
      <c r="E10" t="s">
        <v>19</v>
      </c>
      <c r="F10" t="s">
        <v>20</v>
      </c>
      <c r="G10" t="s">
        <v>12</v>
      </c>
      <c r="H10" t="s">
        <v>11</v>
      </c>
      <c r="I10">
        <f>IFERROR(VLOOKUP(A10,FinalSheet!$A$2:$C$244,3,FALSE)," ")</f>
        <v>2744.95</v>
      </c>
    </row>
    <row r="11" spans="1:9">
      <c r="A11" s="2">
        <v>39827</v>
      </c>
      <c r="B11" s="3">
        <v>4</v>
      </c>
      <c r="C11" t="s">
        <v>25</v>
      </c>
      <c r="D11" t="s">
        <v>14</v>
      </c>
      <c r="E11" t="s">
        <v>19</v>
      </c>
      <c r="F11" t="s">
        <v>20</v>
      </c>
      <c r="G11" t="s">
        <v>12</v>
      </c>
      <c r="H11" t="s">
        <v>11</v>
      </c>
      <c r="I11">
        <f>IFERROR(VLOOKUP(A11,FinalSheet!$A$2:$C$244,3,FALSE)," ")</f>
        <v>2835.3</v>
      </c>
    </row>
    <row r="12" spans="1:9">
      <c r="A12" s="2">
        <v>39828</v>
      </c>
      <c r="B12" s="3">
        <v>5</v>
      </c>
      <c r="C12" t="s">
        <v>15</v>
      </c>
      <c r="D12" t="s">
        <v>26</v>
      </c>
      <c r="E12" t="s">
        <v>19</v>
      </c>
      <c r="F12" t="s">
        <v>20</v>
      </c>
      <c r="G12" t="s">
        <v>12</v>
      </c>
      <c r="H12" t="s">
        <v>11</v>
      </c>
      <c r="I12">
        <f>IFERROR(VLOOKUP(A12,FinalSheet!$A$2:$C$244,3,FALSE)," ")</f>
        <v>2736.7</v>
      </c>
    </row>
    <row r="13" spans="1:9">
      <c r="A13" s="2">
        <v>39829</v>
      </c>
      <c r="B13" s="3">
        <v>6</v>
      </c>
      <c r="C13" t="s">
        <v>17</v>
      </c>
      <c r="D13" t="s">
        <v>27</v>
      </c>
      <c r="E13" t="s">
        <v>19</v>
      </c>
      <c r="F13" t="s">
        <v>20</v>
      </c>
      <c r="G13" t="s">
        <v>12</v>
      </c>
      <c r="H13" t="s">
        <v>11</v>
      </c>
      <c r="I13">
        <f>IFERROR(VLOOKUP(A13,FinalSheet!$A$2:$C$244,3,FALSE)," ")</f>
        <v>2828.45</v>
      </c>
    </row>
    <row r="14" spans="1:9">
      <c r="A14" s="2">
        <v>39832</v>
      </c>
      <c r="B14" s="3">
        <v>2</v>
      </c>
      <c r="C14" t="s">
        <v>10</v>
      </c>
      <c r="D14" t="s">
        <v>11</v>
      </c>
      <c r="E14" t="s">
        <v>19</v>
      </c>
      <c r="F14" t="s">
        <v>20</v>
      </c>
      <c r="G14" t="s">
        <v>12</v>
      </c>
      <c r="H14" t="s">
        <v>11</v>
      </c>
      <c r="I14">
        <f>IFERROR(VLOOKUP(A14,FinalSheet!$A$2:$C$244,3,FALSE)," ")</f>
        <v>2846.2</v>
      </c>
    </row>
    <row r="15" spans="1:9">
      <c r="A15" s="2">
        <v>39833</v>
      </c>
      <c r="B15" s="3">
        <v>3</v>
      </c>
      <c r="C15" t="s">
        <v>19</v>
      </c>
      <c r="D15" t="s">
        <v>20</v>
      </c>
      <c r="E15" t="s">
        <v>19</v>
      </c>
      <c r="F15" t="s">
        <v>20</v>
      </c>
      <c r="G15" t="s">
        <v>12</v>
      </c>
      <c r="H15" t="s">
        <v>11</v>
      </c>
      <c r="I15">
        <f>IFERROR(VLOOKUP(A15,FinalSheet!$A$2:$C$244,3,FALSE)," ")</f>
        <v>2796.6</v>
      </c>
    </row>
    <row r="16" spans="1:9">
      <c r="A16" s="2">
        <v>39834</v>
      </c>
      <c r="B16" s="3">
        <v>4</v>
      </c>
      <c r="C16" t="s">
        <v>8</v>
      </c>
      <c r="D16" t="s">
        <v>23</v>
      </c>
      <c r="E16" t="s">
        <v>19</v>
      </c>
      <c r="F16" t="s">
        <v>20</v>
      </c>
      <c r="G16" t="s">
        <v>12</v>
      </c>
      <c r="H16" t="s">
        <v>11</v>
      </c>
      <c r="I16">
        <f>IFERROR(VLOOKUP(A16,FinalSheet!$A$2:$C$244,3,FALSE)," ")</f>
        <v>2706.15</v>
      </c>
    </row>
    <row r="17" spans="1:9">
      <c r="A17" s="2">
        <v>39835</v>
      </c>
      <c r="B17" s="3">
        <v>5</v>
      </c>
      <c r="C17" t="s">
        <v>13</v>
      </c>
      <c r="D17" t="s">
        <v>28</v>
      </c>
      <c r="E17" t="s">
        <v>19</v>
      </c>
      <c r="F17" t="s">
        <v>20</v>
      </c>
      <c r="G17" t="s">
        <v>12</v>
      </c>
      <c r="H17" t="s">
        <v>11</v>
      </c>
      <c r="I17">
        <f>IFERROR(VLOOKUP(A17,FinalSheet!$A$2:$C$244,3,FALSE)," ")</f>
        <v>2713.8</v>
      </c>
    </row>
    <row r="18" spans="1:9">
      <c r="A18" s="2">
        <v>39836</v>
      </c>
      <c r="B18" s="3">
        <v>6</v>
      </c>
      <c r="C18" t="s">
        <v>12</v>
      </c>
      <c r="D18" t="s">
        <v>29</v>
      </c>
      <c r="E18" t="s">
        <v>19</v>
      </c>
      <c r="F18" t="s">
        <v>20</v>
      </c>
      <c r="G18" t="s">
        <v>12</v>
      </c>
      <c r="H18" t="s">
        <v>11</v>
      </c>
      <c r="I18">
        <f>IFERROR(VLOOKUP(A18,FinalSheet!$A$2:$C$244,3,FALSE)," ")</f>
        <v>2678.55</v>
      </c>
    </row>
    <row r="19" spans="1:9">
      <c r="A19" s="2">
        <v>39839</v>
      </c>
      <c r="B19" s="3">
        <v>2</v>
      </c>
      <c r="C19" t="s">
        <v>17</v>
      </c>
      <c r="D19" t="s">
        <v>14</v>
      </c>
      <c r="E19" t="s">
        <v>19</v>
      </c>
      <c r="F19" t="s">
        <v>20</v>
      </c>
      <c r="G19" t="s">
        <v>12</v>
      </c>
      <c r="H19" t="s">
        <v>11</v>
      </c>
      <c r="I19" t="str">
        <f>IFERROR(VLOOKUP(A19,FinalSheet!$A$2:$C$244,3,FALSE)," ")</f>
        <v xml:space="preserve"> </v>
      </c>
    </row>
    <row r="20" spans="1:9">
      <c r="A20" s="2">
        <v>39840</v>
      </c>
      <c r="B20" s="3">
        <v>3</v>
      </c>
      <c r="C20" t="s">
        <v>21</v>
      </c>
      <c r="D20" t="s">
        <v>26</v>
      </c>
      <c r="E20" t="s">
        <v>19</v>
      </c>
      <c r="F20" t="s">
        <v>20</v>
      </c>
      <c r="G20" t="s">
        <v>12</v>
      </c>
      <c r="H20" t="s">
        <v>11</v>
      </c>
      <c r="I20">
        <f>IFERROR(VLOOKUP(A20,FinalSheet!$A$2:$C$244,3,FALSE)," ")</f>
        <v>2771.35</v>
      </c>
    </row>
    <row r="21" spans="1:9">
      <c r="A21" s="2">
        <v>39841</v>
      </c>
      <c r="B21" s="3">
        <v>4</v>
      </c>
      <c r="C21" t="s">
        <v>22</v>
      </c>
      <c r="D21" t="s">
        <v>27</v>
      </c>
      <c r="E21" t="s">
        <v>19</v>
      </c>
      <c r="F21" t="s">
        <v>20</v>
      </c>
      <c r="G21" t="s">
        <v>12</v>
      </c>
      <c r="H21" t="s">
        <v>11</v>
      </c>
      <c r="I21">
        <f>IFERROR(VLOOKUP(A21,FinalSheet!$A$2:$C$244,3,FALSE)," ")</f>
        <v>2849.5</v>
      </c>
    </row>
    <row r="22" spans="1:9">
      <c r="A22" s="2">
        <v>39842</v>
      </c>
      <c r="B22" s="3">
        <v>5</v>
      </c>
      <c r="C22" t="s">
        <v>10</v>
      </c>
      <c r="D22" t="s">
        <v>16</v>
      </c>
      <c r="E22" t="s">
        <v>19</v>
      </c>
      <c r="F22" t="s">
        <v>20</v>
      </c>
      <c r="G22" t="s">
        <v>12</v>
      </c>
      <c r="H22" t="s">
        <v>11</v>
      </c>
      <c r="I22">
        <f>IFERROR(VLOOKUP(A22,FinalSheet!$A$2:$C$244,3,FALSE)," ")</f>
        <v>2823.95</v>
      </c>
    </row>
    <row r="23" spans="1:9">
      <c r="A23" s="2">
        <v>39843</v>
      </c>
      <c r="B23" s="3">
        <v>6</v>
      </c>
      <c r="C23" t="s">
        <v>19</v>
      </c>
      <c r="D23" t="s">
        <v>18</v>
      </c>
      <c r="E23" t="s">
        <v>19</v>
      </c>
      <c r="F23" t="s">
        <v>20</v>
      </c>
      <c r="G23" t="s">
        <v>12</v>
      </c>
      <c r="H23" t="s">
        <v>11</v>
      </c>
      <c r="I23">
        <f>IFERROR(VLOOKUP(A23,FinalSheet!$A$2:$C$244,3,FALSE)," ")</f>
        <v>2874.8</v>
      </c>
    </row>
    <row r="24" spans="1:9">
      <c r="A24" s="2">
        <v>39846</v>
      </c>
      <c r="B24" s="3">
        <v>2</v>
      </c>
      <c r="C24" t="s">
        <v>12</v>
      </c>
      <c r="D24" t="s">
        <v>23</v>
      </c>
      <c r="E24" t="s">
        <v>19</v>
      </c>
      <c r="F24" t="s">
        <v>20</v>
      </c>
      <c r="G24" t="s">
        <v>12</v>
      </c>
      <c r="H24" t="s">
        <v>11</v>
      </c>
      <c r="I24">
        <f>IFERROR(VLOOKUP(A24,FinalSheet!$A$2:$C$244,3,FALSE)," ")</f>
        <v>2766.65</v>
      </c>
    </row>
    <row r="25" spans="1:9">
      <c r="A25" s="2">
        <v>39847</v>
      </c>
      <c r="B25" s="3">
        <v>3</v>
      </c>
      <c r="C25" t="s">
        <v>25</v>
      </c>
      <c r="D25" t="s">
        <v>28</v>
      </c>
      <c r="E25" t="s">
        <v>19</v>
      </c>
      <c r="F25" t="s">
        <v>20</v>
      </c>
      <c r="G25" t="s">
        <v>12</v>
      </c>
      <c r="H25" t="s">
        <v>11</v>
      </c>
      <c r="I25">
        <f>IFERROR(VLOOKUP(A25,FinalSheet!$A$2:$C$244,3,FALSE)," ")</f>
        <v>2783.9</v>
      </c>
    </row>
    <row r="26" spans="1:9">
      <c r="A26" s="2">
        <v>39848</v>
      </c>
      <c r="B26" s="3">
        <v>4</v>
      </c>
      <c r="C26" t="s">
        <v>15</v>
      </c>
      <c r="D26" t="s">
        <v>29</v>
      </c>
      <c r="E26" t="s">
        <v>8</v>
      </c>
      <c r="F26" t="s">
        <v>23</v>
      </c>
      <c r="G26" t="s">
        <v>25</v>
      </c>
      <c r="H26" t="s">
        <v>20</v>
      </c>
      <c r="I26">
        <f>IFERROR(VLOOKUP(A26,FinalSheet!$A$2:$C$244,3,FALSE)," ")</f>
        <v>2803.05</v>
      </c>
    </row>
    <row r="27" spans="1:9">
      <c r="A27" s="2">
        <v>39849</v>
      </c>
      <c r="B27" s="3">
        <v>5</v>
      </c>
      <c r="C27" t="s">
        <v>17</v>
      </c>
      <c r="D27" t="s">
        <v>24</v>
      </c>
      <c r="E27" t="s">
        <v>8</v>
      </c>
      <c r="F27" t="s">
        <v>23</v>
      </c>
      <c r="G27" t="s">
        <v>25</v>
      </c>
      <c r="H27" t="s">
        <v>20</v>
      </c>
      <c r="I27">
        <f>IFERROR(VLOOKUP(A27,FinalSheet!$A$2:$C$244,3,FALSE)," ")</f>
        <v>2780.05</v>
      </c>
    </row>
    <row r="28" spans="1:9">
      <c r="A28" s="2">
        <v>39850</v>
      </c>
      <c r="B28" s="3">
        <v>6</v>
      </c>
      <c r="C28" t="s">
        <v>21</v>
      </c>
      <c r="D28" t="s">
        <v>9</v>
      </c>
      <c r="E28" t="s">
        <v>8</v>
      </c>
      <c r="F28" t="s">
        <v>23</v>
      </c>
      <c r="G28" t="s">
        <v>25</v>
      </c>
      <c r="H28" t="s">
        <v>20</v>
      </c>
      <c r="I28">
        <f>IFERROR(VLOOKUP(A28,FinalSheet!$A$2:$C$244,3,FALSE)," ")</f>
        <v>2843.1</v>
      </c>
    </row>
    <row r="29" spans="1:9">
      <c r="A29" s="2">
        <v>39853</v>
      </c>
      <c r="B29" s="3">
        <v>2</v>
      </c>
      <c r="C29" t="s">
        <v>19</v>
      </c>
      <c r="D29" t="s">
        <v>27</v>
      </c>
      <c r="E29" t="s">
        <v>8</v>
      </c>
      <c r="F29" t="s">
        <v>23</v>
      </c>
      <c r="G29" t="s">
        <v>25</v>
      </c>
      <c r="H29" t="s">
        <v>20</v>
      </c>
      <c r="I29">
        <f>IFERROR(VLOOKUP(A29,FinalSheet!$A$2:$C$244,3,FALSE)," ")</f>
        <v>2919.9</v>
      </c>
    </row>
    <row r="30" spans="1:9">
      <c r="A30" s="2">
        <v>39854</v>
      </c>
      <c r="B30" s="3">
        <v>3</v>
      </c>
      <c r="C30" t="s">
        <v>8</v>
      </c>
      <c r="D30" t="s">
        <v>16</v>
      </c>
      <c r="E30" t="s">
        <v>8</v>
      </c>
      <c r="F30" t="s">
        <v>23</v>
      </c>
      <c r="G30" t="s">
        <v>25</v>
      </c>
      <c r="H30" t="s">
        <v>20</v>
      </c>
      <c r="I30">
        <f>IFERROR(VLOOKUP(A30,FinalSheet!$A$2:$C$244,3,FALSE)," ")</f>
        <v>2934.5</v>
      </c>
    </row>
    <row r="31" spans="1:9">
      <c r="A31" s="2">
        <v>39855</v>
      </c>
      <c r="B31" s="3">
        <v>4</v>
      </c>
      <c r="C31" t="s">
        <v>13</v>
      </c>
      <c r="D31" t="s">
        <v>18</v>
      </c>
      <c r="E31" t="s">
        <v>8</v>
      </c>
      <c r="F31" t="s">
        <v>23</v>
      </c>
      <c r="G31" t="s">
        <v>25</v>
      </c>
      <c r="H31" t="s">
        <v>20</v>
      </c>
      <c r="I31">
        <f>IFERROR(VLOOKUP(A31,FinalSheet!$A$2:$C$244,3,FALSE)," ")</f>
        <v>2925.7</v>
      </c>
    </row>
    <row r="32" spans="1:9">
      <c r="A32" s="2">
        <v>39856</v>
      </c>
      <c r="B32" s="3">
        <v>5</v>
      </c>
      <c r="C32" t="s">
        <v>12</v>
      </c>
      <c r="D32" t="s">
        <v>11</v>
      </c>
      <c r="E32" t="s">
        <v>8</v>
      </c>
      <c r="F32" t="s">
        <v>23</v>
      </c>
      <c r="G32" t="s">
        <v>25</v>
      </c>
      <c r="H32" t="s">
        <v>20</v>
      </c>
      <c r="I32">
        <f>IFERROR(VLOOKUP(A32,FinalSheet!$A$2:$C$244,3,FALSE)," ")</f>
        <v>2893.05</v>
      </c>
    </row>
    <row r="33" spans="1:9">
      <c r="A33" s="2">
        <v>39857</v>
      </c>
      <c r="B33" s="3">
        <v>6</v>
      </c>
      <c r="C33" t="s">
        <v>25</v>
      </c>
      <c r="D33" t="s">
        <v>20</v>
      </c>
      <c r="E33" t="s">
        <v>8</v>
      </c>
      <c r="F33" t="s">
        <v>23</v>
      </c>
      <c r="G33" t="s">
        <v>25</v>
      </c>
      <c r="H33" t="s">
        <v>20</v>
      </c>
      <c r="I33">
        <f>IFERROR(VLOOKUP(A33,FinalSheet!$A$2:$C$244,3,FALSE)," ")</f>
        <v>2948.35</v>
      </c>
    </row>
    <row r="34" spans="1:9">
      <c r="A34" s="2">
        <v>39860</v>
      </c>
      <c r="B34" s="3">
        <v>2</v>
      </c>
      <c r="C34" t="s">
        <v>21</v>
      </c>
      <c r="D34" t="s">
        <v>29</v>
      </c>
      <c r="E34" t="s">
        <v>8</v>
      </c>
      <c r="F34" t="s">
        <v>23</v>
      </c>
      <c r="G34" t="s">
        <v>25</v>
      </c>
      <c r="H34" t="s">
        <v>20</v>
      </c>
      <c r="I34">
        <f>IFERROR(VLOOKUP(A34,FinalSheet!$A$2:$C$244,3,FALSE)," ")</f>
        <v>2848.5</v>
      </c>
    </row>
    <row r="35" spans="1:9">
      <c r="A35" s="2">
        <v>39861</v>
      </c>
      <c r="B35" s="3">
        <v>3</v>
      </c>
      <c r="C35" t="s">
        <v>22</v>
      </c>
      <c r="D35" t="s">
        <v>24</v>
      </c>
      <c r="E35" t="s">
        <v>8</v>
      </c>
      <c r="F35" t="s">
        <v>23</v>
      </c>
      <c r="G35" t="s">
        <v>25</v>
      </c>
      <c r="H35" t="s">
        <v>20</v>
      </c>
      <c r="I35">
        <f>IFERROR(VLOOKUP(A35,FinalSheet!$A$2:$C$244,3,FALSE)," ")</f>
        <v>2770.5</v>
      </c>
    </row>
    <row r="36" spans="1:9">
      <c r="A36" s="2">
        <v>39862</v>
      </c>
      <c r="B36" s="3">
        <v>4</v>
      </c>
      <c r="C36" t="s">
        <v>10</v>
      </c>
      <c r="D36" t="s">
        <v>9</v>
      </c>
      <c r="E36" t="s">
        <v>8</v>
      </c>
      <c r="F36" t="s">
        <v>23</v>
      </c>
      <c r="G36" t="s">
        <v>25</v>
      </c>
      <c r="H36" t="s">
        <v>20</v>
      </c>
      <c r="I36">
        <f>IFERROR(VLOOKUP(A36,FinalSheet!$A$2:$C$244,3,FALSE)," ")</f>
        <v>2776.15</v>
      </c>
    </row>
    <row r="37" spans="1:9">
      <c r="A37" s="2">
        <v>39863</v>
      </c>
      <c r="B37" s="3">
        <v>5</v>
      </c>
      <c r="C37" t="s">
        <v>19</v>
      </c>
      <c r="D37" t="s">
        <v>14</v>
      </c>
      <c r="E37" t="s">
        <v>8</v>
      </c>
      <c r="F37" t="s">
        <v>23</v>
      </c>
      <c r="G37" t="s">
        <v>25</v>
      </c>
      <c r="H37" t="s">
        <v>20</v>
      </c>
      <c r="I37">
        <f>IFERROR(VLOOKUP(A37,FinalSheet!$A$2:$C$244,3,FALSE)," ")</f>
        <v>2789.35</v>
      </c>
    </row>
    <row r="38" spans="1:9">
      <c r="A38" s="2">
        <v>39864</v>
      </c>
      <c r="B38" s="3">
        <v>6</v>
      </c>
      <c r="C38" t="s">
        <v>8</v>
      </c>
      <c r="D38" t="s">
        <v>26</v>
      </c>
      <c r="E38" t="s">
        <v>8</v>
      </c>
      <c r="F38" t="s">
        <v>23</v>
      </c>
      <c r="G38" t="s">
        <v>25</v>
      </c>
      <c r="H38" t="s">
        <v>20</v>
      </c>
      <c r="I38">
        <f>IFERROR(VLOOKUP(A38,FinalSheet!$A$2:$C$244,3,FALSE)," ")</f>
        <v>2736.45</v>
      </c>
    </row>
    <row r="39" spans="1:9">
      <c r="A39" s="2">
        <v>39867</v>
      </c>
      <c r="B39" s="3">
        <v>2</v>
      </c>
      <c r="C39" t="s">
        <v>25</v>
      </c>
      <c r="D39" t="s">
        <v>18</v>
      </c>
      <c r="E39" t="s">
        <v>8</v>
      </c>
      <c r="F39" t="s">
        <v>23</v>
      </c>
      <c r="G39" t="s">
        <v>25</v>
      </c>
      <c r="H39" t="s">
        <v>20</v>
      </c>
      <c r="I39" t="str">
        <f>IFERROR(VLOOKUP(A39,FinalSheet!$A$2:$C$244,3,FALSE)," ")</f>
        <v xml:space="preserve"> </v>
      </c>
    </row>
    <row r="40" spans="1:9">
      <c r="A40" s="2">
        <v>39868</v>
      </c>
      <c r="B40" s="3">
        <v>3</v>
      </c>
      <c r="C40" t="s">
        <v>15</v>
      </c>
      <c r="D40" t="s">
        <v>11</v>
      </c>
      <c r="E40" t="s">
        <v>8</v>
      </c>
      <c r="F40" t="s">
        <v>23</v>
      </c>
      <c r="G40" t="s">
        <v>25</v>
      </c>
      <c r="H40" t="s">
        <v>20</v>
      </c>
      <c r="I40">
        <f>IFERROR(VLOOKUP(A40,FinalSheet!$A$2:$C$244,3,FALSE)," ")</f>
        <v>2733.9</v>
      </c>
    </row>
    <row r="41" spans="1:9">
      <c r="A41" s="2">
        <v>39869</v>
      </c>
      <c r="B41" s="3">
        <v>4</v>
      </c>
      <c r="C41" t="s">
        <v>17</v>
      </c>
      <c r="D41" t="s">
        <v>20</v>
      </c>
      <c r="E41" t="s">
        <v>8</v>
      </c>
      <c r="F41" t="s">
        <v>23</v>
      </c>
      <c r="G41" t="s">
        <v>25</v>
      </c>
      <c r="H41" t="s">
        <v>20</v>
      </c>
      <c r="I41">
        <f>IFERROR(VLOOKUP(A41,FinalSheet!$A$2:$C$244,3,FALSE)," ")</f>
        <v>2762.5</v>
      </c>
    </row>
    <row r="42" spans="1:9">
      <c r="A42" s="2">
        <v>39870</v>
      </c>
      <c r="B42" s="3">
        <v>5</v>
      </c>
      <c r="C42" t="s">
        <v>21</v>
      </c>
      <c r="D42" t="s">
        <v>23</v>
      </c>
      <c r="E42" t="s">
        <v>8</v>
      </c>
      <c r="F42" t="s">
        <v>23</v>
      </c>
      <c r="G42" t="s">
        <v>25</v>
      </c>
      <c r="H42" t="s">
        <v>20</v>
      </c>
      <c r="I42">
        <f>IFERROR(VLOOKUP(A42,FinalSheet!$A$2:$C$244,3,FALSE)," ")</f>
        <v>2785.65</v>
      </c>
    </row>
    <row r="43" spans="1:9">
      <c r="A43" s="2">
        <v>39871</v>
      </c>
      <c r="B43" s="3">
        <v>6</v>
      </c>
      <c r="C43" t="s">
        <v>22</v>
      </c>
      <c r="D43" t="s">
        <v>28</v>
      </c>
      <c r="E43" t="s">
        <v>8</v>
      </c>
      <c r="F43" t="s">
        <v>23</v>
      </c>
      <c r="G43" t="s">
        <v>25</v>
      </c>
      <c r="H43" t="s">
        <v>20</v>
      </c>
      <c r="I43">
        <f>IFERROR(VLOOKUP(A43,FinalSheet!$A$2:$C$244,3,FALSE)," ")</f>
        <v>2763.65</v>
      </c>
    </row>
    <row r="44" spans="1:9">
      <c r="A44" s="2">
        <v>39874</v>
      </c>
      <c r="B44" s="3">
        <v>2</v>
      </c>
      <c r="C44" t="s">
        <v>8</v>
      </c>
      <c r="D44" t="s">
        <v>9</v>
      </c>
      <c r="E44" t="s">
        <v>8</v>
      </c>
      <c r="F44" t="s">
        <v>23</v>
      </c>
      <c r="G44" t="s">
        <v>25</v>
      </c>
      <c r="H44" t="s">
        <v>20</v>
      </c>
      <c r="I44">
        <f>IFERROR(VLOOKUP(A44,FinalSheet!$A$2:$C$244,3,FALSE)," ")</f>
        <v>2674.6</v>
      </c>
    </row>
    <row r="45" spans="1:9">
      <c r="A45" s="2">
        <v>39875</v>
      </c>
      <c r="B45" s="3">
        <v>3</v>
      </c>
      <c r="C45" t="s">
        <v>13</v>
      </c>
      <c r="D45" t="s">
        <v>14</v>
      </c>
      <c r="E45" t="s">
        <v>8</v>
      </c>
      <c r="F45" t="s">
        <v>23</v>
      </c>
      <c r="G45" t="s">
        <v>25</v>
      </c>
      <c r="H45" t="s">
        <v>20</v>
      </c>
      <c r="I45">
        <f>IFERROR(VLOOKUP(A45,FinalSheet!$A$2:$C$244,3,FALSE)," ")</f>
        <v>2622.4</v>
      </c>
    </row>
    <row r="46" spans="1:9">
      <c r="A46" s="2">
        <v>39876</v>
      </c>
      <c r="B46" s="3">
        <v>4</v>
      </c>
      <c r="C46" t="s">
        <v>12</v>
      </c>
      <c r="D46" t="s">
        <v>26</v>
      </c>
      <c r="E46" t="s">
        <v>8</v>
      </c>
      <c r="F46" t="s">
        <v>23</v>
      </c>
      <c r="G46" t="s">
        <v>25</v>
      </c>
      <c r="H46" t="s">
        <v>20</v>
      </c>
      <c r="I46">
        <f>IFERROR(VLOOKUP(A46,FinalSheet!$A$2:$C$244,3,FALSE)," ")</f>
        <v>2645.2</v>
      </c>
    </row>
    <row r="47" spans="1:9">
      <c r="A47" s="2">
        <v>39877</v>
      </c>
      <c r="B47" s="3">
        <v>5</v>
      </c>
      <c r="C47" t="s">
        <v>25</v>
      </c>
      <c r="D47" t="s">
        <v>27</v>
      </c>
      <c r="E47" t="s">
        <v>8</v>
      </c>
      <c r="F47" t="s">
        <v>23</v>
      </c>
      <c r="G47" t="s">
        <v>25</v>
      </c>
      <c r="H47" t="s">
        <v>20</v>
      </c>
      <c r="I47">
        <f>IFERROR(VLOOKUP(A47,FinalSheet!$A$2:$C$244,3,FALSE)," ")</f>
        <v>2576.6999999999998</v>
      </c>
    </row>
    <row r="48" spans="1:9">
      <c r="A48" s="2">
        <v>39878</v>
      </c>
      <c r="B48" s="3">
        <v>6</v>
      </c>
      <c r="C48" t="s">
        <v>15</v>
      </c>
      <c r="D48" t="s">
        <v>16</v>
      </c>
      <c r="E48" t="s">
        <v>13</v>
      </c>
      <c r="F48" t="s">
        <v>28</v>
      </c>
      <c r="G48" t="s">
        <v>25</v>
      </c>
      <c r="H48" t="s">
        <v>20</v>
      </c>
      <c r="I48">
        <f>IFERROR(VLOOKUP(A48,FinalSheet!$A$2:$C$244,3,FALSE)," ")</f>
        <v>2620.15</v>
      </c>
    </row>
    <row r="49" spans="1:9">
      <c r="A49" s="2">
        <v>39881</v>
      </c>
      <c r="B49" s="3">
        <v>2</v>
      </c>
      <c r="C49" t="s">
        <v>22</v>
      </c>
      <c r="D49" t="s">
        <v>20</v>
      </c>
      <c r="E49" t="s">
        <v>13</v>
      </c>
      <c r="F49" t="s">
        <v>28</v>
      </c>
      <c r="G49" t="s">
        <v>25</v>
      </c>
      <c r="H49" t="s">
        <v>20</v>
      </c>
      <c r="I49">
        <f>IFERROR(VLOOKUP(A49,FinalSheet!$A$2:$C$244,3,FALSE)," ")</f>
        <v>2573.15</v>
      </c>
    </row>
    <row r="50" spans="1:9">
      <c r="A50" s="2">
        <v>39882</v>
      </c>
      <c r="B50" s="3">
        <v>3</v>
      </c>
      <c r="C50" t="s">
        <v>10</v>
      </c>
      <c r="D50" t="s">
        <v>23</v>
      </c>
      <c r="E50" t="s">
        <v>13</v>
      </c>
      <c r="F50" t="s">
        <v>28</v>
      </c>
      <c r="G50" t="s">
        <v>25</v>
      </c>
      <c r="H50" t="s">
        <v>20</v>
      </c>
      <c r="I50" t="str">
        <f>IFERROR(VLOOKUP(A50,FinalSheet!$A$2:$C$244,3,FALSE)," ")</f>
        <v xml:space="preserve"> </v>
      </c>
    </row>
    <row r="51" spans="1:9">
      <c r="A51" s="2">
        <v>39883</v>
      </c>
      <c r="B51" s="3">
        <v>4</v>
      </c>
      <c r="C51" t="s">
        <v>19</v>
      </c>
      <c r="D51" t="s">
        <v>28</v>
      </c>
      <c r="E51" t="s">
        <v>13</v>
      </c>
      <c r="F51" t="s">
        <v>28</v>
      </c>
      <c r="G51" t="s">
        <v>25</v>
      </c>
      <c r="H51" t="s">
        <v>20</v>
      </c>
      <c r="I51" t="str">
        <f>IFERROR(VLOOKUP(A51,FinalSheet!$A$2:$C$244,3,FALSE)," ")</f>
        <v xml:space="preserve"> </v>
      </c>
    </row>
    <row r="52" spans="1:9">
      <c r="A52" s="2">
        <v>39884</v>
      </c>
      <c r="B52" s="3">
        <v>5</v>
      </c>
      <c r="C52" t="s">
        <v>8</v>
      </c>
      <c r="D52" t="s">
        <v>29</v>
      </c>
      <c r="E52" t="s">
        <v>13</v>
      </c>
      <c r="F52" t="s">
        <v>28</v>
      </c>
      <c r="G52" t="s">
        <v>25</v>
      </c>
      <c r="H52" t="s">
        <v>20</v>
      </c>
      <c r="I52">
        <f>IFERROR(VLOOKUP(A52,FinalSheet!$A$2:$C$244,3,FALSE)," ")</f>
        <v>2617.4499999999998</v>
      </c>
    </row>
    <row r="53" spans="1:9">
      <c r="A53" s="2">
        <v>39885</v>
      </c>
      <c r="B53" s="3">
        <v>6</v>
      </c>
      <c r="C53" t="s">
        <v>13</v>
      </c>
      <c r="D53" t="s">
        <v>24</v>
      </c>
      <c r="E53" t="s">
        <v>13</v>
      </c>
      <c r="F53" t="s">
        <v>28</v>
      </c>
      <c r="G53" t="s">
        <v>25</v>
      </c>
      <c r="H53" t="s">
        <v>20</v>
      </c>
      <c r="I53">
        <f>IFERROR(VLOOKUP(A53,FinalSheet!$A$2:$C$244,3,FALSE)," ")</f>
        <v>2719.25</v>
      </c>
    </row>
    <row r="54" spans="1:9">
      <c r="A54" s="2">
        <v>39888</v>
      </c>
      <c r="B54" s="3">
        <v>2</v>
      </c>
      <c r="C54" t="s">
        <v>15</v>
      </c>
      <c r="D54" t="s">
        <v>26</v>
      </c>
      <c r="E54" t="s">
        <v>13</v>
      </c>
      <c r="F54" t="s">
        <v>28</v>
      </c>
      <c r="G54" t="s">
        <v>25</v>
      </c>
      <c r="H54" t="s">
        <v>20</v>
      </c>
      <c r="I54">
        <f>IFERROR(VLOOKUP(A54,FinalSheet!$A$2:$C$244,3,FALSE)," ")</f>
        <v>2777.25</v>
      </c>
    </row>
    <row r="55" spans="1:9">
      <c r="A55" s="2">
        <v>39889</v>
      </c>
      <c r="B55" s="3">
        <v>3</v>
      </c>
      <c r="C55" t="s">
        <v>17</v>
      </c>
      <c r="D55" t="s">
        <v>27</v>
      </c>
      <c r="E55" t="s">
        <v>13</v>
      </c>
      <c r="F55" t="s">
        <v>28</v>
      </c>
      <c r="G55" t="s">
        <v>25</v>
      </c>
      <c r="H55" t="s">
        <v>20</v>
      </c>
      <c r="I55">
        <f>IFERROR(VLOOKUP(A55,FinalSheet!$A$2:$C$244,3,FALSE)," ")</f>
        <v>2757.45</v>
      </c>
    </row>
    <row r="56" spans="1:9">
      <c r="A56" s="2">
        <v>39890</v>
      </c>
      <c r="B56" s="3">
        <v>4</v>
      </c>
      <c r="C56" t="s">
        <v>21</v>
      </c>
      <c r="D56" t="s">
        <v>16</v>
      </c>
      <c r="E56" t="s">
        <v>13</v>
      </c>
      <c r="F56" t="s">
        <v>28</v>
      </c>
      <c r="G56" t="s">
        <v>25</v>
      </c>
      <c r="H56" t="s">
        <v>20</v>
      </c>
      <c r="I56">
        <f>IFERROR(VLOOKUP(A56,FinalSheet!$A$2:$C$244,3,FALSE)," ")</f>
        <v>2794.7</v>
      </c>
    </row>
    <row r="57" spans="1:9">
      <c r="A57" s="2">
        <v>39891</v>
      </c>
      <c r="B57" s="3">
        <v>5</v>
      </c>
      <c r="C57" t="s">
        <v>22</v>
      </c>
      <c r="D57" t="s">
        <v>18</v>
      </c>
      <c r="E57" t="s">
        <v>13</v>
      </c>
      <c r="F57" t="s">
        <v>28</v>
      </c>
      <c r="G57" t="s">
        <v>25</v>
      </c>
      <c r="H57" t="s">
        <v>20</v>
      </c>
      <c r="I57">
        <f>IFERROR(VLOOKUP(A57,FinalSheet!$A$2:$C$244,3,FALSE)," ")</f>
        <v>2807.15</v>
      </c>
    </row>
    <row r="58" spans="1:9">
      <c r="A58" s="2">
        <v>39892</v>
      </c>
      <c r="B58" s="3">
        <v>6</v>
      </c>
      <c r="C58" t="s">
        <v>10</v>
      </c>
      <c r="D58" t="s">
        <v>11</v>
      </c>
      <c r="E58" t="s">
        <v>13</v>
      </c>
      <c r="F58" t="s">
        <v>28</v>
      </c>
      <c r="G58" t="s">
        <v>25</v>
      </c>
      <c r="H58" t="s">
        <v>20</v>
      </c>
      <c r="I58">
        <f>IFERROR(VLOOKUP(A58,FinalSheet!$A$2:$C$244,3,FALSE)," ")</f>
        <v>2807.05</v>
      </c>
    </row>
    <row r="59" spans="1:9">
      <c r="A59" s="2">
        <v>39895</v>
      </c>
      <c r="B59" s="3">
        <v>2</v>
      </c>
      <c r="C59" t="s">
        <v>13</v>
      </c>
      <c r="D59" t="s">
        <v>28</v>
      </c>
      <c r="E59" t="s">
        <v>13</v>
      </c>
      <c r="F59" t="s">
        <v>28</v>
      </c>
      <c r="G59" t="s">
        <v>25</v>
      </c>
      <c r="H59" t="s">
        <v>20</v>
      </c>
      <c r="I59">
        <f>IFERROR(VLOOKUP(A59,FinalSheet!$A$2:$C$244,3,FALSE)," ")</f>
        <v>2939.9</v>
      </c>
    </row>
    <row r="60" spans="1:9">
      <c r="A60" s="2">
        <v>39896</v>
      </c>
      <c r="B60" s="3">
        <v>3</v>
      </c>
      <c r="C60" t="s">
        <v>12</v>
      </c>
      <c r="D60" t="s">
        <v>29</v>
      </c>
      <c r="E60" t="s">
        <v>13</v>
      </c>
      <c r="F60" t="s">
        <v>28</v>
      </c>
      <c r="G60" t="s">
        <v>25</v>
      </c>
      <c r="H60" t="s">
        <v>20</v>
      </c>
      <c r="I60">
        <f>IFERROR(VLOOKUP(A60,FinalSheet!$A$2:$C$244,3,FALSE)," ")</f>
        <v>2938.7</v>
      </c>
    </row>
    <row r="61" spans="1:9">
      <c r="A61" s="2">
        <v>39897</v>
      </c>
      <c r="B61" s="3">
        <v>4</v>
      </c>
      <c r="C61" t="s">
        <v>25</v>
      </c>
      <c r="D61" t="s">
        <v>24</v>
      </c>
      <c r="E61" t="s">
        <v>13</v>
      </c>
      <c r="F61" t="s">
        <v>28</v>
      </c>
      <c r="G61" t="s">
        <v>25</v>
      </c>
      <c r="H61" t="s">
        <v>20</v>
      </c>
      <c r="I61">
        <f>IFERROR(VLOOKUP(A61,FinalSheet!$A$2:$C$244,3,FALSE)," ")</f>
        <v>2984.35</v>
      </c>
    </row>
    <row r="62" spans="1:9">
      <c r="A62" s="2">
        <v>39898</v>
      </c>
      <c r="B62" s="3">
        <v>5</v>
      </c>
      <c r="C62" t="s">
        <v>15</v>
      </c>
      <c r="D62" t="s">
        <v>9</v>
      </c>
      <c r="E62" t="s">
        <v>13</v>
      </c>
      <c r="F62" t="s">
        <v>28</v>
      </c>
      <c r="G62" t="s">
        <v>25</v>
      </c>
      <c r="H62" t="s">
        <v>20</v>
      </c>
      <c r="I62">
        <f>IFERROR(VLOOKUP(A62,FinalSheet!$A$2:$C$244,3,FALSE)," ")</f>
        <v>3082.25</v>
      </c>
    </row>
    <row r="63" spans="1:9">
      <c r="A63" s="2">
        <v>39899</v>
      </c>
      <c r="B63" s="3">
        <v>6</v>
      </c>
      <c r="C63" t="s">
        <v>17</v>
      </c>
      <c r="D63" t="s">
        <v>14</v>
      </c>
      <c r="E63" t="s">
        <v>13</v>
      </c>
      <c r="F63" t="s">
        <v>28</v>
      </c>
      <c r="G63" t="s">
        <v>25</v>
      </c>
      <c r="H63" t="s">
        <v>20</v>
      </c>
      <c r="I63">
        <f>IFERROR(VLOOKUP(A63,FinalSheet!$A$2:$C$244,3,FALSE)," ")</f>
        <v>3108.65</v>
      </c>
    </row>
    <row r="64" spans="1:9">
      <c r="A64" s="2">
        <v>39902</v>
      </c>
      <c r="B64" s="3">
        <v>2</v>
      </c>
      <c r="C64" t="s">
        <v>10</v>
      </c>
      <c r="D64" t="s">
        <v>16</v>
      </c>
      <c r="E64" t="s">
        <v>13</v>
      </c>
      <c r="F64" t="s">
        <v>28</v>
      </c>
      <c r="G64" t="s">
        <v>25</v>
      </c>
      <c r="H64" t="s">
        <v>20</v>
      </c>
      <c r="I64">
        <f>IFERROR(VLOOKUP(A64,FinalSheet!$A$2:$C$244,3,FALSE)," ")</f>
        <v>2978.15</v>
      </c>
    </row>
    <row r="65" spans="1:9">
      <c r="A65" s="2">
        <v>39903</v>
      </c>
      <c r="B65" s="3">
        <v>3</v>
      </c>
      <c r="C65" t="s">
        <v>19</v>
      </c>
      <c r="D65" t="s">
        <v>18</v>
      </c>
      <c r="E65" t="s">
        <v>13</v>
      </c>
      <c r="F65" t="s">
        <v>28</v>
      </c>
      <c r="G65" t="s">
        <v>25</v>
      </c>
      <c r="H65" t="s">
        <v>20</v>
      </c>
      <c r="I65">
        <f>IFERROR(VLOOKUP(A65,FinalSheet!$A$2:$C$244,3,FALSE)," ")</f>
        <v>3020.95</v>
      </c>
    </row>
    <row r="66" spans="1:9">
      <c r="A66" s="2">
        <v>39904</v>
      </c>
      <c r="B66" s="3">
        <v>4</v>
      </c>
      <c r="C66" t="s">
        <v>8</v>
      </c>
      <c r="D66" t="s">
        <v>11</v>
      </c>
      <c r="E66" t="s">
        <v>13</v>
      </c>
      <c r="F66" t="s">
        <v>28</v>
      </c>
      <c r="G66" t="s">
        <v>25</v>
      </c>
      <c r="H66" t="s">
        <v>20</v>
      </c>
      <c r="I66">
        <f>IFERROR(VLOOKUP(A66,FinalSheet!$A$2:$C$244,3,FALSE)," ")</f>
        <v>3060.35</v>
      </c>
    </row>
    <row r="67" spans="1:9">
      <c r="A67" s="2">
        <v>39905</v>
      </c>
      <c r="B67" s="3">
        <v>5</v>
      </c>
      <c r="C67" t="s">
        <v>13</v>
      </c>
      <c r="D67" t="s">
        <v>20</v>
      </c>
      <c r="E67" t="s">
        <v>13</v>
      </c>
      <c r="F67" t="s">
        <v>28</v>
      </c>
      <c r="G67" t="s">
        <v>25</v>
      </c>
      <c r="H67" t="s">
        <v>20</v>
      </c>
      <c r="I67">
        <f>IFERROR(VLOOKUP(A67,FinalSheet!$A$2:$C$244,3,FALSE)," ")</f>
        <v>3211.05</v>
      </c>
    </row>
    <row r="68" spans="1:9">
      <c r="A68" s="2">
        <v>39906</v>
      </c>
      <c r="B68" s="3">
        <v>6</v>
      </c>
      <c r="C68" t="s">
        <v>12</v>
      </c>
      <c r="D68" t="s">
        <v>23</v>
      </c>
      <c r="E68" t="s">
        <v>13</v>
      </c>
      <c r="F68" t="s">
        <v>28</v>
      </c>
      <c r="G68" t="s">
        <v>25</v>
      </c>
      <c r="H68" t="s">
        <v>20</v>
      </c>
      <c r="I68" t="str">
        <f>IFERROR(VLOOKUP(A68,FinalSheet!$A$2:$C$244,3,FALSE)," ")</f>
        <v xml:space="preserve"> </v>
      </c>
    </row>
    <row r="69" spans="1:9">
      <c r="A69" s="2">
        <v>39909</v>
      </c>
      <c r="B69" s="3">
        <v>2</v>
      </c>
      <c r="C69" t="s">
        <v>17</v>
      </c>
      <c r="D69" t="s">
        <v>24</v>
      </c>
      <c r="E69" t="s">
        <v>12</v>
      </c>
      <c r="F69" t="s">
        <v>29</v>
      </c>
      <c r="G69" t="s">
        <v>25</v>
      </c>
      <c r="H69" t="s">
        <v>20</v>
      </c>
      <c r="I69">
        <f>IFERROR(VLOOKUP(A69,FinalSheet!$A$2:$C$244,3,FALSE)," ")</f>
        <v>3256.6</v>
      </c>
    </row>
    <row r="70" spans="1:9">
      <c r="A70" s="2">
        <v>39910</v>
      </c>
      <c r="B70" s="3">
        <v>3</v>
      </c>
      <c r="C70" t="s">
        <v>21</v>
      </c>
      <c r="D70" t="s">
        <v>9</v>
      </c>
      <c r="E70" t="s">
        <v>12</v>
      </c>
      <c r="F70" t="s">
        <v>29</v>
      </c>
      <c r="G70" t="s">
        <v>25</v>
      </c>
      <c r="H70" t="s">
        <v>20</v>
      </c>
      <c r="I70" t="str">
        <f>IFERROR(VLOOKUP(A70,FinalSheet!$A$2:$C$244,3,FALSE)," ")</f>
        <v xml:space="preserve"> </v>
      </c>
    </row>
    <row r="71" spans="1:9">
      <c r="A71" s="2">
        <v>39911</v>
      </c>
      <c r="B71" s="3">
        <v>4</v>
      </c>
      <c r="C71" t="s">
        <v>22</v>
      </c>
      <c r="D71" t="s">
        <v>14</v>
      </c>
      <c r="E71" t="s">
        <v>12</v>
      </c>
      <c r="F71" t="s">
        <v>29</v>
      </c>
      <c r="G71" t="s">
        <v>25</v>
      </c>
      <c r="H71" t="s">
        <v>20</v>
      </c>
      <c r="I71">
        <f>IFERROR(VLOOKUP(A71,FinalSheet!$A$2:$C$244,3,FALSE)," ")</f>
        <v>3342.95</v>
      </c>
    </row>
    <row r="72" spans="1:9">
      <c r="A72" s="2">
        <v>39912</v>
      </c>
      <c r="B72" s="3">
        <v>5</v>
      </c>
      <c r="C72" t="s">
        <v>10</v>
      </c>
      <c r="D72" t="s">
        <v>26</v>
      </c>
      <c r="E72" t="s">
        <v>12</v>
      </c>
      <c r="F72" t="s">
        <v>29</v>
      </c>
      <c r="G72" t="s">
        <v>25</v>
      </c>
      <c r="H72" t="s">
        <v>20</v>
      </c>
      <c r="I72">
        <f>IFERROR(VLOOKUP(A72,FinalSheet!$A$2:$C$244,3,FALSE)," ")</f>
        <v>3342.05</v>
      </c>
    </row>
    <row r="73" spans="1:9">
      <c r="A73" s="2">
        <v>39913</v>
      </c>
      <c r="B73" s="3">
        <v>6</v>
      </c>
      <c r="C73" t="s">
        <v>19</v>
      </c>
      <c r="D73" t="s">
        <v>27</v>
      </c>
      <c r="E73" t="s">
        <v>12</v>
      </c>
      <c r="F73" t="s">
        <v>29</v>
      </c>
      <c r="G73" t="s">
        <v>25</v>
      </c>
      <c r="H73" t="s">
        <v>20</v>
      </c>
      <c r="I73" t="str">
        <f>IFERROR(VLOOKUP(A73,FinalSheet!$A$2:$C$244,3,FALSE)," ")</f>
        <v xml:space="preserve"> </v>
      </c>
    </row>
    <row r="74" spans="1:9">
      <c r="A74" s="2">
        <v>39916</v>
      </c>
      <c r="B74" s="3">
        <v>2</v>
      </c>
      <c r="C74" t="s">
        <v>12</v>
      </c>
      <c r="D74" t="s">
        <v>11</v>
      </c>
      <c r="E74" t="s">
        <v>12</v>
      </c>
      <c r="F74" t="s">
        <v>29</v>
      </c>
      <c r="G74" t="s">
        <v>25</v>
      </c>
      <c r="H74" t="s">
        <v>20</v>
      </c>
      <c r="I74">
        <f>IFERROR(VLOOKUP(A74,FinalSheet!$A$2:$C$244,3,FALSE)," ")</f>
        <v>3382.6</v>
      </c>
    </row>
    <row r="75" spans="1:9">
      <c r="A75" s="2">
        <v>39917</v>
      </c>
      <c r="B75" s="3">
        <v>3</v>
      </c>
      <c r="C75" t="s">
        <v>25</v>
      </c>
      <c r="D75" t="s">
        <v>20</v>
      </c>
      <c r="E75" t="s">
        <v>12</v>
      </c>
      <c r="F75" t="s">
        <v>29</v>
      </c>
      <c r="G75" t="s">
        <v>25</v>
      </c>
      <c r="H75" t="s">
        <v>20</v>
      </c>
      <c r="I75" t="str">
        <f>IFERROR(VLOOKUP(A75,FinalSheet!$A$2:$C$244,3,FALSE)," ")</f>
        <v xml:space="preserve"> </v>
      </c>
    </row>
    <row r="76" spans="1:9">
      <c r="A76" s="2">
        <v>39918</v>
      </c>
      <c r="B76" s="3">
        <v>4</v>
      </c>
      <c r="C76" t="s">
        <v>15</v>
      </c>
      <c r="D76" t="s">
        <v>23</v>
      </c>
      <c r="E76" t="s">
        <v>12</v>
      </c>
      <c r="F76" t="s">
        <v>29</v>
      </c>
      <c r="G76" t="s">
        <v>25</v>
      </c>
      <c r="H76" t="s">
        <v>20</v>
      </c>
      <c r="I76">
        <f>IFERROR(VLOOKUP(A76,FinalSheet!$A$2:$C$244,3,FALSE)," ")</f>
        <v>3484.15</v>
      </c>
    </row>
    <row r="77" spans="1:9">
      <c r="A77" s="2">
        <v>39919</v>
      </c>
      <c r="B77" s="3">
        <v>5</v>
      </c>
      <c r="C77" t="s">
        <v>17</v>
      </c>
      <c r="D77" t="s">
        <v>28</v>
      </c>
      <c r="E77" t="s">
        <v>12</v>
      </c>
      <c r="F77" t="s">
        <v>29</v>
      </c>
      <c r="G77" t="s">
        <v>25</v>
      </c>
      <c r="H77" t="s">
        <v>20</v>
      </c>
      <c r="I77">
        <f>IFERROR(VLOOKUP(A77,FinalSheet!$A$2:$C$244,3,FALSE)," ")</f>
        <v>3369.5</v>
      </c>
    </row>
    <row r="78" spans="1:9">
      <c r="A78" s="2">
        <v>39920</v>
      </c>
      <c r="B78" s="3">
        <v>6</v>
      </c>
      <c r="C78" t="s">
        <v>21</v>
      </c>
      <c r="D78" t="s">
        <v>29</v>
      </c>
      <c r="E78" t="s">
        <v>12</v>
      </c>
      <c r="F78" t="s">
        <v>29</v>
      </c>
      <c r="G78" t="s">
        <v>25</v>
      </c>
      <c r="H78" t="s">
        <v>20</v>
      </c>
      <c r="I78">
        <f>IFERROR(VLOOKUP(A78,FinalSheet!$A$2:$C$244,3,FALSE)," ")</f>
        <v>3384.4</v>
      </c>
    </row>
    <row r="79" spans="1:9">
      <c r="A79" s="2">
        <v>39923</v>
      </c>
      <c r="B79" s="3">
        <v>2</v>
      </c>
      <c r="C79" t="s">
        <v>19</v>
      </c>
      <c r="D79" t="s">
        <v>14</v>
      </c>
      <c r="E79" t="s">
        <v>12</v>
      </c>
      <c r="F79" t="s">
        <v>29</v>
      </c>
      <c r="G79" t="s">
        <v>25</v>
      </c>
      <c r="H79" t="s">
        <v>20</v>
      </c>
      <c r="I79">
        <f>IFERROR(VLOOKUP(A79,FinalSheet!$A$2:$C$244,3,FALSE)," ")</f>
        <v>3377.1</v>
      </c>
    </row>
    <row r="80" spans="1:9">
      <c r="A80" s="2">
        <v>39924</v>
      </c>
      <c r="B80" s="3">
        <v>3</v>
      </c>
      <c r="C80" t="s">
        <v>8</v>
      </c>
      <c r="D80" t="s">
        <v>26</v>
      </c>
      <c r="E80" t="s">
        <v>12</v>
      </c>
      <c r="F80" t="s">
        <v>29</v>
      </c>
      <c r="G80" t="s">
        <v>25</v>
      </c>
      <c r="H80" t="s">
        <v>20</v>
      </c>
      <c r="I80">
        <f>IFERROR(VLOOKUP(A80,FinalSheet!$A$2:$C$244,3,FALSE)," ")</f>
        <v>3365.3</v>
      </c>
    </row>
    <row r="81" spans="1:9">
      <c r="A81" s="2">
        <v>39925</v>
      </c>
      <c r="B81" s="3">
        <v>4</v>
      </c>
      <c r="C81" t="s">
        <v>13</v>
      </c>
      <c r="D81" t="s">
        <v>27</v>
      </c>
      <c r="E81" t="s">
        <v>12</v>
      </c>
      <c r="F81" t="s">
        <v>29</v>
      </c>
      <c r="G81" t="s">
        <v>25</v>
      </c>
      <c r="H81" t="s">
        <v>20</v>
      </c>
      <c r="I81">
        <f>IFERROR(VLOOKUP(A81,FinalSheet!$A$2:$C$244,3,FALSE)," ")</f>
        <v>3330.3</v>
      </c>
    </row>
    <row r="82" spans="1:9">
      <c r="A82" s="2">
        <v>39926</v>
      </c>
      <c r="B82" s="3">
        <v>5</v>
      </c>
      <c r="C82" t="s">
        <v>12</v>
      </c>
      <c r="D82" t="s">
        <v>16</v>
      </c>
      <c r="E82" t="s">
        <v>12</v>
      </c>
      <c r="F82" t="s">
        <v>29</v>
      </c>
      <c r="G82" t="s">
        <v>25</v>
      </c>
      <c r="H82" t="s">
        <v>20</v>
      </c>
      <c r="I82">
        <f>IFERROR(VLOOKUP(A82,FinalSheet!$A$2:$C$244,3,FALSE)," ")</f>
        <v>3423.7</v>
      </c>
    </row>
    <row r="83" spans="1:9">
      <c r="A83" s="2">
        <v>39927</v>
      </c>
      <c r="B83" s="3">
        <v>6</v>
      </c>
      <c r="C83" t="s">
        <v>25</v>
      </c>
      <c r="D83" t="s">
        <v>18</v>
      </c>
      <c r="E83" t="s">
        <v>12</v>
      </c>
      <c r="F83" t="s">
        <v>29</v>
      </c>
      <c r="G83" t="s">
        <v>25</v>
      </c>
      <c r="H83" t="s">
        <v>20</v>
      </c>
      <c r="I83">
        <f>IFERROR(VLOOKUP(A83,FinalSheet!$A$2:$C$244,3,FALSE)," ")</f>
        <v>3480.75</v>
      </c>
    </row>
    <row r="84" spans="1:9">
      <c r="A84" s="2">
        <v>39930</v>
      </c>
      <c r="B84" s="3">
        <v>2</v>
      </c>
      <c r="C84" t="s">
        <v>21</v>
      </c>
      <c r="D84" t="s">
        <v>23</v>
      </c>
      <c r="E84" t="s">
        <v>12</v>
      </c>
      <c r="F84" t="s">
        <v>29</v>
      </c>
      <c r="G84" t="s">
        <v>25</v>
      </c>
      <c r="H84" t="s">
        <v>20</v>
      </c>
      <c r="I84">
        <f>IFERROR(VLOOKUP(A84,FinalSheet!$A$2:$C$244,3,FALSE)," ")</f>
        <v>3470</v>
      </c>
    </row>
    <row r="85" spans="1:9">
      <c r="A85" s="2">
        <v>39931</v>
      </c>
      <c r="B85" s="3">
        <v>3</v>
      </c>
      <c r="C85" t="s">
        <v>22</v>
      </c>
      <c r="D85" t="s">
        <v>28</v>
      </c>
      <c r="E85" t="s">
        <v>12</v>
      </c>
      <c r="F85" t="s">
        <v>29</v>
      </c>
      <c r="G85" t="s">
        <v>25</v>
      </c>
      <c r="H85" t="s">
        <v>20</v>
      </c>
      <c r="I85">
        <f>IFERROR(VLOOKUP(A85,FinalSheet!$A$2:$C$244,3,FALSE)," ")</f>
        <v>3362.35</v>
      </c>
    </row>
    <row r="86" spans="1:9">
      <c r="A86" s="2">
        <v>39932</v>
      </c>
      <c r="B86" s="3">
        <v>4</v>
      </c>
      <c r="C86" t="s">
        <v>10</v>
      </c>
      <c r="D86" t="s">
        <v>29</v>
      </c>
      <c r="E86" t="s">
        <v>12</v>
      </c>
      <c r="F86" t="s">
        <v>29</v>
      </c>
      <c r="G86" t="s">
        <v>25</v>
      </c>
      <c r="H86" t="s">
        <v>20</v>
      </c>
      <c r="I86">
        <f>IFERROR(VLOOKUP(A86,FinalSheet!$A$2:$C$244,3,FALSE)," ")</f>
        <v>3473.95</v>
      </c>
    </row>
    <row r="87" spans="1:9">
      <c r="A87" s="2">
        <v>39933</v>
      </c>
      <c r="B87" s="3">
        <v>5</v>
      </c>
      <c r="C87" t="s">
        <v>19</v>
      </c>
      <c r="D87" t="s">
        <v>24</v>
      </c>
      <c r="E87" t="s">
        <v>12</v>
      </c>
      <c r="F87" t="s">
        <v>29</v>
      </c>
      <c r="G87" t="s">
        <v>25</v>
      </c>
      <c r="H87" t="s">
        <v>20</v>
      </c>
      <c r="I87" t="str">
        <f>IFERROR(VLOOKUP(A87,FinalSheet!$A$2:$C$244,3,FALSE)," ")</f>
        <v xml:space="preserve"> </v>
      </c>
    </row>
    <row r="88" spans="1:9">
      <c r="A88" s="2">
        <v>39934</v>
      </c>
      <c r="B88" s="3">
        <v>6</v>
      </c>
      <c r="C88" t="s">
        <v>8</v>
      </c>
      <c r="D88" t="s">
        <v>9</v>
      </c>
      <c r="E88" t="s">
        <v>12</v>
      </c>
      <c r="F88" t="s">
        <v>29</v>
      </c>
      <c r="G88" t="s">
        <v>25</v>
      </c>
      <c r="H88" t="s">
        <v>20</v>
      </c>
      <c r="I88" t="str">
        <f>IFERROR(VLOOKUP(A88,FinalSheet!$A$2:$C$244,3,FALSE)," ")</f>
        <v xml:space="preserve"> </v>
      </c>
    </row>
    <row r="89" spans="1:9">
      <c r="A89" s="2">
        <v>39937</v>
      </c>
      <c r="B89" s="3">
        <v>2</v>
      </c>
      <c r="C89" t="s">
        <v>25</v>
      </c>
      <c r="D89" t="s">
        <v>27</v>
      </c>
      <c r="E89" t="s">
        <v>12</v>
      </c>
      <c r="F89" t="s">
        <v>29</v>
      </c>
      <c r="G89" t="s">
        <v>25</v>
      </c>
      <c r="H89" t="s">
        <v>20</v>
      </c>
      <c r="I89">
        <f>IFERROR(VLOOKUP(A89,FinalSheet!$A$2:$C$244,3,FALSE)," ")</f>
        <v>3654</v>
      </c>
    </row>
    <row r="90" spans="1:9">
      <c r="A90" s="2">
        <v>39938</v>
      </c>
      <c r="B90" s="3">
        <v>3</v>
      </c>
      <c r="C90" t="s">
        <v>15</v>
      </c>
      <c r="D90" t="s">
        <v>16</v>
      </c>
      <c r="E90" t="s">
        <v>12</v>
      </c>
      <c r="F90" t="s">
        <v>29</v>
      </c>
      <c r="G90" t="s">
        <v>25</v>
      </c>
      <c r="H90" t="s">
        <v>20</v>
      </c>
      <c r="I90">
        <f>IFERROR(VLOOKUP(A90,FinalSheet!$A$2:$C$244,3,FALSE)," ")</f>
        <v>3661.9</v>
      </c>
    </row>
    <row r="91" spans="1:9">
      <c r="A91" s="2">
        <v>39939</v>
      </c>
      <c r="B91" s="3">
        <v>4</v>
      </c>
      <c r="C91" t="s">
        <v>17</v>
      </c>
      <c r="D91" t="s">
        <v>18</v>
      </c>
      <c r="E91" t="s">
        <v>25</v>
      </c>
      <c r="F91" t="s">
        <v>24</v>
      </c>
      <c r="G91" t="s">
        <v>25</v>
      </c>
      <c r="H91" t="s">
        <v>20</v>
      </c>
      <c r="I91">
        <f>IFERROR(VLOOKUP(A91,FinalSheet!$A$2:$C$244,3,FALSE)," ")</f>
        <v>3625.05</v>
      </c>
    </row>
    <row r="92" spans="1:9">
      <c r="A92" s="2">
        <v>39940</v>
      </c>
      <c r="B92" s="3">
        <v>5</v>
      </c>
      <c r="C92" t="s">
        <v>21</v>
      </c>
      <c r="D92" t="s">
        <v>11</v>
      </c>
      <c r="E92" t="s">
        <v>25</v>
      </c>
      <c r="F92" t="s">
        <v>24</v>
      </c>
      <c r="G92" t="s">
        <v>25</v>
      </c>
      <c r="H92" t="s">
        <v>20</v>
      </c>
      <c r="I92">
        <f>IFERROR(VLOOKUP(A92,FinalSheet!$A$2:$C$244,3,FALSE)," ")</f>
        <v>3683.9</v>
      </c>
    </row>
    <row r="93" spans="1:9">
      <c r="A93" s="2">
        <v>39941</v>
      </c>
      <c r="B93" s="3">
        <v>6</v>
      </c>
      <c r="C93" t="s">
        <v>22</v>
      </c>
      <c r="D93" t="s">
        <v>20</v>
      </c>
      <c r="E93" t="s">
        <v>25</v>
      </c>
      <c r="F93" t="s">
        <v>24</v>
      </c>
      <c r="G93" t="s">
        <v>25</v>
      </c>
      <c r="H93" t="s">
        <v>20</v>
      </c>
      <c r="I93">
        <f>IFERROR(VLOOKUP(A93,FinalSheet!$A$2:$C$244,3,FALSE)," ")</f>
        <v>3620.7</v>
      </c>
    </row>
    <row r="94" spans="1:9">
      <c r="A94" s="2">
        <v>39944</v>
      </c>
      <c r="B94" s="3">
        <v>2</v>
      </c>
      <c r="C94" t="s">
        <v>8</v>
      </c>
      <c r="D94" t="s">
        <v>29</v>
      </c>
      <c r="E94" t="s">
        <v>25</v>
      </c>
      <c r="F94" t="s">
        <v>24</v>
      </c>
      <c r="G94" t="s">
        <v>25</v>
      </c>
      <c r="H94" t="s">
        <v>20</v>
      </c>
      <c r="I94">
        <f>IFERROR(VLOOKUP(A94,FinalSheet!$A$2:$C$244,3,FALSE)," ")</f>
        <v>3554.6</v>
      </c>
    </row>
    <row r="95" spans="1:9">
      <c r="A95" s="2">
        <v>39945</v>
      </c>
      <c r="B95" s="3">
        <v>3</v>
      </c>
      <c r="C95" t="s">
        <v>13</v>
      </c>
      <c r="D95" t="s">
        <v>24</v>
      </c>
      <c r="E95" t="s">
        <v>25</v>
      </c>
      <c r="F95" t="s">
        <v>24</v>
      </c>
      <c r="G95" t="s">
        <v>25</v>
      </c>
      <c r="H95" t="s">
        <v>20</v>
      </c>
      <c r="I95">
        <f>IFERROR(VLOOKUP(A95,FinalSheet!$A$2:$C$244,3,FALSE)," ")</f>
        <v>3681.1</v>
      </c>
    </row>
    <row r="96" spans="1:9">
      <c r="A96" s="2">
        <v>39946</v>
      </c>
      <c r="B96" s="3">
        <v>4</v>
      </c>
      <c r="C96" t="s">
        <v>12</v>
      </c>
      <c r="D96" t="s">
        <v>9</v>
      </c>
      <c r="E96" t="s">
        <v>25</v>
      </c>
      <c r="F96" t="s">
        <v>24</v>
      </c>
      <c r="G96" t="s">
        <v>25</v>
      </c>
      <c r="H96" t="s">
        <v>20</v>
      </c>
      <c r="I96">
        <f>IFERROR(VLOOKUP(A96,FinalSheet!$A$2:$C$244,3,FALSE)," ")</f>
        <v>3635.25</v>
      </c>
    </row>
    <row r="97" spans="1:9">
      <c r="A97" s="2">
        <v>39947</v>
      </c>
      <c r="B97" s="3">
        <v>5</v>
      </c>
      <c r="C97" t="s">
        <v>25</v>
      </c>
      <c r="D97" t="s">
        <v>14</v>
      </c>
      <c r="E97" t="s">
        <v>25</v>
      </c>
      <c r="F97" t="s">
        <v>24</v>
      </c>
      <c r="G97" t="s">
        <v>25</v>
      </c>
      <c r="H97" t="s">
        <v>20</v>
      </c>
      <c r="I97">
        <f>IFERROR(VLOOKUP(A97,FinalSheet!$A$2:$C$244,3,FALSE)," ")</f>
        <v>3593.45</v>
      </c>
    </row>
    <row r="98" spans="1:9">
      <c r="A98" s="2">
        <v>39948</v>
      </c>
      <c r="B98" s="3">
        <v>6</v>
      </c>
      <c r="C98" t="s">
        <v>15</v>
      </c>
      <c r="D98" t="s">
        <v>26</v>
      </c>
      <c r="E98" t="s">
        <v>25</v>
      </c>
      <c r="F98" t="s">
        <v>24</v>
      </c>
      <c r="G98" t="s">
        <v>25</v>
      </c>
      <c r="H98" t="s">
        <v>20</v>
      </c>
      <c r="I98">
        <f>IFERROR(VLOOKUP(A98,FinalSheet!$A$2:$C$244,3,FALSE)," ")</f>
        <v>3671.65</v>
      </c>
    </row>
    <row r="99" spans="1:9">
      <c r="A99" s="2">
        <v>39951</v>
      </c>
      <c r="B99" s="3">
        <v>2</v>
      </c>
      <c r="C99" t="s">
        <v>22</v>
      </c>
      <c r="D99" t="s">
        <v>18</v>
      </c>
      <c r="E99" t="s">
        <v>25</v>
      </c>
      <c r="F99" t="s">
        <v>24</v>
      </c>
      <c r="G99" t="s">
        <v>25</v>
      </c>
      <c r="H99" t="s">
        <v>20</v>
      </c>
      <c r="I99">
        <f>IFERROR(VLOOKUP(A99,FinalSheet!$A$2:$C$244,3,FALSE)," ")</f>
        <v>4323.1499999999996</v>
      </c>
    </row>
    <row r="100" spans="1:9">
      <c r="A100" s="2">
        <v>39952</v>
      </c>
      <c r="B100" s="3">
        <v>3</v>
      </c>
      <c r="C100" t="s">
        <v>10</v>
      </c>
      <c r="D100" t="s">
        <v>11</v>
      </c>
      <c r="E100" t="s">
        <v>25</v>
      </c>
      <c r="F100" t="s">
        <v>24</v>
      </c>
      <c r="G100" t="s">
        <v>25</v>
      </c>
      <c r="H100" t="s">
        <v>20</v>
      </c>
      <c r="I100">
        <f>IFERROR(VLOOKUP(A100,FinalSheet!$A$2:$C$244,3,FALSE)," ")</f>
        <v>4318.45</v>
      </c>
    </row>
    <row r="101" spans="1:9">
      <c r="A101" s="2">
        <v>39953</v>
      </c>
      <c r="B101" s="3">
        <v>4</v>
      </c>
      <c r="C101" t="s">
        <v>19</v>
      </c>
      <c r="D101" t="s">
        <v>20</v>
      </c>
      <c r="E101" t="s">
        <v>25</v>
      </c>
      <c r="F101" t="s">
        <v>24</v>
      </c>
      <c r="G101" t="s">
        <v>25</v>
      </c>
      <c r="H101" t="s">
        <v>20</v>
      </c>
      <c r="I101">
        <f>IFERROR(VLOOKUP(A101,FinalSheet!$A$2:$C$244,3,FALSE)," ")</f>
        <v>4270.3</v>
      </c>
    </row>
    <row r="102" spans="1:9">
      <c r="A102" s="2">
        <v>39954</v>
      </c>
      <c r="B102" s="3">
        <v>5</v>
      </c>
      <c r="C102" t="s">
        <v>8</v>
      </c>
      <c r="D102" t="s">
        <v>23</v>
      </c>
      <c r="E102" t="s">
        <v>25</v>
      </c>
      <c r="F102" t="s">
        <v>24</v>
      </c>
      <c r="G102" t="s">
        <v>25</v>
      </c>
      <c r="H102" t="s">
        <v>20</v>
      </c>
      <c r="I102">
        <f>IFERROR(VLOOKUP(A102,FinalSheet!$A$2:$C$244,3,FALSE)," ")</f>
        <v>4210.8999999999996</v>
      </c>
    </row>
    <row r="103" spans="1:9">
      <c r="A103" s="2">
        <v>39955</v>
      </c>
      <c r="B103" s="3">
        <v>6</v>
      </c>
      <c r="C103" t="s">
        <v>13</v>
      </c>
      <c r="D103" t="s">
        <v>28</v>
      </c>
      <c r="E103" t="s">
        <v>25</v>
      </c>
      <c r="F103" t="s">
        <v>24</v>
      </c>
      <c r="G103" t="s">
        <v>25</v>
      </c>
      <c r="H103" t="s">
        <v>20</v>
      </c>
      <c r="I103">
        <f>IFERROR(VLOOKUP(A103,FinalSheet!$A$2:$C$244,3,FALSE)," ")</f>
        <v>4238.5</v>
      </c>
    </row>
    <row r="104" spans="1:9">
      <c r="A104" s="2">
        <v>39958</v>
      </c>
      <c r="B104" s="3">
        <v>2</v>
      </c>
      <c r="C104" t="s">
        <v>15</v>
      </c>
      <c r="D104" t="s">
        <v>9</v>
      </c>
      <c r="E104" t="s">
        <v>25</v>
      </c>
      <c r="F104" t="s">
        <v>24</v>
      </c>
      <c r="G104" t="s">
        <v>25</v>
      </c>
      <c r="H104" t="s">
        <v>20</v>
      </c>
      <c r="I104">
        <f>IFERROR(VLOOKUP(A104,FinalSheet!$A$2:$C$244,3,FALSE)," ")</f>
        <v>4237.55</v>
      </c>
    </row>
    <row r="105" spans="1:9">
      <c r="A105" s="2">
        <v>39959</v>
      </c>
      <c r="B105" s="3">
        <v>3</v>
      </c>
      <c r="C105" t="s">
        <v>17</v>
      </c>
      <c r="D105" t="s">
        <v>14</v>
      </c>
      <c r="E105" t="s">
        <v>25</v>
      </c>
      <c r="F105" t="s">
        <v>24</v>
      </c>
      <c r="G105" t="s">
        <v>25</v>
      </c>
      <c r="H105" t="s">
        <v>20</v>
      </c>
      <c r="I105">
        <f>IFERROR(VLOOKUP(A105,FinalSheet!$A$2:$C$244,3,FALSE)," ")</f>
        <v>4116.7</v>
      </c>
    </row>
    <row r="106" spans="1:9">
      <c r="A106" s="2">
        <v>39960</v>
      </c>
      <c r="B106" s="3">
        <v>4</v>
      </c>
      <c r="C106" t="s">
        <v>21</v>
      </c>
      <c r="D106" t="s">
        <v>26</v>
      </c>
      <c r="E106" t="s">
        <v>25</v>
      </c>
      <c r="F106" t="s">
        <v>24</v>
      </c>
      <c r="G106" t="s">
        <v>25</v>
      </c>
      <c r="H106" t="s">
        <v>20</v>
      </c>
      <c r="I106">
        <f>IFERROR(VLOOKUP(A106,FinalSheet!$A$2:$C$244,3,FALSE)," ")</f>
        <v>4276.05</v>
      </c>
    </row>
    <row r="107" spans="1:9">
      <c r="A107" s="2">
        <v>39961</v>
      </c>
      <c r="B107" s="3">
        <v>5</v>
      </c>
      <c r="C107" t="s">
        <v>22</v>
      </c>
      <c r="D107" t="s">
        <v>27</v>
      </c>
      <c r="E107" t="s">
        <v>25</v>
      </c>
      <c r="F107" t="s">
        <v>24</v>
      </c>
      <c r="G107" t="s">
        <v>25</v>
      </c>
      <c r="H107" t="s">
        <v>20</v>
      </c>
      <c r="I107">
        <f>IFERROR(VLOOKUP(A107,FinalSheet!$A$2:$C$244,3,FALSE)," ")</f>
        <v>4337.1000000000004</v>
      </c>
    </row>
    <row r="108" spans="1:9">
      <c r="A108" s="2">
        <v>39962</v>
      </c>
      <c r="B108" s="3">
        <v>6</v>
      </c>
      <c r="C108" t="s">
        <v>10</v>
      </c>
      <c r="D108" t="s">
        <v>16</v>
      </c>
      <c r="E108" t="s">
        <v>25</v>
      </c>
      <c r="F108" t="s">
        <v>24</v>
      </c>
      <c r="G108" t="s">
        <v>25</v>
      </c>
      <c r="H108" t="s">
        <v>20</v>
      </c>
      <c r="I108">
        <f>IFERROR(VLOOKUP(A108,FinalSheet!$A$2:$C$244,3,FALSE)," ")</f>
        <v>4448.95</v>
      </c>
    </row>
    <row r="109" spans="1:9">
      <c r="A109" s="2">
        <v>39965</v>
      </c>
      <c r="B109" s="3">
        <v>2</v>
      </c>
      <c r="C109" t="s">
        <v>13</v>
      </c>
      <c r="D109" t="s">
        <v>20</v>
      </c>
      <c r="E109" t="s">
        <v>25</v>
      </c>
      <c r="F109" t="s">
        <v>24</v>
      </c>
      <c r="G109" t="s">
        <v>25</v>
      </c>
      <c r="H109" t="s">
        <v>20</v>
      </c>
      <c r="I109">
        <f>IFERROR(VLOOKUP(A109,FinalSheet!$A$2:$C$244,3,FALSE)," ")</f>
        <v>4529.8999999999996</v>
      </c>
    </row>
    <row r="110" spans="1:9">
      <c r="A110" s="2">
        <v>39966</v>
      </c>
      <c r="B110" s="3">
        <v>3</v>
      </c>
      <c r="C110" t="s">
        <v>12</v>
      </c>
      <c r="D110" t="s">
        <v>23</v>
      </c>
      <c r="E110" t="s">
        <v>25</v>
      </c>
      <c r="F110" t="s">
        <v>24</v>
      </c>
      <c r="G110" t="s">
        <v>25</v>
      </c>
      <c r="H110" t="s">
        <v>20</v>
      </c>
      <c r="I110">
        <f>IFERROR(VLOOKUP(A110,FinalSheet!$A$2:$C$244,3,FALSE)," ")</f>
        <v>4525.25</v>
      </c>
    </row>
    <row r="111" spans="1:9">
      <c r="A111" s="2">
        <v>39967</v>
      </c>
      <c r="B111" s="3">
        <v>4</v>
      </c>
      <c r="C111" t="s">
        <v>25</v>
      </c>
      <c r="D111" t="s">
        <v>28</v>
      </c>
      <c r="E111" t="s">
        <v>25</v>
      </c>
      <c r="F111" t="s">
        <v>24</v>
      </c>
      <c r="G111" t="s">
        <v>25</v>
      </c>
      <c r="H111" t="s">
        <v>20</v>
      </c>
      <c r="I111">
        <f>IFERROR(VLOOKUP(A111,FinalSheet!$A$2:$C$244,3,FALSE)," ")</f>
        <v>4530.7</v>
      </c>
    </row>
    <row r="112" spans="1:9">
      <c r="A112" s="2">
        <v>39968</v>
      </c>
      <c r="B112" s="3">
        <v>5</v>
      </c>
      <c r="C112" t="s">
        <v>15</v>
      </c>
      <c r="D112" t="s">
        <v>29</v>
      </c>
      <c r="E112" t="s">
        <v>25</v>
      </c>
      <c r="F112" t="s">
        <v>24</v>
      </c>
      <c r="G112" t="s">
        <v>25</v>
      </c>
      <c r="H112" t="s">
        <v>20</v>
      </c>
      <c r="I112">
        <f>IFERROR(VLOOKUP(A112,FinalSheet!$A$2:$C$244,3,FALSE)," ")</f>
        <v>4572.6499999999996</v>
      </c>
    </row>
    <row r="113" spans="1:9">
      <c r="A113" s="2">
        <v>39969</v>
      </c>
      <c r="B113" s="3">
        <v>6</v>
      </c>
      <c r="C113" t="s">
        <v>17</v>
      </c>
      <c r="D113" t="s">
        <v>24</v>
      </c>
      <c r="E113" t="s">
        <v>25</v>
      </c>
      <c r="F113" t="s">
        <v>24</v>
      </c>
      <c r="G113" t="s">
        <v>25</v>
      </c>
      <c r="H113" t="s">
        <v>20</v>
      </c>
      <c r="I113">
        <f>IFERROR(VLOOKUP(A113,FinalSheet!$A$2:$C$244,3,FALSE)," ")</f>
        <v>4586.8999999999996</v>
      </c>
    </row>
    <row r="114" spans="1:9">
      <c r="A114" s="2">
        <v>39972</v>
      </c>
      <c r="B114" s="3">
        <v>2</v>
      </c>
      <c r="C114" t="s">
        <v>10</v>
      </c>
      <c r="D114" t="s">
        <v>26</v>
      </c>
      <c r="E114" t="s">
        <v>15</v>
      </c>
      <c r="F114" t="s">
        <v>9</v>
      </c>
      <c r="G114" t="s">
        <v>25</v>
      </c>
      <c r="H114" t="s">
        <v>20</v>
      </c>
      <c r="I114">
        <f>IFERROR(VLOOKUP(A114,FinalSheet!$A$2:$C$244,3,FALSE)," ")</f>
        <v>4429.8999999999996</v>
      </c>
    </row>
    <row r="115" spans="1:9">
      <c r="A115" s="2">
        <v>39973</v>
      </c>
      <c r="B115" s="3">
        <v>3</v>
      </c>
      <c r="C115" t="s">
        <v>19</v>
      </c>
      <c r="D115" t="s">
        <v>27</v>
      </c>
      <c r="E115" t="s">
        <v>15</v>
      </c>
      <c r="F115" t="s">
        <v>9</v>
      </c>
      <c r="G115" t="s">
        <v>25</v>
      </c>
      <c r="H115" t="s">
        <v>20</v>
      </c>
      <c r="I115">
        <f>IFERROR(VLOOKUP(A115,FinalSheet!$A$2:$C$244,3,FALSE)," ")</f>
        <v>4550.95</v>
      </c>
    </row>
    <row r="116" spans="1:9">
      <c r="A116" s="2">
        <v>39974</v>
      </c>
      <c r="B116" s="3">
        <v>4</v>
      </c>
      <c r="C116" t="s">
        <v>8</v>
      </c>
      <c r="D116" t="s">
        <v>16</v>
      </c>
      <c r="E116" t="s">
        <v>15</v>
      </c>
      <c r="F116" t="s">
        <v>9</v>
      </c>
      <c r="G116" t="s">
        <v>25</v>
      </c>
      <c r="H116" t="s">
        <v>20</v>
      </c>
      <c r="I116">
        <f>IFERROR(VLOOKUP(A116,FinalSheet!$A$2:$C$244,3,FALSE)," ")</f>
        <v>4655.25</v>
      </c>
    </row>
    <row r="117" spans="1:9">
      <c r="A117" s="2">
        <v>39975</v>
      </c>
      <c r="B117" s="3">
        <v>5</v>
      </c>
      <c r="C117" t="s">
        <v>13</v>
      </c>
      <c r="D117" t="s">
        <v>18</v>
      </c>
      <c r="E117" t="s">
        <v>15</v>
      </c>
      <c r="F117" t="s">
        <v>9</v>
      </c>
      <c r="G117" t="s">
        <v>25</v>
      </c>
      <c r="H117" t="s">
        <v>20</v>
      </c>
      <c r="I117">
        <f>IFERROR(VLOOKUP(A117,FinalSheet!$A$2:$C$244,3,FALSE)," ")</f>
        <v>4637.7</v>
      </c>
    </row>
    <row r="118" spans="1:9">
      <c r="A118" s="2">
        <v>39976</v>
      </c>
      <c r="B118" s="3">
        <v>6</v>
      </c>
      <c r="C118" t="s">
        <v>12</v>
      </c>
      <c r="D118" t="s">
        <v>11</v>
      </c>
      <c r="E118" t="s">
        <v>15</v>
      </c>
      <c r="F118" t="s">
        <v>9</v>
      </c>
      <c r="G118" t="s">
        <v>25</v>
      </c>
      <c r="H118" t="s">
        <v>20</v>
      </c>
      <c r="I118">
        <f>IFERROR(VLOOKUP(A118,FinalSheet!$A$2:$C$244,3,FALSE)," ")</f>
        <v>4583.3999999999996</v>
      </c>
    </row>
    <row r="119" spans="1:9">
      <c r="A119" s="2">
        <v>39979</v>
      </c>
      <c r="B119" s="3">
        <v>2</v>
      </c>
      <c r="C119" t="s">
        <v>17</v>
      </c>
      <c r="D119" t="s">
        <v>28</v>
      </c>
      <c r="E119" t="s">
        <v>15</v>
      </c>
      <c r="F119" t="s">
        <v>9</v>
      </c>
      <c r="G119" t="s">
        <v>25</v>
      </c>
      <c r="H119" t="s">
        <v>20</v>
      </c>
      <c r="I119">
        <f>IFERROR(VLOOKUP(A119,FinalSheet!$A$2:$C$244,3,FALSE)," ")</f>
        <v>4484</v>
      </c>
    </row>
    <row r="120" spans="1:9">
      <c r="A120" s="2">
        <v>39980</v>
      </c>
      <c r="B120" s="3">
        <v>3</v>
      </c>
      <c r="C120" t="s">
        <v>21</v>
      </c>
      <c r="D120" t="s">
        <v>29</v>
      </c>
      <c r="E120" t="s">
        <v>15</v>
      </c>
      <c r="F120" t="s">
        <v>9</v>
      </c>
      <c r="G120" t="s">
        <v>25</v>
      </c>
      <c r="H120" t="s">
        <v>20</v>
      </c>
      <c r="I120">
        <f>IFERROR(VLOOKUP(A120,FinalSheet!$A$2:$C$244,3,FALSE)," ")</f>
        <v>4517.8</v>
      </c>
    </row>
    <row r="121" spans="1:9">
      <c r="A121" s="2">
        <v>39981</v>
      </c>
      <c r="B121" s="3">
        <v>4</v>
      </c>
      <c r="C121" t="s">
        <v>22</v>
      </c>
      <c r="D121" t="s">
        <v>24</v>
      </c>
      <c r="E121" t="s">
        <v>15</v>
      </c>
      <c r="F121" t="s">
        <v>9</v>
      </c>
      <c r="G121" t="s">
        <v>25</v>
      </c>
      <c r="H121" t="s">
        <v>20</v>
      </c>
      <c r="I121">
        <f>IFERROR(VLOOKUP(A121,FinalSheet!$A$2:$C$244,3,FALSE)," ")</f>
        <v>4356.1499999999996</v>
      </c>
    </row>
    <row r="122" spans="1:9">
      <c r="A122" s="2">
        <v>39982</v>
      </c>
      <c r="B122" s="3">
        <v>5</v>
      </c>
      <c r="C122" t="s">
        <v>10</v>
      </c>
      <c r="D122" t="s">
        <v>9</v>
      </c>
      <c r="E122" t="s">
        <v>15</v>
      </c>
      <c r="F122" t="s">
        <v>9</v>
      </c>
      <c r="G122" t="s">
        <v>25</v>
      </c>
      <c r="H122" t="s">
        <v>20</v>
      </c>
      <c r="I122">
        <f>IFERROR(VLOOKUP(A122,FinalSheet!$A$2:$C$244,3,FALSE)," ")</f>
        <v>4251.3999999999996</v>
      </c>
    </row>
    <row r="123" spans="1:9">
      <c r="A123" s="2">
        <v>39983</v>
      </c>
      <c r="B123" s="3">
        <v>6</v>
      </c>
      <c r="C123" t="s">
        <v>19</v>
      </c>
      <c r="D123" t="s">
        <v>14</v>
      </c>
      <c r="E123" t="s">
        <v>15</v>
      </c>
      <c r="F123" t="s">
        <v>9</v>
      </c>
      <c r="G123" t="s">
        <v>25</v>
      </c>
      <c r="H123" t="s">
        <v>20</v>
      </c>
      <c r="I123">
        <f>IFERROR(VLOOKUP(A123,FinalSheet!$A$2:$C$244,3,FALSE)," ")</f>
        <v>4313.6000000000004</v>
      </c>
    </row>
    <row r="124" spans="1:9">
      <c r="A124" s="2">
        <v>39986</v>
      </c>
      <c r="B124" s="3">
        <v>2</v>
      </c>
      <c r="C124" t="s">
        <v>12</v>
      </c>
      <c r="D124" t="s">
        <v>16</v>
      </c>
      <c r="E124" t="s">
        <v>15</v>
      </c>
      <c r="F124" t="s">
        <v>9</v>
      </c>
      <c r="G124" t="s">
        <v>25</v>
      </c>
      <c r="H124" t="s">
        <v>20</v>
      </c>
      <c r="I124">
        <f>IFERROR(VLOOKUP(A124,FinalSheet!$A$2:$C$244,3,FALSE)," ")</f>
        <v>4235.25</v>
      </c>
    </row>
    <row r="125" spans="1:9">
      <c r="A125" s="2">
        <v>39987</v>
      </c>
      <c r="B125" s="3">
        <v>3</v>
      </c>
      <c r="C125" t="s">
        <v>25</v>
      </c>
      <c r="D125" t="s">
        <v>18</v>
      </c>
      <c r="E125" t="s">
        <v>15</v>
      </c>
      <c r="F125" t="s">
        <v>9</v>
      </c>
      <c r="G125" t="s">
        <v>25</v>
      </c>
      <c r="H125" t="s">
        <v>20</v>
      </c>
      <c r="I125">
        <f>IFERROR(VLOOKUP(A125,FinalSheet!$A$2:$C$244,3,FALSE)," ")</f>
        <v>4247</v>
      </c>
    </row>
    <row r="126" spans="1:9">
      <c r="A126" s="2">
        <v>39988</v>
      </c>
      <c r="B126" s="3">
        <v>4</v>
      </c>
      <c r="C126" t="s">
        <v>15</v>
      </c>
      <c r="D126" t="s">
        <v>11</v>
      </c>
      <c r="E126" t="s">
        <v>15</v>
      </c>
      <c r="F126" t="s">
        <v>9</v>
      </c>
      <c r="G126" t="s">
        <v>25</v>
      </c>
      <c r="H126" t="s">
        <v>20</v>
      </c>
      <c r="I126">
        <f>IFERROR(VLOOKUP(A126,FinalSheet!$A$2:$C$244,3,FALSE)," ")</f>
        <v>4292.95</v>
      </c>
    </row>
    <row r="127" spans="1:9">
      <c r="A127" s="2">
        <v>39989</v>
      </c>
      <c r="B127" s="3">
        <v>5</v>
      </c>
      <c r="C127" t="s">
        <v>17</v>
      </c>
      <c r="D127" t="s">
        <v>20</v>
      </c>
      <c r="E127" t="s">
        <v>15</v>
      </c>
      <c r="F127" t="s">
        <v>9</v>
      </c>
      <c r="G127" t="s">
        <v>25</v>
      </c>
      <c r="H127" t="s">
        <v>20</v>
      </c>
      <c r="I127">
        <f>IFERROR(VLOOKUP(A127,FinalSheet!$A$2:$C$244,3,FALSE)," ")</f>
        <v>4241.8500000000004</v>
      </c>
    </row>
    <row r="128" spans="1:9">
      <c r="A128" s="2">
        <v>39990</v>
      </c>
      <c r="B128" s="3">
        <v>6</v>
      </c>
      <c r="C128" t="s">
        <v>21</v>
      </c>
      <c r="D128" t="s">
        <v>23</v>
      </c>
      <c r="E128" t="s">
        <v>15</v>
      </c>
      <c r="F128" t="s">
        <v>9</v>
      </c>
      <c r="G128" t="s">
        <v>25</v>
      </c>
      <c r="H128" t="s">
        <v>20</v>
      </c>
      <c r="I128">
        <f>IFERROR(VLOOKUP(A128,FinalSheet!$A$2:$C$244,3,FALSE)," ")</f>
        <v>4375.5</v>
      </c>
    </row>
    <row r="129" spans="1:9">
      <c r="A129" s="2">
        <v>39993</v>
      </c>
      <c r="B129" s="3">
        <v>2</v>
      </c>
      <c r="C129" t="s">
        <v>19</v>
      </c>
      <c r="D129" t="s">
        <v>24</v>
      </c>
      <c r="E129" t="s">
        <v>15</v>
      </c>
      <c r="F129" t="s">
        <v>9</v>
      </c>
      <c r="G129" t="s">
        <v>25</v>
      </c>
      <c r="H129" t="s">
        <v>20</v>
      </c>
      <c r="I129">
        <f>IFERROR(VLOOKUP(A129,FinalSheet!$A$2:$C$244,3,FALSE)," ")</f>
        <v>4390.95</v>
      </c>
    </row>
    <row r="130" spans="1:9">
      <c r="A130" s="2">
        <v>39994</v>
      </c>
      <c r="B130" s="3">
        <v>3</v>
      </c>
      <c r="C130" t="s">
        <v>8</v>
      </c>
      <c r="D130" t="s">
        <v>9</v>
      </c>
      <c r="E130" t="s">
        <v>15</v>
      </c>
      <c r="F130" t="s">
        <v>9</v>
      </c>
      <c r="G130" t="s">
        <v>25</v>
      </c>
      <c r="H130" t="s">
        <v>20</v>
      </c>
      <c r="I130">
        <f>IFERROR(VLOOKUP(A130,FinalSheet!$A$2:$C$244,3,FALSE)," ")</f>
        <v>4291.1000000000004</v>
      </c>
    </row>
    <row r="131" spans="1:9">
      <c r="A131" s="2">
        <v>39995</v>
      </c>
      <c r="B131" s="3">
        <v>4</v>
      </c>
      <c r="C131" t="s">
        <v>13</v>
      </c>
      <c r="D131" t="s">
        <v>14</v>
      </c>
      <c r="E131" t="s">
        <v>15</v>
      </c>
      <c r="F131" t="s">
        <v>9</v>
      </c>
      <c r="G131" t="s">
        <v>25</v>
      </c>
      <c r="H131" t="s">
        <v>20</v>
      </c>
      <c r="I131">
        <f>IFERROR(VLOOKUP(A131,FinalSheet!$A$2:$C$244,3,FALSE)," ")</f>
        <v>4340.8999999999996</v>
      </c>
    </row>
    <row r="132" spans="1:9">
      <c r="A132" s="2">
        <v>39996</v>
      </c>
      <c r="B132" s="3">
        <v>5</v>
      </c>
      <c r="C132" t="s">
        <v>12</v>
      </c>
      <c r="D132" t="s">
        <v>26</v>
      </c>
      <c r="E132" t="s">
        <v>15</v>
      </c>
      <c r="F132" t="s">
        <v>9</v>
      </c>
      <c r="G132" t="s">
        <v>25</v>
      </c>
      <c r="H132" t="s">
        <v>20</v>
      </c>
      <c r="I132">
        <f>IFERROR(VLOOKUP(A132,FinalSheet!$A$2:$C$244,3,FALSE)," ")</f>
        <v>4348.8500000000004</v>
      </c>
    </row>
    <row r="133" spans="1:9">
      <c r="A133" s="2">
        <v>39997</v>
      </c>
      <c r="B133" s="3">
        <v>6</v>
      </c>
      <c r="C133" t="s">
        <v>25</v>
      </c>
      <c r="D133" t="s">
        <v>27</v>
      </c>
      <c r="E133" t="s">
        <v>15</v>
      </c>
      <c r="F133" t="s">
        <v>9</v>
      </c>
      <c r="G133" t="s">
        <v>25</v>
      </c>
      <c r="H133" t="s">
        <v>20</v>
      </c>
      <c r="I133">
        <f>IFERROR(VLOOKUP(A133,FinalSheet!$A$2:$C$244,3,FALSE)," ")</f>
        <v>4424.25</v>
      </c>
    </row>
    <row r="134" spans="1:9">
      <c r="A134" s="2">
        <v>40000</v>
      </c>
      <c r="B134" s="3">
        <v>2</v>
      </c>
      <c r="C134" t="s">
        <v>21</v>
      </c>
      <c r="D134" t="s">
        <v>11</v>
      </c>
      <c r="E134" t="s">
        <v>15</v>
      </c>
      <c r="F134" t="s">
        <v>9</v>
      </c>
      <c r="G134" t="s">
        <v>25</v>
      </c>
      <c r="H134" t="s">
        <v>20</v>
      </c>
      <c r="I134">
        <f>IFERROR(VLOOKUP(A134,FinalSheet!$A$2:$C$244,3,FALSE)," ")</f>
        <v>4165.7</v>
      </c>
    </row>
    <row r="135" spans="1:9">
      <c r="A135" s="2">
        <v>40001</v>
      </c>
      <c r="B135" s="3">
        <v>3</v>
      </c>
      <c r="C135" t="s">
        <v>22</v>
      </c>
      <c r="D135" t="s">
        <v>20</v>
      </c>
      <c r="E135" t="s">
        <v>17</v>
      </c>
      <c r="F135" t="s">
        <v>14</v>
      </c>
      <c r="G135" t="s">
        <v>25</v>
      </c>
      <c r="H135" t="s">
        <v>20</v>
      </c>
      <c r="I135">
        <f>IFERROR(VLOOKUP(A135,FinalSheet!$A$2:$C$244,3,FALSE)," ")</f>
        <v>4202.1499999999996</v>
      </c>
    </row>
    <row r="136" spans="1:9">
      <c r="A136" s="2">
        <v>40002</v>
      </c>
      <c r="B136" s="3">
        <v>4</v>
      </c>
      <c r="C136" t="s">
        <v>10</v>
      </c>
      <c r="D136" t="s">
        <v>23</v>
      </c>
      <c r="E136" t="s">
        <v>17</v>
      </c>
      <c r="F136" t="s">
        <v>14</v>
      </c>
      <c r="G136" t="s">
        <v>25</v>
      </c>
      <c r="H136" t="s">
        <v>20</v>
      </c>
      <c r="I136">
        <f>IFERROR(VLOOKUP(A136,FinalSheet!$A$2:$C$244,3,FALSE)," ")</f>
        <v>4078.9</v>
      </c>
    </row>
    <row r="137" spans="1:9">
      <c r="A137" s="2">
        <v>40003</v>
      </c>
      <c r="B137" s="3">
        <v>5</v>
      </c>
      <c r="C137" t="s">
        <v>19</v>
      </c>
      <c r="D137" t="s">
        <v>28</v>
      </c>
      <c r="E137" t="s">
        <v>17</v>
      </c>
      <c r="F137" t="s">
        <v>14</v>
      </c>
      <c r="G137" t="s">
        <v>25</v>
      </c>
      <c r="H137" t="s">
        <v>20</v>
      </c>
      <c r="I137">
        <f>IFERROR(VLOOKUP(A137,FinalSheet!$A$2:$C$244,3,FALSE)," ")</f>
        <v>4080.95</v>
      </c>
    </row>
    <row r="138" spans="1:9">
      <c r="A138" s="2">
        <v>40004</v>
      </c>
      <c r="B138" s="3">
        <v>6</v>
      </c>
      <c r="C138" t="s">
        <v>8</v>
      </c>
      <c r="D138" t="s">
        <v>29</v>
      </c>
      <c r="E138" t="s">
        <v>17</v>
      </c>
      <c r="F138" t="s">
        <v>14</v>
      </c>
      <c r="G138" t="s">
        <v>25</v>
      </c>
      <c r="H138" t="s">
        <v>20</v>
      </c>
      <c r="I138">
        <f>IFERROR(VLOOKUP(A138,FinalSheet!$A$2:$C$244,3,FALSE)," ")</f>
        <v>4003.9</v>
      </c>
    </row>
    <row r="139" spans="1:9">
      <c r="A139" s="2">
        <v>40007</v>
      </c>
      <c r="B139" s="3">
        <v>2</v>
      </c>
      <c r="C139" t="s">
        <v>25</v>
      </c>
      <c r="D139" t="s">
        <v>14</v>
      </c>
      <c r="E139" t="s">
        <v>17</v>
      </c>
      <c r="F139" t="s">
        <v>14</v>
      </c>
      <c r="G139" t="s">
        <v>25</v>
      </c>
      <c r="H139" t="s">
        <v>20</v>
      </c>
      <c r="I139">
        <f>IFERROR(VLOOKUP(A139,FinalSheet!$A$2:$C$244,3,FALSE)," ")</f>
        <v>3974.05</v>
      </c>
    </row>
    <row r="140" spans="1:9">
      <c r="A140" s="2">
        <v>40008</v>
      </c>
      <c r="B140" s="3">
        <v>3</v>
      </c>
      <c r="C140" t="s">
        <v>15</v>
      </c>
      <c r="D140" t="s">
        <v>26</v>
      </c>
      <c r="E140" t="s">
        <v>17</v>
      </c>
      <c r="F140" t="s">
        <v>14</v>
      </c>
      <c r="G140" t="s">
        <v>25</v>
      </c>
      <c r="H140" t="s">
        <v>20</v>
      </c>
      <c r="I140">
        <f>IFERROR(VLOOKUP(A140,FinalSheet!$A$2:$C$244,3,FALSE)," ")</f>
        <v>4111.3999999999996</v>
      </c>
    </row>
    <row r="141" spans="1:9">
      <c r="A141" s="2">
        <v>40009</v>
      </c>
      <c r="B141" s="3">
        <v>4</v>
      </c>
      <c r="C141" t="s">
        <v>17</v>
      </c>
      <c r="D141" t="s">
        <v>27</v>
      </c>
      <c r="E141" t="s">
        <v>17</v>
      </c>
      <c r="F141" t="s">
        <v>14</v>
      </c>
      <c r="G141" t="s">
        <v>25</v>
      </c>
      <c r="H141" t="s">
        <v>20</v>
      </c>
      <c r="I141">
        <f>IFERROR(VLOOKUP(A141,FinalSheet!$A$2:$C$244,3,FALSE)," ")</f>
        <v>4233.5</v>
      </c>
    </row>
    <row r="142" spans="1:9">
      <c r="A142" s="2">
        <v>40010</v>
      </c>
      <c r="B142" s="3">
        <v>5</v>
      </c>
      <c r="C142" t="s">
        <v>21</v>
      </c>
      <c r="D142" t="s">
        <v>16</v>
      </c>
      <c r="E142" t="s">
        <v>17</v>
      </c>
      <c r="F142" t="s">
        <v>14</v>
      </c>
      <c r="G142" t="s">
        <v>25</v>
      </c>
      <c r="H142" t="s">
        <v>20</v>
      </c>
      <c r="I142">
        <f>IFERROR(VLOOKUP(A142,FinalSheet!$A$2:$C$244,3,FALSE)," ")</f>
        <v>4231.3999999999996</v>
      </c>
    </row>
    <row r="143" spans="1:9">
      <c r="A143" s="2">
        <v>40011</v>
      </c>
      <c r="B143" s="3">
        <v>6</v>
      </c>
      <c r="C143" t="s">
        <v>22</v>
      </c>
      <c r="D143" t="s">
        <v>18</v>
      </c>
      <c r="E143" t="s">
        <v>17</v>
      </c>
      <c r="F143" t="s">
        <v>14</v>
      </c>
      <c r="G143" t="s">
        <v>25</v>
      </c>
      <c r="H143" t="s">
        <v>20</v>
      </c>
      <c r="I143">
        <f>IFERROR(VLOOKUP(A143,FinalSheet!$A$2:$C$244,3,FALSE)," ")</f>
        <v>4374.95</v>
      </c>
    </row>
    <row r="144" spans="1:9">
      <c r="A144" s="2">
        <v>40014</v>
      </c>
      <c r="B144" s="3">
        <v>2</v>
      </c>
      <c r="C144" t="s">
        <v>8</v>
      </c>
      <c r="D144" t="s">
        <v>23</v>
      </c>
      <c r="E144" t="s">
        <v>17</v>
      </c>
      <c r="F144" t="s">
        <v>14</v>
      </c>
      <c r="G144" t="s">
        <v>25</v>
      </c>
      <c r="H144" t="s">
        <v>20</v>
      </c>
      <c r="I144">
        <f>IFERROR(VLOOKUP(A144,FinalSheet!$A$2:$C$244,3,FALSE)," ")</f>
        <v>4502.25</v>
      </c>
    </row>
    <row r="145" spans="1:9">
      <c r="A145" s="2">
        <v>40015</v>
      </c>
      <c r="B145" s="3">
        <v>3</v>
      </c>
      <c r="C145" t="s">
        <v>13</v>
      </c>
      <c r="D145" t="s">
        <v>28</v>
      </c>
      <c r="E145" t="s">
        <v>17</v>
      </c>
      <c r="F145" t="s">
        <v>14</v>
      </c>
      <c r="G145" t="s">
        <v>25</v>
      </c>
      <c r="H145" t="s">
        <v>20</v>
      </c>
      <c r="I145">
        <f>IFERROR(VLOOKUP(A145,FinalSheet!$A$2:$C$244,3,FALSE)," ")</f>
        <v>4469.1000000000004</v>
      </c>
    </row>
    <row r="146" spans="1:9">
      <c r="A146" s="2">
        <v>40016</v>
      </c>
      <c r="B146" s="3">
        <v>4</v>
      </c>
      <c r="C146" t="s">
        <v>12</v>
      </c>
      <c r="D146" t="s">
        <v>29</v>
      </c>
      <c r="E146" t="s">
        <v>17</v>
      </c>
      <c r="F146" t="s">
        <v>14</v>
      </c>
      <c r="G146" t="s">
        <v>25</v>
      </c>
      <c r="H146" t="s">
        <v>20</v>
      </c>
      <c r="I146">
        <f>IFERROR(VLOOKUP(A146,FinalSheet!$A$2:$C$244,3,FALSE)," ")</f>
        <v>4398.8999999999996</v>
      </c>
    </row>
    <row r="147" spans="1:9">
      <c r="A147" s="2">
        <v>40017</v>
      </c>
      <c r="B147" s="3">
        <v>5</v>
      </c>
      <c r="C147" t="s">
        <v>25</v>
      </c>
      <c r="D147" t="s">
        <v>24</v>
      </c>
      <c r="E147" t="s">
        <v>17</v>
      </c>
      <c r="F147" t="s">
        <v>14</v>
      </c>
      <c r="G147" t="s">
        <v>25</v>
      </c>
      <c r="H147" t="s">
        <v>20</v>
      </c>
      <c r="I147">
        <f>IFERROR(VLOOKUP(A147,FinalSheet!$A$2:$C$244,3,FALSE)," ")</f>
        <v>4523.75</v>
      </c>
    </row>
    <row r="148" spans="1:9">
      <c r="A148" s="2">
        <v>40018</v>
      </c>
      <c r="B148" s="3">
        <v>6</v>
      </c>
      <c r="C148" t="s">
        <v>15</v>
      </c>
      <c r="D148" t="s">
        <v>9</v>
      </c>
      <c r="E148" t="s">
        <v>17</v>
      </c>
      <c r="F148" t="s">
        <v>14</v>
      </c>
      <c r="G148" t="s">
        <v>25</v>
      </c>
      <c r="H148" t="s">
        <v>20</v>
      </c>
      <c r="I148">
        <f>IFERROR(VLOOKUP(A148,FinalSheet!$A$2:$C$244,3,FALSE)," ")</f>
        <v>4568.55</v>
      </c>
    </row>
    <row r="149" spans="1:9">
      <c r="A149" s="2">
        <v>40021</v>
      </c>
      <c r="B149" s="3">
        <v>2</v>
      </c>
      <c r="C149" t="s">
        <v>22</v>
      </c>
      <c r="D149" t="s">
        <v>27</v>
      </c>
      <c r="E149" t="s">
        <v>17</v>
      </c>
      <c r="F149" t="s">
        <v>14</v>
      </c>
      <c r="G149" t="s">
        <v>25</v>
      </c>
      <c r="H149" t="s">
        <v>20</v>
      </c>
      <c r="I149">
        <f>IFERROR(VLOOKUP(A149,FinalSheet!$A$2:$C$244,3,FALSE)," ")</f>
        <v>4572.3</v>
      </c>
    </row>
    <row r="150" spans="1:9">
      <c r="A150" s="2">
        <v>40022</v>
      </c>
      <c r="B150" s="3">
        <v>3</v>
      </c>
      <c r="C150" t="s">
        <v>10</v>
      </c>
      <c r="D150" t="s">
        <v>16</v>
      </c>
      <c r="E150" t="s">
        <v>17</v>
      </c>
      <c r="F150" t="s">
        <v>14</v>
      </c>
      <c r="G150" t="s">
        <v>25</v>
      </c>
      <c r="H150" t="s">
        <v>20</v>
      </c>
      <c r="I150">
        <f>IFERROR(VLOOKUP(A150,FinalSheet!$A$2:$C$244,3,FALSE)," ")</f>
        <v>4564.1000000000004</v>
      </c>
    </row>
    <row r="151" spans="1:9">
      <c r="A151" s="2">
        <v>40023</v>
      </c>
      <c r="B151" s="3">
        <v>4</v>
      </c>
      <c r="C151" t="s">
        <v>19</v>
      </c>
      <c r="D151" t="s">
        <v>18</v>
      </c>
      <c r="E151" t="s">
        <v>17</v>
      </c>
      <c r="F151" t="s">
        <v>14</v>
      </c>
      <c r="G151" t="s">
        <v>25</v>
      </c>
      <c r="H151" t="s">
        <v>20</v>
      </c>
      <c r="I151">
        <f>IFERROR(VLOOKUP(A151,FinalSheet!$A$2:$C$244,3,FALSE)," ")</f>
        <v>4513.5</v>
      </c>
    </row>
    <row r="152" spans="1:9">
      <c r="A152" s="2">
        <v>40024</v>
      </c>
      <c r="B152" s="3">
        <v>5</v>
      </c>
      <c r="C152" t="s">
        <v>8</v>
      </c>
      <c r="D152" t="s">
        <v>11</v>
      </c>
      <c r="E152" t="s">
        <v>17</v>
      </c>
      <c r="F152" t="s">
        <v>14</v>
      </c>
      <c r="G152" t="s">
        <v>25</v>
      </c>
      <c r="H152" t="s">
        <v>20</v>
      </c>
      <c r="I152">
        <f>IFERROR(VLOOKUP(A152,FinalSheet!$A$2:$C$244,3,FALSE)," ")</f>
        <v>4571.45</v>
      </c>
    </row>
    <row r="153" spans="1:9">
      <c r="A153" s="2">
        <v>40025</v>
      </c>
      <c r="B153" s="3">
        <v>6</v>
      </c>
      <c r="C153" t="s">
        <v>13</v>
      </c>
      <c r="D153" t="s">
        <v>20</v>
      </c>
      <c r="E153" t="s">
        <v>17</v>
      </c>
      <c r="F153" t="s">
        <v>14</v>
      </c>
      <c r="G153" t="s">
        <v>25</v>
      </c>
      <c r="H153" t="s">
        <v>20</v>
      </c>
      <c r="I153">
        <f>IFERROR(VLOOKUP(A153,FinalSheet!$A$2:$C$244,3,FALSE)," ")</f>
        <v>4636.45</v>
      </c>
    </row>
    <row r="154" spans="1:9">
      <c r="A154" s="2">
        <v>40028</v>
      </c>
      <c r="B154" s="3">
        <v>2</v>
      </c>
      <c r="C154" t="s">
        <v>15</v>
      </c>
      <c r="D154" t="s">
        <v>29</v>
      </c>
      <c r="E154" t="s">
        <v>17</v>
      </c>
      <c r="F154" t="s">
        <v>14</v>
      </c>
      <c r="G154" t="s">
        <v>25</v>
      </c>
      <c r="H154" t="s">
        <v>20</v>
      </c>
      <c r="I154">
        <f>IFERROR(VLOOKUP(A154,FinalSheet!$A$2:$C$244,3,FALSE)," ")</f>
        <v>4711.3999999999996</v>
      </c>
    </row>
    <row r="155" spans="1:9">
      <c r="A155" s="2">
        <v>40029</v>
      </c>
      <c r="B155" s="3">
        <v>3</v>
      </c>
      <c r="C155" t="s">
        <v>17</v>
      </c>
      <c r="D155" t="s">
        <v>24</v>
      </c>
      <c r="E155" t="s">
        <v>17</v>
      </c>
      <c r="F155" t="s">
        <v>14</v>
      </c>
      <c r="G155" t="s">
        <v>25</v>
      </c>
      <c r="H155" t="s">
        <v>20</v>
      </c>
      <c r="I155">
        <f>IFERROR(VLOOKUP(A155,FinalSheet!$A$2:$C$244,3,FALSE)," ")</f>
        <v>4680.5</v>
      </c>
    </row>
    <row r="156" spans="1:9">
      <c r="A156" s="2">
        <v>40030</v>
      </c>
      <c r="B156" s="3">
        <v>4</v>
      </c>
      <c r="C156" t="s">
        <v>21</v>
      </c>
      <c r="D156" t="s">
        <v>9</v>
      </c>
      <c r="E156" t="s">
        <v>17</v>
      </c>
      <c r="F156" t="s">
        <v>14</v>
      </c>
      <c r="G156" t="s">
        <v>25</v>
      </c>
      <c r="H156" t="s">
        <v>20</v>
      </c>
      <c r="I156">
        <f>IFERROR(VLOOKUP(A156,FinalSheet!$A$2:$C$244,3,FALSE)," ")</f>
        <v>4694.1499999999996</v>
      </c>
    </row>
    <row r="157" spans="1:9">
      <c r="A157" s="2">
        <v>40031</v>
      </c>
      <c r="B157" s="3">
        <v>5</v>
      </c>
      <c r="C157" t="s">
        <v>22</v>
      </c>
      <c r="D157" t="s">
        <v>14</v>
      </c>
      <c r="E157" t="s">
        <v>17</v>
      </c>
      <c r="F157" t="s">
        <v>14</v>
      </c>
      <c r="G157" t="s">
        <v>25</v>
      </c>
      <c r="H157" t="s">
        <v>20</v>
      </c>
      <c r="I157">
        <f>IFERROR(VLOOKUP(A157,FinalSheet!$A$2:$C$244,3,FALSE)," ")</f>
        <v>4585.5</v>
      </c>
    </row>
    <row r="158" spans="1:9">
      <c r="A158" s="2">
        <v>40032</v>
      </c>
      <c r="B158" s="3">
        <v>6</v>
      </c>
      <c r="C158" t="s">
        <v>10</v>
      </c>
      <c r="D158" t="s">
        <v>26</v>
      </c>
      <c r="E158" t="s">
        <v>17</v>
      </c>
      <c r="F158" t="s">
        <v>14</v>
      </c>
      <c r="G158" t="s">
        <v>25</v>
      </c>
      <c r="H158" t="s">
        <v>20</v>
      </c>
      <c r="I158">
        <f>IFERROR(VLOOKUP(A158,FinalSheet!$A$2:$C$244,3,FALSE)," ")</f>
        <v>4481.3999999999996</v>
      </c>
    </row>
    <row r="159" spans="1:9">
      <c r="A159" s="2">
        <v>40035</v>
      </c>
      <c r="B159" s="3">
        <v>2</v>
      </c>
      <c r="C159" t="s">
        <v>13</v>
      </c>
      <c r="D159" t="s">
        <v>18</v>
      </c>
      <c r="E159" t="s">
        <v>21</v>
      </c>
      <c r="F159" t="s">
        <v>26</v>
      </c>
      <c r="G159" t="s">
        <v>25</v>
      </c>
      <c r="H159" t="s">
        <v>20</v>
      </c>
      <c r="I159">
        <f>IFERROR(VLOOKUP(A159,FinalSheet!$A$2:$C$244,3,FALSE)," ")</f>
        <v>4437.6499999999996</v>
      </c>
    </row>
    <row r="160" spans="1:9">
      <c r="A160" s="2">
        <v>40036</v>
      </c>
      <c r="B160" s="3">
        <v>3</v>
      </c>
      <c r="C160" t="s">
        <v>12</v>
      </c>
      <c r="D160" t="s">
        <v>11</v>
      </c>
      <c r="E160" t="s">
        <v>21</v>
      </c>
      <c r="F160" t="s">
        <v>26</v>
      </c>
      <c r="G160" t="s">
        <v>25</v>
      </c>
      <c r="H160" t="s">
        <v>20</v>
      </c>
      <c r="I160">
        <f>IFERROR(VLOOKUP(A160,FinalSheet!$A$2:$C$244,3,FALSE)," ")</f>
        <v>4471.3500000000004</v>
      </c>
    </row>
    <row r="161" spans="1:9">
      <c r="A161" s="2">
        <v>40037</v>
      </c>
      <c r="B161" s="3">
        <v>4</v>
      </c>
      <c r="C161" t="s">
        <v>25</v>
      </c>
      <c r="D161" t="s">
        <v>20</v>
      </c>
      <c r="E161" t="s">
        <v>21</v>
      </c>
      <c r="F161" t="s">
        <v>26</v>
      </c>
      <c r="G161" t="s">
        <v>25</v>
      </c>
      <c r="H161" t="s">
        <v>20</v>
      </c>
      <c r="I161">
        <f>IFERROR(VLOOKUP(A161,FinalSheet!$A$2:$C$244,3,FALSE)," ")</f>
        <v>4457.5</v>
      </c>
    </row>
    <row r="162" spans="1:9">
      <c r="A162" s="2">
        <v>40038</v>
      </c>
      <c r="B162" s="3">
        <v>5</v>
      </c>
      <c r="C162" t="s">
        <v>15</v>
      </c>
      <c r="D162" t="s">
        <v>23</v>
      </c>
      <c r="E162" t="s">
        <v>21</v>
      </c>
      <c r="F162" t="s">
        <v>26</v>
      </c>
      <c r="G162" t="s">
        <v>25</v>
      </c>
      <c r="H162" t="s">
        <v>20</v>
      </c>
      <c r="I162">
        <f>IFERROR(VLOOKUP(A162,FinalSheet!$A$2:$C$244,3,FALSE)," ")</f>
        <v>4605</v>
      </c>
    </row>
    <row r="163" spans="1:9">
      <c r="A163" s="2">
        <v>40039</v>
      </c>
      <c r="B163" s="3">
        <v>6</v>
      </c>
      <c r="C163" t="s">
        <v>17</v>
      </c>
      <c r="D163" t="s">
        <v>28</v>
      </c>
      <c r="E163" t="s">
        <v>21</v>
      </c>
      <c r="F163" t="s">
        <v>26</v>
      </c>
      <c r="G163" t="s">
        <v>25</v>
      </c>
      <c r="H163" t="s">
        <v>20</v>
      </c>
      <c r="I163">
        <f>IFERROR(VLOOKUP(A163,FinalSheet!$A$2:$C$244,3,FALSE)," ")</f>
        <v>4580.05</v>
      </c>
    </row>
    <row r="164" spans="1:9">
      <c r="A164" s="2">
        <v>40042</v>
      </c>
      <c r="B164" s="3">
        <v>2</v>
      </c>
      <c r="C164" t="s">
        <v>10</v>
      </c>
      <c r="D164" t="s">
        <v>9</v>
      </c>
      <c r="E164" t="s">
        <v>21</v>
      </c>
      <c r="F164" t="s">
        <v>26</v>
      </c>
      <c r="G164" t="s">
        <v>25</v>
      </c>
      <c r="H164" t="s">
        <v>20</v>
      </c>
      <c r="I164">
        <f>IFERROR(VLOOKUP(A164,FinalSheet!$A$2:$C$244,3,FALSE)," ")</f>
        <v>4387.8999999999996</v>
      </c>
    </row>
    <row r="165" spans="1:9">
      <c r="A165" s="2">
        <v>40043</v>
      </c>
      <c r="B165" s="3">
        <v>3</v>
      </c>
      <c r="C165" t="s">
        <v>19</v>
      </c>
      <c r="D165" t="s">
        <v>14</v>
      </c>
      <c r="E165" t="s">
        <v>21</v>
      </c>
      <c r="F165" t="s">
        <v>26</v>
      </c>
      <c r="G165" t="s">
        <v>25</v>
      </c>
      <c r="H165" t="s">
        <v>20</v>
      </c>
      <c r="I165">
        <f>IFERROR(VLOOKUP(A165,FinalSheet!$A$2:$C$244,3,FALSE)," ")</f>
        <v>4458.8999999999996</v>
      </c>
    </row>
    <row r="166" spans="1:9">
      <c r="A166" s="2">
        <v>40044</v>
      </c>
      <c r="B166" s="3">
        <v>4</v>
      </c>
      <c r="C166" t="s">
        <v>8</v>
      </c>
      <c r="D166" t="s">
        <v>26</v>
      </c>
      <c r="E166" t="s">
        <v>21</v>
      </c>
      <c r="F166" t="s">
        <v>26</v>
      </c>
      <c r="G166" t="s">
        <v>25</v>
      </c>
      <c r="H166" t="s">
        <v>20</v>
      </c>
      <c r="I166">
        <f>IFERROR(VLOOKUP(A166,FinalSheet!$A$2:$C$244,3,FALSE)," ")</f>
        <v>4394.1000000000004</v>
      </c>
    </row>
    <row r="167" spans="1:9">
      <c r="A167" s="2">
        <v>40045</v>
      </c>
      <c r="B167" s="3">
        <v>5</v>
      </c>
      <c r="C167" t="s">
        <v>13</v>
      </c>
      <c r="D167" t="s">
        <v>27</v>
      </c>
      <c r="E167" t="s">
        <v>21</v>
      </c>
      <c r="F167" t="s">
        <v>26</v>
      </c>
      <c r="G167" t="s">
        <v>25</v>
      </c>
      <c r="H167" t="s">
        <v>20</v>
      </c>
      <c r="I167">
        <f>IFERROR(VLOOKUP(A167,FinalSheet!$A$2:$C$244,3,FALSE)," ")</f>
        <v>4453.45</v>
      </c>
    </row>
    <row r="168" spans="1:9">
      <c r="A168" s="2">
        <v>40046</v>
      </c>
      <c r="B168" s="3">
        <v>6</v>
      </c>
      <c r="C168" t="s">
        <v>12</v>
      </c>
      <c r="D168" t="s">
        <v>16</v>
      </c>
      <c r="E168" t="s">
        <v>21</v>
      </c>
      <c r="F168" t="s">
        <v>26</v>
      </c>
      <c r="G168" t="s">
        <v>25</v>
      </c>
      <c r="H168" t="s">
        <v>20</v>
      </c>
      <c r="I168">
        <f>IFERROR(VLOOKUP(A168,FinalSheet!$A$2:$C$244,3,FALSE)," ")</f>
        <v>4528.8</v>
      </c>
    </row>
    <row r="169" spans="1:9">
      <c r="A169" s="2">
        <v>40049</v>
      </c>
      <c r="B169" s="3">
        <v>2</v>
      </c>
      <c r="C169" t="s">
        <v>17</v>
      </c>
      <c r="D169" t="s">
        <v>20</v>
      </c>
      <c r="E169" t="s">
        <v>21</v>
      </c>
      <c r="F169" t="s">
        <v>26</v>
      </c>
      <c r="G169" t="s">
        <v>25</v>
      </c>
      <c r="H169" t="s">
        <v>20</v>
      </c>
      <c r="I169">
        <f>IFERROR(VLOOKUP(A169,FinalSheet!$A$2:$C$244,3,FALSE)," ")</f>
        <v>4642.8</v>
      </c>
    </row>
    <row r="170" spans="1:9">
      <c r="A170" s="2">
        <v>40050</v>
      </c>
      <c r="B170" s="3">
        <v>3</v>
      </c>
      <c r="C170" t="s">
        <v>21</v>
      </c>
      <c r="D170" t="s">
        <v>23</v>
      </c>
      <c r="E170" t="s">
        <v>21</v>
      </c>
      <c r="F170" t="s">
        <v>26</v>
      </c>
      <c r="G170" t="s">
        <v>25</v>
      </c>
      <c r="H170" t="s">
        <v>20</v>
      </c>
      <c r="I170">
        <f>IFERROR(VLOOKUP(A170,FinalSheet!$A$2:$C$244,3,FALSE)," ")</f>
        <v>4659.3500000000004</v>
      </c>
    </row>
    <row r="171" spans="1:9">
      <c r="A171" s="2">
        <v>40051</v>
      </c>
      <c r="B171" s="3">
        <v>4</v>
      </c>
      <c r="C171" t="s">
        <v>22</v>
      </c>
      <c r="D171" t="s">
        <v>28</v>
      </c>
      <c r="E171" t="s">
        <v>21</v>
      </c>
      <c r="F171" t="s">
        <v>26</v>
      </c>
      <c r="G171" t="s">
        <v>25</v>
      </c>
      <c r="H171" t="s">
        <v>20</v>
      </c>
      <c r="I171">
        <f>IFERROR(VLOOKUP(A171,FinalSheet!$A$2:$C$244,3,FALSE)," ")</f>
        <v>4680.8500000000004</v>
      </c>
    </row>
    <row r="172" spans="1:9">
      <c r="A172" s="2">
        <v>40052</v>
      </c>
      <c r="B172" s="3">
        <v>5</v>
      </c>
      <c r="C172" t="s">
        <v>10</v>
      </c>
      <c r="D172" t="s">
        <v>29</v>
      </c>
      <c r="E172" t="s">
        <v>21</v>
      </c>
      <c r="F172" t="s">
        <v>26</v>
      </c>
      <c r="G172" t="s">
        <v>25</v>
      </c>
      <c r="H172" t="s">
        <v>20</v>
      </c>
      <c r="I172">
        <f>IFERROR(VLOOKUP(A172,FinalSheet!$A$2:$C$244,3,FALSE)," ")</f>
        <v>4688.2</v>
      </c>
    </row>
    <row r="173" spans="1:9">
      <c r="A173" s="2">
        <v>40053</v>
      </c>
      <c r="B173" s="3">
        <v>6</v>
      </c>
      <c r="C173" t="s">
        <v>19</v>
      </c>
      <c r="D173" t="s">
        <v>24</v>
      </c>
      <c r="E173" t="s">
        <v>21</v>
      </c>
      <c r="F173" t="s">
        <v>26</v>
      </c>
      <c r="G173" t="s">
        <v>25</v>
      </c>
      <c r="H173" t="s">
        <v>20</v>
      </c>
      <c r="I173">
        <f>IFERROR(VLOOKUP(A173,FinalSheet!$A$2:$C$244,3,FALSE)," ")</f>
        <v>4732.3500000000004</v>
      </c>
    </row>
    <row r="174" spans="1:9">
      <c r="A174" s="2">
        <v>40056</v>
      </c>
      <c r="B174" s="3">
        <v>2</v>
      </c>
      <c r="C174" t="s">
        <v>12</v>
      </c>
      <c r="D174" t="s">
        <v>26</v>
      </c>
      <c r="E174" t="s">
        <v>21</v>
      </c>
      <c r="F174" t="s">
        <v>26</v>
      </c>
      <c r="G174" t="s">
        <v>25</v>
      </c>
      <c r="H174" t="s">
        <v>20</v>
      </c>
      <c r="I174">
        <f>IFERROR(VLOOKUP(A174,FinalSheet!$A$2:$C$244,3,FALSE)," ")</f>
        <v>4662.1000000000004</v>
      </c>
    </row>
    <row r="175" spans="1:9">
      <c r="A175" s="2">
        <v>40057</v>
      </c>
      <c r="B175" s="3">
        <v>3</v>
      </c>
      <c r="C175" t="s">
        <v>25</v>
      </c>
      <c r="D175" t="s">
        <v>27</v>
      </c>
      <c r="E175" t="s">
        <v>21</v>
      </c>
      <c r="F175" t="s">
        <v>26</v>
      </c>
      <c r="G175" t="s">
        <v>25</v>
      </c>
      <c r="H175" t="s">
        <v>20</v>
      </c>
      <c r="I175">
        <f>IFERROR(VLOOKUP(A175,FinalSheet!$A$2:$C$244,3,FALSE)," ")</f>
        <v>4625.3500000000004</v>
      </c>
    </row>
    <row r="176" spans="1:9">
      <c r="A176" s="2">
        <v>40058</v>
      </c>
      <c r="B176" s="3">
        <v>4</v>
      </c>
      <c r="C176" t="s">
        <v>15</v>
      </c>
      <c r="D176" t="s">
        <v>16</v>
      </c>
      <c r="E176" t="s">
        <v>21</v>
      </c>
      <c r="F176" t="s">
        <v>26</v>
      </c>
      <c r="G176" t="s">
        <v>25</v>
      </c>
      <c r="H176" t="s">
        <v>20</v>
      </c>
      <c r="I176">
        <f>IFERROR(VLOOKUP(A176,FinalSheet!$A$2:$C$244,3,FALSE)," ")</f>
        <v>4608.3500000000004</v>
      </c>
    </row>
    <row r="177" spans="1:9">
      <c r="A177" s="2">
        <v>40059</v>
      </c>
      <c r="B177" s="3">
        <v>5</v>
      </c>
      <c r="C177" t="s">
        <v>17</v>
      </c>
      <c r="D177" t="s">
        <v>18</v>
      </c>
      <c r="E177" t="s">
        <v>21</v>
      </c>
      <c r="F177" t="s">
        <v>26</v>
      </c>
      <c r="G177" t="s">
        <v>25</v>
      </c>
      <c r="H177" t="s">
        <v>20</v>
      </c>
      <c r="I177">
        <f>IFERROR(VLOOKUP(A177,FinalSheet!$A$2:$C$244,3,FALSE)," ")</f>
        <v>4593.55</v>
      </c>
    </row>
    <row r="178" spans="1:9">
      <c r="A178" s="2">
        <v>40060</v>
      </c>
      <c r="B178" s="3">
        <v>6</v>
      </c>
      <c r="C178" t="s">
        <v>21</v>
      </c>
      <c r="D178" t="s">
        <v>11</v>
      </c>
      <c r="E178" t="s">
        <v>21</v>
      </c>
      <c r="F178" t="s">
        <v>26</v>
      </c>
      <c r="G178" t="s">
        <v>25</v>
      </c>
      <c r="H178" t="s">
        <v>20</v>
      </c>
      <c r="I178">
        <f>IFERROR(VLOOKUP(A178,FinalSheet!$A$2:$C$244,3,FALSE)," ")</f>
        <v>4680.3999999999996</v>
      </c>
    </row>
    <row r="179" spans="1:9">
      <c r="A179" s="2">
        <v>40063</v>
      </c>
      <c r="B179" s="3">
        <v>2</v>
      </c>
      <c r="C179" t="s">
        <v>19</v>
      </c>
      <c r="D179" t="s">
        <v>28</v>
      </c>
      <c r="E179" t="s">
        <v>21</v>
      </c>
      <c r="F179" t="s">
        <v>26</v>
      </c>
      <c r="G179" t="s">
        <v>25</v>
      </c>
      <c r="H179" t="s">
        <v>20</v>
      </c>
      <c r="I179">
        <f>IFERROR(VLOOKUP(A179,FinalSheet!$A$2:$C$244,3,FALSE)," ")</f>
        <v>4782.8999999999996</v>
      </c>
    </row>
    <row r="180" spans="1:9">
      <c r="A180" s="2">
        <v>40064</v>
      </c>
      <c r="B180" s="3">
        <v>3</v>
      </c>
      <c r="C180" t="s">
        <v>8</v>
      </c>
      <c r="D180" t="s">
        <v>29</v>
      </c>
      <c r="E180" t="s">
        <v>22</v>
      </c>
      <c r="F180" t="s">
        <v>27</v>
      </c>
      <c r="G180" t="s">
        <v>25</v>
      </c>
      <c r="H180" t="s">
        <v>20</v>
      </c>
      <c r="I180">
        <f>IFERROR(VLOOKUP(A180,FinalSheet!$A$2:$C$244,3,FALSE)," ")</f>
        <v>4805.25</v>
      </c>
    </row>
    <row r="181" spans="1:9">
      <c r="A181" s="2">
        <v>40065</v>
      </c>
      <c r="B181" s="3">
        <v>4</v>
      </c>
      <c r="C181" t="s">
        <v>13</v>
      </c>
      <c r="D181" t="s">
        <v>24</v>
      </c>
      <c r="E181" t="s">
        <v>22</v>
      </c>
      <c r="F181" t="s">
        <v>27</v>
      </c>
      <c r="G181" t="s">
        <v>25</v>
      </c>
      <c r="H181" t="s">
        <v>20</v>
      </c>
      <c r="I181">
        <f>IFERROR(VLOOKUP(A181,FinalSheet!$A$2:$C$244,3,FALSE)," ")</f>
        <v>4814.25</v>
      </c>
    </row>
    <row r="182" spans="1:9">
      <c r="A182" s="2">
        <v>40066</v>
      </c>
      <c r="B182" s="3">
        <v>5</v>
      </c>
      <c r="C182" t="s">
        <v>12</v>
      </c>
      <c r="D182" t="s">
        <v>9</v>
      </c>
      <c r="E182" t="s">
        <v>22</v>
      </c>
      <c r="F182" t="s">
        <v>27</v>
      </c>
      <c r="G182" t="s">
        <v>25</v>
      </c>
      <c r="H182" t="s">
        <v>20</v>
      </c>
      <c r="I182">
        <f>IFERROR(VLOOKUP(A182,FinalSheet!$A$2:$C$244,3,FALSE)," ")</f>
        <v>4819.3999999999996</v>
      </c>
    </row>
    <row r="183" spans="1:9">
      <c r="A183" s="2">
        <v>40067</v>
      </c>
      <c r="B183" s="3">
        <v>6</v>
      </c>
      <c r="C183" t="s">
        <v>25</v>
      </c>
      <c r="D183" t="s">
        <v>14</v>
      </c>
      <c r="E183" t="s">
        <v>22</v>
      </c>
      <c r="F183" t="s">
        <v>27</v>
      </c>
      <c r="G183" t="s">
        <v>25</v>
      </c>
      <c r="H183" t="s">
        <v>20</v>
      </c>
      <c r="I183">
        <f>IFERROR(VLOOKUP(A183,FinalSheet!$A$2:$C$244,3,FALSE)," ")</f>
        <v>4829.55</v>
      </c>
    </row>
    <row r="184" spans="1:9">
      <c r="A184" s="2">
        <v>40070</v>
      </c>
      <c r="B184" s="3">
        <v>2</v>
      </c>
      <c r="C184" t="s">
        <v>21</v>
      </c>
      <c r="D184" t="s">
        <v>16</v>
      </c>
      <c r="E184" t="s">
        <v>22</v>
      </c>
      <c r="F184" t="s">
        <v>27</v>
      </c>
      <c r="G184" t="s">
        <v>25</v>
      </c>
      <c r="H184" t="s">
        <v>20</v>
      </c>
      <c r="I184">
        <f>IFERROR(VLOOKUP(A184,FinalSheet!$A$2:$C$244,3,FALSE)," ")</f>
        <v>4808.6000000000004</v>
      </c>
    </row>
    <row r="185" spans="1:9">
      <c r="A185" s="2">
        <v>40071</v>
      </c>
      <c r="B185" s="3">
        <v>3</v>
      </c>
      <c r="C185" t="s">
        <v>22</v>
      </c>
      <c r="D185" t="s">
        <v>18</v>
      </c>
      <c r="E185" t="s">
        <v>22</v>
      </c>
      <c r="F185" t="s">
        <v>27</v>
      </c>
      <c r="G185" t="s">
        <v>25</v>
      </c>
      <c r="H185" t="s">
        <v>20</v>
      </c>
      <c r="I185">
        <f>IFERROR(VLOOKUP(A185,FinalSheet!$A$2:$C$244,3,FALSE)," ")</f>
        <v>4892.1000000000004</v>
      </c>
    </row>
    <row r="186" spans="1:9">
      <c r="A186" s="2">
        <v>40072</v>
      </c>
      <c r="B186" s="3">
        <v>4</v>
      </c>
      <c r="C186" t="s">
        <v>10</v>
      </c>
      <c r="D186" t="s">
        <v>11</v>
      </c>
      <c r="E186" t="s">
        <v>22</v>
      </c>
      <c r="F186" t="s">
        <v>27</v>
      </c>
      <c r="G186" t="s">
        <v>25</v>
      </c>
      <c r="H186" t="s">
        <v>20</v>
      </c>
      <c r="I186">
        <f>IFERROR(VLOOKUP(A186,FinalSheet!$A$2:$C$244,3,FALSE)," ")</f>
        <v>4958.3999999999996</v>
      </c>
    </row>
    <row r="187" spans="1:9">
      <c r="A187" s="2">
        <v>40073</v>
      </c>
      <c r="B187" s="3">
        <v>5</v>
      </c>
      <c r="C187" t="s">
        <v>19</v>
      </c>
      <c r="D187" t="s">
        <v>20</v>
      </c>
      <c r="E187" t="s">
        <v>22</v>
      </c>
      <c r="F187" t="s">
        <v>27</v>
      </c>
      <c r="G187" t="s">
        <v>25</v>
      </c>
      <c r="H187" t="s">
        <v>20</v>
      </c>
      <c r="I187">
        <f>IFERROR(VLOOKUP(A187,FinalSheet!$A$2:$C$244,3,FALSE)," ")</f>
        <v>4965.55</v>
      </c>
    </row>
    <row r="188" spans="1:9">
      <c r="A188" s="2">
        <v>40074</v>
      </c>
      <c r="B188" s="3">
        <v>6</v>
      </c>
      <c r="C188" t="s">
        <v>8</v>
      </c>
      <c r="D188" t="s">
        <v>23</v>
      </c>
      <c r="E188" t="s">
        <v>22</v>
      </c>
      <c r="F188" t="s">
        <v>27</v>
      </c>
      <c r="G188" t="s">
        <v>25</v>
      </c>
      <c r="H188" t="s">
        <v>20</v>
      </c>
      <c r="I188">
        <f>IFERROR(VLOOKUP(A188,FinalSheet!$A$2:$C$244,3,FALSE)," ")</f>
        <v>4976.05</v>
      </c>
    </row>
    <row r="189" spans="1:9">
      <c r="A189" s="2">
        <v>40077</v>
      </c>
      <c r="B189" s="3">
        <v>2</v>
      </c>
      <c r="C189" t="s">
        <v>25</v>
      </c>
      <c r="D189" t="s">
        <v>24</v>
      </c>
      <c r="E189" t="s">
        <v>22</v>
      </c>
      <c r="F189" t="s">
        <v>27</v>
      </c>
      <c r="G189" t="s">
        <v>25</v>
      </c>
      <c r="H189" t="s">
        <v>20</v>
      </c>
      <c r="I189" t="str">
        <f>IFERROR(VLOOKUP(A189,FinalSheet!$A$2:$C$244,3,FALSE)," ")</f>
        <v xml:space="preserve"> </v>
      </c>
    </row>
    <row r="190" spans="1:9">
      <c r="A190" s="2">
        <v>40078</v>
      </c>
      <c r="B190" s="3">
        <v>3</v>
      </c>
      <c r="C190" t="s">
        <v>15</v>
      </c>
      <c r="D190" t="s">
        <v>9</v>
      </c>
      <c r="E190" t="s">
        <v>22</v>
      </c>
      <c r="F190" t="s">
        <v>27</v>
      </c>
      <c r="G190" t="s">
        <v>25</v>
      </c>
      <c r="H190" t="s">
        <v>20</v>
      </c>
      <c r="I190">
        <f>IFERROR(VLOOKUP(A190,FinalSheet!$A$2:$C$244,3,FALSE)," ")</f>
        <v>5020.2</v>
      </c>
    </row>
    <row r="191" spans="1:9">
      <c r="A191" s="2">
        <v>40079</v>
      </c>
      <c r="B191" s="3">
        <v>4</v>
      </c>
      <c r="C191" t="s">
        <v>17</v>
      </c>
      <c r="D191" t="s">
        <v>14</v>
      </c>
      <c r="E191" t="s">
        <v>22</v>
      </c>
      <c r="F191" t="s">
        <v>27</v>
      </c>
      <c r="G191" t="s">
        <v>25</v>
      </c>
      <c r="H191" t="s">
        <v>20</v>
      </c>
      <c r="I191">
        <f>IFERROR(VLOOKUP(A191,FinalSheet!$A$2:$C$244,3,FALSE)," ")</f>
        <v>4969.95</v>
      </c>
    </row>
    <row r="192" spans="1:9">
      <c r="A192" s="2">
        <v>40080</v>
      </c>
      <c r="B192" s="3">
        <v>5</v>
      </c>
      <c r="C192" t="s">
        <v>21</v>
      </c>
      <c r="D192" t="s">
        <v>26</v>
      </c>
      <c r="E192" t="s">
        <v>22</v>
      </c>
      <c r="F192" t="s">
        <v>27</v>
      </c>
      <c r="G192" t="s">
        <v>25</v>
      </c>
      <c r="H192" t="s">
        <v>20</v>
      </c>
      <c r="I192">
        <f>IFERROR(VLOOKUP(A192,FinalSheet!$A$2:$C$244,3,FALSE)," ")</f>
        <v>4986.55</v>
      </c>
    </row>
    <row r="193" spans="1:9">
      <c r="A193" s="2">
        <v>40081</v>
      </c>
      <c r="B193" s="3">
        <v>6</v>
      </c>
      <c r="C193" t="s">
        <v>22</v>
      </c>
      <c r="D193" t="s">
        <v>27</v>
      </c>
      <c r="E193" t="s">
        <v>22</v>
      </c>
      <c r="F193" t="s">
        <v>27</v>
      </c>
      <c r="G193" t="s">
        <v>25</v>
      </c>
      <c r="H193" t="s">
        <v>20</v>
      </c>
      <c r="I193">
        <f>IFERROR(VLOOKUP(A193,FinalSheet!$A$2:$C$244,3,FALSE)," ")</f>
        <v>4958.95</v>
      </c>
    </row>
    <row r="194" spans="1:9">
      <c r="A194" s="2">
        <v>40084</v>
      </c>
      <c r="B194" s="3">
        <v>2</v>
      </c>
      <c r="C194" t="s">
        <v>8</v>
      </c>
      <c r="D194" t="s">
        <v>11</v>
      </c>
      <c r="E194" t="s">
        <v>22</v>
      </c>
      <c r="F194" t="s">
        <v>27</v>
      </c>
      <c r="G194" t="s">
        <v>25</v>
      </c>
      <c r="H194" t="s">
        <v>20</v>
      </c>
      <c r="I194" t="str">
        <f>IFERROR(VLOOKUP(A194,FinalSheet!$A$2:$C$244,3,FALSE)," ")</f>
        <v xml:space="preserve"> </v>
      </c>
    </row>
    <row r="195" spans="1:9">
      <c r="A195" s="2">
        <v>40085</v>
      </c>
      <c r="B195" s="3">
        <v>3</v>
      </c>
      <c r="C195" t="s">
        <v>13</v>
      </c>
      <c r="D195" t="s">
        <v>20</v>
      </c>
      <c r="E195" t="s">
        <v>22</v>
      </c>
      <c r="F195" t="s">
        <v>27</v>
      </c>
      <c r="G195" t="s">
        <v>25</v>
      </c>
      <c r="H195" t="s">
        <v>20</v>
      </c>
      <c r="I195">
        <f>IFERROR(VLOOKUP(A195,FinalSheet!$A$2:$C$244,3,FALSE)," ")</f>
        <v>5006.8500000000004</v>
      </c>
    </row>
    <row r="196" spans="1:9">
      <c r="A196" s="2">
        <v>40086</v>
      </c>
      <c r="B196" s="3">
        <v>4</v>
      </c>
      <c r="C196" t="s">
        <v>12</v>
      </c>
      <c r="D196" t="s">
        <v>23</v>
      </c>
      <c r="E196" t="s">
        <v>22</v>
      </c>
      <c r="F196" t="s">
        <v>27</v>
      </c>
      <c r="G196" t="s">
        <v>25</v>
      </c>
      <c r="H196" t="s">
        <v>20</v>
      </c>
      <c r="I196">
        <f>IFERROR(VLOOKUP(A196,FinalSheet!$A$2:$C$244,3,FALSE)," ")</f>
        <v>5083.95</v>
      </c>
    </row>
    <row r="197" spans="1:9">
      <c r="A197" s="2">
        <v>40087</v>
      </c>
      <c r="B197" s="3">
        <v>5</v>
      </c>
      <c r="C197" t="s">
        <v>25</v>
      </c>
      <c r="D197" t="s">
        <v>28</v>
      </c>
      <c r="E197" t="s">
        <v>22</v>
      </c>
      <c r="F197" t="s">
        <v>27</v>
      </c>
      <c r="G197" t="s">
        <v>25</v>
      </c>
      <c r="H197" t="s">
        <v>20</v>
      </c>
      <c r="I197">
        <f>IFERROR(VLOOKUP(A197,FinalSheet!$A$2:$C$244,3,FALSE)," ")</f>
        <v>5083.3999999999996</v>
      </c>
    </row>
    <row r="198" spans="1:9">
      <c r="A198" s="2">
        <v>40088</v>
      </c>
      <c r="B198" s="3">
        <v>6</v>
      </c>
      <c r="C198" t="s">
        <v>15</v>
      </c>
      <c r="D198" t="s">
        <v>29</v>
      </c>
      <c r="E198" t="s">
        <v>22</v>
      </c>
      <c r="F198" t="s">
        <v>27</v>
      </c>
      <c r="G198" t="s">
        <v>25</v>
      </c>
      <c r="H198" t="s">
        <v>20</v>
      </c>
      <c r="I198" t="str">
        <f>IFERROR(VLOOKUP(A198,FinalSheet!$A$2:$C$244,3,FALSE)," ")</f>
        <v xml:space="preserve"> </v>
      </c>
    </row>
    <row r="199" spans="1:9">
      <c r="A199" s="2">
        <v>40091</v>
      </c>
      <c r="B199" s="3">
        <v>2</v>
      </c>
      <c r="C199" t="s">
        <v>22</v>
      </c>
      <c r="D199" t="s">
        <v>14</v>
      </c>
      <c r="E199" t="s">
        <v>22</v>
      </c>
      <c r="F199" t="s">
        <v>27</v>
      </c>
      <c r="G199" t="s">
        <v>25</v>
      </c>
      <c r="H199" t="s">
        <v>20</v>
      </c>
      <c r="I199">
        <f>IFERROR(VLOOKUP(A199,FinalSheet!$A$2:$C$244,3,FALSE)," ")</f>
        <v>5003.2</v>
      </c>
    </row>
    <row r="200" spans="1:9">
      <c r="A200" s="2">
        <v>40092</v>
      </c>
      <c r="B200" s="3">
        <v>3</v>
      </c>
      <c r="C200" t="s">
        <v>10</v>
      </c>
      <c r="D200" t="s">
        <v>26</v>
      </c>
      <c r="E200" t="s">
        <v>22</v>
      </c>
      <c r="F200" t="s">
        <v>27</v>
      </c>
      <c r="G200" t="s">
        <v>25</v>
      </c>
      <c r="H200" t="s">
        <v>20</v>
      </c>
      <c r="I200">
        <f>IFERROR(VLOOKUP(A200,FinalSheet!$A$2:$C$244,3,FALSE)," ")</f>
        <v>5027.3999999999996</v>
      </c>
    </row>
    <row r="201" spans="1:9">
      <c r="A201" s="2">
        <v>40093</v>
      </c>
      <c r="B201" s="3">
        <v>4</v>
      </c>
      <c r="C201" t="s">
        <v>19</v>
      </c>
      <c r="D201" t="s">
        <v>27</v>
      </c>
      <c r="E201" t="s">
        <v>22</v>
      </c>
      <c r="F201" t="s">
        <v>27</v>
      </c>
      <c r="G201" t="s">
        <v>25</v>
      </c>
      <c r="H201" t="s">
        <v>20</v>
      </c>
      <c r="I201">
        <f>IFERROR(VLOOKUP(A201,FinalSheet!$A$2:$C$244,3,FALSE)," ")</f>
        <v>4985.75</v>
      </c>
    </row>
    <row r="202" spans="1:9">
      <c r="A202" s="2">
        <v>40094</v>
      </c>
      <c r="B202" s="3">
        <v>5</v>
      </c>
      <c r="C202" t="s">
        <v>8</v>
      </c>
      <c r="D202" t="s">
        <v>16</v>
      </c>
      <c r="E202" t="s">
        <v>10</v>
      </c>
      <c r="F202" t="s">
        <v>16</v>
      </c>
      <c r="G202" t="s">
        <v>25</v>
      </c>
      <c r="H202" t="s">
        <v>20</v>
      </c>
      <c r="I202">
        <f>IFERROR(VLOOKUP(A202,FinalSheet!$A$2:$C$244,3,FALSE)," ")</f>
        <v>5002.25</v>
      </c>
    </row>
    <row r="203" spans="1:9">
      <c r="A203" s="2">
        <v>40095</v>
      </c>
      <c r="B203" s="3">
        <v>6</v>
      </c>
      <c r="C203" t="s">
        <v>13</v>
      </c>
      <c r="D203" t="s">
        <v>18</v>
      </c>
      <c r="E203" t="s">
        <v>10</v>
      </c>
      <c r="F203" t="s">
        <v>16</v>
      </c>
      <c r="G203" t="s">
        <v>25</v>
      </c>
      <c r="H203" t="s">
        <v>20</v>
      </c>
      <c r="I203">
        <f>IFERROR(VLOOKUP(A203,FinalSheet!$A$2:$C$244,3,FALSE)," ")</f>
        <v>4945.2</v>
      </c>
    </row>
    <row r="204" spans="1:9">
      <c r="A204" s="2">
        <v>40098</v>
      </c>
      <c r="B204" s="3">
        <v>2</v>
      </c>
      <c r="C204" t="s">
        <v>15</v>
      </c>
      <c r="D204" t="s">
        <v>23</v>
      </c>
      <c r="E204" t="s">
        <v>10</v>
      </c>
      <c r="F204" t="s">
        <v>16</v>
      </c>
      <c r="G204" t="s">
        <v>25</v>
      </c>
      <c r="H204" t="s">
        <v>20</v>
      </c>
      <c r="I204">
        <f>IFERROR(VLOOKUP(A204,FinalSheet!$A$2:$C$244,3,FALSE)," ")</f>
        <v>5054.25</v>
      </c>
    </row>
    <row r="205" spans="1:9">
      <c r="A205" s="2">
        <v>40099</v>
      </c>
      <c r="B205" s="3">
        <v>3</v>
      </c>
      <c r="C205" t="s">
        <v>17</v>
      </c>
      <c r="D205" t="s">
        <v>28</v>
      </c>
      <c r="E205" t="s">
        <v>10</v>
      </c>
      <c r="F205" t="s">
        <v>16</v>
      </c>
      <c r="G205" t="s">
        <v>25</v>
      </c>
      <c r="H205" t="s">
        <v>20</v>
      </c>
      <c r="I205" t="str">
        <f>IFERROR(VLOOKUP(A205,FinalSheet!$A$2:$C$244,3,FALSE)," ")</f>
        <v xml:space="preserve"> </v>
      </c>
    </row>
    <row r="206" spans="1:9">
      <c r="A206" s="2">
        <v>40100</v>
      </c>
      <c r="B206" s="3">
        <v>4</v>
      </c>
      <c r="C206" t="s">
        <v>21</v>
      </c>
      <c r="D206" t="s">
        <v>29</v>
      </c>
      <c r="E206" t="s">
        <v>10</v>
      </c>
      <c r="F206" t="s">
        <v>16</v>
      </c>
      <c r="G206" t="s">
        <v>25</v>
      </c>
      <c r="H206" t="s">
        <v>20</v>
      </c>
      <c r="I206">
        <f>IFERROR(VLOOKUP(A206,FinalSheet!$A$2:$C$244,3,FALSE)," ")</f>
        <v>5118.2</v>
      </c>
    </row>
    <row r="207" spans="1:9">
      <c r="A207" s="2">
        <v>40101</v>
      </c>
      <c r="B207" s="3">
        <v>5</v>
      </c>
      <c r="C207" t="s">
        <v>22</v>
      </c>
      <c r="D207" t="s">
        <v>24</v>
      </c>
      <c r="E207" t="s">
        <v>10</v>
      </c>
      <c r="F207" t="s">
        <v>16</v>
      </c>
      <c r="G207" t="s">
        <v>25</v>
      </c>
      <c r="H207" t="s">
        <v>20</v>
      </c>
      <c r="I207">
        <f>IFERROR(VLOOKUP(A207,FinalSheet!$A$2:$C$244,3,FALSE)," ")</f>
        <v>5108.8500000000004</v>
      </c>
    </row>
    <row r="208" spans="1:9">
      <c r="A208" s="2">
        <v>40102</v>
      </c>
      <c r="B208" s="3">
        <v>6</v>
      </c>
      <c r="C208" t="s">
        <v>10</v>
      </c>
      <c r="D208" t="s">
        <v>9</v>
      </c>
      <c r="E208" t="s">
        <v>10</v>
      </c>
      <c r="F208" t="s">
        <v>16</v>
      </c>
      <c r="G208" t="s">
        <v>25</v>
      </c>
      <c r="H208" t="s">
        <v>20</v>
      </c>
      <c r="I208">
        <f>IFERROR(VLOOKUP(A208,FinalSheet!$A$2:$C$244,3,FALSE)," ")</f>
        <v>5142.1499999999996</v>
      </c>
    </row>
    <row r="209" spans="1:9">
      <c r="A209" s="2">
        <v>40105</v>
      </c>
      <c r="B209" s="3">
        <v>2</v>
      </c>
      <c r="C209" t="s">
        <v>13</v>
      </c>
      <c r="D209" t="s">
        <v>27</v>
      </c>
      <c r="E209" t="s">
        <v>10</v>
      </c>
      <c r="F209" t="s">
        <v>16</v>
      </c>
      <c r="G209" t="s">
        <v>25</v>
      </c>
      <c r="H209" t="s">
        <v>20</v>
      </c>
      <c r="I209" t="str">
        <f>IFERROR(VLOOKUP(A209,FinalSheet!$A$2:$C$244,3,FALSE)," ")</f>
        <v xml:space="preserve"> </v>
      </c>
    </row>
    <row r="210" spans="1:9">
      <c r="A210" s="2">
        <v>40106</v>
      </c>
      <c r="B210" s="3">
        <v>3</v>
      </c>
      <c r="C210" t="s">
        <v>12</v>
      </c>
      <c r="D210" t="s">
        <v>16</v>
      </c>
      <c r="E210" t="s">
        <v>10</v>
      </c>
      <c r="F210" t="s">
        <v>16</v>
      </c>
      <c r="G210" t="s">
        <v>25</v>
      </c>
      <c r="H210" t="s">
        <v>20</v>
      </c>
      <c r="I210">
        <f>IFERROR(VLOOKUP(A210,FinalSheet!$A$2:$C$244,3,FALSE)," ")</f>
        <v>5114.45</v>
      </c>
    </row>
    <row r="211" spans="1:9">
      <c r="A211" s="2">
        <v>40107</v>
      </c>
      <c r="B211" s="3">
        <v>4</v>
      </c>
      <c r="C211" t="s">
        <v>25</v>
      </c>
      <c r="D211" t="s">
        <v>18</v>
      </c>
      <c r="E211" t="s">
        <v>10</v>
      </c>
      <c r="F211" t="s">
        <v>16</v>
      </c>
      <c r="G211" t="s">
        <v>25</v>
      </c>
      <c r="H211" t="s">
        <v>20</v>
      </c>
      <c r="I211">
        <f>IFERROR(VLOOKUP(A211,FinalSheet!$A$2:$C$244,3,FALSE)," ")</f>
        <v>5063.6000000000004</v>
      </c>
    </row>
    <row r="212" spans="1:9">
      <c r="A212" s="2">
        <v>40108</v>
      </c>
      <c r="B212" s="3">
        <v>5</v>
      </c>
      <c r="C212" t="s">
        <v>15</v>
      </c>
      <c r="D212" t="s">
        <v>11</v>
      </c>
      <c r="E212" t="s">
        <v>10</v>
      </c>
      <c r="F212" t="s">
        <v>16</v>
      </c>
      <c r="G212" t="s">
        <v>25</v>
      </c>
      <c r="H212" t="s">
        <v>20</v>
      </c>
      <c r="I212">
        <f>IFERROR(VLOOKUP(A212,FinalSheet!$A$2:$C$244,3,FALSE)," ")</f>
        <v>4988.6000000000004</v>
      </c>
    </row>
    <row r="213" spans="1:9">
      <c r="A213" s="2">
        <v>40109</v>
      </c>
      <c r="B213" s="3">
        <v>6</v>
      </c>
      <c r="C213" t="s">
        <v>17</v>
      </c>
      <c r="D213" t="s">
        <v>20</v>
      </c>
      <c r="E213" t="s">
        <v>10</v>
      </c>
      <c r="F213" t="s">
        <v>16</v>
      </c>
      <c r="G213" t="s">
        <v>25</v>
      </c>
      <c r="H213" t="s">
        <v>20</v>
      </c>
      <c r="I213">
        <f>IFERROR(VLOOKUP(A213,FinalSheet!$A$2:$C$244,3,FALSE)," ")</f>
        <v>4997.05</v>
      </c>
    </row>
    <row r="214" spans="1:9">
      <c r="A214" s="2">
        <v>40112</v>
      </c>
      <c r="B214" s="3">
        <v>2</v>
      </c>
      <c r="C214" t="s">
        <v>10</v>
      </c>
      <c r="D214" t="s">
        <v>29</v>
      </c>
      <c r="E214" t="s">
        <v>10</v>
      </c>
      <c r="F214" t="s">
        <v>16</v>
      </c>
      <c r="G214" t="s">
        <v>25</v>
      </c>
      <c r="H214" t="s">
        <v>20</v>
      </c>
      <c r="I214">
        <f>IFERROR(VLOOKUP(A214,FinalSheet!$A$2:$C$244,3,FALSE)," ")</f>
        <v>4970.8999999999996</v>
      </c>
    </row>
    <row r="215" spans="1:9">
      <c r="A215" s="2">
        <v>40113</v>
      </c>
      <c r="B215" s="3">
        <v>3</v>
      </c>
      <c r="C215" t="s">
        <v>19</v>
      </c>
      <c r="D215" t="s">
        <v>24</v>
      </c>
      <c r="E215" t="s">
        <v>10</v>
      </c>
      <c r="F215" t="s">
        <v>16</v>
      </c>
      <c r="G215" t="s">
        <v>25</v>
      </c>
      <c r="H215" t="s">
        <v>20</v>
      </c>
      <c r="I215">
        <f>IFERROR(VLOOKUP(A215,FinalSheet!$A$2:$C$244,3,FALSE)," ")</f>
        <v>4846.7</v>
      </c>
    </row>
    <row r="216" spans="1:9">
      <c r="A216" s="2">
        <v>40114</v>
      </c>
      <c r="B216" s="3">
        <v>4</v>
      </c>
      <c r="C216" t="s">
        <v>8</v>
      </c>
      <c r="D216" t="s">
        <v>9</v>
      </c>
      <c r="E216" t="s">
        <v>10</v>
      </c>
      <c r="F216" t="s">
        <v>16</v>
      </c>
      <c r="G216" t="s">
        <v>25</v>
      </c>
      <c r="H216" t="s">
        <v>20</v>
      </c>
      <c r="I216">
        <f>IFERROR(VLOOKUP(A216,FinalSheet!$A$2:$C$244,3,FALSE)," ")</f>
        <v>4826.1499999999996</v>
      </c>
    </row>
    <row r="217" spans="1:9">
      <c r="A217" s="2">
        <v>40115</v>
      </c>
      <c r="B217" s="3">
        <v>5</v>
      </c>
      <c r="C217" t="s">
        <v>13</v>
      </c>
      <c r="D217" t="s">
        <v>14</v>
      </c>
      <c r="E217" t="s">
        <v>10</v>
      </c>
      <c r="F217" t="s">
        <v>16</v>
      </c>
      <c r="G217" t="s">
        <v>25</v>
      </c>
      <c r="H217" t="s">
        <v>20</v>
      </c>
      <c r="I217">
        <f>IFERROR(VLOOKUP(A217,FinalSheet!$A$2:$C$244,3,FALSE)," ")</f>
        <v>4750.55</v>
      </c>
    </row>
    <row r="218" spans="1:9">
      <c r="A218" s="2">
        <v>40116</v>
      </c>
      <c r="B218" s="3">
        <v>6</v>
      </c>
      <c r="C218" t="s">
        <v>12</v>
      </c>
      <c r="D218" t="s">
        <v>26</v>
      </c>
      <c r="E218" t="s">
        <v>10</v>
      </c>
      <c r="F218" t="s">
        <v>16</v>
      </c>
      <c r="G218" t="s">
        <v>25</v>
      </c>
      <c r="H218" t="s">
        <v>20</v>
      </c>
      <c r="I218">
        <f>IFERROR(VLOOKUP(A218,FinalSheet!$A$2:$C$244,3,FALSE)," ")</f>
        <v>4711.7</v>
      </c>
    </row>
    <row r="219" spans="1:9">
      <c r="A219" s="2">
        <v>40119</v>
      </c>
      <c r="B219" s="3">
        <v>2</v>
      </c>
      <c r="C219" t="s">
        <v>17</v>
      </c>
      <c r="D219" t="s">
        <v>18</v>
      </c>
      <c r="E219" t="s">
        <v>10</v>
      </c>
      <c r="F219" t="s">
        <v>16</v>
      </c>
      <c r="G219" t="s">
        <v>25</v>
      </c>
      <c r="H219" t="s">
        <v>20</v>
      </c>
      <c r="I219" t="str">
        <f>IFERROR(VLOOKUP(A219,FinalSheet!$A$2:$C$244,3,FALSE)," ")</f>
        <v xml:space="preserve"> </v>
      </c>
    </row>
    <row r="220" spans="1:9">
      <c r="A220" s="2">
        <v>40120</v>
      </c>
      <c r="B220" s="3">
        <v>3</v>
      </c>
      <c r="C220" t="s">
        <v>21</v>
      </c>
      <c r="D220" t="s">
        <v>11</v>
      </c>
      <c r="E220" t="s">
        <v>10</v>
      </c>
      <c r="F220" t="s">
        <v>16</v>
      </c>
      <c r="G220" t="s">
        <v>25</v>
      </c>
      <c r="H220" t="s">
        <v>20</v>
      </c>
      <c r="I220">
        <f>IFERROR(VLOOKUP(A220,FinalSheet!$A$2:$C$244,3,FALSE)," ")</f>
        <v>4563.8999999999996</v>
      </c>
    </row>
    <row r="221" spans="1:9">
      <c r="A221" s="2">
        <v>40121</v>
      </c>
      <c r="B221" s="3">
        <v>4</v>
      </c>
      <c r="C221" t="s">
        <v>22</v>
      </c>
      <c r="D221" t="s">
        <v>20</v>
      </c>
      <c r="E221" t="s">
        <v>10</v>
      </c>
      <c r="F221" t="s">
        <v>16</v>
      </c>
      <c r="G221" t="s">
        <v>25</v>
      </c>
      <c r="H221" t="s">
        <v>20</v>
      </c>
      <c r="I221">
        <f>IFERROR(VLOOKUP(A221,FinalSheet!$A$2:$C$244,3,FALSE)," ")</f>
        <v>4710.8</v>
      </c>
    </row>
    <row r="222" spans="1:9">
      <c r="A222" s="2">
        <v>40122</v>
      </c>
      <c r="B222" s="3">
        <v>5</v>
      </c>
      <c r="C222" t="s">
        <v>10</v>
      </c>
      <c r="D222" t="s">
        <v>23</v>
      </c>
      <c r="E222" t="s">
        <v>10</v>
      </c>
      <c r="F222" t="s">
        <v>16</v>
      </c>
      <c r="G222" t="s">
        <v>25</v>
      </c>
      <c r="H222" t="s">
        <v>20</v>
      </c>
      <c r="I222">
        <f>IFERROR(VLOOKUP(A222,FinalSheet!$A$2:$C$244,3,FALSE)," ")</f>
        <v>4765.55</v>
      </c>
    </row>
    <row r="223" spans="1:9">
      <c r="A223" s="2">
        <v>40123</v>
      </c>
      <c r="B223" s="3">
        <v>6</v>
      </c>
      <c r="C223" t="s">
        <v>19</v>
      </c>
      <c r="D223" t="s">
        <v>28</v>
      </c>
      <c r="E223" t="s">
        <v>10</v>
      </c>
      <c r="F223" t="s">
        <v>16</v>
      </c>
      <c r="G223" t="s">
        <v>25</v>
      </c>
      <c r="H223" t="s">
        <v>20</v>
      </c>
      <c r="I223">
        <f>IFERROR(VLOOKUP(A223,FinalSheet!$A$2:$C$244,3,FALSE)," ")</f>
        <v>4796.1499999999996</v>
      </c>
    </row>
    <row r="224" spans="1:9">
      <c r="A224" s="2">
        <v>40126</v>
      </c>
      <c r="B224" s="3">
        <v>2</v>
      </c>
      <c r="C224" t="s">
        <v>12</v>
      </c>
      <c r="D224" t="s">
        <v>9</v>
      </c>
      <c r="E224" t="s">
        <v>19</v>
      </c>
      <c r="F224" t="s">
        <v>18</v>
      </c>
      <c r="G224" t="s">
        <v>25</v>
      </c>
      <c r="H224" t="s">
        <v>20</v>
      </c>
      <c r="I224">
        <f>IFERROR(VLOOKUP(A224,FinalSheet!$A$2:$C$244,3,FALSE)," ")</f>
        <v>4898.3999999999996</v>
      </c>
    </row>
    <row r="225" spans="1:9">
      <c r="A225" s="2">
        <v>40127</v>
      </c>
      <c r="B225" s="3">
        <v>3</v>
      </c>
      <c r="C225" t="s">
        <v>25</v>
      </c>
      <c r="D225" t="s">
        <v>14</v>
      </c>
      <c r="E225" t="s">
        <v>19</v>
      </c>
      <c r="F225" t="s">
        <v>18</v>
      </c>
      <c r="G225" t="s">
        <v>25</v>
      </c>
      <c r="H225" t="s">
        <v>20</v>
      </c>
      <c r="I225">
        <f>IFERROR(VLOOKUP(A225,FinalSheet!$A$2:$C$244,3,FALSE)," ")</f>
        <v>4881.7</v>
      </c>
    </row>
    <row r="226" spans="1:9">
      <c r="A226" s="2">
        <v>40128</v>
      </c>
      <c r="B226" s="3">
        <v>4</v>
      </c>
      <c r="C226" t="s">
        <v>15</v>
      </c>
      <c r="D226" t="s">
        <v>26</v>
      </c>
      <c r="E226" t="s">
        <v>19</v>
      </c>
      <c r="F226" t="s">
        <v>18</v>
      </c>
      <c r="G226" t="s">
        <v>25</v>
      </c>
      <c r="H226" t="s">
        <v>20</v>
      </c>
      <c r="I226">
        <f>IFERROR(VLOOKUP(A226,FinalSheet!$A$2:$C$244,3,FALSE)," ")</f>
        <v>5003.95</v>
      </c>
    </row>
    <row r="227" spans="1:9">
      <c r="A227" s="2">
        <v>40129</v>
      </c>
      <c r="B227" s="3">
        <v>5</v>
      </c>
      <c r="C227" t="s">
        <v>17</v>
      </c>
      <c r="D227" t="s">
        <v>27</v>
      </c>
      <c r="E227" t="s">
        <v>19</v>
      </c>
      <c r="F227" t="s">
        <v>18</v>
      </c>
      <c r="G227" t="s">
        <v>25</v>
      </c>
      <c r="H227" t="s">
        <v>20</v>
      </c>
      <c r="I227">
        <f>IFERROR(VLOOKUP(A227,FinalSheet!$A$2:$C$244,3,FALSE)," ")</f>
        <v>4952.6499999999996</v>
      </c>
    </row>
    <row r="228" spans="1:9">
      <c r="A228" s="2">
        <v>40130</v>
      </c>
      <c r="B228" s="3">
        <v>6</v>
      </c>
      <c r="C228" t="s">
        <v>21</v>
      </c>
      <c r="D228" t="s">
        <v>16</v>
      </c>
      <c r="E228" t="s">
        <v>19</v>
      </c>
      <c r="F228" t="s">
        <v>18</v>
      </c>
      <c r="G228" t="s">
        <v>25</v>
      </c>
      <c r="H228" t="s">
        <v>20</v>
      </c>
      <c r="I228">
        <f>IFERROR(VLOOKUP(A228,FinalSheet!$A$2:$C$244,3,FALSE)," ")</f>
        <v>4998.95</v>
      </c>
    </row>
    <row r="229" spans="1:9">
      <c r="A229" s="2">
        <v>40133</v>
      </c>
      <c r="B229" s="3">
        <v>2</v>
      </c>
      <c r="C229" t="s">
        <v>19</v>
      </c>
      <c r="D229" t="s">
        <v>20</v>
      </c>
      <c r="E229" t="s">
        <v>19</v>
      </c>
      <c r="F229" t="s">
        <v>18</v>
      </c>
      <c r="G229" t="s">
        <v>25</v>
      </c>
      <c r="H229" t="s">
        <v>20</v>
      </c>
      <c r="I229">
        <f>IFERROR(VLOOKUP(A229,FinalSheet!$A$2:$C$244,3,FALSE)," ")</f>
        <v>5058.05</v>
      </c>
    </row>
    <row r="230" spans="1:9">
      <c r="A230" s="2">
        <v>40134</v>
      </c>
      <c r="B230" s="3">
        <v>3</v>
      </c>
      <c r="C230" t="s">
        <v>8</v>
      </c>
      <c r="D230" t="s">
        <v>23</v>
      </c>
      <c r="E230" t="s">
        <v>19</v>
      </c>
      <c r="F230" t="s">
        <v>18</v>
      </c>
      <c r="G230" t="s">
        <v>25</v>
      </c>
      <c r="H230" t="s">
        <v>20</v>
      </c>
      <c r="I230">
        <f>IFERROR(VLOOKUP(A230,FinalSheet!$A$2:$C$244,3,FALSE)," ")</f>
        <v>5062.25</v>
      </c>
    </row>
    <row r="231" spans="1:9">
      <c r="A231" s="2">
        <v>40135</v>
      </c>
      <c r="B231" s="3">
        <v>4</v>
      </c>
      <c r="C231" t="s">
        <v>13</v>
      </c>
      <c r="D231" t="s">
        <v>28</v>
      </c>
      <c r="E231" t="s">
        <v>19</v>
      </c>
      <c r="F231" t="s">
        <v>18</v>
      </c>
      <c r="G231" t="s">
        <v>25</v>
      </c>
      <c r="H231" t="s">
        <v>20</v>
      </c>
      <c r="I231">
        <f>IFERROR(VLOOKUP(A231,FinalSheet!$A$2:$C$244,3,FALSE)," ")</f>
        <v>5054.7</v>
      </c>
    </row>
    <row r="232" spans="1:9">
      <c r="A232" s="2">
        <v>40136</v>
      </c>
      <c r="B232" s="3">
        <v>5</v>
      </c>
      <c r="C232" t="s">
        <v>12</v>
      </c>
      <c r="D232" t="s">
        <v>29</v>
      </c>
      <c r="E232" t="s">
        <v>19</v>
      </c>
      <c r="F232" t="s">
        <v>18</v>
      </c>
      <c r="G232" t="s">
        <v>25</v>
      </c>
      <c r="H232" t="s">
        <v>20</v>
      </c>
      <c r="I232">
        <f>IFERROR(VLOOKUP(A232,FinalSheet!$A$2:$C$244,3,FALSE)," ")</f>
        <v>4989</v>
      </c>
    </row>
    <row r="233" spans="1:9">
      <c r="A233" s="2">
        <v>40137</v>
      </c>
      <c r="B233" s="3">
        <v>6</v>
      </c>
      <c r="C233" t="s">
        <v>25</v>
      </c>
      <c r="D233" t="s">
        <v>24</v>
      </c>
      <c r="E233" t="s">
        <v>19</v>
      </c>
      <c r="F233" t="s">
        <v>18</v>
      </c>
      <c r="G233" t="s">
        <v>25</v>
      </c>
      <c r="H233" t="s">
        <v>20</v>
      </c>
      <c r="I233">
        <f>IFERROR(VLOOKUP(A233,FinalSheet!$A$2:$C$244,3,FALSE)," ")</f>
        <v>5052.45</v>
      </c>
    </row>
    <row r="234" spans="1:9">
      <c r="A234" s="2">
        <v>40140</v>
      </c>
      <c r="B234" s="3">
        <v>2</v>
      </c>
      <c r="C234" t="s">
        <v>21</v>
      </c>
      <c r="D234" t="s">
        <v>26</v>
      </c>
      <c r="E234" t="s">
        <v>19</v>
      </c>
      <c r="F234" t="s">
        <v>18</v>
      </c>
      <c r="G234" t="s">
        <v>25</v>
      </c>
      <c r="H234" t="s">
        <v>20</v>
      </c>
      <c r="I234">
        <f>IFERROR(VLOOKUP(A234,FinalSheet!$A$2:$C$244,3,FALSE)," ")</f>
        <v>5103.55</v>
      </c>
    </row>
    <row r="235" spans="1:9">
      <c r="A235" s="2">
        <v>40141</v>
      </c>
      <c r="B235" s="3">
        <v>3</v>
      </c>
      <c r="C235" t="s">
        <v>22</v>
      </c>
      <c r="D235" t="s">
        <v>27</v>
      </c>
      <c r="E235" t="s">
        <v>19</v>
      </c>
      <c r="F235" t="s">
        <v>18</v>
      </c>
      <c r="G235" t="s">
        <v>25</v>
      </c>
      <c r="H235" t="s">
        <v>20</v>
      </c>
      <c r="I235">
        <f>IFERROR(VLOOKUP(A235,FinalSheet!$A$2:$C$244,3,FALSE)," ")</f>
        <v>5090.55</v>
      </c>
    </row>
    <row r="236" spans="1:9">
      <c r="A236" s="2">
        <v>40142</v>
      </c>
      <c r="B236" s="3">
        <v>4</v>
      </c>
      <c r="C236" t="s">
        <v>10</v>
      </c>
      <c r="D236" t="s">
        <v>16</v>
      </c>
      <c r="E236" t="s">
        <v>19</v>
      </c>
      <c r="F236" t="s">
        <v>18</v>
      </c>
      <c r="G236" t="s">
        <v>25</v>
      </c>
      <c r="H236" t="s">
        <v>20</v>
      </c>
      <c r="I236">
        <f>IFERROR(VLOOKUP(A236,FinalSheet!$A$2:$C$244,3,FALSE)," ")</f>
        <v>5108.1499999999996</v>
      </c>
    </row>
    <row r="237" spans="1:9">
      <c r="A237" s="2">
        <v>40143</v>
      </c>
      <c r="B237" s="3">
        <v>5</v>
      </c>
      <c r="C237" t="s">
        <v>19</v>
      </c>
      <c r="D237" t="s">
        <v>18</v>
      </c>
      <c r="E237" t="s">
        <v>19</v>
      </c>
      <c r="F237" t="s">
        <v>18</v>
      </c>
      <c r="G237" t="s">
        <v>25</v>
      </c>
      <c r="H237" t="s">
        <v>20</v>
      </c>
      <c r="I237">
        <f>IFERROR(VLOOKUP(A237,FinalSheet!$A$2:$C$244,3,FALSE)," ")</f>
        <v>5005.55</v>
      </c>
    </row>
    <row r="238" spans="1:9">
      <c r="A238" s="2">
        <v>40144</v>
      </c>
      <c r="B238" s="3">
        <v>6</v>
      </c>
      <c r="C238" t="s">
        <v>8</v>
      </c>
      <c r="D238" t="s">
        <v>11</v>
      </c>
      <c r="E238" t="s">
        <v>19</v>
      </c>
      <c r="F238" t="s">
        <v>18</v>
      </c>
      <c r="G238" t="s">
        <v>25</v>
      </c>
      <c r="H238" t="s">
        <v>20</v>
      </c>
      <c r="I238">
        <f>IFERROR(VLOOKUP(A238,FinalSheet!$A$2:$C$244,3,FALSE)," ")</f>
        <v>4941.75</v>
      </c>
    </row>
    <row r="239" spans="1:9">
      <c r="A239" s="2">
        <v>40147</v>
      </c>
      <c r="B239" s="3">
        <v>2</v>
      </c>
      <c r="C239" t="s">
        <v>25</v>
      </c>
      <c r="D239" t="s">
        <v>28</v>
      </c>
      <c r="E239" t="s">
        <v>19</v>
      </c>
      <c r="F239" t="s">
        <v>18</v>
      </c>
      <c r="G239" t="s">
        <v>25</v>
      </c>
      <c r="H239" t="s">
        <v>20</v>
      </c>
      <c r="I239">
        <f>IFERROR(VLOOKUP(A239,FinalSheet!$A$2:$C$244,3,FALSE)," ")</f>
        <v>5032.7</v>
      </c>
    </row>
    <row r="240" spans="1:9">
      <c r="A240" s="2">
        <v>40148</v>
      </c>
      <c r="B240" s="3">
        <v>3</v>
      </c>
      <c r="C240" t="s">
        <v>15</v>
      </c>
      <c r="D240" t="s">
        <v>29</v>
      </c>
      <c r="E240" t="s">
        <v>19</v>
      </c>
      <c r="F240" t="s">
        <v>18</v>
      </c>
      <c r="G240" t="s">
        <v>25</v>
      </c>
      <c r="H240" t="s">
        <v>20</v>
      </c>
      <c r="I240">
        <f>IFERROR(VLOOKUP(A240,FinalSheet!$A$2:$C$244,3,FALSE)," ")</f>
        <v>5122</v>
      </c>
    </row>
    <row r="241" spans="1:9">
      <c r="A241" s="2">
        <v>40149</v>
      </c>
      <c r="B241" s="3">
        <v>4</v>
      </c>
      <c r="C241" t="s">
        <v>17</v>
      </c>
      <c r="D241" t="s">
        <v>24</v>
      </c>
      <c r="E241" t="s">
        <v>19</v>
      </c>
      <c r="F241" t="s">
        <v>18</v>
      </c>
      <c r="G241" t="s">
        <v>25</v>
      </c>
      <c r="H241" t="s">
        <v>20</v>
      </c>
      <c r="I241">
        <f>IFERROR(VLOOKUP(A241,FinalSheet!$A$2:$C$244,3,FALSE)," ")</f>
        <v>5123.25</v>
      </c>
    </row>
    <row r="242" spans="1:9">
      <c r="A242" s="2">
        <v>40150</v>
      </c>
      <c r="B242" s="3">
        <v>5</v>
      </c>
      <c r="C242" t="s">
        <v>21</v>
      </c>
      <c r="D242" t="s">
        <v>9</v>
      </c>
      <c r="E242" t="s">
        <v>19</v>
      </c>
      <c r="F242" t="s">
        <v>18</v>
      </c>
      <c r="G242" t="s">
        <v>25</v>
      </c>
      <c r="H242" t="s">
        <v>20</v>
      </c>
      <c r="I242">
        <f>IFERROR(VLOOKUP(A242,FinalSheet!$A$2:$C$244,3,FALSE)," ")</f>
        <v>5131.7</v>
      </c>
    </row>
    <row r="243" spans="1:9">
      <c r="A243" s="2">
        <v>40151</v>
      </c>
      <c r="B243" s="3">
        <v>6</v>
      </c>
      <c r="C243" t="s">
        <v>22</v>
      </c>
      <c r="D243" t="s">
        <v>14</v>
      </c>
      <c r="E243" t="s">
        <v>19</v>
      </c>
      <c r="F243" t="s">
        <v>18</v>
      </c>
      <c r="G243" t="s">
        <v>25</v>
      </c>
      <c r="H243" t="s">
        <v>20</v>
      </c>
      <c r="I243">
        <f>IFERROR(VLOOKUP(A243,FinalSheet!$A$2:$C$244,3,FALSE)," ")</f>
        <v>5108.8999999999996</v>
      </c>
    </row>
    <row r="244" spans="1:9">
      <c r="A244" s="2">
        <v>40154</v>
      </c>
      <c r="B244" s="3">
        <v>2</v>
      </c>
      <c r="C244" t="s">
        <v>8</v>
      </c>
      <c r="D244" t="s">
        <v>16</v>
      </c>
      <c r="E244" t="s">
        <v>8</v>
      </c>
      <c r="F244" t="s">
        <v>11</v>
      </c>
      <c r="G244" t="s">
        <v>25</v>
      </c>
      <c r="H244" t="s">
        <v>20</v>
      </c>
      <c r="I244">
        <f>IFERROR(VLOOKUP(A244,FinalSheet!$A$2:$C$244,3,FALSE)," ")</f>
        <v>5066.7</v>
      </c>
    </row>
    <row r="245" spans="1:9">
      <c r="A245" s="2">
        <v>40155</v>
      </c>
      <c r="B245" s="3">
        <v>3</v>
      </c>
      <c r="C245" t="s">
        <v>13</v>
      </c>
      <c r="D245" t="s">
        <v>18</v>
      </c>
      <c r="E245" t="s">
        <v>8</v>
      </c>
      <c r="F245" t="s">
        <v>11</v>
      </c>
      <c r="G245" t="s">
        <v>25</v>
      </c>
      <c r="H245" t="s">
        <v>20</v>
      </c>
      <c r="I245">
        <f>IFERROR(VLOOKUP(A245,FinalSheet!$A$2:$C$244,3,FALSE)," ")</f>
        <v>5147.95</v>
      </c>
    </row>
    <row r="246" spans="1:9">
      <c r="A246" s="2">
        <v>40156</v>
      </c>
      <c r="B246" s="3">
        <v>4</v>
      </c>
      <c r="C246" t="s">
        <v>12</v>
      </c>
      <c r="D246" t="s">
        <v>11</v>
      </c>
      <c r="E246" t="s">
        <v>8</v>
      </c>
      <c r="F246" t="s">
        <v>11</v>
      </c>
      <c r="G246" t="s">
        <v>25</v>
      </c>
      <c r="H246" t="s">
        <v>20</v>
      </c>
      <c r="I246">
        <f>IFERROR(VLOOKUP(A246,FinalSheet!$A$2:$C$244,3,FALSE)," ")</f>
        <v>5112</v>
      </c>
    </row>
    <row r="247" spans="1:9">
      <c r="A247" s="2">
        <v>40157</v>
      </c>
      <c r="B247" s="3">
        <v>5</v>
      </c>
      <c r="C247" t="s">
        <v>25</v>
      </c>
      <c r="D247" t="s">
        <v>20</v>
      </c>
      <c r="E247" t="s">
        <v>8</v>
      </c>
      <c r="F247" t="s">
        <v>11</v>
      </c>
      <c r="G247" t="s">
        <v>25</v>
      </c>
      <c r="H247" t="s">
        <v>20</v>
      </c>
      <c r="I247">
        <f>IFERROR(VLOOKUP(A247,FinalSheet!$A$2:$C$244,3,FALSE)," ")</f>
        <v>5134.6499999999996</v>
      </c>
    </row>
    <row r="248" spans="1:9">
      <c r="A248" s="2">
        <v>40158</v>
      </c>
      <c r="B248" s="3">
        <v>6</v>
      </c>
      <c r="C248" t="s">
        <v>15</v>
      </c>
      <c r="D248" t="s">
        <v>23</v>
      </c>
      <c r="E248" t="s">
        <v>8</v>
      </c>
      <c r="F248" t="s">
        <v>11</v>
      </c>
      <c r="G248" t="s">
        <v>25</v>
      </c>
      <c r="H248" t="s">
        <v>20</v>
      </c>
      <c r="I248">
        <f>IFERROR(VLOOKUP(A248,FinalSheet!$A$2:$C$244,3,FALSE)," ")</f>
        <v>5117.3</v>
      </c>
    </row>
    <row r="249" spans="1:9">
      <c r="A249" s="2">
        <v>40161</v>
      </c>
      <c r="B249" s="3">
        <v>2</v>
      </c>
      <c r="C249" t="s">
        <v>22</v>
      </c>
      <c r="D249" t="s">
        <v>24</v>
      </c>
      <c r="E249" t="s">
        <v>8</v>
      </c>
      <c r="F249" t="s">
        <v>11</v>
      </c>
      <c r="G249" t="s">
        <v>25</v>
      </c>
      <c r="H249" t="s">
        <v>20</v>
      </c>
      <c r="I249">
        <f>IFERROR(VLOOKUP(A249,FinalSheet!$A$2:$C$244,3,FALSE)," ")</f>
        <v>5105.7</v>
      </c>
    </row>
    <row r="250" spans="1:9">
      <c r="A250" s="2">
        <v>40162</v>
      </c>
      <c r="B250" s="3">
        <v>3</v>
      </c>
      <c r="C250" t="s">
        <v>10</v>
      </c>
      <c r="D250" t="s">
        <v>9</v>
      </c>
      <c r="E250" t="s">
        <v>8</v>
      </c>
      <c r="F250" t="s">
        <v>11</v>
      </c>
      <c r="G250" t="s">
        <v>25</v>
      </c>
      <c r="H250" t="s">
        <v>20</v>
      </c>
      <c r="I250">
        <f>IFERROR(VLOOKUP(A250,FinalSheet!$A$2:$C$244,3,FALSE)," ")</f>
        <v>5033.05</v>
      </c>
    </row>
    <row r="251" spans="1:9">
      <c r="A251" s="2">
        <v>40163</v>
      </c>
      <c r="B251" s="3">
        <v>4</v>
      </c>
      <c r="C251" t="s">
        <v>19</v>
      </c>
      <c r="D251" t="s">
        <v>14</v>
      </c>
      <c r="E251" t="s">
        <v>8</v>
      </c>
      <c r="F251" t="s">
        <v>11</v>
      </c>
      <c r="G251" t="s">
        <v>25</v>
      </c>
      <c r="H251" t="s">
        <v>20</v>
      </c>
      <c r="I251">
        <f>IFERROR(VLOOKUP(A251,FinalSheet!$A$2:$C$244,3,FALSE)," ")</f>
        <v>5042.05</v>
      </c>
    </row>
    <row r="252" spans="1:9">
      <c r="A252" s="2">
        <v>40164</v>
      </c>
      <c r="B252" s="3">
        <v>5</v>
      </c>
      <c r="C252" t="s">
        <v>8</v>
      </c>
      <c r="D252" t="s">
        <v>26</v>
      </c>
      <c r="E252" t="s">
        <v>8</v>
      </c>
      <c r="F252" t="s">
        <v>11</v>
      </c>
      <c r="G252" t="s">
        <v>25</v>
      </c>
      <c r="H252" t="s">
        <v>20</v>
      </c>
      <c r="I252">
        <f>IFERROR(VLOOKUP(A252,FinalSheet!$A$2:$C$244,3,FALSE)," ")</f>
        <v>5041.75</v>
      </c>
    </row>
    <row r="253" spans="1:9">
      <c r="A253" s="2">
        <v>40165</v>
      </c>
      <c r="B253" s="3">
        <v>6</v>
      </c>
      <c r="C253" t="s">
        <v>13</v>
      </c>
      <c r="D253" t="s">
        <v>27</v>
      </c>
      <c r="E253" t="s">
        <v>8</v>
      </c>
      <c r="F253" t="s">
        <v>11</v>
      </c>
      <c r="G253" t="s">
        <v>25</v>
      </c>
      <c r="H253" t="s">
        <v>20</v>
      </c>
      <c r="I253">
        <f>IFERROR(VLOOKUP(A253,FinalSheet!$A$2:$C$244,3,FALSE)," ")</f>
        <v>4987.7</v>
      </c>
    </row>
    <row r="254" spans="1:9">
      <c r="A254" s="2">
        <v>40168</v>
      </c>
      <c r="B254" s="3">
        <v>2</v>
      </c>
      <c r="C254" t="s">
        <v>15</v>
      </c>
      <c r="D254" t="s">
        <v>11</v>
      </c>
      <c r="E254" t="s">
        <v>8</v>
      </c>
      <c r="F254" t="s">
        <v>11</v>
      </c>
      <c r="G254" t="s">
        <v>25</v>
      </c>
      <c r="H254" t="s">
        <v>20</v>
      </c>
      <c r="I254">
        <f>IFERROR(VLOOKUP(A254,FinalSheet!$A$2:$C$244,3,FALSE)," ")</f>
        <v>4952.6000000000004</v>
      </c>
    </row>
    <row r="255" spans="1:9">
      <c r="A255" s="2">
        <v>40169</v>
      </c>
      <c r="B255" s="3">
        <v>3</v>
      </c>
      <c r="C255" t="s">
        <v>17</v>
      </c>
      <c r="D255" t="s">
        <v>20</v>
      </c>
      <c r="E255" t="s">
        <v>8</v>
      </c>
      <c r="F255" t="s">
        <v>11</v>
      </c>
      <c r="G255" t="s">
        <v>25</v>
      </c>
      <c r="H255" t="s">
        <v>20</v>
      </c>
      <c r="I255">
        <f>IFERROR(VLOOKUP(A255,FinalSheet!$A$2:$C$244,3,FALSE)," ")</f>
        <v>4985.8500000000004</v>
      </c>
    </row>
    <row r="256" spans="1:9">
      <c r="A256" s="2">
        <v>40170</v>
      </c>
      <c r="B256" s="3">
        <v>4</v>
      </c>
      <c r="C256" t="s">
        <v>21</v>
      </c>
      <c r="D256" t="s">
        <v>23</v>
      </c>
      <c r="E256" t="s">
        <v>8</v>
      </c>
      <c r="F256" t="s">
        <v>11</v>
      </c>
      <c r="G256" t="s">
        <v>25</v>
      </c>
      <c r="H256" t="s">
        <v>20</v>
      </c>
      <c r="I256">
        <f>IFERROR(VLOOKUP(A256,FinalSheet!$A$2:$C$244,3,FALSE)," ")</f>
        <v>5144.6000000000004</v>
      </c>
    </row>
    <row r="257" spans="1:9">
      <c r="A257" s="2">
        <v>40171</v>
      </c>
      <c r="B257" s="3">
        <v>5</v>
      </c>
      <c r="C257" t="s">
        <v>22</v>
      </c>
      <c r="D257" t="s">
        <v>28</v>
      </c>
      <c r="E257" t="s">
        <v>8</v>
      </c>
      <c r="F257" t="s">
        <v>11</v>
      </c>
      <c r="G257" t="s">
        <v>25</v>
      </c>
      <c r="H257" t="s">
        <v>20</v>
      </c>
      <c r="I257">
        <f>IFERROR(VLOOKUP(A257,FinalSheet!$A$2:$C$244,3,FALSE)," ")</f>
        <v>5178.3999999999996</v>
      </c>
    </row>
    <row r="258" spans="1:9">
      <c r="A258" s="2">
        <v>40172</v>
      </c>
      <c r="B258" s="3">
        <v>6</v>
      </c>
      <c r="C258" t="s">
        <v>10</v>
      </c>
      <c r="D258" t="s">
        <v>29</v>
      </c>
      <c r="E258" t="s">
        <v>8</v>
      </c>
      <c r="F258" t="s">
        <v>11</v>
      </c>
      <c r="G258" t="s">
        <v>25</v>
      </c>
      <c r="H258" t="s">
        <v>20</v>
      </c>
      <c r="I258" t="str">
        <f>IFERROR(VLOOKUP(A258,FinalSheet!$A$2:$C$244,3,FALSE)," ")</f>
        <v xml:space="preserve"> </v>
      </c>
    </row>
    <row r="259" spans="1:9">
      <c r="A259" s="2">
        <v>40175</v>
      </c>
      <c r="B259" s="3">
        <v>2</v>
      </c>
      <c r="C259" t="s">
        <v>13</v>
      </c>
      <c r="D259" t="s">
        <v>14</v>
      </c>
      <c r="E259" t="s">
        <v>8</v>
      </c>
      <c r="F259" t="s">
        <v>11</v>
      </c>
      <c r="G259" t="s">
        <v>25</v>
      </c>
      <c r="H259" t="s">
        <v>20</v>
      </c>
      <c r="I259" t="str">
        <f>IFERROR(VLOOKUP(A259,FinalSheet!$A$2:$C$244,3,FALSE)," ")</f>
        <v xml:space="preserve"> </v>
      </c>
    </row>
    <row r="260" spans="1:9">
      <c r="A260" s="2">
        <v>40176</v>
      </c>
      <c r="B260" s="3">
        <v>3</v>
      </c>
      <c r="C260" t="s">
        <v>12</v>
      </c>
      <c r="D260" t="s">
        <v>26</v>
      </c>
      <c r="E260" t="s">
        <v>8</v>
      </c>
      <c r="F260" t="s">
        <v>11</v>
      </c>
      <c r="G260" t="s">
        <v>25</v>
      </c>
      <c r="H260" t="s">
        <v>20</v>
      </c>
      <c r="I260">
        <f>IFERROR(VLOOKUP(A260,FinalSheet!$A$2:$C$244,3,FALSE)," ")</f>
        <v>5187.95</v>
      </c>
    </row>
    <row r="261" spans="1:9">
      <c r="A261" s="2">
        <v>40177</v>
      </c>
      <c r="B261" s="3">
        <v>4</v>
      </c>
      <c r="C261" t="s">
        <v>25</v>
      </c>
      <c r="D261" t="s">
        <v>27</v>
      </c>
      <c r="E261" t="s">
        <v>8</v>
      </c>
      <c r="F261" t="s">
        <v>11</v>
      </c>
      <c r="G261" t="s">
        <v>25</v>
      </c>
      <c r="H261" t="s">
        <v>20</v>
      </c>
      <c r="I261">
        <f>IFERROR(VLOOKUP(A261,FinalSheet!$A$2:$C$244,3,FALSE)," ")</f>
        <v>5169.45</v>
      </c>
    </row>
    <row r="262" spans="1:9">
      <c r="A262" s="2">
        <v>40178</v>
      </c>
      <c r="B262" s="3">
        <v>5</v>
      </c>
      <c r="C262" t="s">
        <v>15</v>
      </c>
      <c r="D262" t="s">
        <v>16</v>
      </c>
      <c r="E262" t="s">
        <v>8</v>
      </c>
      <c r="F262" t="s">
        <v>11</v>
      </c>
      <c r="G262" t="s">
        <v>25</v>
      </c>
      <c r="H262" t="s">
        <v>20</v>
      </c>
      <c r="I262">
        <f>IFERROR(VLOOKUP(A262,FinalSheet!$A$2:$C$244,3,FALSE)," ")</f>
        <v>5201.05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filterMode="1"/>
  <dimension ref="A1:O1610"/>
  <sheetViews>
    <sheetView tabSelected="1" workbookViewId="0">
      <selection activeCell="Q1132" sqref="Q1132"/>
    </sheetView>
  </sheetViews>
  <sheetFormatPr defaultRowHeight="12.75"/>
  <cols>
    <col min="1" max="1" width="9.140625" bestFit="1" customWidth="1"/>
    <col min="2" max="2" width="12.140625" bestFit="1" customWidth="1"/>
    <col min="3" max="3" width="8.28515625" bestFit="1" customWidth="1"/>
    <col min="4" max="4" width="12.28515625" bestFit="1" customWidth="1"/>
    <col min="5" max="5" width="13.85546875" bestFit="1" customWidth="1"/>
    <col min="6" max="6" width="13.5703125" customWidth="1"/>
    <col min="7" max="7" width="9.85546875" bestFit="1" customWidth="1"/>
    <col min="8" max="8" width="9.7109375" bestFit="1" customWidth="1"/>
    <col min="9" max="9" width="12" bestFit="1" customWidth="1"/>
    <col min="10" max="10" width="11.85546875" bestFit="1" customWidth="1"/>
    <col min="11" max="11" width="10.5703125" bestFit="1" customWidth="1"/>
    <col min="12" max="12" width="10.42578125" bestFit="1" customWidth="1"/>
  </cols>
  <sheetData>
    <row r="1" spans="1:15">
      <c r="A1" s="5" t="s">
        <v>0</v>
      </c>
      <c r="B1" s="5" t="s">
        <v>7</v>
      </c>
      <c r="C1" s="5" t="s">
        <v>40</v>
      </c>
      <c r="D1" s="7" t="s">
        <v>39</v>
      </c>
      <c r="E1" s="5" t="s">
        <v>41</v>
      </c>
      <c r="F1" s="5"/>
      <c r="G1" s="5" t="s">
        <v>31</v>
      </c>
      <c r="H1" s="5" t="s">
        <v>32</v>
      </c>
      <c r="I1" s="5" t="s">
        <v>33</v>
      </c>
      <c r="J1" s="5" t="s">
        <v>34</v>
      </c>
      <c r="K1" s="5" t="s">
        <v>35</v>
      </c>
      <c r="L1" s="5" t="s">
        <v>36</v>
      </c>
    </row>
    <row r="2" spans="1:15" hidden="1">
      <c r="A2" s="2">
        <v>39814</v>
      </c>
      <c r="B2" s="8">
        <f t="shared" ref="B2:B65" si="0">WEEKDAY(A2,1)</f>
        <v>5</v>
      </c>
      <c r="C2">
        <v>3033.45</v>
      </c>
      <c r="D2" s="6">
        <f>0</f>
        <v>0</v>
      </c>
      <c r="F2" s="9" t="e">
        <f ca="1">[1]!MoonAge(A2)</f>
        <v>#NAME?</v>
      </c>
      <c r="G2" t="str">
        <f>IFERROR(VLOOKUP(A2,Sheet4!A2:H2561,3,FALSE)," CL")</f>
        <v>FIP</v>
      </c>
      <c r="H2" t="str">
        <f>IFERROR(VLOOKUP(A2,Sheet4!A2:I2561,4,FALSE)," CL")</f>
        <v>Ho</v>
      </c>
      <c r="I2" t="str">
        <f>IFERROR(VLOOKUP(A2,Sheet4!A2:H2561,5,FALSE),"CL")</f>
        <v>UDP</v>
      </c>
      <c r="J2" t="str">
        <f>IFERROR(VLOOKUP(A2,Sheet4!A2:H2561,6,FALSE),"CL")</f>
        <v>Ra</v>
      </c>
      <c r="K2" t="str">
        <f>IFERROR(VLOOKUP(A2,Sheet4!A2:H2561,7,FALSE),"CL")</f>
        <v>EAP</v>
      </c>
      <c r="L2" t="str">
        <f>IFERROR(VLOOKUP(A2,Sheet4!A2:H2561,8,FALSE),"CL")</f>
        <v>Ra</v>
      </c>
    </row>
    <row r="3" spans="1:15" hidden="1">
      <c r="A3" s="2">
        <v>39815</v>
      </c>
      <c r="B3" s="8">
        <f t="shared" si="0"/>
        <v>6</v>
      </c>
      <c r="C3">
        <v>3046.75</v>
      </c>
      <c r="D3" s="6">
        <f>(C3-C2)/C2</f>
        <v>4.3844467520480586E-3</v>
      </c>
      <c r="E3">
        <f>C3-C2</f>
        <v>13.300000000000182</v>
      </c>
      <c r="F3" s="9" t="e">
        <f ca="1">[1]!MoonAge(A3)</f>
        <v>#NAME?</v>
      </c>
      <c r="G3" t="str">
        <f>IFERROR(VLOOKUP(A3,Sheet4!A3:H2562,3,FALSE)," CL")</f>
        <v>FIM</v>
      </c>
      <c r="H3" t="str">
        <f>IFERROR(VLOOKUP(A3,Sheet4!A3:I2562,4,FALSE)," CL")</f>
        <v>Sh</v>
      </c>
      <c r="I3" t="str">
        <f>IFERROR(VLOOKUP(A3,Sheet4!A3:H2562,5,FALSE),"CL")</f>
        <v>UDP</v>
      </c>
      <c r="J3" t="str">
        <f>IFERROR(VLOOKUP(A3,Sheet4!A3:H2562,6,FALSE),"CL")</f>
        <v>Ra</v>
      </c>
      <c r="K3" t="str">
        <f>IFERROR(VLOOKUP(A3,Sheet4!A3:H2562,7,FALSE),"CL")</f>
        <v>EAP</v>
      </c>
      <c r="L3" t="str">
        <f>IFERROR(VLOOKUP(A3,Sheet4!A3:H2562,8,FALSE),"CL")</f>
        <v>Ra</v>
      </c>
      <c r="O3" t="s">
        <v>38</v>
      </c>
    </row>
    <row r="4" spans="1:15" hidden="1">
      <c r="A4" s="2">
        <v>39818</v>
      </c>
      <c r="B4" s="8">
        <f t="shared" si="0"/>
        <v>2</v>
      </c>
      <c r="C4">
        <v>3121.45</v>
      </c>
      <c r="D4" s="6">
        <f t="shared" ref="D4:D67" si="1">(C4-C3)/C3</f>
        <v>2.4517928940674429E-2</v>
      </c>
      <c r="E4">
        <f t="shared" ref="E4:E67" si="2">C4-C3</f>
        <v>74.699999999999818</v>
      </c>
      <c r="F4" s="9" t="e">
        <f ca="1">[1]!MoonAge(A4)</f>
        <v>#NAME?</v>
      </c>
      <c r="G4" t="str">
        <f>IFERROR(VLOOKUP(A4,Sheet4!A4:H2563,3,FALSE)," CL")</f>
        <v>MEP</v>
      </c>
      <c r="H4" t="str">
        <f>IFERROR(VLOOKUP(A4,Sheet4!A4:I2563,4,FALSE)," CL")</f>
        <v>Do</v>
      </c>
      <c r="I4" t="str">
        <f>IFERROR(VLOOKUP(A4,Sheet4!A4:H2563,5,FALSE),"CL")</f>
        <v>UDP</v>
      </c>
      <c r="J4" t="str">
        <f>IFERROR(VLOOKUP(A4,Sheet4!A4:H2563,6,FALSE),"CL")</f>
        <v>Ra</v>
      </c>
      <c r="K4" t="str">
        <f>IFERROR(VLOOKUP(A4,Sheet4!A4:H2563,7,FALSE),"CL")</f>
        <v>EAP</v>
      </c>
      <c r="L4" t="str">
        <f>IFERROR(VLOOKUP(A4,Sheet4!A4:H2563,8,FALSE),"CL")</f>
        <v>Ra</v>
      </c>
      <c r="O4">
        <f>COUNT(D2:D1609)</f>
        <v>1608</v>
      </c>
    </row>
    <row r="5" spans="1:15" hidden="1">
      <c r="A5" s="2">
        <v>39819</v>
      </c>
      <c r="B5" s="8">
        <f t="shared" si="0"/>
        <v>3</v>
      </c>
      <c r="C5">
        <v>3112.8</v>
      </c>
      <c r="D5" s="6">
        <f t="shared" si="1"/>
        <v>-2.7711480241553242E-3</v>
      </c>
      <c r="E5">
        <f t="shared" si="2"/>
        <v>-8.6499999999996362</v>
      </c>
      <c r="F5" s="9" t="e">
        <f ca="1">[1]!MoonAge(A5)</f>
        <v>#NAME?</v>
      </c>
      <c r="G5" t="str">
        <f>IFERROR(VLOOKUP(A5,Sheet4!A5:H2564,3,FALSE)," CL")</f>
        <v>MEM</v>
      </c>
      <c r="H5" t="str">
        <f>IFERROR(VLOOKUP(A5,Sheet4!A5:I2564,4,FALSE)," CL")</f>
        <v>Pi</v>
      </c>
      <c r="I5" t="str">
        <f>IFERROR(VLOOKUP(A5,Sheet4!A5:H2564,5,FALSE),"CL")</f>
        <v>UDM</v>
      </c>
      <c r="J5" t="str">
        <f>IFERROR(VLOOKUP(A5,Sheet4!A5:H2564,6,FALSE),"CL")</f>
        <v>Co</v>
      </c>
      <c r="K5" t="str">
        <f>IFERROR(VLOOKUP(A5,Sheet4!A5:H2564,7,FALSE),"CL")</f>
        <v>EAP</v>
      </c>
      <c r="L5" t="str">
        <f>IFERROR(VLOOKUP(A5,Sheet4!A5:H2564,8,FALSE),"CL")</f>
        <v>Ra</v>
      </c>
    </row>
    <row r="6" spans="1:15" hidden="1">
      <c r="A6" s="2">
        <v>39820</v>
      </c>
      <c r="B6" s="8">
        <f t="shared" si="0"/>
        <v>4</v>
      </c>
      <c r="C6">
        <v>2920.4</v>
      </c>
      <c r="D6" s="6">
        <f t="shared" si="1"/>
        <v>-6.1809303520945796E-2</v>
      </c>
      <c r="E6">
        <f t="shared" si="2"/>
        <v>-192.40000000000009</v>
      </c>
      <c r="F6" s="9" t="e">
        <f ca="1">[1]!MoonAge(A6)</f>
        <v>#NAME?</v>
      </c>
      <c r="G6" t="str">
        <f>IFERROR(VLOOKUP(A6,Sheet4!A6:H2565,3,FALSE)," CL")</f>
        <v>PAP</v>
      </c>
      <c r="H6" t="str">
        <f>IFERROR(VLOOKUP(A6,Sheet4!A6:I2565,4,FALSE)," CL")</f>
        <v>Ra</v>
      </c>
      <c r="I6" t="str">
        <f>IFERROR(VLOOKUP(A6,Sheet4!A6:H2565,5,FALSE),"CL")</f>
        <v>UDM</v>
      </c>
      <c r="J6" t="str">
        <f>IFERROR(VLOOKUP(A6,Sheet4!A6:H2565,6,FALSE),"CL")</f>
        <v>Co</v>
      </c>
      <c r="K6" t="str">
        <f>IFERROR(VLOOKUP(A6,Sheet4!A6:H2565,7,FALSE),"CL")</f>
        <v>EAP</v>
      </c>
      <c r="L6" t="str">
        <f>IFERROR(VLOOKUP(A6,Sheet4!A6:H2565,8,FALSE),"CL")</f>
        <v>Ra</v>
      </c>
    </row>
    <row r="7" spans="1:15" hidden="1">
      <c r="A7" s="2">
        <v>39822</v>
      </c>
      <c r="B7" s="8">
        <f t="shared" si="0"/>
        <v>6</v>
      </c>
      <c r="C7">
        <v>2873</v>
      </c>
      <c r="D7" s="6">
        <f t="shared" si="1"/>
        <v>-1.6230653335159599E-2</v>
      </c>
      <c r="E7">
        <f t="shared" si="2"/>
        <v>-47.400000000000091</v>
      </c>
      <c r="F7" s="9" t="e">
        <f ca="1">[1]!MoonAge(A7)</f>
        <v>#NAME?</v>
      </c>
      <c r="G7" t="str">
        <f>IFERROR(VLOOKUP(A7,Sheet4!A7:H2566,3,FALSE)," CL")</f>
        <v>UDP</v>
      </c>
      <c r="H7" t="str">
        <f>IFERROR(VLOOKUP(A7,Sheet4!A7:I2566,4,FALSE)," CL")</f>
        <v>Tg</v>
      </c>
      <c r="I7" t="str">
        <f>IFERROR(VLOOKUP(A7,Sheet4!A7:H2566,5,FALSE),"CL")</f>
        <v>UDM</v>
      </c>
      <c r="J7" t="str">
        <f>IFERROR(VLOOKUP(A7,Sheet4!A7:H2566,6,FALSE),"CL")</f>
        <v>Co</v>
      </c>
      <c r="K7" t="str">
        <f>IFERROR(VLOOKUP(A7,Sheet4!A7:H2566,7,FALSE),"CL")</f>
        <v>EAP</v>
      </c>
      <c r="L7" t="str">
        <f>IFERROR(VLOOKUP(A7,Sheet4!A7:H2566,8,FALSE),"CL")</f>
        <v>Ra</v>
      </c>
    </row>
    <row r="8" spans="1:15" hidden="1">
      <c r="A8" s="2">
        <v>39825</v>
      </c>
      <c r="B8" s="8">
        <f t="shared" si="0"/>
        <v>2</v>
      </c>
      <c r="C8">
        <v>2773.1</v>
      </c>
      <c r="D8" s="6">
        <f t="shared" si="1"/>
        <v>-3.4772015315001771E-2</v>
      </c>
      <c r="E8">
        <f t="shared" si="2"/>
        <v>-99.900000000000091</v>
      </c>
      <c r="F8" s="9" t="e">
        <f ca="1">[1]!MoonAge(A8)</f>
        <v>#NAME?</v>
      </c>
      <c r="G8" t="str">
        <f>IFERROR(VLOOKUP(A8,Sheet4!A8:H2567,3,FALSE)," CL")</f>
        <v>FIM</v>
      </c>
      <c r="H8" t="str">
        <f>IFERROR(VLOOKUP(A8,Sheet4!A8:I2567,4,FALSE)," CL")</f>
        <v>Sn</v>
      </c>
      <c r="I8" t="str">
        <f>IFERROR(VLOOKUP(A8,Sheet4!A8:H2567,5,FALSE),"CL")</f>
        <v>UDM</v>
      </c>
      <c r="J8" t="str">
        <f>IFERROR(VLOOKUP(A8,Sheet4!A8:H2567,6,FALSE),"CL")</f>
        <v>Co</v>
      </c>
      <c r="K8" t="str">
        <f>IFERROR(VLOOKUP(A8,Sheet4!A8:H2567,7,FALSE),"CL")</f>
        <v>EAP</v>
      </c>
      <c r="L8" t="str">
        <f>IFERROR(VLOOKUP(A8,Sheet4!A8:H2567,8,FALSE),"CL")</f>
        <v>Ra</v>
      </c>
    </row>
    <row r="9" spans="1:15" hidden="1">
      <c r="A9" s="2">
        <v>39826</v>
      </c>
      <c r="B9" s="8">
        <f t="shared" si="0"/>
        <v>3</v>
      </c>
      <c r="C9">
        <v>2744.95</v>
      </c>
      <c r="D9" s="6">
        <f t="shared" si="1"/>
        <v>-1.0151094443042116E-2</v>
      </c>
      <c r="E9">
        <f t="shared" si="2"/>
        <v>-28.150000000000091</v>
      </c>
      <c r="F9" s="9" t="e">
        <f ca="1">[1]!MoonAge(A9)</f>
        <v>#NAME?</v>
      </c>
      <c r="G9" t="str">
        <f>IFERROR(VLOOKUP(A9,Sheet4!A9:H2568,3,FALSE)," CL")</f>
        <v>EAP</v>
      </c>
      <c r="H9" t="str">
        <f>IFERROR(VLOOKUP(A9,Sheet4!A9:I2568,4,FALSE)," CL")</f>
        <v>Ho</v>
      </c>
      <c r="I9" t="str">
        <f>IFERROR(VLOOKUP(A9,Sheet4!A9:H2568,5,FALSE),"CL")</f>
        <v>UDM</v>
      </c>
      <c r="J9" t="str">
        <f>IFERROR(VLOOKUP(A9,Sheet4!A9:H2568,6,FALSE),"CL")</f>
        <v>Co</v>
      </c>
      <c r="K9" t="str">
        <f>IFERROR(VLOOKUP(A9,Sheet4!A9:H2568,7,FALSE),"CL")</f>
        <v>EAP</v>
      </c>
      <c r="L9" t="str">
        <f>IFERROR(VLOOKUP(A9,Sheet4!A9:H2568,8,FALSE),"CL")</f>
        <v>Ra</v>
      </c>
    </row>
    <row r="10" spans="1:15" hidden="1">
      <c r="A10" s="2">
        <v>39827</v>
      </c>
      <c r="B10" s="8">
        <f t="shared" si="0"/>
        <v>4</v>
      </c>
      <c r="C10">
        <v>2835.3</v>
      </c>
      <c r="D10" s="6">
        <f t="shared" si="1"/>
        <v>3.2914989344068335E-2</v>
      </c>
      <c r="E10">
        <f t="shared" si="2"/>
        <v>90.350000000000364</v>
      </c>
      <c r="F10" s="9" t="e">
        <f ca="1">[1]!MoonAge(A10)</f>
        <v>#NAME?</v>
      </c>
      <c r="G10" t="str">
        <f>IFERROR(VLOOKUP(A10,Sheet4!A10:H2569,3,FALSE)," CL")</f>
        <v>EAM</v>
      </c>
      <c r="H10" t="str">
        <f>IFERROR(VLOOKUP(A10,Sheet4!A10:I2569,4,FALSE)," CL")</f>
        <v>Sh</v>
      </c>
      <c r="I10" t="str">
        <f>IFERROR(VLOOKUP(A10,Sheet4!A10:H2569,5,FALSE),"CL")</f>
        <v>UDM</v>
      </c>
      <c r="J10" t="str">
        <f>IFERROR(VLOOKUP(A10,Sheet4!A10:H2569,6,FALSE),"CL")</f>
        <v>Co</v>
      </c>
      <c r="K10" t="str">
        <f>IFERROR(VLOOKUP(A10,Sheet4!A10:H2569,7,FALSE),"CL")</f>
        <v>EAP</v>
      </c>
      <c r="L10" t="str">
        <f>IFERROR(VLOOKUP(A10,Sheet4!A10:H2569,8,FALSE),"CL")</f>
        <v>Ra</v>
      </c>
    </row>
    <row r="11" spans="1:15" hidden="1">
      <c r="A11" s="2">
        <v>39828</v>
      </c>
      <c r="B11" s="8">
        <f t="shared" si="0"/>
        <v>5</v>
      </c>
      <c r="C11">
        <v>2736.7</v>
      </c>
      <c r="D11" s="6">
        <f t="shared" si="1"/>
        <v>-3.4775861460868467E-2</v>
      </c>
      <c r="E11">
        <f t="shared" si="2"/>
        <v>-98.600000000000364</v>
      </c>
      <c r="F11" s="9" t="e">
        <f ca="1">[1]!MoonAge(A11)</f>
        <v>#NAME?</v>
      </c>
      <c r="G11" t="str">
        <f>IFERROR(VLOOKUP(A11,Sheet4!A11:H2570,3,FALSE)," CL")</f>
        <v>MEP</v>
      </c>
      <c r="H11" t="str">
        <f>IFERROR(VLOOKUP(A11,Sheet4!A11:I2570,4,FALSE)," CL")</f>
        <v>Mo</v>
      </c>
      <c r="I11" t="str">
        <f>IFERROR(VLOOKUP(A11,Sheet4!A11:H2570,5,FALSE),"CL")</f>
        <v>UDM</v>
      </c>
      <c r="J11" t="str">
        <f>IFERROR(VLOOKUP(A11,Sheet4!A11:H2570,6,FALSE),"CL")</f>
        <v>Co</v>
      </c>
      <c r="K11" t="str">
        <f>IFERROR(VLOOKUP(A11,Sheet4!A11:H2570,7,FALSE),"CL")</f>
        <v>EAP</v>
      </c>
      <c r="L11" t="str">
        <f>IFERROR(VLOOKUP(A11,Sheet4!A11:H2570,8,FALSE),"CL")</f>
        <v>Ra</v>
      </c>
    </row>
    <row r="12" spans="1:15" hidden="1">
      <c r="A12" s="2">
        <v>39829</v>
      </c>
      <c r="B12" s="8">
        <f t="shared" si="0"/>
        <v>6</v>
      </c>
      <c r="C12">
        <v>2828.45</v>
      </c>
      <c r="D12" s="6">
        <f t="shared" si="1"/>
        <v>3.3525779223151975E-2</v>
      </c>
      <c r="E12">
        <f t="shared" si="2"/>
        <v>91.75</v>
      </c>
      <c r="F12" s="9" t="e">
        <f ca="1">[1]!MoonAge(A12)</f>
        <v>#NAME?</v>
      </c>
      <c r="G12" t="str">
        <f>IFERROR(VLOOKUP(A12,Sheet4!A12:H2571,3,FALSE)," CL")</f>
        <v>MEM</v>
      </c>
      <c r="H12" t="str">
        <f>IFERROR(VLOOKUP(A12,Sheet4!A12:I2571,4,FALSE)," CL")</f>
        <v>Ch</v>
      </c>
      <c r="I12" t="str">
        <f>IFERROR(VLOOKUP(A12,Sheet4!A12:H2571,5,FALSE),"CL")</f>
        <v>UDM</v>
      </c>
      <c r="J12" t="str">
        <f>IFERROR(VLOOKUP(A12,Sheet4!A12:H2571,6,FALSE),"CL")</f>
        <v>Co</v>
      </c>
      <c r="K12" t="str">
        <f>IFERROR(VLOOKUP(A12,Sheet4!A12:H2571,7,FALSE),"CL")</f>
        <v>EAP</v>
      </c>
      <c r="L12" t="str">
        <f>IFERROR(VLOOKUP(A12,Sheet4!A12:H2571,8,FALSE),"CL")</f>
        <v>Ra</v>
      </c>
    </row>
    <row r="13" spans="1:15" hidden="1">
      <c r="A13" s="2">
        <v>39832</v>
      </c>
      <c r="B13" s="8">
        <f t="shared" si="0"/>
        <v>2</v>
      </c>
      <c r="C13">
        <v>2846.2</v>
      </c>
      <c r="D13" s="6">
        <f t="shared" si="1"/>
        <v>6.2755219289716991E-3</v>
      </c>
      <c r="E13">
        <f t="shared" si="2"/>
        <v>17.75</v>
      </c>
      <c r="F13" s="9" t="e">
        <f ca="1">[1]!MoonAge(A13)</f>
        <v>#NAME?</v>
      </c>
      <c r="G13" t="str">
        <f>IFERROR(VLOOKUP(A13,Sheet4!A13:H2572,3,FALSE)," CL")</f>
        <v>UDP</v>
      </c>
      <c r="H13" t="str">
        <f>IFERROR(VLOOKUP(A13,Sheet4!A13:I2572,4,FALSE)," CL")</f>
        <v>Ra</v>
      </c>
      <c r="I13" t="str">
        <f>IFERROR(VLOOKUP(A13,Sheet4!A13:H2572,5,FALSE),"CL")</f>
        <v>UDM</v>
      </c>
      <c r="J13" t="str">
        <f>IFERROR(VLOOKUP(A13,Sheet4!A13:H2572,6,FALSE),"CL")</f>
        <v>Co</v>
      </c>
      <c r="K13" t="str">
        <f>IFERROR(VLOOKUP(A13,Sheet4!A13:H2572,7,FALSE),"CL")</f>
        <v>EAP</v>
      </c>
      <c r="L13" t="str">
        <f>IFERROR(VLOOKUP(A13,Sheet4!A13:H2572,8,FALSE),"CL")</f>
        <v>Ra</v>
      </c>
    </row>
    <row r="14" spans="1:15" hidden="1">
      <c r="A14" s="2">
        <v>39833</v>
      </c>
      <c r="B14" s="8">
        <f t="shared" si="0"/>
        <v>3</v>
      </c>
      <c r="C14">
        <v>2796.6</v>
      </c>
      <c r="D14" s="6">
        <f t="shared" si="1"/>
        <v>-1.7426744431171357E-2</v>
      </c>
      <c r="E14">
        <f t="shared" si="2"/>
        <v>-49.599999999999909</v>
      </c>
      <c r="F14" s="9" t="e">
        <f ca="1">[1]!MoonAge(A14)</f>
        <v>#NAME?</v>
      </c>
      <c r="G14" t="str">
        <f>IFERROR(VLOOKUP(A14,Sheet4!A14:H2573,3,FALSE)," CL")</f>
        <v>UDM</v>
      </c>
      <c r="H14" t="str">
        <f>IFERROR(VLOOKUP(A14,Sheet4!A14:I2573,4,FALSE)," CL")</f>
        <v>Co</v>
      </c>
      <c r="I14" t="str">
        <f>IFERROR(VLOOKUP(A14,Sheet4!A14:H2573,5,FALSE),"CL")</f>
        <v>UDM</v>
      </c>
      <c r="J14" t="str">
        <f>IFERROR(VLOOKUP(A14,Sheet4!A14:H2573,6,FALSE),"CL")</f>
        <v>Co</v>
      </c>
      <c r="K14" t="str">
        <f>IFERROR(VLOOKUP(A14,Sheet4!A14:H2573,7,FALSE),"CL")</f>
        <v>EAP</v>
      </c>
      <c r="L14" t="str">
        <f>IFERROR(VLOOKUP(A14,Sheet4!A14:H2573,8,FALSE),"CL")</f>
        <v>Ra</v>
      </c>
    </row>
    <row r="15" spans="1:15" hidden="1">
      <c r="A15" s="2">
        <v>39834</v>
      </c>
      <c r="B15" s="8">
        <f t="shared" si="0"/>
        <v>4</v>
      </c>
      <c r="C15">
        <v>2706.15</v>
      </c>
      <c r="D15" s="6">
        <f t="shared" si="1"/>
        <v>-3.2342844883072236E-2</v>
      </c>
      <c r="E15">
        <f t="shared" si="2"/>
        <v>-90.449999999999818</v>
      </c>
      <c r="F15" s="9" t="e">
        <f ca="1">[1]!MoonAge(A15)</f>
        <v>#NAME?</v>
      </c>
      <c r="G15" t="str">
        <f>IFERROR(VLOOKUP(A15,Sheet4!A15:H2574,3,FALSE)," CL")</f>
        <v>FIP</v>
      </c>
      <c r="H15" t="str">
        <f>IFERROR(VLOOKUP(A15,Sheet4!A15:I2574,4,FALSE)," CL")</f>
        <v>Tg</v>
      </c>
      <c r="I15" t="str">
        <f>IFERROR(VLOOKUP(A15,Sheet4!A15:H2574,5,FALSE),"CL")</f>
        <v>UDM</v>
      </c>
      <c r="J15" t="str">
        <f>IFERROR(VLOOKUP(A15,Sheet4!A15:H2574,6,FALSE),"CL")</f>
        <v>Co</v>
      </c>
      <c r="K15" t="str">
        <f>IFERROR(VLOOKUP(A15,Sheet4!A15:H2574,7,FALSE),"CL")</f>
        <v>EAP</v>
      </c>
      <c r="L15" t="str">
        <f>IFERROR(VLOOKUP(A15,Sheet4!A15:H2574,8,FALSE),"CL")</f>
        <v>Ra</v>
      </c>
    </row>
    <row r="16" spans="1:15" hidden="1">
      <c r="A16" s="2">
        <v>39835</v>
      </c>
      <c r="B16" s="8">
        <f t="shared" si="0"/>
        <v>5</v>
      </c>
      <c r="C16">
        <v>2713.8</v>
      </c>
      <c r="D16" s="6">
        <f t="shared" si="1"/>
        <v>2.8268942963250708E-3</v>
      </c>
      <c r="E16">
        <f t="shared" si="2"/>
        <v>7.6500000000000909</v>
      </c>
      <c r="F16" s="9" t="e">
        <f ca="1">[1]!MoonAge(A16)</f>
        <v>#NAME?</v>
      </c>
      <c r="G16" t="str">
        <f>IFERROR(VLOOKUP(A16,Sheet4!A16:H2575,3,FALSE)," CL")</f>
        <v>FIM</v>
      </c>
      <c r="H16" t="str">
        <f>IFERROR(VLOOKUP(A16,Sheet4!A16:I2575,4,FALSE)," CL")</f>
        <v>Rb</v>
      </c>
      <c r="I16" t="str">
        <f>IFERROR(VLOOKUP(A16,Sheet4!A16:H2575,5,FALSE),"CL")</f>
        <v>UDM</v>
      </c>
      <c r="J16" t="str">
        <f>IFERROR(VLOOKUP(A16,Sheet4!A16:H2575,6,FALSE),"CL")</f>
        <v>Co</v>
      </c>
      <c r="K16" t="str">
        <f>IFERROR(VLOOKUP(A16,Sheet4!A16:H2575,7,FALSE),"CL")</f>
        <v>EAP</v>
      </c>
      <c r="L16" t="str">
        <f>IFERROR(VLOOKUP(A16,Sheet4!A16:H2575,8,FALSE),"CL")</f>
        <v>Ra</v>
      </c>
    </row>
    <row r="17" spans="1:12" hidden="1">
      <c r="A17" s="2">
        <v>39836</v>
      </c>
      <c r="B17" s="8">
        <f t="shared" si="0"/>
        <v>6</v>
      </c>
      <c r="C17">
        <v>2678.55</v>
      </c>
      <c r="D17" s="6">
        <f t="shared" si="1"/>
        <v>-1.2989166482423169E-2</v>
      </c>
      <c r="E17">
        <f t="shared" si="2"/>
        <v>-35.25</v>
      </c>
      <c r="F17" s="9" t="e">
        <f ca="1">[1]!MoonAge(A17)</f>
        <v>#NAME?</v>
      </c>
      <c r="G17" t="str">
        <f>IFERROR(VLOOKUP(A17,Sheet4!A17:H2576,3,FALSE)," CL")</f>
        <v>EAP</v>
      </c>
      <c r="H17" t="str">
        <f>IFERROR(VLOOKUP(A17,Sheet4!A17:I2576,4,FALSE)," CL")</f>
        <v>Dr</v>
      </c>
      <c r="I17" t="str">
        <f>IFERROR(VLOOKUP(A17,Sheet4!A17:H2576,5,FALSE),"CL")</f>
        <v>UDM</v>
      </c>
      <c r="J17" t="str">
        <f>IFERROR(VLOOKUP(A17,Sheet4!A17:H2576,6,FALSE),"CL")</f>
        <v>Co</v>
      </c>
      <c r="K17" t="str">
        <f>IFERROR(VLOOKUP(A17,Sheet4!A17:H2576,7,FALSE),"CL")</f>
        <v>EAP</v>
      </c>
      <c r="L17" t="str">
        <f>IFERROR(VLOOKUP(A17,Sheet4!A17:H2576,8,FALSE),"CL")</f>
        <v>Ra</v>
      </c>
    </row>
    <row r="18" spans="1:12" hidden="1">
      <c r="A18" s="2">
        <v>39840</v>
      </c>
      <c r="B18" s="8">
        <f t="shared" si="0"/>
        <v>3</v>
      </c>
      <c r="C18">
        <v>2771.35</v>
      </c>
      <c r="D18" s="6">
        <f t="shared" si="1"/>
        <v>3.4645610498217218E-2</v>
      </c>
      <c r="E18">
        <f t="shared" si="2"/>
        <v>92.799999999999727</v>
      </c>
      <c r="F18" s="9" t="e">
        <f ca="1">[1]!MoonAge(A18)</f>
        <v>#NAME?</v>
      </c>
      <c r="G18" t="str">
        <f>IFERROR(VLOOKUP(A18,Sheet4!A18:H2577,3,FALSE)," CL")</f>
        <v>PAP</v>
      </c>
      <c r="H18" t="str">
        <f>IFERROR(VLOOKUP(A18,Sheet4!A18:I2577,4,FALSE)," CL")</f>
        <v>Mo</v>
      </c>
      <c r="I18" t="str">
        <f>IFERROR(VLOOKUP(A18,Sheet4!A18:H2577,5,FALSE),"CL")</f>
        <v>UDM</v>
      </c>
      <c r="J18" t="str">
        <f>IFERROR(VLOOKUP(A18,Sheet4!A18:H2577,6,FALSE),"CL")</f>
        <v>Co</v>
      </c>
      <c r="K18" t="str">
        <f>IFERROR(VLOOKUP(A18,Sheet4!A18:H2577,7,FALSE),"CL")</f>
        <v>EAP</v>
      </c>
      <c r="L18" t="str">
        <f>IFERROR(VLOOKUP(A18,Sheet4!A18:H2577,8,FALSE),"CL")</f>
        <v>Ra</v>
      </c>
    </row>
    <row r="19" spans="1:12" hidden="1">
      <c r="A19" s="2">
        <v>39841</v>
      </c>
      <c r="B19" s="8">
        <f t="shared" si="0"/>
        <v>4</v>
      </c>
      <c r="C19">
        <v>2849.5</v>
      </c>
      <c r="D19" s="6">
        <f t="shared" si="1"/>
        <v>2.8199253071607734E-2</v>
      </c>
      <c r="E19">
        <f t="shared" si="2"/>
        <v>78.150000000000091</v>
      </c>
      <c r="F19" s="9" t="e">
        <f ca="1">[1]!MoonAge(A19)</f>
        <v>#NAME?</v>
      </c>
      <c r="G19" t="str">
        <f>IFERROR(VLOOKUP(A19,Sheet4!A19:H2578,3,FALSE)," CL")</f>
        <v>PAM</v>
      </c>
      <c r="H19" t="str">
        <f>IFERROR(VLOOKUP(A19,Sheet4!A19:I2578,4,FALSE)," CL")</f>
        <v>Ch</v>
      </c>
      <c r="I19" t="str">
        <f>IFERROR(VLOOKUP(A19,Sheet4!A19:H2578,5,FALSE),"CL")</f>
        <v>UDM</v>
      </c>
      <c r="J19" t="str">
        <f>IFERROR(VLOOKUP(A19,Sheet4!A19:H2578,6,FALSE),"CL")</f>
        <v>Co</v>
      </c>
      <c r="K19" t="str">
        <f>IFERROR(VLOOKUP(A19,Sheet4!A19:H2578,7,FALSE),"CL")</f>
        <v>EAP</v>
      </c>
      <c r="L19" t="str">
        <f>IFERROR(VLOOKUP(A19,Sheet4!A19:H2578,8,FALSE),"CL")</f>
        <v>Ra</v>
      </c>
    </row>
    <row r="20" spans="1:12" hidden="1">
      <c r="A20" s="2">
        <v>39842</v>
      </c>
      <c r="B20" s="8">
        <f t="shared" si="0"/>
        <v>5</v>
      </c>
      <c r="C20">
        <v>2823.95</v>
      </c>
      <c r="D20" s="6">
        <f t="shared" si="1"/>
        <v>-8.9664853483067842E-3</v>
      </c>
      <c r="E20">
        <f t="shared" si="2"/>
        <v>-25.550000000000182</v>
      </c>
      <c r="F20" s="9" t="e">
        <f ca="1">[1]!MoonAge(A20)</f>
        <v>#NAME?</v>
      </c>
      <c r="G20" t="str">
        <f>IFERROR(VLOOKUP(A20,Sheet4!A20:H2579,3,FALSE)," CL")</f>
        <v>UDP</v>
      </c>
      <c r="H20" t="str">
        <f>IFERROR(VLOOKUP(A20,Sheet4!A20:I2579,4,FALSE)," CL")</f>
        <v>Do</v>
      </c>
      <c r="I20" t="str">
        <f>IFERROR(VLOOKUP(A20,Sheet4!A20:H2579,5,FALSE),"CL")</f>
        <v>UDM</v>
      </c>
      <c r="J20" t="str">
        <f>IFERROR(VLOOKUP(A20,Sheet4!A20:H2579,6,FALSE),"CL")</f>
        <v>Co</v>
      </c>
      <c r="K20" t="str">
        <f>IFERROR(VLOOKUP(A20,Sheet4!A20:H2579,7,FALSE),"CL")</f>
        <v>EAP</v>
      </c>
      <c r="L20" t="str">
        <f>IFERROR(VLOOKUP(A20,Sheet4!A20:H2579,8,FALSE),"CL")</f>
        <v>Ra</v>
      </c>
    </row>
    <row r="21" spans="1:12" hidden="1">
      <c r="A21" s="2">
        <v>39843</v>
      </c>
      <c r="B21" s="8">
        <f t="shared" si="0"/>
        <v>6</v>
      </c>
      <c r="C21">
        <v>2874.8</v>
      </c>
      <c r="D21" s="6">
        <f t="shared" si="1"/>
        <v>1.800669275305879E-2</v>
      </c>
      <c r="E21">
        <f t="shared" si="2"/>
        <v>50.850000000000364</v>
      </c>
      <c r="F21" s="9" t="e">
        <f ca="1">[1]!MoonAge(A21)</f>
        <v>#NAME?</v>
      </c>
      <c r="G21" t="str">
        <f>IFERROR(VLOOKUP(A21,Sheet4!A21:H2580,3,FALSE)," CL")</f>
        <v>UDM</v>
      </c>
      <c r="H21" t="str">
        <f>IFERROR(VLOOKUP(A21,Sheet4!A21:I2580,4,FALSE)," CL")</f>
        <v>Pi</v>
      </c>
      <c r="I21" t="str">
        <f>IFERROR(VLOOKUP(A21,Sheet4!A21:H2580,5,FALSE),"CL")</f>
        <v>UDM</v>
      </c>
      <c r="J21" t="str">
        <f>IFERROR(VLOOKUP(A21,Sheet4!A21:H2580,6,FALSE),"CL")</f>
        <v>Co</v>
      </c>
      <c r="K21" t="str">
        <f>IFERROR(VLOOKUP(A21,Sheet4!A21:H2580,7,FALSE),"CL")</f>
        <v>EAP</v>
      </c>
      <c r="L21" t="str">
        <f>IFERROR(VLOOKUP(A21,Sheet4!A21:H2580,8,FALSE),"CL")</f>
        <v>Ra</v>
      </c>
    </row>
    <row r="22" spans="1:12" hidden="1">
      <c r="A22" s="2">
        <v>39846</v>
      </c>
      <c r="B22" s="8">
        <f t="shared" si="0"/>
        <v>2</v>
      </c>
      <c r="C22">
        <v>2766.65</v>
      </c>
      <c r="D22" s="6">
        <f t="shared" si="1"/>
        <v>-3.7620008348406876E-2</v>
      </c>
      <c r="E22">
        <f t="shared" si="2"/>
        <v>-108.15000000000009</v>
      </c>
      <c r="F22" s="9" t="e">
        <f ca="1">[1]!MoonAge(A22)</f>
        <v>#NAME?</v>
      </c>
      <c r="G22" t="str">
        <f>IFERROR(VLOOKUP(A22,Sheet4!A22:H2581,3,FALSE)," CL")</f>
        <v>EAP</v>
      </c>
      <c r="H22" t="str">
        <f>IFERROR(VLOOKUP(A22,Sheet4!A22:I2581,4,FALSE)," CL")</f>
        <v>Tg</v>
      </c>
      <c r="I22" t="str">
        <f>IFERROR(VLOOKUP(A22,Sheet4!A22:H2581,5,FALSE),"CL")</f>
        <v>UDM</v>
      </c>
      <c r="J22" t="str">
        <f>IFERROR(VLOOKUP(A22,Sheet4!A22:H2581,6,FALSE),"CL")</f>
        <v>Co</v>
      </c>
      <c r="K22" t="str">
        <f>IFERROR(VLOOKUP(A22,Sheet4!A22:H2581,7,FALSE),"CL")</f>
        <v>EAP</v>
      </c>
      <c r="L22" t="str">
        <f>IFERROR(VLOOKUP(A22,Sheet4!A22:H2581,8,FALSE),"CL")</f>
        <v>Ra</v>
      </c>
    </row>
    <row r="23" spans="1:12" hidden="1">
      <c r="A23" s="2">
        <v>39847</v>
      </c>
      <c r="B23" s="8">
        <f t="shared" si="0"/>
        <v>3</v>
      </c>
      <c r="C23">
        <v>2783.9</v>
      </c>
      <c r="D23" s="6">
        <f t="shared" si="1"/>
        <v>6.2349773191404763E-3</v>
      </c>
      <c r="E23">
        <f t="shared" si="2"/>
        <v>17.25</v>
      </c>
      <c r="F23" s="9" t="e">
        <f ca="1">[1]!MoonAge(A23)</f>
        <v>#NAME?</v>
      </c>
      <c r="G23" t="str">
        <f>IFERROR(VLOOKUP(A23,Sheet4!A23:H2582,3,FALSE)," CL")</f>
        <v>EAM</v>
      </c>
      <c r="H23" t="str">
        <f>IFERROR(VLOOKUP(A23,Sheet4!A23:I2582,4,FALSE)," CL")</f>
        <v>Rb</v>
      </c>
      <c r="I23" t="str">
        <f>IFERROR(VLOOKUP(A23,Sheet4!A23:H2582,5,FALSE),"CL")</f>
        <v>UDM</v>
      </c>
      <c r="J23" t="str">
        <f>IFERROR(VLOOKUP(A23,Sheet4!A23:H2582,6,FALSE),"CL")</f>
        <v>Co</v>
      </c>
      <c r="K23" t="str">
        <f>IFERROR(VLOOKUP(A23,Sheet4!A23:H2582,7,FALSE),"CL")</f>
        <v>EAP</v>
      </c>
      <c r="L23" t="str">
        <f>IFERROR(VLOOKUP(A23,Sheet4!A23:H2582,8,FALSE),"CL")</f>
        <v>Ra</v>
      </c>
    </row>
    <row r="24" spans="1:12" hidden="1">
      <c r="A24" s="2">
        <v>39848</v>
      </c>
      <c r="B24" s="8">
        <f t="shared" si="0"/>
        <v>4</v>
      </c>
      <c r="C24">
        <v>2803.05</v>
      </c>
      <c r="D24" s="6">
        <f t="shared" si="1"/>
        <v>6.8788390387586086E-3</v>
      </c>
      <c r="E24">
        <f t="shared" si="2"/>
        <v>19.150000000000091</v>
      </c>
      <c r="F24" s="9" t="e">
        <f ca="1">[1]!MoonAge(A24)</f>
        <v>#NAME?</v>
      </c>
      <c r="G24" t="str">
        <f>IFERROR(VLOOKUP(A24,Sheet4!A24:H2583,3,FALSE)," CL")</f>
        <v>MEP</v>
      </c>
      <c r="H24" t="str">
        <f>IFERROR(VLOOKUP(A24,Sheet4!A24:I2583,4,FALSE)," CL")</f>
        <v>Dr</v>
      </c>
      <c r="I24" t="str">
        <f>IFERROR(VLOOKUP(A24,Sheet4!A24:H2583,5,FALSE),"CL")</f>
        <v>FIP</v>
      </c>
      <c r="J24" t="str">
        <f>IFERROR(VLOOKUP(A24,Sheet4!A24:H2583,6,FALSE),"CL")</f>
        <v>Tg</v>
      </c>
      <c r="K24" t="str">
        <f>IFERROR(VLOOKUP(A24,Sheet4!A24:H2583,7,FALSE),"CL")</f>
        <v>EAM</v>
      </c>
      <c r="L24" t="str">
        <f>IFERROR(VLOOKUP(A24,Sheet4!A24:H2583,8,FALSE),"CL")</f>
        <v>Co</v>
      </c>
    </row>
    <row r="25" spans="1:12" hidden="1">
      <c r="A25" s="2">
        <v>39849</v>
      </c>
      <c r="B25" s="8">
        <f t="shared" si="0"/>
        <v>5</v>
      </c>
      <c r="C25">
        <v>2780.05</v>
      </c>
      <c r="D25" s="6">
        <f t="shared" si="1"/>
        <v>-8.2053477462050266E-3</v>
      </c>
      <c r="E25">
        <f t="shared" si="2"/>
        <v>-23</v>
      </c>
      <c r="F25" s="9" t="e">
        <f ca="1">[1]!MoonAge(A25)</f>
        <v>#NAME?</v>
      </c>
      <c r="G25" t="str">
        <f>IFERROR(VLOOKUP(A25,Sheet4!A25:H2584,3,FALSE)," CL")</f>
        <v>MEM</v>
      </c>
      <c r="H25" t="str">
        <f>IFERROR(VLOOKUP(A25,Sheet4!A25:I2584,4,FALSE)," CL")</f>
        <v>Sn</v>
      </c>
      <c r="I25" t="str">
        <f>IFERROR(VLOOKUP(A25,Sheet4!A25:H2584,5,FALSE),"CL")</f>
        <v>FIP</v>
      </c>
      <c r="J25" t="str">
        <f>IFERROR(VLOOKUP(A25,Sheet4!A25:H2584,6,FALSE),"CL")</f>
        <v>Tg</v>
      </c>
      <c r="K25" t="str">
        <f>IFERROR(VLOOKUP(A25,Sheet4!A25:H2584,7,FALSE),"CL")</f>
        <v>EAM</v>
      </c>
      <c r="L25" t="str">
        <f>IFERROR(VLOOKUP(A25,Sheet4!A25:H2584,8,FALSE),"CL")</f>
        <v>Co</v>
      </c>
    </row>
    <row r="26" spans="1:12" hidden="1">
      <c r="A26" s="2">
        <v>39850</v>
      </c>
      <c r="B26" s="8">
        <f t="shared" si="0"/>
        <v>6</v>
      </c>
      <c r="C26">
        <v>2843.1</v>
      </c>
      <c r="D26" s="6">
        <f t="shared" si="1"/>
        <v>2.2679448211363005E-2</v>
      </c>
      <c r="E26">
        <f t="shared" si="2"/>
        <v>63.049999999999727</v>
      </c>
      <c r="F26" s="9" t="e">
        <f ca="1">[1]!MoonAge(A26)</f>
        <v>#NAME?</v>
      </c>
      <c r="G26" t="str">
        <f>IFERROR(VLOOKUP(A26,Sheet4!A26:H2585,3,FALSE)," CL")</f>
        <v>PAP</v>
      </c>
      <c r="H26" t="str">
        <f>IFERROR(VLOOKUP(A26,Sheet4!A26:I2585,4,FALSE)," CL")</f>
        <v>Ho</v>
      </c>
      <c r="I26" t="str">
        <f>IFERROR(VLOOKUP(A26,Sheet4!A26:H2585,5,FALSE),"CL")</f>
        <v>FIP</v>
      </c>
      <c r="J26" t="str">
        <f>IFERROR(VLOOKUP(A26,Sheet4!A26:H2585,6,FALSE),"CL")</f>
        <v>Tg</v>
      </c>
      <c r="K26" t="str">
        <f>IFERROR(VLOOKUP(A26,Sheet4!A26:H2585,7,FALSE),"CL")</f>
        <v>EAM</v>
      </c>
      <c r="L26" t="str">
        <f>IFERROR(VLOOKUP(A26,Sheet4!A26:H2585,8,FALSE),"CL")</f>
        <v>Co</v>
      </c>
    </row>
    <row r="27" spans="1:12" hidden="1">
      <c r="A27" s="2">
        <v>39853</v>
      </c>
      <c r="B27" s="8">
        <f t="shared" si="0"/>
        <v>2</v>
      </c>
      <c r="C27">
        <v>2919.9</v>
      </c>
      <c r="D27" s="6">
        <f t="shared" si="1"/>
        <v>2.7012767753508558E-2</v>
      </c>
      <c r="E27">
        <f t="shared" si="2"/>
        <v>76.800000000000182</v>
      </c>
      <c r="F27" s="9" t="e">
        <f ca="1">[1]!MoonAge(A27)</f>
        <v>#NAME?</v>
      </c>
      <c r="G27" t="str">
        <f>IFERROR(VLOOKUP(A27,Sheet4!A27:H2586,3,FALSE)," CL")</f>
        <v>UDM</v>
      </c>
      <c r="H27" t="str">
        <f>IFERROR(VLOOKUP(A27,Sheet4!A27:I2586,4,FALSE)," CL")</f>
        <v>Ch</v>
      </c>
      <c r="I27" t="str">
        <f>IFERROR(VLOOKUP(A27,Sheet4!A27:H2586,5,FALSE),"CL")</f>
        <v>FIP</v>
      </c>
      <c r="J27" t="str">
        <f>IFERROR(VLOOKUP(A27,Sheet4!A27:H2586,6,FALSE),"CL")</f>
        <v>Tg</v>
      </c>
      <c r="K27" t="str">
        <f>IFERROR(VLOOKUP(A27,Sheet4!A27:H2586,7,FALSE),"CL")</f>
        <v>EAM</v>
      </c>
      <c r="L27" t="str">
        <f>IFERROR(VLOOKUP(A27,Sheet4!A27:H2586,8,FALSE),"CL")</f>
        <v>Co</v>
      </c>
    </row>
    <row r="28" spans="1:12" hidden="1">
      <c r="A28" s="2">
        <v>39854</v>
      </c>
      <c r="B28" s="8">
        <f t="shared" si="0"/>
        <v>3</v>
      </c>
      <c r="C28">
        <v>2934.5</v>
      </c>
      <c r="D28" s="6">
        <f t="shared" si="1"/>
        <v>5.0001712387410212E-3</v>
      </c>
      <c r="E28">
        <f t="shared" si="2"/>
        <v>14.599999999999909</v>
      </c>
      <c r="F28" s="9" t="e">
        <f ca="1">[1]!MoonAge(A28)</f>
        <v>#NAME?</v>
      </c>
      <c r="G28" t="str">
        <f>IFERROR(VLOOKUP(A28,Sheet4!A28:H2587,3,FALSE)," CL")</f>
        <v>FIP</v>
      </c>
      <c r="H28" t="str">
        <f>IFERROR(VLOOKUP(A28,Sheet4!A28:I2587,4,FALSE)," CL")</f>
        <v>Do</v>
      </c>
      <c r="I28" t="str">
        <f>IFERROR(VLOOKUP(A28,Sheet4!A28:H2587,5,FALSE),"CL")</f>
        <v>FIP</v>
      </c>
      <c r="J28" t="str">
        <f>IFERROR(VLOOKUP(A28,Sheet4!A28:H2587,6,FALSE),"CL")</f>
        <v>Tg</v>
      </c>
      <c r="K28" t="str">
        <f>IFERROR(VLOOKUP(A28,Sheet4!A28:H2587,7,FALSE),"CL")</f>
        <v>EAM</v>
      </c>
      <c r="L28" t="str">
        <f>IFERROR(VLOOKUP(A28,Sheet4!A28:H2587,8,FALSE),"CL")</f>
        <v>Co</v>
      </c>
    </row>
    <row r="29" spans="1:12" hidden="1">
      <c r="A29" s="2">
        <v>39855</v>
      </c>
      <c r="B29" s="8">
        <f t="shared" si="0"/>
        <v>4</v>
      </c>
      <c r="C29">
        <v>2925.7</v>
      </c>
      <c r="D29" s="6">
        <f t="shared" si="1"/>
        <v>-2.9988072925541598E-3</v>
      </c>
      <c r="E29">
        <f t="shared" si="2"/>
        <v>-8.8000000000001819</v>
      </c>
      <c r="F29" s="9" t="e">
        <f ca="1">[1]!MoonAge(A29)</f>
        <v>#NAME?</v>
      </c>
      <c r="G29" t="str">
        <f>IFERROR(VLOOKUP(A29,Sheet4!A29:H2588,3,FALSE)," CL")</f>
        <v>FIM</v>
      </c>
      <c r="H29" t="str">
        <f>IFERROR(VLOOKUP(A29,Sheet4!A29:I2588,4,FALSE)," CL")</f>
        <v>Pi</v>
      </c>
      <c r="I29" t="str">
        <f>IFERROR(VLOOKUP(A29,Sheet4!A29:H2588,5,FALSE),"CL")</f>
        <v>FIP</v>
      </c>
      <c r="J29" t="str">
        <f>IFERROR(VLOOKUP(A29,Sheet4!A29:H2588,6,FALSE),"CL")</f>
        <v>Tg</v>
      </c>
      <c r="K29" t="str">
        <f>IFERROR(VLOOKUP(A29,Sheet4!A29:H2588,7,FALSE),"CL")</f>
        <v>EAM</v>
      </c>
      <c r="L29" t="str">
        <f>IFERROR(VLOOKUP(A29,Sheet4!A29:H2588,8,FALSE),"CL")</f>
        <v>Co</v>
      </c>
    </row>
    <row r="30" spans="1:12" hidden="1">
      <c r="A30" s="2">
        <v>39856</v>
      </c>
      <c r="B30" s="8">
        <f t="shared" si="0"/>
        <v>5</v>
      </c>
      <c r="C30">
        <v>2893.05</v>
      </c>
      <c r="D30" s="6">
        <f t="shared" si="1"/>
        <v>-1.1159722459582199E-2</v>
      </c>
      <c r="E30">
        <f t="shared" si="2"/>
        <v>-32.649999999999636</v>
      </c>
      <c r="F30" s="9" t="e">
        <f ca="1">[1]!MoonAge(A30)</f>
        <v>#NAME?</v>
      </c>
      <c r="G30" t="str">
        <f>IFERROR(VLOOKUP(A30,Sheet4!A30:H2589,3,FALSE)," CL")</f>
        <v>EAP</v>
      </c>
      <c r="H30" t="str">
        <f>IFERROR(VLOOKUP(A30,Sheet4!A30:I2589,4,FALSE)," CL")</f>
        <v>Ra</v>
      </c>
      <c r="I30" t="str">
        <f>IFERROR(VLOOKUP(A30,Sheet4!A30:H2589,5,FALSE),"CL")</f>
        <v>FIP</v>
      </c>
      <c r="J30" t="str">
        <f>IFERROR(VLOOKUP(A30,Sheet4!A30:H2589,6,FALSE),"CL")</f>
        <v>Tg</v>
      </c>
      <c r="K30" t="str">
        <f>IFERROR(VLOOKUP(A30,Sheet4!A30:H2589,7,FALSE),"CL")</f>
        <v>EAM</v>
      </c>
      <c r="L30" t="str">
        <f>IFERROR(VLOOKUP(A30,Sheet4!A30:H2589,8,FALSE),"CL")</f>
        <v>Co</v>
      </c>
    </row>
    <row r="31" spans="1:12" hidden="1">
      <c r="A31" s="2">
        <v>39857</v>
      </c>
      <c r="B31" s="8">
        <f t="shared" si="0"/>
        <v>6</v>
      </c>
      <c r="C31">
        <v>2948.35</v>
      </c>
      <c r="D31" s="6">
        <f t="shared" si="1"/>
        <v>1.911477506437833E-2</v>
      </c>
      <c r="E31">
        <f t="shared" si="2"/>
        <v>55.299999999999727</v>
      </c>
      <c r="F31" s="9" t="e">
        <f ca="1">[1]!MoonAge(A31)</f>
        <v>#NAME?</v>
      </c>
      <c r="G31" t="str">
        <f>IFERROR(VLOOKUP(A31,Sheet4!A31:H2590,3,FALSE)," CL")</f>
        <v>EAM</v>
      </c>
      <c r="H31" t="str">
        <f>IFERROR(VLOOKUP(A31,Sheet4!A31:I2590,4,FALSE)," CL")</f>
        <v>Co</v>
      </c>
      <c r="I31" t="str">
        <f>IFERROR(VLOOKUP(A31,Sheet4!A31:H2590,5,FALSE),"CL")</f>
        <v>FIP</v>
      </c>
      <c r="J31" t="str">
        <f>IFERROR(VLOOKUP(A31,Sheet4!A31:H2590,6,FALSE),"CL")</f>
        <v>Tg</v>
      </c>
      <c r="K31" t="str">
        <f>IFERROR(VLOOKUP(A31,Sheet4!A31:H2590,7,FALSE),"CL")</f>
        <v>EAM</v>
      </c>
      <c r="L31" t="str">
        <f>IFERROR(VLOOKUP(A31,Sheet4!A31:H2590,8,FALSE),"CL")</f>
        <v>Co</v>
      </c>
    </row>
    <row r="32" spans="1:12" hidden="1">
      <c r="A32" s="2">
        <v>39860</v>
      </c>
      <c r="B32" s="8">
        <f t="shared" si="0"/>
        <v>2</v>
      </c>
      <c r="C32">
        <v>2848.5</v>
      </c>
      <c r="D32" s="6">
        <f t="shared" si="1"/>
        <v>-3.3866399850763958E-2</v>
      </c>
      <c r="E32">
        <f t="shared" si="2"/>
        <v>-99.849999999999909</v>
      </c>
      <c r="F32" s="9" t="e">
        <f ca="1">[1]!MoonAge(A32)</f>
        <v>#NAME?</v>
      </c>
      <c r="G32" t="str">
        <f>IFERROR(VLOOKUP(A32,Sheet4!A32:H2591,3,FALSE)," CL")</f>
        <v>PAP</v>
      </c>
      <c r="H32" t="str">
        <f>IFERROR(VLOOKUP(A32,Sheet4!A32:I2591,4,FALSE)," CL")</f>
        <v>Dr</v>
      </c>
      <c r="I32" t="str">
        <f>IFERROR(VLOOKUP(A32,Sheet4!A32:H2591,5,FALSE),"CL")</f>
        <v>FIP</v>
      </c>
      <c r="J32" t="str">
        <f>IFERROR(VLOOKUP(A32,Sheet4!A32:H2591,6,FALSE),"CL")</f>
        <v>Tg</v>
      </c>
      <c r="K32" t="str">
        <f>IFERROR(VLOOKUP(A32,Sheet4!A32:H2591,7,FALSE),"CL")</f>
        <v>EAM</v>
      </c>
      <c r="L32" t="str">
        <f>IFERROR(VLOOKUP(A32,Sheet4!A32:H2591,8,FALSE),"CL")</f>
        <v>Co</v>
      </c>
    </row>
    <row r="33" spans="1:12" hidden="1">
      <c r="A33" s="2">
        <v>39861</v>
      </c>
      <c r="B33" s="8">
        <f t="shared" si="0"/>
        <v>3</v>
      </c>
      <c r="C33">
        <v>2770.5</v>
      </c>
      <c r="D33" s="6">
        <f t="shared" si="1"/>
        <v>-2.7382833070036861E-2</v>
      </c>
      <c r="E33">
        <f t="shared" si="2"/>
        <v>-78</v>
      </c>
      <c r="F33" s="9" t="e">
        <f ca="1">[1]!MoonAge(A33)</f>
        <v>#NAME?</v>
      </c>
      <c r="G33" t="str">
        <f>IFERROR(VLOOKUP(A33,Sheet4!A33:H2592,3,FALSE)," CL")</f>
        <v>PAM</v>
      </c>
      <c r="H33" t="str">
        <f>IFERROR(VLOOKUP(A33,Sheet4!A33:I2592,4,FALSE)," CL")</f>
        <v>Sn</v>
      </c>
      <c r="I33" t="str">
        <f>IFERROR(VLOOKUP(A33,Sheet4!A33:H2592,5,FALSE),"CL")</f>
        <v>FIP</v>
      </c>
      <c r="J33" t="str">
        <f>IFERROR(VLOOKUP(A33,Sheet4!A33:H2592,6,FALSE),"CL")</f>
        <v>Tg</v>
      </c>
      <c r="K33" t="str">
        <f>IFERROR(VLOOKUP(A33,Sheet4!A33:H2592,7,FALSE),"CL")</f>
        <v>EAM</v>
      </c>
      <c r="L33" t="str">
        <f>IFERROR(VLOOKUP(A33,Sheet4!A33:H2592,8,FALSE),"CL")</f>
        <v>Co</v>
      </c>
    </row>
    <row r="34" spans="1:12" hidden="1">
      <c r="A34" s="2">
        <v>39862</v>
      </c>
      <c r="B34" s="8">
        <f t="shared" si="0"/>
        <v>4</v>
      </c>
      <c r="C34">
        <v>2776.15</v>
      </c>
      <c r="D34" s="6">
        <f t="shared" si="1"/>
        <v>2.0393430788666635E-3</v>
      </c>
      <c r="E34">
        <f t="shared" si="2"/>
        <v>5.6500000000000909</v>
      </c>
      <c r="F34" s="9" t="e">
        <f ca="1">[1]!MoonAge(A34)</f>
        <v>#NAME?</v>
      </c>
      <c r="G34" t="str">
        <f>IFERROR(VLOOKUP(A34,Sheet4!A34:H2593,3,FALSE)," CL")</f>
        <v>UDP</v>
      </c>
      <c r="H34" t="str">
        <f>IFERROR(VLOOKUP(A34,Sheet4!A34:I2593,4,FALSE)," CL")</f>
        <v>Ho</v>
      </c>
      <c r="I34" t="str">
        <f>IFERROR(VLOOKUP(A34,Sheet4!A34:H2593,5,FALSE),"CL")</f>
        <v>FIP</v>
      </c>
      <c r="J34" t="str">
        <f>IFERROR(VLOOKUP(A34,Sheet4!A34:H2593,6,FALSE),"CL")</f>
        <v>Tg</v>
      </c>
      <c r="K34" t="str">
        <f>IFERROR(VLOOKUP(A34,Sheet4!A34:H2593,7,FALSE),"CL")</f>
        <v>EAM</v>
      </c>
      <c r="L34" t="str">
        <f>IFERROR(VLOOKUP(A34,Sheet4!A34:H2593,8,FALSE),"CL")</f>
        <v>Co</v>
      </c>
    </row>
    <row r="35" spans="1:12" hidden="1">
      <c r="A35" s="2">
        <v>39863</v>
      </c>
      <c r="B35" s="8">
        <f t="shared" si="0"/>
        <v>5</v>
      </c>
      <c r="C35">
        <v>2789.35</v>
      </c>
      <c r="D35" s="6">
        <f t="shared" si="1"/>
        <v>4.7547863047745324E-3</v>
      </c>
      <c r="E35">
        <f t="shared" si="2"/>
        <v>13.199999999999818</v>
      </c>
      <c r="F35" s="9" t="e">
        <f ca="1">[1]!MoonAge(A35)</f>
        <v>#NAME?</v>
      </c>
      <c r="G35" t="str">
        <f>IFERROR(VLOOKUP(A35,Sheet4!A35:H2594,3,FALSE)," CL")</f>
        <v>UDM</v>
      </c>
      <c r="H35" t="str">
        <f>IFERROR(VLOOKUP(A35,Sheet4!A35:I2594,4,FALSE)," CL")</f>
        <v>Sh</v>
      </c>
      <c r="I35" t="str">
        <f>IFERROR(VLOOKUP(A35,Sheet4!A35:H2594,5,FALSE),"CL")</f>
        <v>FIP</v>
      </c>
      <c r="J35" t="str">
        <f>IFERROR(VLOOKUP(A35,Sheet4!A35:H2594,6,FALSE),"CL")</f>
        <v>Tg</v>
      </c>
      <c r="K35" t="str">
        <f>IFERROR(VLOOKUP(A35,Sheet4!A35:H2594,7,FALSE),"CL")</f>
        <v>EAM</v>
      </c>
      <c r="L35" t="str">
        <f>IFERROR(VLOOKUP(A35,Sheet4!A35:H2594,8,FALSE),"CL")</f>
        <v>Co</v>
      </c>
    </row>
    <row r="36" spans="1:12" hidden="1">
      <c r="A36" s="2">
        <v>39864</v>
      </c>
      <c r="B36" s="8">
        <f t="shared" si="0"/>
        <v>6</v>
      </c>
      <c r="C36">
        <v>2736.45</v>
      </c>
      <c r="D36" s="6">
        <f t="shared" si="1"/>
        <v>-1.896499184397802E-2</v>
      </c>
      <c r="E36">
        <f t="shared" si="2"/>
        <v>-52.900000000000091</v>
      </c>
      <c r="F36" s="9" t="e">
        <f ca="1">[1]!MoonAge(A36)</f>
        <v>#NAME?</v>
      </c>
      <c r="G36" t="str">
        <f>IFERROR(VLOOKUP(A36,Sheet4!A36:H2595,3,FALSE)," CL")</f>
        <v>FIP</v>
      </c>
      <c r="H36" t="str">
        <f>IFERROR(VLOOKUP(A36,Sheet4!A36:I2595,4,FALSE)," CL")</f>
        <v>Mo</v>
      </c>
      <c r="I36" t="str">
        <f>IFERROR(VLOOKUP(A36,Sheet4!A36:H2595,5,FALSE),"CL")</f>
        <v>FIP</v>
      </c>
      <c r="J36" t="str">
        <f>IFERROR(VLOOKUP(A36,Sheet4!A36:H2595,6,FALSE),"CL")</f>
        <v>Tg</v>
      </c>
      <c r="K36" t="str">
        <f>IFERROR(VLOOKUP(A36,Sheet4!A36:H2595,7,FALSE),"CL")</f>
        <v>EAM</v>
      </c>
      <c r="L36" t="str">
        <f>IFERROR(VLOOKUP(A36,Sheet4!A36:H2595,8,FALSE),"CL")</f>
        <v>Co</v>
      </c>
    </row>
    <row r="37" spans="1:12" hidden="1">
      <c r="A37" s="2">
        <v>39868</v>
      </c>
      <c r="B37" s="8">
        <f t="shared" si="0"/>
        <v>3</v>
      </c>
      <c r="C37">
        <v>2733.9</v>
      </c>
      <c r="D37" s="6">
        <f t="shared" si="1"/>
        <v>-9.3186427670877495E-4</v>
      </c>
      <c r="E37">
        <f t="shared" si="2"/>
        <v>-2.5499999999997272</v>
      </c>
      <c r="F37" s="9" t="e">
        <f ca="1">[1]!MoonAge(A37)</f>
        <v>#NAME?</v>
      </c>
      <c r="G37" t="str">
        <f>IFERROR(VLOOKUP(A37,Sheet4!A37:H2596,3,FALSE)," CL")</f>
        <v>MEP</v>
      </c>
      <c r="H37" t="str">
        <f>IFERROR(VLOOKUP(A37,Sheet4!A37:I2596,4,FALSE)," CL")</f>
        <v>Ra</v>
      </c>
      <c r="I37" t="str">
        <f>IFERROR(VLOOKUP(A37,Sheet4!A37:H2596,5,FALSE),"CL")</f>
        <v>FIP</v>
      </c>
      <c r="J37" t="str">
        <f>IFERROR(VLOOKUP(A37,Sheet4!A37:H2596,6,FALSE),"CL")</f>
        <v>Tg</v>
      </c>
      <c r="K37" t="str">
        <f>IFERROR(VLOOKUP(A37,Sheet4!A37:H2596,7,FALSE),"CL")</f>
        <v>EAM</v>
      </c>
      <c r="L37" t="str">
        <f>IFERROR(VLOOKUP(A37,Sheet4!A37:H2596,8,FALSE),"CL")</f>
        <v>Co</v>
      </c>
    </row>
    <row r="38" spans="1:12" hidden="1">
      <c r="A38" s="2">
        <v>39869</v>
      </c>
      <c r="B38" s="8">
        <f t="shared" si="0"/>
        <v>4</v>
      </c>
      <c r="C38">
        <v>2762.5</v>
      </c>
      <c r="D38" s="6">
        <f t="shared" si="1"/>
        <v>1.0461245839277189E-2</v>
      </c>
      <c r="E38">
        <f t="shared" si="2"/>
        <v>28.599999999999909</v>
      </c>
      <c r="F38" s="9" t="e">
        <f ca="1">[1]!MoonAge(A38)</f>
        <v>#NAME?</v>
      </c>
      <c r="G38" t="str">
        <f>IFERROR(VLOOKUP(A38,Sheet4!A38:H2597,3,FALSE)," CL")</f>
        <v>MEM</v>
      </c>
      <c r="H38" t="str">
        <f>IFERROR(VLOOKUP(A38,Sheet4!A38:I2597,4,FALSE)," CL")</f>
        <v>Co</v>
      </c>
      <c r="I38" t="str">
        <f>IFERROR(VLOOKUP(A38,Sheet4!A38:H2597,5,FALSE),"CL")</f>
        <v>FIP</v>
      </c>
      <c r="J38" t="str">
        <f>IFERROR(VLOOKUP(A38,Sheet4!A38:H2597,6,FALSE),"CL")</f>
        <v>Tg</v>
      </c>
      <c r="K38" t="str">
        <f>IFERROR(VLOOKUP(A38,Sheet4!A38:H2597,7,FALSE),"CL")</f>
        <v>EAM</v>
      </c>
      <c r="L38" t="str">
        <f>IFERROR(VLOOKUP(A38,Sheet4!A38:H2597,8,FALSE),"CL")</f>
        <v>Co</v>
      </c>
    </row>
    <row r="39" spans="1:12" hidden="1">
      <c r="A39" s="2">
        <v>39870</v>
      </c>
      <c r="B39" s="8">
        <f t="shared" si="0"/>
        <v>5</v>
      </c>
      <c r="C39">
        <v>2785.65</v>
      </c>
      <c r="D39" s="6">
        <f t="shared" si="1"/>
        <v>8.3800904977375888E-3</v>
      </c>
      <c r="E39">
        <f t="shared" si="2"/>
        <v>23.150000000000091</v>
      </c>
      <c r="F39" s="9" t="e">
        <f ca="1">[1]!MoonAge(A39)</f>
        <v>#NAME?</v>
      </c>
      <c r="G39" t="str">
        <f>IFERROR(VLOOKUP(A39,Sheet4!A39:H2598,3,FALSE)," CL")</f>
        <v>PAP</v>
      </c>
      <c r="H39" t="str">
        <f>IFERROR(VLOOKUP(A39,Sheet4!A39:I2598,4,FALSE)," CL")</f>
        <v>Tg</v>
      </c>
      <c r="I39" t="str">
        <f>IFERROR(VLOOKUP(A39,Sheet4!A39:H2598,5,FALSE),"CL")</f>
        <v>FIP</v>
      </c>
      <c r="J39" t="str">
        <f>IFERROR(VLOOKUP(A39,Sheet4!A39:H2598,6,FALSE),"CL")</f>
        <v>Tg</v>
      </c>
      <c r="K39" t="str">
        <f>IFERROR(VLOOKUP(A39,Sheet4!A39:H2598,7,FALSE),"CL")</f>
        <v>EAM</v>
      </c>
      <c r="L39" t="str">
        <f>IFERROR(VLOOKUP(A39,Sheet4!A39:H2598,8,FALSE),"CL")</f>
        <v>Co</v>
      </c>
    </row>
    <row r="40" spans="1:12" hidden="1">
      <c r="A40" s="2">
        <v>39871</v>
      </c>
      <c r="B40" s="8">
        <f t="shared" si="0"/>
        <v>6</v>
      </c>
      <c r="C40">
        <v>2763.65</v>
      </c>
      <c r="D40" s="6">
        <f t="shared" si="1"/>
        <v>-7.8976181501624401E-3</v>
      </c>
      <c r="E40">
        <f t="shared" si="2"/>
        <v>-22</v>
      </c>
      <c r="F40" s="9" t="e">
        <f ca="1">[1]!MoonAge(A40)</f>
        <v>#NAME?</v>
      </c>
      <c r="G40" t="str">
        <f>IFERROR(VLOOKUP(A40,Sheet4!A40:H2599,3,FALSE)," CL")</f>
        <v>PAM</v>
      </c>
      <c r="H40" t="str">
        <f>IFERROR(VLOOKUP(A40,Sheet4!A40:I2599,4,FALSE)," CL")</f>
        <v>Rb</v>
      </c>
      <c r="I40" t="str">
        <f>IFERROR(VLOOKUP(A40,Sheet4!A40:H2599,5,FALSE),"CL")</f>
        <v>FIP</v>
      </c>
      <c r="J40" t="str">
        <f>IFERROR(VLOOKUP(A40,Sheet4!A40:H2599,6,FALSE),"CL")</f>
        <v>Tg</v>
      </c>
      <c r="K40" t="str">
        <f>IFERROR(VLOOKUP(A40,Sheet4!A40:H2599,7,FALSE),"CL")</f>
        <v>EAM</v>
      </c>
      <c r="L40" t="str">
        <f>IFERROR(VLOOKUP(A40,Sheet4!A40:H2599,8,FALSE),"CL")</f>
        <v>Co</v>
      </c>
    </row>
    <row r="41" spans="1:12" hidden="1">
      <c r="A41" s="2">
        <v>39874</v>
      </c>
      <c r="B41" s="8">
        <f t="shared" si="0"/>
        <v>2</v>
      </c>
      <c r="C41">
        <v>2674.6</v>
      </c>
      <c r="D41" s="6">
        <f t="shared" si="1"/>
        <v>-3.2221880484142415E-2</v>
      </c>
      <c r="E41">
        <f t="shared" si="2"/>
        <v>-89.050000000000182</v>
      </c>
      <c r="F41" s="9" t="e">
        <f ca="1">[1]!MoonAge(A41)</f>
        <v>#NAME?</v>
      </c>
      <c r="G41" t="str">
        <f>IFERROR(VLOOKUP(A41,Sheet4!A41:H2600,3,FALSE)," CL")</f>
        <v>FIP</v>
      </c>
      <c r="H41" t="str">
        <f>IFERROR(VLOOKUP(A41,Sheet4!A41:I2600,4,FALSE)," CL")</f>
        <v>Ho</v>
      </c>
      <c r="I41" t="str">
        <f>IFERROR(VLOOKUP(A41,Sheet4!A41:H2600,5,FALSE),"CL")</f>
        <v>FIP</v>
      </c>
      <c r="J41" t="str">
        <f>IFERROR(VLOOKUP(A41,Sheet4!A41:H2600,6,FALSE),"CL")</f>
        <v>Tg</v>
      </c>
      <c r="K41" t="str">
        <f>IFERROR(VLOOKUP(A41,Sheet4!A41:H2600,7,FALSE),"CL")</f>
        <v>EAM</v>
      </c>
      <c r="L41" t="str">
        <f>IFERROR(VLOOKUP(A41,Sheet4!A41:H2600,8,FALSE),"CL")</f>
        <v>Co</v>
      </c>
    </row>
    <row r="42" spans="1:12" hidden="1">
      <c r="A42" s="2">
        <v>39875</v>
      </c>
      <c r="B42" s="8">
        <f t="shared" si="0"/>
        <v>3</v>
      </c>
      <c r="C42">
        <v>2622.4</v>
      </c>
      <c r="D42" s="6">
        <f t="shared" si="1"/>
        <v>-1.9516937112091459E-2</v>
      </c>
      <c r="E42">
        <f t="shared" si="2"/>
        <v>-52.199999999999818</v>
      </c>
      <c r="F42" s="9" t="e">
        <f ca="1">[1]!MoonAge(A42)</f>
        <v>#NAME?</v>
      </c>
      <c r="G42" t="str">
        <f>IFERROR(VLOOKUP(A42,Sheet4!A42:H2601,3,FALSE)," CL")</f>
        <v>FIM</v>
      </c>
      <c r="H42" t="str">
        <f>IFERROR(VLOOKUP(A42,Sheet4!A42:I2601,4,FALSE)," CL")</f>
        <v>Sh</v>
      </c>
      <c r="I42" t="str">
        <f>IFERROR(VLOOKUP(A42,Sheet4!A42:H2601,5,FALSE),"CL")</f>
        <v>FIP</v>
      </c>
      <c r="J42" t="str">
        <f>IFERROR(VLOOKUP(A42,Sheet4!A42:H2601,6,FALSE),"CL")</f>
        <v>Tg</v>
      </c>
      <c r="K42" t="str">
        <f>IFERROR(VLOOKUP(A42,Sheet4!A42:H2601,7,FALSE),"CL")</f>
        <v>EAM</v>
      </c>
      <c r="L42" t="str">
        <f>IFERROR(VLOOKUP(A42,Sheet4!A42:H2601,8,FALSE),"CL")</f>
        <v>Co</v>
      </c>
    </row>
    <row r="43" spans="1:12" hidden="1">
      <c r="A43" s="2">
        <v>39876</v>
      </c>
      <c r="B43" s="8">
        <f t="shared" si="0"/>
        <v>4</v>
      </c>
      <c r="C43">
        <v>2645.2</v>
      </c>
      <c r="D43" s="6">
        <f t="shared" si="1"/>
        <v>8.6943258084196638E-3</v>
      </c>
      <c r="E43">
        <f t="shared" si="2"/>
        <v>22.799999999999727</v>
      </c>
      <c r="F43" s="9" t="e">
        <f ca="1">[1]!MoonAge(A43)</f>
        <v>#NAME?</v>
      </c>
      <c r="G43" t="str">
        <f>IFERROR(VLOOKUP(A43,Sheet4!A43:H2602,3,FALSE)," CL")</f>
        <v>EAP</v>
      </c>
      <c r="H43" t="str">
        <f>IFERROR(VLOOKUP(A43,Sheet4!A43:I2602,4,FALSE)," CL")</f>
        <v>Mo</v>
      </c>
      <c r="I43" t="str">
        <f>IFERROR(VLOOKUP(A43,Sheet4!A43:H2602,5,FALSE),"CL")</f>
        <v>FIP</v>
      </c>
      <c r="J43" t="str">
        <f>IFERROR(VLOOKUP(A43,Sheet4!A43:H2602,6,FALSE),"CL")</f>
        <v>Tg</v>
      </c>
      <c r="K43" t="str">
        <f>IFERROR(VLOOKUP(A43,Sheet4!A43:H2602,7,FALSE),"CL")</f>
        <v>EAM</v>
      </c>
      <c r="L43" t="str">
        <f>IFERROR(VLOOKUP(A43,Sheet4!A43:H2602,8,FALSE),"CL")</f>
        <v>Co</v>
      </c>
    </row>
    <row r="44" spans="1:12" hidden="1">
      <c r="A44" s="2">
        <v>39877</v>
      </c>
      <c r="B44" s="8">
        <f t="shared" si="0"/>
        <v>5</v>
      </c>
      <c r="C44">
        <v>2576.6999999999998</v>
      </c>
      <c r="D44" s="6">
        <f t="shared" si="1"/>
        <v>-2.5895962498109784E-2</v>
      </c>
      <c r="E44">
        <f t="shared" si="2"/>
        <v>-68.5</v>
      </c>
      <c r="F44" s="9" t="e">
        <f ca="1">[1]!MoonAge(A44)</f>
        <v>#NAME?</v>
      </c>
      <c r="G44" t="str">
        <f>IFERROR(VLOOKUP(A44,Sheet4!A44:H2603,3,FALSE)," CL")</f>
        <v>EAM</v>
      </c>
      <c r="H44" t="str">
        <f>IFERROR(VLOOKUP(A44,Sheet4!A44:I2603,4,FALSE)," CL")</f>
        <v>Ch</v>
      </c>
      <c r="I44" t="str">
        <f>IFERROR(VLOOKUP(A44,Sheet4!A44:H2603,5,FALSE),"CL")</f>
        <v>FIP</v>
      </c>
      <c r="J44" t="str">
        <f>IFERROR(VLOOKUP(A44,Sheet4!A44:H2603,6,FALSE),"CL")</f>
        <v>Tg</v>
      </c>
      <c r="K44" t="str">
        <f>IFERROR(VLOOKUP(A44,Sheet4!A44:H2603,7,FALSE),"CL")</f>
        <v>EAM</v>
      </c>
      <c r="L44" t="str">
        <f>IFERROR(VLOOKUP(A44,Sheet4!A44:H2603,8,FALSE),"CL")</f>
        <v>Co</v>
      </c>
    </row>
    <row r="45" spans="1:12" hidden="1">
      <c r="A45" s="2">
        <v>39878</v>
      </c>
      <c r="B45" s="8">
        <f t="shared" si="0"/>
        <v>6</v>
      </c>
      <c r="C45">
        <v>2620.15</v>
      </c>
      <c r="D45" s="6">
        <f t="shared" si="1"/>
        <v>1.6862653781969293E-2</v>
      </c>
      <c r="E45">
        <f t="shared" si="2"/>
        <v>43.450000000000273</v>
      </c>
      <c r="F45" s="9" t="e">
        <f ca="1">[1]!MoonAge(A45)</f>
        <v>#NAME?</v>
      </c>
      <c r="G45" t="str">
        <f>IFERROR(VLOOKUP(A45,Sheet4!A45:H2604,3,FALSE)," CL")</f>
        <v>MEP</v>
      </c>
      <c r="H45" t="str">
        <f>IFERROR(VLOOKUP(A45,Sheet4!A45:I2604,4,FALSE)," CL")</f>
        <v>Do</v>
      </c>
      <c r="I45" t="str">
        <f>IFERROR(VLOOKUP(A45,Sheet4!A45:H2604,5,FALSE),"CL")</f>
        <v>FIM</v>
      </c>
      <c r="J45" t="str">
        <f>IFERROR(VLOOKUP(A45,Sheet4!A45:H2604,6,FALSE),"CL")</f>
        <v>Rb</v>
      </c>
      <c r="K45" t="str">
        <f>IFERROR(VLOOKUP(A45,Sheet4!A45:H2604,7,FALSE),"CL")</f>
        <v>EAM</v>
      </c>
      <c r="L45" t="str">
        <f>IFERROR(VLOOKUP(A45,Sheet4!A45:H2604,8,FALSE),"CL")</f>
        <v>Co</v>
      </c>
    </row>
    <row r="46" spans="1:12" hidden="1">
      <c r="A46" s="2">
        <v>39881</v>
      </c>
      <c r="B46" s="8">
        <f t="shared" si="0"/>
        <v>2</v>
      </c>
      <c r="C46">
        <v>2573.15</v>
      </c>
      <c r="D46" s="6">
        <f t="shared" si="1"/>
        <v>-1.7937904318455048E-2</v>
      </c>
      <c r="E46">
        <f t="shared" si="2"/>
        <v>-47</v>
      </c>
      <c r="F46" s="9" t="e">
        <f ca="1">[1]!MoonAge(A46)</f>
        <v>#NAME?</v>
      </c>
      <c r="G46" t="str">
        <f>IFERROR(VLOOKUP(A46,Sheet4!A46:H2605,3,FALSE)," CL")</f>
        <v>PAM</v>
      </c>
      <c r="H46" t="str">
        <f>IFERROR(VLOOKUP(A46,Sheet4!A46:I2605,4,FALSE)," CL")</f>
        <v>Co</v>
      </c>
      <c r="I46" t="str">
        <f>IFERROR(VLOOKUP(A46,Sheet4!A46:H2605,5,FALSE),"CL")</f>
        <v>FIM</v>
      </c>
      <c r="J46" t="str">
        <f>IFERROR(VLOOKUP(A46,Sheet4!A46:H2605,6,FALSE),"CL")</f>
        <v>Rb</v>
      </c>
      <c r="K46" t="str">
        <f>IFERROR(VLOOKUP(A46,Sheet4!A46:H2605,7,FALSE),"CL")</f>
        <v>EAM</v>
      </c>
      <c r="L46" t="str">
        <f>IFERROR(VLOOKUP(A46,Sheet4!A46:H2605,8,FALSE),"CL")</f>
        <v>Co</v>
      </c>
    </row>
    <row r="47" spans="1:12" hidden="1">
      <c r="A47" s="2">
        <v>39884</v>
      </c>
      <c r="B47" s="8">
        <f t="shared" si="0"/>
        <v>5</v>
      </c>
      <c r="C47">
        <v>2617.4499999999998</v>
      </c>
      <c r="D47" s="6">
        <f t="shared" si="1"/>
        <v>1.721625245321871E-2</v>
      </c>
      <c r="E47">
        <f t="shared" si="2"/>
        <v>44.299999999999727</v>
      </c>
      <c r="F47" s="9" t="e">
        <f ca="1">[1]!MoonAge(A47)</f>
        <v>#NAME?</v>
      </c>
      <c r="G47" t="str">
        <f>IFERROR(VLOOKUP(A47,Sheet4!A47:H2606,3,FALSE)," CL")</f>
        <v>FIP</v>
      </c>
      <c r="H47" t="str">
        <f>IFERROR(VLOOKUP(A47,Sheet4!A47:I2606,4,FALSE)," CL")</f>
        <v>Dr</v>
      </c>
      <c r="I47" t="str">
        <f>IFERROR(VLOOKUP(A47,Sheet4!A47:H2606,5,FALSE),"CL")</f>
        <v>FIM</v>
      </c>
      <c r="J47" t="str">
        <f>IFERROR(VLOOKUP(A47,Sheet4!A47:H2606,6,FALSE),"CL")</f>
        <v>Rb</v>
      </c>
      <c r="K47" t="str">
        <f>IFERROR(VLOOKUP(A47,Sheet4!A47:H2606,7,FALSE),"CL")</f>
        <v>EAM</v>
      </c>
      <c r="L47" t="str">
        <f>IFERROR(VLOOKUP(A47,Sheet4!A47:H2606,8,FALSE),"CL")</f>
        <v>Co</v>
      </c>
    </row>
    <row r="48" spans="1:12" hidden="1">
      <c r="A48" s="2">
        <v>39885</v>
      </c>
      <c r="B48" s="8">
        <f t="shared" si="0"/>
        <v>6</v>
      </c>
      <c r="C48">
        <v>2719.25</v>
      </c>
      <c r="D48" s="6">
        <f t="shared" si="1"/>
        <v>3.8892815526562187E-2</v>
      </c>
      <c r="E48">
        <f t="shared" si="2"/>
        <v>101.80000000000018</v>
      </c>
      <c r="F48" s="9" t="e">
        <f ca="1">[1]!MoonAge(A48)</f>
        <v>#NAME?</v>
      </c>
      <c r="G48" t="str">
        <f>IFERROR(VLOOKUP(A48,Sheet4!A48:H2607,3,FALSE)," CL")</f>
        <v>FIM</v>
      </c>
      <c r="H48" t="str">
        <f>IFERROR(VLOOKUP(A48,Sheet4!A48:I2607,4,FALSE)," CL")</f>
        <v>Sn</v>
      </c>
      <c r="I48" t="str">
        <f>IFERROR(VLOOKUP(A48,Sheet4!A48:H2607,5,FALSE),"CL")</f>
        <v>FIM</v>
      </c>
      <c r="J48" t="str">
        <f>IFERROR(VLOOKUP(A48,Sheet4!A48:H2607,6,FALSE),"CL")</f>
        <v>Rb</v>
      </c>
      <c r="K48" t="str">
        <f>IFERROR(VLOOKUP(A48,Sheet4!A48:H2607,7,FALSE),"CL")</f>
        <v>EAM</v>
      </c>
      <c r="L48" t="str">
        <f>IFERROR(VLOOKUP(A48,Sheet4!A48:H2607,8,FALSE),"CL")</f>
        <v>Co</v>
      </c>
    </row>
    <row r="49" spans="1:12" hidden="1">
      <c r="A49" s="2">
        <v>39888</v>
      </c>
      <c r="B49" s="8">
        <f t="shared" si="0"/>
        <v>2</v>
      </c>
      <c r="C49">
        <v>2777.25</v>
      </c>
      <c r="D49" s="6">
        <f t="shared" si="1"/>
        <v>2.1329410683092763E-2</v>
      </c>
      <c r="E49">
        <f t="shared" si="2"/>
        <v>58</v>
      </c>
      <c r="F49" s="9" t="e">
        <f ca="1">[1]!MoonAge(A49)</f>
        <v>#NAME?</v>
      </c>
      <c r="G49" t="str">
        <f>IFERROR(VLOOKUP(A49,Sheet4!A49:H2608,3,FALSE)," CL")</f>
        <v>MEP</v>
      </c>
      <c r="H49" t="str">
        <f>IFERROR(VLOOKUP(A49,Sheet4!A49:I2608,4,FALSE)," CL")</f>
        <v>Mo</v>
      </c>
      <c r="I49" t="str">
        <f>IFERROR(VLOOKUP(A49,Sheet4!A49:H2608,5,FALSE),"CL")</f>
        <v>FIM</v>
      </c>
      <c r="J49" t="str">
        <f>IFERROR(VLOOKUP(A49,Sheet4!A49:H2608,6,FALSE),"CL")</f>
        <v>Rb</v>
      </c>
      <c r="K49" t="str">
        <f>IFERROR(VLOOKUP(A49,Sheet4!A49:H2608,7,FALSE),"CL")</f>
        <v>EAM</v>
      </c>
      <c r="L49" t="str">
        <f>IFERROR(VLOOKUP(A49,Sheet4!A49:H2608,8,FALSE),"CL")</f>
        <v>Co</v>
      </c>
    </row>
    <row r="50" spans="1:12" hidden="1">
      <c r="A50" s="2">
        <v>39889</v>
      </c>
      <c r="B50" s="8">
        <f t="shared" si="0"/>
        <v>3</v>
      </c>
      <c r="C50">
        <v>2757.45</v>
      </c>
      <c r="D50" s="6">
        <f t="shared" si="1"/>
        <v>-7.1293545773697658E-3</v>
      </c>
      <c r="E50">
        <f t="shared" si="2"/>
        <v>-19.800000000000182</v>
      </c>
      <c r="F50" s="9" t="e">
        <f ca="1">[1]!MoonAge(A50)</f>
        <v>#NAME?</v>
      </c>
      <c r="G50" t="str">
        <f>IFERROR(VLOOKUP(A50,Sheet4!A50:H2609,3,FALSE)," CL")</f>
        <v>MEM</v>
      </c>
      <c r="H50" t="str">
        <f>IFERROR(VLOOKUP(A50,Sheet4!A50:I2609,4,FALSE)," CL")</f>
        <v>Ch</v>
      </c>
      <c r="I50" t="str">
        <f>IFERROR(VLOOKUP(A50,Sheet4!A50:H2609,5,FALSE),"CL")</f>
        <v>FIM</v>
      </c>
      <c r="J50" t="str">
        <f>IFERROR(VLOOKUP(A50,Sheet4!A50:H2609,6,FALSE),"CL")</f>
        <v>Rb</v>
      </c>
      <c r="K50" t="str">
        <f>IFERROR(VLOOKUP(A50,Sheet4!A50:H2609,7,FALSE),"CL")</f>
        <v>EAM</v>
      </c>
      <c r="L50" t="str">
        <f>IFERROR(VLOOKUP(A50,Sheet4!A50:H2609,8,FALSE),"CL")</f>
        <v>Co</v>
      </c>
    </row>
    <row r="51" spans="1:12" hidden="1">
      <c r="A51" s="2">
        <v>39890</v>
      </c>
      <c r="B51" s="8">
        <f t="shared" si="0"/>
        <v>4</v>
      </c>
      <c r="C51">
        <v>2794.7</v>
      </c>
      <c r="D51" s="6">
        <f t="shared" si="1"/>
        <v>1.3508857821538016E-2</v>
      </c>
      <c r="E51">
        <f t="shared" si="2"/>
        <v>37.25</v>
      </c>
      <c r="F51" s="9" t="e">
        <f ca="1">[1]!MoonAge(A51)</f>
        <v>#NAME?</v>
      </c>
      <c r="G51" t="str">
        <f>IFERROR(VLOOKUP(A51,Sheet4!A51:H2610,3,FALSE)," CL")</f>
        <v>PAP</v>
      </c>
      <c r="H51" t="str">
        <f>IFERROR(VLOOKUP(A51,Sheet4!A51:I2610,4,FALSE)," CL")</f>
        <v>Do</v>
      </c>
      <c r="I51" t="str">
        <f>IFERROR(VLOOKUP(A51,Sheet4!A51:H2610,5,FALSE),"CL")</f>
        <v>FIM</v>
      </c>
      <c r="J51" t="str">
        <f>IFERROR(VLOOKUP(A51,Sheet4!A51:H2610,6,FALSE),"CL")</f>
        <v>Rb</v>
      </c>
      <c r="K51" t="str">
        <f>IFERROR(VLOOKUP(A51,Sheet4!A51:H2610,7,FALSE),"CL")</f>
        <v>EAM</v>
      </c>
      <c r="L51" t="str">
        <f>IFERROR(VLOOKUP(A51,Sheet4!A51:H2610,8,FALSE),"CL")</f>
        <v>Co</v>
      </c>
    </row>
    <row r="52" spans="1:12" hidden="1">
      <c r="A52" s="2">
        <v>39891</v>
      </c>
      <c r="B52" s="8">
        <f t="shared" si="0"/>
        <v>5</v>
      </c>
      <c r="C52">
        <v>2807.15</v>
      </c>
      <c r="D52" s="6">
        <f t="shared" si="1"/>
        <v>4.4548609868680982E-3</v>
      </c>
      <c r="E52">
        <f t="shared" si="2"/>
        <v>12.450000000000273</v>
      </c>
      <c r="F52" s="9" t="e">
        <f ca="1">[1]!MoonAge(A52)</f>
        <v>#NAME?</v>
      </c>
      <c r="G52" t="str">
        <f>IFERROR(VLOOKUP(A52,Sheet4!A52:H2611,3,FALSE)," CL")</f>
        <v>PAM</v>
      </c>
      <c r="H52" t="str">
        <f>IFERROR(VLOOKUP(A52,Sheet4!A52:I2611,4,FALSE)," CL")</f>
        <v>Pi</v>
      </c>
      <c r="I52" t="str">
        <f>IFERROR(VLOOKUP(A52,Sheet4!A52:H2611,5,FALSE),"CL")</f>
        <v>FIM</v>
      </c>
      <c r="J52" t="str">
        <f>IFERROR(VLOOKUP(A52,Sheet4!A52:H2611,6,FALSE),"CL")</f>
        <v>Rb</v>
      </c>
      <c r="K52" t="str">
        <f>IFERROR(VLOOKUP(A52,Sheet4!A52:H2611,7,FALSE),"CL")</f>
        <v>EAM</v>
      </c>
      <c r="L52" t="str">
        <f>IFERROR(VLOOKUP(A52,Sheet4!A52:H2611,8,FALSE),"CL")</f>
        <v>Co</v>
      </c>
    </row>
    <row r="53" spans="1:12" hidden="1">
      <c r="A53" s="2">
        <v>39892</v>
      </c>
      <c r="B53" s="8">
        <f t="shared" si="0"/>
        <v>6</v>
      </c>
      <c r="C53">
        <v>2807.05</v>
      </c>
      <c r="D53" s="6">
        <f t="shared" si="1"/>
        <v>-3.5623319024601124E-5</v>
      </c>
      <c r="E53">
        <f t="shared" si="2"/>
        <v>-9.9999999999909051E-2</v>
      </c>
      <c r="F53" s="9" t="e">
        <f ca="1">[1]!MoonAge(A53)</f>
        <v>#NAME?</v>
      </c>
      <c r="G53" t="str">
        <f>IFERROR(VLOOKUP(A53,Sheet4!A53:H2612,3,FALSE)," CL")</f>
        <v>UDP</v>
      </c>
      <c r="H53" t="str">
        <f>IFERROR(VLOOKUP(A53,Sheet4!A53:I2612,4,FALSE)," CL")</f>
        <v>Ra</v>
      </c>
      <c r="I53" t="str">
        <f>IFERROR(VLOOKUP(A53,Sheet4!A53:H2612,5,FALSE),"CL")</f>
        <v>FIM</v>
      </c>
      <c r="J53" t="str">
        <f>IFERROR(VLOOKUP(A53,Sheet4!A53:H2612,6,FALSE),"CL")</f>
        <v>Rb</v>
      </c>
      <c r="K53" t="str">
        <f>IFERROR(VLOOKUP(A53,Sheet4!A53:H2612,7,FALSE),"CL")</f>
        <v>EAM</v>
      </c>
      <c r="L53" t="str">
        <f>IFERROR(VLOOKUP(A53,Sheet4!A53:H2612,8,FALSE),"CL")</f>
        <v>Co</v>
      </c>
    </row>
    <row r="54" spans="1:12" hidden="1">
      <c r="A54" s="2">
        <v>39895</v>
      </c>
      <c r="B54" s="8">
        <f t="shared" si="0"/>
        <v>2</v>
      </c>
      <c r="C54">
        <v>2939.9</v>
      </c>
      <c r="D54" s="6">
        <f t="shared" si="1"/>
        <v>4.7327265278495179E-2</v>
      </c>
      <c r="E54">
        <f t="shared" si="2"/>
        <v>132.84999999999991</v>
      </c>
      <c r="F54" s="9" t="e">
        <f ca="1">[1]!MoonAge(A54)</f>
        <v>#NAME?</v>
      </c>
      <c r="G54" t="str">
        <f>IFERROR(VLOOKUP(A54,Sheet4!A54:H2613,3,FALSE)," CL")</f>
        <v>FIM</v>
      </c>
      <c r="H54" t="str">
        <f>IFERROR(VLOOKUP(A54,Sheet4!A54:I2613,4,FALSE)," CL")</f>
        <v>Rb</v>
      </c>
      <c r="I54" t="str">
        <f>IFERROR(VLOOKUP(A54,Sheet4!A54:H2613,5,FALSE),"CL")</f>
        <v>FIM</v>
      </c>
      <c r="J54" t="str">
        <f>IFERROR(VLOOKUP(A54,Sheet4!A54:H2613,6,FALSE),"CL")</f>
        <v>Rb</v>
      </c>
      <c r="K54" t="str">
        <f>IFERROR(VLOOKUP(A54,Sheet4!A54:H2613,7,FALSE),"CL")</f>
        <v>EAM</v>
      </c>
      <c r="L54" t="str">
        <f>IFERROR(VLOOKUP(A54,Sheet4!A54:H2613,8,FALSE),"CL")</f>
        <v>Co</v>
      </c>
    </row>
    <row r="55" spans="1:12" hidden="1">
      <c r="A55" s="2">
        <v>39896</v>
      </c>
      <c r="B55" s="8">
        <f t="shared" si="0"/>
        <v>3</v>
      </c>
      <c r="C55">
        <v>2938.7</v>
      </c>
      <c r="D55" s="6">
        <f t="shared" si="1"/>
        <v>-4.0817714888270783E-4</v>
      </c>
      <c r="E55">
        <f t="shared" si="2"/>
        <v>-1.2000000000002728</v>
      </c>
      <c r="F55" s="9" t="e">
        <f ca="1">[1]!MoonAge(A55)</f>
        <v>#NAME?</v>
      </c>
      <c r="G55" t="str">
        <f>IFERROR(VLOOKUP(A55,Sheet4!A55:H2614,3,FALSE)," CL")</f>
        <v>EAP</v>
      </c>
      <c r="H55" t="str">
        <f>IFERROR(VLOOKUP(A55,Sheet4!A55:I2614,4,FALSE)," CL")</f>
        <v>Dr</v>
      </c>
      <c r="I55" t="str">
        <f>IFERROR(VLOOKUP(A55,Sheet4!A55:H2614,5,FALSE),"CL")</f>
        <v>FIM</v>
      </c>
      <c r="J55" t="str">
        <f>IFERROR(VLOOKUP(A55,Sheet4!A55:H2614,6,FALSE),"CL")</f>
        <v>Rb</v>
      </c>
      <c r="K55" t="str">
        <f>IFERROR(VLOOKUP(A55,Sheet4!A55:H2614,7,FALSE),"CL")</f>
        <v>EAM</v>
      </c>
      <c r="L55" t="str">
        <f>IFERROR(VLOOKUP(A55,Sheet4!A55:H2614,8,FALSE),"CL")</f>
        <v>Co</v>
      </c>
    </row>
    <row r="56" spans="1:12" hidden="1">
      <c r="A56" s="2">
        <v>39897</v>
      </c>
      <c r="B56" s="8">
        <f t="shared" si="0"/>
        <v>4</v>
      </c>
      <c r="C56">
        <v>2984.35</v>
      </c>
      <c r="D56" s="6">
        <f t="shared" si="1"/>
        <v>1.5534079695103309E-2</v>
      </c>
      <c r="E56">
        <f t="shared" si="2"/>
        <v>45.650000000000091</v>
      </c>
      <c r="F56" s="9" t="e">
        <f ca="1">[1]!MoonAge(A56)</f>
        <v>#NAME?</v>
      </c>
      <c r="G56" t="str">
        <f>IFERROR(VLOOKUP(A56,Sheet4!A56:H2615,3,FALSE)," CL")</f>
        <v>EAM</v>
      </c>
      <c r="H56" t="str">
        <f>IFERROR(VLOOKUP(A56,Sheet4!A56:I2615,4,FALSE)," CL")</f>
        <v>Sn</v>
      </c>
      <c r="I56" t="str">
        <f>IFERROR(VLOOKUP(A56,Sheet4!A56:H2615,5,FALSE),"CL")</f>
        <v>FIM</v>
      </c>
      <c r="J56" t="str">
        <f>IFERROR(VLOOKUP(A56,Sheet4!A56:H2615,6,FALSE),"CL")</f>
        <v>Rb</v>
      </c>
      <c r="K56" t="str">
        <f>IFERROR(VLOOKUP(A56,Sheet4!A56:H2615,7,FALSE),"CL")</f>
        <v>EAM</v>
      </c>
      <c r="L56" t="str">
        <f>IFERROR(VLOOKUP(A56,Sheet4!A56:H2615,8,FALSE),"CL")</f>
        <v>Co</v>
      </c>
    </row>
    <row r="57" spans="1:12" hidden="1">
      <c r="A57" s="2">
        <v>39898</v>
      </c>
      <c r="B57" s="8">
        <f t="shared" si="0"/>
        <v>5</v>
      </c>
      <c r="C57">
        <v>3082.25</v>
      </c>
      <c r="D57" s="6">
        <f t="shared" si="1"/>
        <v>3.2804463283462093E-2</v>
      </c>
      <c r="E57">
        <f t="shared" si="2"/>
        <v>97.900000000000091</v>
      </c>
      <c r="F57" s="9" t="e">
        <f ca="1">[1]!MoonAge(A57)</f>
        <v>#NAME?</v>
      </c>
      <c r="G57" t="str">
        <f>IFERROR(VLOOKUP(A57,Sheet4!A57:H2616,3,FALSE)," CL")</f>
        <v>MEP</v>
      </c>
      <c r="H57" t="str">
        <f>IFERROR(VLOOKUP(A57,Sheet4!A57:I2616,4,FALSE)," CL")</f>
        <v>Ho</v>
      </c>
      <c r="I57" t="str">
        <f>IFERROR(VLOOKUP(A57,Sheet4!A57:H2616,5,FALSE),"CL")</f>
        <v>FIM</v>
      </c>
      <c r="J57" t="str">
        <f>IFERROR(VLOOKUP(A57,Sheet4!A57:H2616,6,FALSE),"CL")</f>
        <v>Rb</v>
      </c>
      <c r="K57" t="str">
        <f>IFERROR(VLOOKUP(A57,Sheet4!A57:H2616,7,FALSE),"CL")</f>
        <v>EAM</v>
      </c>
      <c r="L57" t="str">
        <f>IFERROR(VLOOKUP(A57,Sheet4!A57:H2616,8,FALSE),"CL")</f>
        <v>Co</v>
      </c>
    </row>
    <row r="58" spans="1:12" hidden="1">
      <c r="A58" s="2">
        <v>39899</v>
      </c>
      <c r="B58" s="8">
        <f t="shared" si="0"/>
        <v>6</v>
      </c>
      <c r="C58">
        <v>3108.65</v>
      </c>
      <c r="D58" s="6">
        <f t="shared" si="1"/>
        <v>8.5651715467597016E-3</v>
      </c>
      <c r="E58">
        <f t="shared" si="2"/>
        <v>26.400000000000091</v>
      </c>
      <c r="F58" s="9" t="e">
        <f ca="1">[1]!MoonAge(A58)</f>
        <v>#NAME?</v>
      </c>
      <c r="G58" t="str">
        <f>IFERROR(VLOOKUP(A58,Sheet4!A58:H2617,3,FALSE)," CL")</f>
        <v>MEM</v>
      </c>
      <c r="H58" t="str">
        <f>IFERROR(VLOOKUP(A58,Sheet4!A58:I2617,4,FALSE)," CL")</f>
        <v>Sh</v>
      </c>
      <c r="I58" t="str">
        <f>IFERROR(VLOOKUP(A58,Sheet4!A58:H2617,5,FALSE),"CL")</f>
        <v>FIM</v>
      </c>
      <c r="J58" t="str">
        <f>IFERROR(VLOOKUP(A58,Sheet4!A58:H2617,6,FALSE),"CL")</f>
        <v>Rb</v>
      </c>
      <c r="K58" t="str">
        <f>IFERROR(VLOOKUP(A58,Sheet4!A58:H2617,7,FALSE),"CL")</f>
        <v>EAM</v>
      </c>
      <c r="L58" t="str">
        <f>IFERROR(VLOOKUP(A58,Sheet4!A58:H2617,8,FALSE),"CL")</f>
        <v>Co</v>
      </c>
    </row>
    <row r="59" spans="1:12" hidden="1">
      <c r="A59" s="2">
        <v>39902</v>
      </c>
      <c r="B59" s="8">
        <f t="shared" si="0"/>
        <v>2</v>
      </c>
      <c r="C59">
        <v>2978.15</v>
      </c>
      <c r="D59" s="6">
        <f t="shared" si="1"/>
        <v>-4.19796374632075E-2</v>
      </c>
      <c r="E59">
        <f t="shared" si="2"/>
        <v>-130.5</v>
      </c>
      <c r="F59" s="9" t="e">
        <f ca="1">[1]!MoonAge(A59)</f>
        <v>#NAME?</v>
      </c>
      <c r="G59" t="str">
        <f>IFERROR(VLOOKUP(A59,Sheet4!A59:H2618,3,FALSE)," CL")</f>
        <v>UDP</v>
      </c>
      <c r="H59" t="str">
        <f>IFERROR(VLOOKUP(A59,Sheet4!A59:I2618,4,FALSE)," CL")</f>
        <v>Do</v>
      </c>
      <c r="I59" t="str">
        <f>IFERROR(VLOOKUP(A59,Sheet4!A59:H2618,5,FALSE),"CL")</f>
        <v>FIM</v>
      </c>
      <c r="J59" t="str">
        <f>IFERROR(VLOOKUP(A59,Sheet4!A59:H2618,6,FALSE),"CL")</f>
        <v>Rb</v>
      </c>
      <c r="K59" t="str">
        <f>IFERROR(VLOOKUP(A59,Sheet4!A59:H2618,7,FALSE),"CL")</f>
        <v>EAM</v>
      </c>
      <c r="L59" t="str">
        <f>IFERROR(VLOOKUP(A59,Sheet4!A59:H2618,8,FALSE),"CL")</f>
        <v>Co</v>
      </c>
    </row>
    <row r="60" spans="1:12" hidden="1">
      <c r="A60" s="2">
        <v>39903</v>
      </c>
      <c r="B60" s="8">
        <f t="shared" si="0"/>
        <v>3</v>
      </c>
      <c r="C60">
        <v>3020.95</v>
      </c>
      <c r="D60" s="6">
        <f t="shared" si="1"/>
        <v>1.4371337911119227E-2</v>
      </c>
      <c r="E60">
        <f t="shared" si="2"/>
        <v>42.799999999999727</v>
      </c>
      <c r="F60" s="9" t="e">
        <f ca="1">[1]!MoonAge(A60)</f>
        <v>#NAME?</v>
      </c>
      <c r="G60" t="str">
        <f>IFERROR(VLOOKUP(A60,Sheet4!A60:H2619,3,FALSE)," CL")</f>
        <v>UDM</v>
      </c>
      <c r="H60" t="str">
        <f>IFERROR(VLOOKUP(A60,Sheet4!A60:I2619,4,FALSE)," CL")</f>
        <v>Pi</v>
      </c>
      <c r="I60" t="str">
        <f>IFERROR(VLOOKUP(A60,Sheet4!A60:H2619,5,FALSE),"CL")</f>
        <v>FIM</v>
      </c>
      <c r="J60" t="str">
        <f>IFERROR(VLOOKUP(A60,Sheet4!A60:H2619,6,FALSE),"CL")</f>
        <v>Rb</v>
      </c>
      <c r="K60" t="str">
        <f>IFERROR(VLOOKUP(A60,Sheet4!A60:H2619,7,FALSE),"CL")</f>
        <v>EAM</v>
      </c>
      <c r="L60" t="str">
        <f>IFERROR(VLOOKUP(A60,Sheet4!A60:H2619,8,FALSE),"CL")</f>
        <v>Co</v>
      </c>
    </row>
    <row r="61" spans="1:12" hidden="1">
      <c r="A61" s="2">
        <v>39904</v>
      </c>
      <c r="B61" s="8">
        <f t="shared" si="0"/>
        <v>4</v>
      </c>
      <c r="C61">
        <v>3060.35</v>
      </c>
      <c r="D61" s="6">
        <f t="shared" si="1"/>
        <v>1.3042254919810025E-2</v>
      </c>
      <c r="E61">
        <f t="shared" si="2"/>
        <v>39.400000000000091</v>
      </c>
      <c r="F61" s="9" t="e">
        <f ca="1">[1]!MoonAge(A61)</f>
        <v>#NAME?</v>
      </c>
      <c r="G61" t="str">
        <f>IFERROR(VLOOKUP(A61,Sheet4!A61:H2620,3,FALSE)," CL")</f>
        <v>FIP</v>
      </c>
      <c r="H61" t="str">
        <f>IFERROR(VLOOKUP(A61,Sheet4!A61:I2620,4,FALSE)," CL")</f>
        <v>Ra</v>
      </c>
      <c r="I61" t="str">
        <f>IFERROR(VLOOKUP(A61,Sheet4!A61:H2620,5,FALSE),"CL")</f>
        <v>FIM</v>
      </c>
      <c r="J61" t="str">
        <f>IFERROR(VLOOKUP(A61,Sheet4!A61:H2620,6,FALSE),"CL")</f>
        <v>Rb</v>
      </c>
      <c r="K61" t="str">
        <f>IFERROR(VLOOKUP(A61,Sheet4!A61:H2620,7,FALSE),"CL")</f>
        <v>EAM</v>
      </c>
      <c r="L61" t="str">
        <f>IFERROR(VLOOKUP(A61,Sheet4!A61:H2620,8,FALSE),"CL")</f>
        <v>Co</v>
      </c>
    </row>
    <row r="62" spans="1:12" hidden="1">
      <c r="A62" s="2">
        <v>39905</v>
      </c>
      <c r="B62" s="8">
        <f t="shared" si="0"/>
        <v>5</v>
      </c>
      <c r="C62">
        <v>3211.05</v>
      </c>
      <c r="D62" s="6">
        <f t="shared" si="1"/>
        <v>4.9242733674253032E-2</v>
      </c>
      <c r="E62">
        <f t="shared" si="2"/>
        <v>150.70000000000027</v>
      </c>
      <c r="F62" s="9" t="e">
        <f ca="1">[1]!MoonAge(A62)</f>
        <v>#NAME?</v>
      </c>
      <c r="G62" t="str">
        <f>IFERROR(VLOOKUP(A62,Sheet4!A62:H2621,3,FALSE)," CL")</f>
        <v>FIM</v>
      </c>
      <c r="H62" t="str">
        <f>IFERROR(VLOOKUP(A62,Sheet4!A62:I2621,4,FALSE)," CL")</f>
        <v>Co</v>
      </c>
      <c r="I62" t="str">
        <f>IFERROR(VLOOKUP(A62,Sheet4!A62:H2621,5,FALSE),"CL")</f>
        <v>FIM</v>
      </c>
      <c r="J62" t="str">
        <f>IFERROR(VLOOKUP(A62,Sheet4!A62:H2621,6,FALSE),"CL")</f>
        <v>Rb</v>
      </c>
      <c r="K62" t="str">
        <f>IFERROR(VLOOKUP(A62,Sheet4!A62:H2621,7,FALSE),"CL")</f>
        <v>EAM</v>
      </c>
      <c r="L62" t="str">
        <f>IFERROR(VLOOKUP(A62,Sheet4!A62:H2621,8,FALSE),"CL")</f>
        <v>Co</v>
      </c>
    </row>
    <row r="63" spans="1:12" hidden="1">
      <c r="A63" s="2">
        <v>39909</v>
      </c>
      <c r="B63" s="8">
        <f t="shared" si="0"/>
        <v>2</v>
      </c>
      <c r="C63">
        <v>3256.6</v>
      </c>
      <c r="D63" s="6">
        <f t="shared" si="1"/>
        <v>1.4185391071456291E-2</v>
      </c>
      <c r="E63">
        <f t="shared" si="2"/>
        <v>45.549999999999727</v>
      </c>
      <c r="F63" s="9" t="e">
        <f ca="1">[1]!MoonAge(A63)</f>
        <v>#NAME?</v>
      </c>
      <c r="G63" t="str">
        <f>IFERROR(VLOOKUP(A63,Sheet4!A63:H2622,3,FALSE)," CL")</f>
        <v>MEM</v>
      </c>
      <c r="H63" t="str">
        <f>IFERROR(VLOOKUP(A63,Sheet4!A63:I2622,4,FALSE)," CL")</f>
        <v>Sn</v>
      </c>
      <c r="I63" t="str">
        <f>IFERROR(VLOOKUP(A63,Sheet4!A63:H2622,5,FALSE),"CL")</f>
        <v>EAP</v>
      </c>
      <c r="J63" t="str">
        <f>IFERROR(VLOOKUP(A63,Sheet4!A63:H2622,6,FALSE),"CL")</f>
        <v>Dr</v>
      </c>
      <c r="K63" t="str">
        <f>IFERROR(VLOOKUP(A63,Sheet4!A63:H2622,7,FALSE),"CL")</f>
        <v>EAM</v>
      </c>
      <c r="L63" t="str">
        <f>IFERROR(VLOOKUP(A63,Sheet4!A63:H2622,8,FALSE),"CL")</f>
        <v>Co</v>
      </c>
    </row>
    <row r="64" spans="1:12" hidden="1">
      <c r="A64" s="2">
        <v>39911</v>
      </c>
      <c r="B64" s="8">
        <f t="shared" si="0"/>
        <v>4</v>
      </c>
      <c r="C64">
        <v>3342.95</v>
      </c>
      <c r="D64" s="6">
        <f t="shared" si="1"/>
        <v>2.6515384142971169E-2</v>
      </c>
      <c r="E64">
        <f t="shared" si="2"/>
        <v>86.349999999999909</v>
      </c>
      <c r="F64" s="9" t="e">
        <f ca="1">[1]!MoonAge(A64)</f>
        <v>#NAME?</v>
      </c>
      <c r="G64" t="str">
        <f>IFERROR(VLOOKUP(A64,Sheet4!A64:H2623,3,FALSE)," CL")</f>
        <v>PAM</v>
      </c>
      <c r="H64" t="str">
        <f>IFERROR(VLOOKUP(A64,Sheet4!A64:I2623,4,FALSE)," CL")</f>
        <v>Sh</v>
      </c>
      <c r="I64" t="str">
        <f>IFERROR(VLOOKUP(A64,Sheet4!A64:H2623,5,FALSE),"CL")</f>
        <v>EAP</v>
      </c>
      <c r="J64" t="str">
        <f>IFERROR(VLOOKUP(A64,Sheet4!A64:H2623,6,FALSE),"CL")</f>
        <v>Dr</v>
      </c>
      <c r="K64" t="str">
        <f>IFERROR(VLOOKUP(A64,Sheet4!A64:H2623,7,FALSE),"CL")</f>
        <v>EAM</v>
      </c>
      <c r="L64" t="str">
        <f>IFERROR(VLOOKUP(A64,Sheet4!A64:H2623,8,FALSE),"CL")</f>
        <v>Co</v>
      </c>
    </row>
    <row r="65" spans="1:12">
      <c r="A65" s="2">
        <v>39912</v>
      </c>
      <c r="B65" s="8">
        <f t="shared" si="0"/>
        <v>5</v>
      </c>
      <c r="C65">
        <v>3342.05</v>
      </c>
      <c r="D65" s="6">
        <f t="shared" si="1"/>
        <v>-2.6922329080591583E-4</v>
      </c>
      <c r="E65">
        <f t="shared" si="2"/>
        <v>-0.8999999999996362</v>
      </c>
      <c r="F65" s="9" t="e">
        <f ca="1">[1]!MoonAge(A65)</f>
        <v>#NAME?</v>
      </c>
      <c r="G65" t="str">
        <f>IFERROR(VLOOKUP(A65,Sheet4!A65:H2624,3,FALSE)," CL")</f>
        <v>UDP</v>
      </c>
      <c r="H65" t="str">
        <f>IFERROR(VLOOKUP(A65,Sheet4!A65:I2624,4,FALSE)," CL")</f>
        <v>Mo</v>
      </c>
      <c r="I65" t="str">
        <f>IFERROR(VLOOKUP(A65,Sheet4!A65:H2624,5,FALSE),"CL")</f>
        <v>EAP</v>
      </c>
      <c r="J65" t="str">
        <f>IFERROR(VLOOKUP(A65,Sheet4!A65:H2624,6,FALSE),"CL")</f>
        <v>Dr</v>
      </c>
      <c r="K65" t="str">
        <f>IFERROR(VLOOKUP(A65,Sheet4!A65:H2624,7,FALSE),"CL")</f>
        <v>EAM</v>
      </c>
      <c r="L65" t="str">
        <f>IFERROR(VLOOKUP(A65,Sheet4!A65:H2624,8,FALSE),"CL")</f>
        <v>Co</v>
      </c>
    </row>
    <row r="66" spans="1:12" hidden="1">
      <c r="A66" s="2">
        <v>39916</v>
      </c>
      <c r="B66" s="8">
        <f t="shared" ref="B66:B129" si="3">WEEKDAY(A66,1)</f>
        <v>2</v>
      </c>
      <c r="C66">
        <v>3382.6</v>
      </c>
      <c r="D66" s="6">
        <f t="shared" si="1"/>
        <v>1.2133271495040386E-2</v>
      </c>
      <c r="E66">
        <f t="shared" si="2"/>
        <v>40.549999999999727</v>
      </c>
      <c r="F66" s="9" t="e">
        <f ca="1">[1]!MoonAge(A66)</f>
        <v>#NAME?</v>
      </c>
      <c r="G66" t="str">
        <f>IFERROR(VLOOKUP(A66,Sheet4!A66:H2625,3,FALSE)," CL")</f>
        <v>EAP</v>
      </c>
      <c r="H66" t="str">
        <f>IFERROR(VLOOKUP(A66,Sheet4!A66:I2625,4,FALSE)," CL")</f>
        <v>Ra</v>
      </c>
      <c r="I66" t="str">
        <f>IFERROR(VLOOKUP(A66,Sheet4!A66:H2625,5,FALSE),"CL")</f>
        <v>EAP</v>
      </c>
      <c r="J66" t="str">
        <f>IFERROR(VLOOKUP(A66,Sheet4!A66:H2625,6,FALSE),"CL")</f>
        <v>Dr</v>
      </c>
      <c r="K66" t="str">
        <f>IFERROR(VLOOKUP(A66,Sheet4!A66:H2625,7,FALSE),"CL")</f>
        <v>EAM</v>
      </c>
      <c r="L66" t="str">
        <f>IFERROR(VLOOKUP(A66,Sheet4!A66:H2625,8,FALSE),"CL")</f>
        <v>Co</v>
      </c>
    </row>
    <row r="67" spans="1:12" hidden="1">
      <c r="A67" s="2">
        <v>39918</v>
      </c>
      <c r="B67" s="8">
        <f t="shared" si="3"/>
        <v>4</v>
      </c>
      <c r="C67">
        <v>3484.15</v>
      </c>
      <c r="D67" s="6">
        <f t="shared" si="1"/>
        <v>3.0021285401762014E-2</v>
      </c>
      <c r="E67">
        <f t="shared" si="2"/>
        <v>101.55000000000018</v>
      </c>
      <c r="F67" s="9" t="e">
        <f ca="1">[1]!MoonAge(A67)</f>
        <v>#NAME?</v>
      </c>
      <c r="G67" t="str">
        <f>IFERROR(VLOOKUP(A67,Sheet4!A67:H2626,3,FALSE)," CL")</f>
        <v>MEP</v>
      </c>
      <c r="H67" t="str">
        <f>IFERROR(VLOOKUP(A67,Sheet4!A67:I2626,4,FALSE)," CL")</f>
        <v>Tg</v>
      </c>
      <c r="I67" t="str">
        <f>IFERROR(VLOOKUP(A67,Sheet4!A67:H2626,5,FALSE),"CL")</f>
        <v>EAP</v>
      </c>
      <c r="J67" t="str">
        <f>IFERROR(VLOOKUP(A67,Sheet4!A67:H2626,6,FALSE),"CL")</f>
        <v>Dr</v>
      </c>
      <c r="K67" t="str">
        <f>IFERROR(VLOOKUP(A67,Sheet4!A67:H2626,7,FALSE),"CL")</f>
        <v>EAM</v>
      </c>
      <c r="L67" t="str">
        <f>IFERROR(VLOOKUP(A67,Sheet4!A67:H2626,8,FALSE),"CL")</f>
        <v>Co</v>
      </c>
    </row>
    <row r="68" spans="1:12" hidden="1">
      <c r="A68" s="2">
        <v>39919</v>
      </c>
      <c r="B68" s="8">
        <f t="shared" si="3"/>
        <v>5</v>
      </c>
      <c r="C68">
        <v>3369.5</v>
      </c>
      <c r="D68" s="6">
        <f t="shared" ref="D68:D131" si="4">(C68-C67)/C67</f>
        <v>-3.2906160756569061E-2</v>
      </c>
      <c r="E68">
        <f t="shared" ref="E68:E131" si="5">C68-C67</f>
        <v>-114.65000000000009</v>
      </c>
      <c r="F68" s="9" t="e">
        <f ca="1">[1]!MoonAge(A68)</f>
        <v>#NAME?</v>
      </c>
      <c r="G68" t="str">
        <f>IFERROR(VLOOKUP(A68,Sheet4!A68:H2627,3,FALSE)," CL")</f>
        <v>MEM</v>
      </c>
      <c r="H68" t="str">
        <f>IFERROR(VLOOKUP(A68,Sheet4!A68:I2627,4,FALSE)," CL")</f>
        <v>Rb</v>
      </c>
      <c r="I68" t="str">
        <f>IFERROR(VLOOKUP(A68,Sheet4!A68:H2627,5,FALSE),"CL")</f>
        <v>EAP</v>
      </c>
      <c r="J68" t="str">
        <f>IFERROR(VLOOKUP(A68,Sheet4!A68:H2627,6,FALSE),"CL")</f>
        <v>Dr</v>
      </c>
      <c r="K68" t="str">
        <f>IFERROR(VLOOKUP(A68,Sheet4!A68:H2627,7,FALSE),"CL")</f>
        <v>EAM</v>
      </c>
      <c r="L68" t="str">
        <f>IFERROR(VLOOKUP(A68,Sheet4!A68:H2627,8,FALSE),"CL")</f>
        <v>Co</v>
      </c>
    </row>
    <row r="69" spans="1:12" hidden="1">
      <c r="A69" s="2">
        <v>39920</v>
      </c>
      <c r="B69" s="8">
        <f t="shared" si="3"/>
        <v>6</v>
      </c>
      <c r="C69">
        <v>3384.4</v>
      </c>
      <c r="D69" s="6">
        <f t="shared" si="4"/>
        <v>4.4220210713756024E-3</v>
      </c>
      <c r="E69">
        <f t="shared" si="5"/>
        <v>14.900000000000091</v>
      </c>
      <c r="F69" s="9" t="e">
        <f ca="1">[1]!MoonAge(A69)</f>
        <v>#NAME?</v>
      </c>
      <c r="G69" t="str">
        <f>IFERROR(VLOOKUP(A69,Sheet4!A69:H2628,3,FALSE)," CL")</f>
        <v>PAP</v>
      </c>
      <c r="H69" t="str">
        <f>IFERROR(VLOOKUP(A69,Sheet4!A69:I2628,4,FALSE)," CL")</f>
        <v>Dr</v>
      </c>
      <c r="I69" t="str">
        <f>IFERROR(VLOOKUP(A69,Sheet4!A69:H2628,5,FALSE),"CL")</f>
        <v>EAP</v>
      </c>
      <c r="J69" t="str">
        <f>IFERROR(VLOOKUP(A69,Sheet4!A69:H2628,6,FALSE),"CL")</f>
        <v>Dr</v>
      </c>
      <c r="K69" t="str">
        <f>IFERROR(VLOOKUP(A69,Sheet4!A69:H2628,7,FALSE),"CL")</f>
        <v>EAM</v>
      </c>
      <c r="L69" t="str">
        <f>IFERROR(VLOOKUP(A69,Sheet4!A69:H2628,8,FALSE),"CL")</f>
        <v>Co</v>
      </c>
    </row>
    <row r="70" spans="1:12" hidden="1">
      <c r="A70" s="2">
        <v>39923</v>
      </c>
      <c r="B70" s="8">
        <f t="shared" si="3"/>
        <v>2</v>
      </c>
      <c r="C70">
        <v>3377.1</v>
      </c>
      <c r="D70" s="6">
        <f t="shared" si="4"/>
        <v>-2.1569554426191296E-3</v>
      </c>
      <c r="E70">
        <f t="shared" si="5"/>
        <v>-7.3000000000001819</v>
      </c>
      <c r="F70" s="9" t="e">
        <f ca="1">[1]!MoonAge(A70)</f>
        <v>#NAME?</v>
      </c>
      <c r="G70" t="str">
        <f>IFERROR(VLOOKUP(A70,Sheet4!A70:H2629,3,FALSE)," CL")</f>
        <v>UDM</v>
      </c>
      <c r="H70" t="str">
        <f>IFERROR(VLOOKUP(A70,Sheet4!A70:I2629,4,FALSE)," CL")</f>
        <v>Sh</v>
      </c>
      <c r="I70" t="str">
        <f>IFERROR(VLOOKUP(A70,Sheet4!A70:H2629,5,FALSE),"CL")</f>
        <v>EAP</v>
      </c>
      <c r="J70" t="str">
        <f>IFERROR(VLOOKUP(A70,Sheet4!A70:H2629,6,FALSE),"CL")</f>
        <v>Dr</v>
      </c>
      <c r="K70" t="str">
        <f>IFERROR(VLOOKUP(A70,Sheet4!A70:H2629,7,FALSE),"CL")</f>
        <v>EAM</v>
      </c>
      <c r="L70" t="str">
        <f>IFERROR(VLOOKUP(A70,Sheet4!A70:H2629,8,FALSE),"CL")</f>
        <v>Co</v>
      </c>
    </row>
    <row r="71" spans="1:12" hidden="1">
      <c r="A71" s="2">
        <v>39924</v>
      </c>
      <c r="B71" s="8">
        <f t="shared" si="3"/>
        <v>3</v>
      </c>
      <c r="C71">
        <v>3365.3</v>
      </c>
      <c r="D71" s="6">
        <f t="shared" si="4"/>
        <v>-3.4941221758312538E-3</v>
      </c>
      <c r="E71">
        <f t="shared" si="5"/>
        <v>-11.799999999999727</v>
      </c>
      <c r="F71" s="9" t="e">
        <f ca="1">[1]!MoonAge(A71)</f>
        <v>#NAME?</v>
      </c>
      <c r="G71" t="str">
        <f>IFERROR(VLOOKUP(A71,Sheet4!A71:H2630,3,FALSE)," CL")</f>
        <v>FIP</v>
      </c>
      <c r="H71" t="str">
        <f>IFERROR(VLOOKUP(A71,Sheet4!A71:I2630,4,FALSE)," CL")</f>
        <v>Mo</v>
      </c>
      <c r="I71" t="str">
        <f>IFERROR(VLOOKUP(A71,Sheet4!A71:H2630,5,FALSE),"CL")</f>
        <v>EAP</v>
      </c>
      <c r="J71" t="str">
        <f>IFERROR(VLOOKUP(A71,Sheet4!A71:H2630,6,FALSE),"CL")</f>
        <v>Dr</v>
      </c>
      <c r="K71" t="str">
        <f>IFERROR(VLOOKUP(A71,Sheet4!A71:H2630,7,FALSE),"CL")</f>
        <v>EAM</v>
      </c>
      <c r="L71" t="str">
        <f>IFERROR(VLOOKUP(A71,Sheet4!A71:H2630,8,FALSE),"CL")</f>
        <v>Co</v>
      </c>
    </row>
    <row r="72" spans="1:12" hidden="1">
      <c r="A72" s="2">
        <v>39925</v>
      </c>
      <c r="B72" s="8">
        <f t="shared" si="3"/>
        <v>4</v>
      </c>
      <c r="C72">
        <v>3330.3</v>
      </c>
      <c r="D72" s="6">
        <f t="shared" si="4"/>
        <v>-1.0400261492288948E-2</v>
      </c>
      <c r="E72">
        <f t="shared" si="5"/>
        <v>-35</v>
      </c>
      <c r="F72" s="9" t="e">
        <f ca="1">[1]!MoonAge(A72)</f>
        <v>#NAME?</v>
      </c>
      <c r="G72" t="str">
        <f>IFERROR(VLOOKUP(A72,Sheet4!A72:H2631,3,FALSE)," CL")</f>
        <v>FIM</v>
      </c>
      <c r="H72" t="str">
        <f>IFERROR(VLOOKUP(A72,Sheet4!A72:I2631,4,FALSE)," CL")</f>
        <v>Ch</v>
      </c>
      <c r="I72" t="str">
        <f>IFERROR(VLOOKUP(A72,Sheet4!A72:H2631,5,FALSE),"CL")</f>
        <v>EAP</v>
      </c>
      <c r="J72" t="str">
        <f>IFERROR(VLOOKUP(A72,Sheet4!A72:H2631,6,FALSE),"CL")</f>
        <v>Dr</v>
      </c>
      <c r="K72" t="str">
        <f>IFERROR(VLOOKUP(A72,Sheet4!A72:H2631,7,FALSE),"CL")</f>
        <v>EAM</v>
      </c>
      <c r="L72" t="str">
        <f>IFERROR(VLOOKUP(A72,Sheet4!A72:H2631,8,FALSE),"CL")</f>
        <v>Co</v>
      </c>
    </row>
    <row r="73" spans="1:12" hidden="1">
      <c r="A73" s="2">
        <v>39926</v>
      </c>
      <c r="B73" s="8">
        <f t="shared" si="3"/>
        <v>5</v>
      </c>
      <c r="C73">
        <v>3423.7</v>
      </c>
      <c r="D73" s="6">
        <f t="shared" si="4"/>
        <v>2.8045521424496182E-2</v>
      </c>
      <c r="E73">
        <f t="shared" si="5"/>
        <v>93.399999999999636</v>
      </c>
      <c r="F73" s="9" t="e">
        <f ca="1">[1]!MoonAge(A73)</f>
        <v>#NAME?</v>
      </c>
      <c r="G73" t="str">
        <f>IFERROR(VLOOKUP(A73,Sheet4!A73:H2632,3,FALSE)," CL")</f>
        <v>EAP</v>
      </c>
      <c r="H73" t="str">
        <f>IFERROR(VLOOKUP(A73,Sheet4!A73:I2632,4,FALSE)," CL")</f>
        <v>Do</v>
      </c>
      <c r="I73" t="str">
        <f>IFERROR(VLOOKUP(A73,Sheet4!A73:H2632,5,FALSE),"CL")</f>
        <v>EAP</v>
      </c>
      <c r="J73" t="str">
        <f>IFERROR(VLOOKUP(A73,Sheet4!A73:H2632,6,FALSE),"CL")</f>
        <v>Dr</v>
      </c>
      <c r="K73" t="str">
        <f>IFERROR(VLOOKUP(A73,Sheet4!A73:H2632,7,FALSE),"CL")</f>
        <v>EAM</v>
      </c>
      <c r="L73" t="str">
        <f>IFERROR(VLOOKUP(A73,Sheet4!A73:H2632,8,FALSE),"CL")</f>
        <v>Co</v>
      </c>
    </row>
    <row r="74" spans="1:12" hidden="1">
      <c r="A74" s="2">
        <v>39927</v>
      </c>
      <c r="B74" s="8">
        <f t="shared" si="3"/>
        <v>6</v>
      </c>
      <c r="C74">
        <v>3480.75</v>
      </c>
      <c r="D74" s="6">
        <f t="shared" si="4"/>
        <v>1.6663259047229661E-2</v>
      </c>
      <c r="E74">
        <f t="shared" si="5"/>
        <v>57.050000000000182</v>
      </c>
      <c r="F74" s="9" t="e">
        <f ca="1">[1]!MoonAge(A74)</f>
        <v>#NAME?</v>
      </c>
      <c r="G74" t="str">
        <f>IFERROR(VLOOKUP(A74,Sheet4!A74:H2633,3,FALSE)," CL")</f>
        <v>EAM</v>
      </c>
      <c r="H74" t="str">
        <f>IFERROR(VLOOKUP(A74,Sheet4!A74:I2633,4,FALSE)," CL")</f>
        <v>Pi</v>
      </c>
      <c r="I74" t="str">
        <f>IFERROR(VLOOKUP(A74,Sheet4!A74:H2633,5,FALSE),"CL")</f>
        <v>EAP</v>
      </c>
      <c r="J74" t="str">
        <f>IFERROR(VLOOKUP(A74,Sheet4!A74:H2633,6,FALSE),"CL")</f>
        <v>Dr</v>
      </c>
      <c r="K74" t="str">
        <f>IFERROR(VLOOKUP(A74,Sheet4!A74:H2633,7,FALSE),"CL")</f>
        <v>EAM</v>
      </c>
      <c r="L74" t="str">
        <f>IFERROR(VLOOKUP(A74,Sheet4!A74:H2633,8,FALSE),"CL")</f>
        <v>Co</v>
      </c>
    </row>
    <row r="75" spans="1:12" hidden="1">
      <c r="A75" s="2">
        <v>39930</v>
      </c>
      <c r="B75" s="8">
        <f t="shared" si="3"/>
        <v>2</v>
      </c>
      <c r="C75">
        <v>3470</v>
      </c>
      <c r="D75" s="6">
        <f t="shared" si="4"/>
        <v>-3.0884148531207353E-3</v>
      </c>
      <c r="E75">
        <f t="shared" si="5"/>
        <v>-10.75</v>
      </c>
      <c r="F75" s="9" t="e">
        <f ca="1">[1]!MoonAge(A75)</f>
        <v>#NAME?</v>
      </c>
      <c r="G75" t="str">
        <f>IFERROR(VLOOKUP(A75,Sheet4!A75:H2634,3,FALSE)," CL")</f>
        <v>PAP</v>
      </c>
      <c r="H75" t="str">
        <f>IFERROR(VLOOKUP(A75,Sheet4!A75:I2634,4,FALSE)," CL")</f>
        <v>Tg</v>
      </c>
      <c r="I75" t="str">
        <f>IFERROR(VLOOKUP(A75,Sheet4!A75:H2634,5,FALSE),"CL")</f>
        <v>EAP</v>
      </c>
      <c r="J75" t="str">
        <f>IFERROR(VLOOKUP(A75,Sheet4!A75:H2634,6,FALSE),"CL")</f>
        <v>Dr</v>
      </c>
      <c r="K75" t="str">
        <f>IFERROR(VLOOKUP(A75,Sheet4!A75:H2634,7,FALSE),"CL")</f>
        <v>EAM</v>
      </c>
      <c r="L75" t="str">
        <f>IFERROR(VLOOKUP(A75,Sheet4!A75:H2634,8,FALSE),"CL")</f>
        <v>Co</v>
      </c>
    </row>
    <row r="76" spans="1:12" hidden="1">
      <c r="A76" s="2">
        <v>39931</v>
      </c>
      <c r="B76" s="8">
        <f t="shared" si="3"/>
        <v>3</v>
      </c>
      <c r="C76">
        <v>3362.35</v>
      </c>
      <c r="D76" s="6">
        <f t="shared" si="4"/>
        <v>-3.1023054755043255E-2</v>
      </c>
      <c r="E76">
        <f t="shared" si="5"/>
        <v>-107.65000000000009</v>
      </c>
      <c r="F76" s="9" t="e">
        <f ca="1">[1]!MoonAge(A76)</f>
        <v>#NAME?</v>
      </c>
      <c r="G76" t="str">
        <f>IFERROR(VLOOKUP(A76,Sheet4!A76:H2635,3,FALSE)," CL")</f>
        <v>PAM</v>
      </c>
      <c r="H76" t="str">
        <f>IFERROR(VLOOKUP(A76,Sheet4!A76:I2635,4,FALSE)," CL")</f>
        <v>Rb</v>
      </c>
      <c r="I76" t="str">
        <f>IFERROR(VLOOKUP(A76,Sheet4!A76:H2635,5,FALSE),"CL")</f>
        <v>EAP</v>
      </c>
      <c r="J76" t="str">
        <f>IFERROR(VLOOKUP(A76,Sheet4!A76:H2635,6,FALSE),"CL")</f>
        <v>Dr</v>
      </c>
      <c r="K76" t="str">
        <f>IFERROR(VLOOKUP(A76,Sheet4!A76:H2635,7,FALSE),"CL")</f>
        <v>EAM</v>
      </c>
      <c r="L76" t="str">
        <f>IFERROR(VLOOKUP(A76,Sheet4!A76:H2635,8,FALSE),"CL")</f>
        <v>Co</v>
      </c>
    </row>
    <row r="77" spans="1:12" hidden="1">
      <c r="A77" s="2">
        <v>39932</v>
      </c>
      <c r="B77" s="8">
        <f t="shared" si="3"/>
        <v>4</v>
      </c>
      <c r="C77">
        <v>3473.95</v>
      </c>
      <c r="D77" s="6">
        <f t="shared" si="4"/>
        <v>3.3191071720671525E-2</v>
      </c>
      <c r="E77">
        <f t="shared" si="5"/>
        <v>111.59999999999991</v>
      </c>
      <c r="F77" s="9" t="e">
        <f ca="1">[1]!MoonAge(A77)</f>
        <v>#NAME?</v>
      </c>
      <c r="G77" t="str">
        <f>IFERROR(VLOOKUP(A77,Sheet4!A77:H2636,3,FALSE)," CL")</f>
        <v>UDP</v>
      </c>
      <c r="H77" t="str">
        <f>IFERROR(VLOOKUP(A77,Sheet4!A77:I2636,4,FALSE)," CL")</f>
        <v>Dr</v>
      </c>
      <c r="I77" t="str">
        <f>IFERROR(VLOOKUP(A77,Sheet4!A77:H2636,5,FALSE),"CL")</f>
        <v>EAP</v>
      </c>
      <c r="J77" t="str">
        <f>IFERROR(VLOOKUP(A77,Sheet4!A77:H2636,6,FALSE),"CL")</f>
        <v>Dr</v>
      </c>
      <c r="K77" t="str">
        <f>IFERROR(VLOOKUP(A77,Sheet4!A77:H2636,7,FALSE),"CL")</f>
        <v>EAM</v>
      </c>
      <c r="L77" t="str">
        <f>IFERROR(VLOOKUP(A77,Sheet4!A77:H2636,8,FALSE),"CL")</f>
        <v>Co</v>
      </c>
    </row>
    <row r="78" spans="1:12" hidden="1">
      <c r="A78" s="2">
        <v>39937</v>
      </c>
      <c r="B78" s="8">
        <f t="shared" si="3"/>
        <v>2</v>
      </c>
      <c r="C78">
        <v>3654</v>
      </c>
      <c r="D78" s="6">
        <f t="shared" si="4"/>
        <v>5.1828610083622446E-2</v>
      </c>
      <c r="E78">
        <f t="shared" si="5"/>
        <v>180.05000000000018</v>
      </c>
      <c r="F78" s="9" t="e">
        <f ca="1">[1]!MoonAge(A78)</f>
        <v>#NAME?</v>
      </c>
      <c r="G78" t="str">
        <f>IFERROR(VLOOKUP(A78,Sheet4!A78:H2637,3,FALSE)," CL")</f>
        <v>EAM</v>
      </c>
      <c r="H78" t="str">
        <f>IFERROR(VLOOKUP(A78,Sheet4!A78:I2637,4,FALSE)," CL")</f>
        <v>Ch</v>
      </c>
      <c r="I78" t="str">
        <f>IFERROR(VLOOKUP(A78,Sheet4!A78:H2637,5,FALSE),"CL")</f>
        <v>EAP</v>
      </c>
      <c r="J78" t="str">
        <f>IFERROR(VLOOKUP(A78,Sheet4!A78:H2637,6,FALSE),"CL")</f>
        <v>Dr</v>
      </c>
      <c r="K78" t="str">
        <f>IFERROR(VLOOKUP(A78,Sheet4!A78:H2637,7,FALSE),"CL")</f>
        <v>EAM</v>
      </c>
      <c r="L78" t="str">
        <f>IFERROR(VLOOKUP(A78,Sheet4!A78:H2637,8,FALSE),"CL")</f>
        <v>Co</v>
      </c>
    </row>
    <row r="79" spans="1:12" hidden="1">
      <c r="A79" s="2">
        <v>39938</v>
      </c>
      <c r="B79" s="8">
        <f t="shared" si="3"/>
        <v>3</v>
      </c>
      <c r="C79">
        <v>3661.9</v>
      </c>
      <c r="D79" s="6">
        <f t="shared" si="4"/>
        <v>2.1620142309797729E-3</v>
      </c>
      <c r="E79">
        <f t="shared" si="5"/>
        <v>7.9000000000000909</v>
      </c>
      <c r="F79" s="9" t="e">
        <f ca="1">[1]!MoonAge(A79)</f>
        <v>#NAME?</v>
      </c>
      <c r="G79" t="str">
        <f>IFERROR(VLOOKUP(A79,Sheet4!A79:H2638,3,FALSE)," CL")</f>
        <v>MEP</v>
      </c>
      <c r="H79" t="str">
        <f>IFERROR(VLOOKUP(A79,Sheet4!A79:I2638,4,FALSE)," CL")</f>
        <v>Do</v>
      </c>
      <c r="I79" t="str">
        <f>IFERROR(VLOOKUP(A79,Sheet4!A79:H2638,5,FALSE),"CL")</f>
        <v>EAP</v>
      </c>
      <c r="J79" t="str">
        <f>IFERROR(VLOOKUP(A79,Sheet4!A79:H2638,6,FALSE),"CL")</f>
        <v>Dr</v>
      </c>
      <c r="K79" t="str">
        <f>IFERROR(VLOOKUP(A79,Sheet4!A79:H2638,7,FALSE),"CL")</f>
        <v>EAM</v>
      </c>
      <c r="L79" t="str">
        <f>IFERROR(VLOOKUP(A79,Sheet4!A79:H2638,8,FALSE),"CL")</f>
        <v>Co</v>
      </c>
    </row>
    <row r="80" spans="1:12" hidden="1">
      <c r="A80" s="2">
        <v>39939</v>
      </c>
      <c r="B80" s="8">
        <f t="shared" si="3"/>
        <v>4</v>
      </c>
      <c r="C80">
        <v>3625.05</v>
      </c>
      <c r="D80" s="6">
        <f t="shared" si="4"/>
        <v>-1.0063082006608565E-2</v>
      </c>
      <c r="E80">
        <f t="shared" si="5"/>
        <v>-36.849999999999909</v>
      </c>
      <c r="F80" s="9" t="e">
        <f ca="1">[1]!MoonAge(A80)</f>
        <v>#NAME?</v>
      </c>
      <c r="G80" t="str">
        <f>IFERROR(VLOOKUP(A80,Sheet4!A80:H2639,3,FALSE)," CL")</f>
        <v>MEM</v>
      </c>
      <c r="H80" t="str">
        <f>IFERROR(VLOOKUP(A80,Sheet4!A80:I2639,4,FALSE)," CL")</f>
        <v>Pi</v>
      </c>
      <c r="I80" t="str">
        <f>IFERROR(VLOOKUP(A80,Sheet4!A80:H2639,5,FALSE),"CL")</f>
        <v>EAM</v>
      </c>
      <c r="J80" t="str">
        <f>IFERROR(VLOOKUP(A80,Sheet4!A80:H2639,6,FALSE),"CL")</f>
        <v>Sn</v>
      </c>
      <c r="K80" t="str">
        <f>IFERROR(VLOOKUP(A80,Sheet4!A80:H2639,7,FALSE),"CL")</f>
        <v>EAM</v>
      </c>
      <c r="L80" t="str">
        <f>IFERROR(VLOOKUP(A80,Sheet4!A80:H2639,8,FALSE),"CL")</f>
        <v>Co</v>
      </c>
    </row>
    <row r="81" spans="1:12" hidden="1">
      <c r="A81" s="2">
        <v>39940</v>
      </c>
      <c r="B81" s="8">
        <f t="shared" si="3"/>
        <v>5</v>
      </c>
      <c r="C81">
        <v>3683.9</v>
      </c>
      <c r="D81" s="6">
        <f t="shared" si="4"/>
        <v>1.6234258837809108E-2</v>
      </c>
      <c r="E81">
        <f t="shared" si="5"/>
        <v>58.849999999999909</v>
      </c>
      <c r="F81" s="9" t="e">
        <f ca="1">[1]!MoonAge(A81)</f>
        <v>#NAME?</v>
      </c>
      <c r="G81" t="str">
        <f>IFERROR(VLOOKUP(A81,Sheet4!A81:H2640,3,FALSE)," CL")</f>
        <v>PAP</v>
      </c>
      <c r="H81" t="str">
        <f>IFERROR(VLOOKUP(A81,Sheet4!A81:I2640,4,FALSE)," CL")</f>
        <v>Ra</v>
      </c>
      <c r="I81" t="str">
        <f>IFERROR(VLOOKUP(A81,Sheet4!A81:H2640,5,FALSE),"CL")</f>
        <v>EAM</v>
      </c>
      <c r="J81" t="str">
        <f>IFERROR(VLOOKUP(A81,Sheet4!A81:H2640,6,FALSE),"CL")</f>
        <v>Sn</v>
      </c>
      <c r="K81" t="str">
        <f>IFERROR(VLOOKUP(A81,Sheet4!A81:H2640,7,FALSE),"CL")</f>
        <v>EAM</v>
      </c>
      <c r="L81" t="str">
        <f>IFERROR(VLOOKUP(A81,Sheet4!A81:H2640,8,FALSE),"CL")</f>
        <v>Co</v>
      </c>
    </row>
    <row r="82" spans="1:12" hidden="1">
      <c r="A82" s="2">
        <v>39941</v>
      </c>
      <c r="B82" s="8">
        <f t="shared" si="3"/>
        <v>6</v>
      </c>
      <c r="C82">
        <v>3620.7</v>
      </c>
      <c r="D82" s="6">
        <f t="shared" si="4"/>
        <v>-1.7155731697385997E-2</v>
      </c>
      <c r="E82">
        <f t="shared" si="5"/>
        <v>-63.200000000000273</v>
      </c>
      <c r="F82" s="9" t="e">
        <f ca="1">[1]!MoonAge(A82)</f>
        <v>#NAME?</v>
      </c>
      <c r="G82" t="str">
        <f>IFERROR(VLOOKUP(A82,Sheet4!A82:H2641,3,FALSE)," CL")</f>
        <v>PAM</v>
      </c>
      <c r="H82" t="str">
        <f>IFERROR(VLOOKUP(A82,Sheet4!A82:I2641,4,FALSE)," CL")</f>
        <v>Co</v>
      </c>
      <c r="I82" t="str">
        <f>IFERROR(VLOOKUP(A82,Sheet4!A82:H2641,5,FALSE),"CL")</f>
        <v>EAM</v>
      </c>
      <c r="J82" t="str">
        <f>IFERROR(VLOOKUP(A82,Sheet4!A82:H2641,6,FALSE),"CL")</f>
        <v>Sn</v>
      </c>
      <c r="K82" t="str">
        <f>IFERROR(VLOOKUP(A82,Sheet4!A82:H2641,7,FALSE),"CL")</f>
        <v>EAM</v>
      </c>
      <c r="L82" t="str">
        <f>IFERROR(VLOOKUP(A82,Sheet4!A82:H2641,8,FALSE),"CL")</f>
        <v>Co</v>
      </c>
    </row>
    <row r="83" spans="1:12" hidden="1">
      <c r="A83" s="2">
        <v>39944</v>
      </c>
      <c r="B83" s="8">
        <f t="shared" si="3"/>
        <v>2</v>
      </c>
      <c r="C83">
        <v>3554.6</v>
      </c>
      <c r="D83" s="6">
        <f t="shared" si="4"/>
        <v>-1.8256138315795263E-2</v>
      </c>
      <c r="E83">
        <f t="shared" si="5"/>
        <v>-66.099999999999909</v>
      </c>
      <c r="F83" s="9" t="e">
        <f ca="1">[1]!MoonAge(A83)</f>
        <v>#NAME?</v>
      </c>
      <c r="G83" t="str">
        <f>IFERROR(VLOOKUP(A83,Sheet4!A83:H2642,3,FALSE)," CL")</f>
        <v>FIP</v>
      </c>
      <c r="H83" t="str">
        <f>IFERROR(VLOOKUP(A83,Sheet4!A83:I2642,4,FALSE)," CL")</f>
        <v>Dr</v>
      </c>
      <c r="I83" t="str">
        <f>IFERROR(VLOOKUP(A83,Sheet4!A83:H2642,5,FALSE),"CL")</f>
        <v>EAM</v>
      </c>
      <c r="J83" t="str">
        <f>IFERROR(VLOOKUP(A83,Sheet4!A83:H2642,6,FALSE),"CL")</f>
        <v>Sn</v>
      </c>
      <c r="K83" t="str">
        <f>IFERROR(VLOOKUP(A83,Sheet4!A83:H2642,7,FALSE),"CL")</f>
        <v>EAM</v>
      </c>
      <c r="L83" t="str">
        <f>IFERROR(VLOOKUP(A83,Sheet4!A83:H2642,8,FALSE),"CL")</f>
        <v>Co</v>
      </c>
    </row>
    <row r="84" spans="1:12" hidden="1">
      <c r="A84" s="2">
        <v>39945</v>
      </c>
      <c r="B84" s="8">
        <f t="shared" si="3"/>
        <v>3</v>
      </c>
      <c r="C84">
        <v>3681.1</v>
      </c>
      <c r="D84" s="6">
        <f t="shared" si="4"/>
        <v>3.5587689191470206E-2</v>
      </c>
      <c r="E84">
        <f t="shared" si="5"/>
        <v>126.5</v>
      </c>
      <c r="F84" s="9" t="e">
        <f ca="1">[1]!MoonAge(A84)</f>
        <v>#NAME?</v>
      </c>
      <c r="G84" t="str">
        <f>IFERROR(VLOOKUP(A84,Sheet4!A84:H2643,3,FALSE)," CL")</f>
        <v>FIM</v>
      </c>
      <c r="H84" t="str">
        <f>IFERROR(VLOOKUP(A84,Sheet4!A84:I2643,4,FALSE)," CL")</f>
        <v>Sn</v>
      </c>
      <c r="I84" t="str">
        <f>IFERROR(VLOOKUP(A84,Sheet4!A84:H2643,5,FALSE),"CL")</f>
        <v>EAM</v>
      </c>
      <c r="J84" t="str">
        <f>IFERROR(VLOOKUP(A84,Sheet4!A84:H2643,6,FALSE),"CL")</f>
        <v>Sn</v>
      </c>
      <c r="K84" t="str">
        <f>IFERROR(VLOOKUP(A84,Sheet4!A84:H2643,7,FALSE),"CL")</f>
        <v>EAM</v>
      </c>
      <c r="L84" t="str">
        <f>IFERROR(VLOOKUP(A84,Sheet4!A84:H2643,8,FALSE),"CL")</f>
        <v>Co</v>
      </c>
    </row>
    <row r="85" spans="1:12" hidden="1">
      <c r="A85" s="2">
        <v>39946</v>
      </c>
      <c r="B85" s="8">
        <f t="shared" si="3"/>
        <v>4</v>
      </c>
      <c r="C85">
        <v>3635.25</v>
      </c>
      <c r="D85" s="6">
        <f t="shared" si="4"/>
        <v>-1.2455516014234851E-2</v>
      </c>
      <c r="E85">
        <f t="shared" si="5"/>
        <v>-45.849999999999909</v>
      </c>
      <c r="F85" s="9" t="e">
        <f ca="1">[1]!MoonAge(A85)</f>
        <v>#NAME?</v>
      </c>
      <c r="G85" t="str">
        <f>IFERROR(VLOOKUP(A85,Sheet4!A85:H2644,3,FALSE)," CL")</f>
        <v>EAP</v>
      </c>
      <c r="H85" t="str">
        <f>IFERROR(VLOOKUP(A85,Sheet4!A85:I2644,4,FALSE)," CL")</f>
        <v>Ho</v>
      </c>
      <c r="I85" t="str">
        <f>IFERROR(VLOOKUP(A85,Sheet4!A85:H2644,5,FALSE),"CL")</f>
        <v>EAM</v>
      </c>
      <c r="J85" t="str">
        <f>IFERROR(VLOOKUP(A85,Sheet4!A85:H2644,6,FALSE),"CL")</f>
        <v>Sn</v>
      </c>
      <c r="K85" t="str">
        <f>IFERROR(VLOOKUP(A85,Sheet4!A85:H2644,7,FALSE),"CL")</f>
        <v>EAM</v>
      </c>
      <c r="L85" t="str">
        <f>IFERROR(VLOOKUP(A85,Sheet4!A85:H2644,8,FALSE),"CL")</f>
        <v>Co</v>
      </c>
    </row>
    <row r="86" spans="1:12" hidden="1">
      <c r="A86" s="2">
        <v>39947</v>
      </c>
      <c r="B86" s="8">
        <f t="shared" si="3"/>
        <v>5</v>
      </c>
      <c r="C86">
        <v>3593.45</v>
      </c>
      <c r="D86" s="6">
        <f t="shared" si="4"/>
        <v>-1.1498521422185595E-2</v>
      </c>
      <c r="E86">
        <f t="shared" si="5"/>
        <v>-41.800000000000182</v>
      </c>
      <c r="F86" s="9" t="e">
        <f ca="1">[1]!MoonAge(A86)</f>
        <v>#NAME?</v>
      </c>
      <c r="G86" t="str">
        <f>IFERROR(VLOOKUP(A86,Sheet4!A86:H2645,3,FALSE)," CL")</f>
        <v>EAM</v>
      </c>
      <c r="H86" t="str">
        <f>IFERROR(VLOOKUP(A86,Sheet4!A86:I2645,4,FALSE)," CL")</f>
        <v>Sh</v>
      </c>
      <c r="I86" t="str">
        <f>IFERROR(VLOOKUP(A86,Sheet4!A86:H2645,5,FALSE),"CL")</f>
        <v>EAM</v>
      </c>
      <c r="J86" t="str">
        <f>IFERROR(VLOOKUP(A86,Sheet4!A86:H2645,6,FALSE),"CL")</f>
        <v>Sn</v>
      </c>
      <c r="K86" t="str">
        <f>IFERROR(VLOOKUP(A86,Sheet4!A86:H2645,7,FALSE),"CL")</f>
        <v>EAM</v>
      </c>
      <c r="L86" t="str">
        <f>IFERROR(VLOOKUP(A86,Sheet4!A86:H2645,8,FALSE),"CL")</f>
        <v>Co</v>
      </c>
    </row>
    <row r="87" spans="1:12" hidden="1">
      <c r="A87" s="2">
        <v>39948</v>
      </c>
      <c r="B87" s="8">
        <f t="shared" si="3"/>
        <v>6</v>
      </c>
      <c r="C87">
        <v>3671.65</v>
      </c>
      <c r="D87" s="6">
        <f t="shared" si="4"/>
        <v>2.1761816638606431E-2</v>
      </c>
      <c r="E87">
        <f t="shared" si="5"/>
        <v>78.200000000000273</v>
      </c>
      <c r="F87" s="9" t="e">
        <f ca="1">[1]!MoonAge(A87)</f>
        <v>#NAME?</v>
      </c>
      <c r="G87" t="str">
        <f>IFERROR(VLOOKUP(A87,Sheet4!A87:H2646,3,FALSE)," CL")</f>
        <v>MEP</v>
      </c>
      <c r="H87" t="str">
        <f>IFERROR(VLOOKUP(A87,Sheet4!A87:I2646,4,FALSE)," CL")</f>
        <v>Mo</v>
      </c>
      <c r="I87" t="str">
        <f>IFERROR(VLOOKUP(A87,Sheet4!A87:H2646,5,FALSE),"CL")</f>
        <v>EAM</v>
      </c>
      <c r="J87" t="str">
        <f>IFERROR(VLOOKUP(A87,Sheet4!A87:H2646,6,FALSE),"CL")</f>
        <v>Sn</v>
      </c>
      <c r="K87" t="str">
        <f>IFERROR(VLOOKUP(A87,Sheet4!A87:H2646,7,FALSE),"CL")</f>
        <v>EAM</v>
      </c>
      <c r="L87" t="str">
        <f>IFERROR(VLOOKUP(A87,Sheet4!A87:H2646,8,FALSE),"CL")</f>
        <v>Co</v>
      </c>
    </row>
    <row r="88" spans="1:12" hidden="1">
      <c r="A88" s="2">
        <v>39951</v>
      </c>
      <c r="B88" s="8">
        <f t="shared" si="3"/>
        <v>2</v>
      </c>
      <c r="C88">
        <v>4323.1499999999996</v>
      </c>
      <c r="D88" s="6">
        <f t="shared" si="4"/>
        <v>0.17744066019364579</v>
      </c>
      <c r="E88">
        <f t="shared" si="5"/>
        <v>651.49999999999955</v>
      </c>
      <c r="F88" s="9" t="e">
        <f ca="1">[1]!MoonAge(A88)</f>
        <v>#NAME?</v>
      </c>
      <c r="G88" t="str">
        <f>IFERROR(VLOOKUP(A88,Sheet4!A88:H2647,3,FALSE)," CL")</f>
        <v>PAM</v>
      </c>
      <c r="H88" t="str">
        <f>IFERROR(VLOOKUP(A88,Sheet4!A88:I2647,4,FALSE)," CL")</f>
        <v>Pi</v>
      </c>
      <c r="I88" t="str">
        <f>IFERROR(VLOOKUP(A88,Sheet4!A88:H2647,5,FALSE),"CL")</f>
        <v>EAM</v>
      </c>
      <c r="J88" t="str">
        <f>IFERROR(VLOOKUP(A88,Sheet4!A88:H2647,6,FALSE),"CL")</f>
        <v>Sn</v>
      </c>
      <c r="K88" t="str">
        <f>IFERROR(VLOOKUP(A88,Sheet4!A88:H2647,7,FALSE),"CL")</f>
        <v>EAM</v>
      </c>
      <c r="L88" t="str">
        <f>IFERROR(VLOOKUP(A88,Sheet4!A88:H2647,8,FALSE),"CL")</f>
        <v>Co</v>
      </c>
    </row>
    <row r="89" spans="1:12" hidden="1">
      <c r="A89" s="2">
        <v>39952</v>
      </c>
      <c r="B89" s="8">
        <f t="shared" si="3"/>
        <v>3</v>
      </c>
      <c r="C89">
        <v>4318.45</v>
      </c>
      <c r="D89" s="6">
        <f t="shared" si="4"/>
        <v>-1.0871702346668098E-3</v>
      </c>
      <c r="E89">
        <f t="shared" si="5"/>
        <v>-4.6999999999998181</v>
      </c>
      <c r="F89" s="9" t="e">
        <f ca="1">[1]!MoonAge(A89)</f>
        <v>#NAME?</v>
      </c>
      <c r="G89" t="str">
        <f>IFERROR(VLOOKUP(A89,Sheet4!A89:H2648,3,FALSE)," CL")</f>
        <v>UDP</v>
      </c>
      <c r="H89" t="str">
        <f>IFERROR(VLOOKUP(A89,Sheet4!A89:I2648,4,FALSE)," CL")</f>
        <v>Ra</v>
      </c>
      <c r="I89" t="str">
        <f>IFERROR(VLOOKUP(A89,Sheet4!A89:H2648,5,FALSE),"CL")</f>
        <v>EAM</v>
      </c>
      <c r="J89" t="str">
        <f>IFERROR(VLOOKUP(A89,Sheet4!A89:H2648,6,FALSE),"CL")</f>
        <v>Sn</v>
      </c>
      <c r="K89" t="str">
        <f>IFERROR(VLOOKUP(A89,Sheet4!A89:H2648,7,FALSE),"CL")</f>
        <v>EAM</v>
      </c>
      <c r="L89" t="str">
        <f>IFERROR(VLOOKUP(A89,Sheet4!A89:H2648,8,FALSE),"CL")</f>
        <v>Co</v>
      </c>
    </row>
    <row r="90" spans="1:12" hidden="1">
      <c r="A90" s="2">
        <v>39953</v>
      </c>
      <c r="B90" s="8">
        <f t="shared" si="3"/>
        <v>4</v>
      </c>
      <c r="C90">
        <v>4270.3</v>
      </c>
      <c r="D90" s="6">
        <f t="shared" si="4"/>
        <v>-1.1149833852423819E-2</v>
      </c>
      <c r="E90">
        <f t="shared" si="5"/>
        <v>-48.149999999999636</v>
      </c>
      <c r="F90" s="9" t="e">
        <f ca="1">[1]!MoonAge(A90)</f>
        <v>#NAME?</v>
      </c>
      <c r="G90" t="str">
        <f>IFERROR(VLOOKUP(A90,Sheet4!A90:H2649,3,FALSE)," CL")</f>
        <v>UDM</v>
      </c>
      <c r="H90" t="str">
        <f>IFERROR(VLOOKUP(A90,Sheet4!A90:I2649,4,FALSE)," CL")</f>
        <v>Co</v>
      </c>
      <c r="I90" t="str">
        <f>IFERROR(VLOOKUP(A90,Sheet4!A90:H2649,5,FALSE),"CL")</f>
        <v>EAM</v>
      </c>
      <c r="J90" t="str">
        <f>IFERROR(VLOOKUP(A90,Sheet4!A90:H2649,6,FALSE),"CL")</f>
        <v>Sn</v>
      </c>
      <c r="K90" t="str">
        <f>IFERROR(VLOOKUP(A90,Sheet4!A90:H2649,7,FALSE),"CL")</f>
        <v>EAM</v>
      </c>
      <c r="L90" t="str">
        <f>IFERROR(VLOOKUP(A90,Sheet4!A90:H2649,8,FALSE),"CL")</f>
        <v>Co</v>
      </c>
    </row>
    <row r="91" spans="1:12" hidden="1">
      <c r="A91" s="2">
        <v>39954</v>
      </c>
      <c r="B91" s="8">
        <f t="shared" si="3"/>
        <v>5</v>
      </c>
      <c r="C91">
        <v>4210.8999999999996</v>
      </c>
      <c r="D91" s="6">
        <f t="shared" si="4"/>
        <v>-1.3910029740299404E-2</v>
      </c>
      <c r="E91">
        <f t="shared" si="5"/>
        <v>-59.400000000000546</v>
      </c>
      <c r="F91" s="9" t="e">
        <f ca="1">[1]!MoonAge(A91)</f>
        <v>#NAME?</v>
      </c>
      <c r="G91" t="str">
        <f>IFERROR(VLOOKUP(A91,Sheet4!A91:H2650,3,FALSE)," CL")</f>
        <v>FIP</v>
      </c>
      <c r="H91" t="str">
        <f>IFERROR(VLOOKUP(A91,Sheet4!A91:I2650,4,FALSE)," CL")</f>
        <v>Tg</v>
      </c>
      <c r="I91" t="str">
        <f>IFERROR(VLOOKUP(A91,Sheet4!A91:H2650,5,FALSE),"CL")</f>
        <v>EAM</v>
      </c>
      <c r="J91" t="str">
        <f>IFERROR(VLOOKUP(A91,Sheet4!A91:H2650,6,FALSE),"CL")</f>
        <v>Sn</v>
      </c>
      <c r="K91" t="str">
        <f>IFERROR(VLOOKUP(A91,Sheet4!A91:H2650,7,FALSE),"CL")</f>
        <v>EAM</v>
      </c>
      <c r="L91" t="str">
        <f>IFERROR(VLOOKUP(A91,Sheet4!A91:H2650,8,FALSE),"CL")</f>
        <v>Co</v>
      </c>
    </row>
    <row r="92" spans="1:12" hidden="1">
      <c r="A92" s="2">
        <v>39955</v>
      </c>
      <c r="B92" s="8">
        <f t="shared" si="3"/>
        <v>6</v>
      </c>
      <c r="C92">
        <v>4238.5</v>
      </c>
      <c r="D92" s="6">
        <f t="shared" si="4"/>
        <v>6.554418295376372E-3</v>
      </c>
      <c r="E92">
        <f t="shared" si="5"/>
        <v>27.600000000000364</v>
      </c>
      <c r="F92" s="9" t="e">
        <f ca="1">[1]!MoonAge(A92)</f>
        <v>#NAME?</v>
      </c>
      <c r="G92" t="str">
        <f>IFERROR(VLOOKUP(A92,Sheet4!A92:H2651,3,FALSE)," CL")</f>
        <v>FIM</v>
      </c>
      <c r="H92" t="str">
        <f>IFERROR(VLOOKUP(A92,Sheet4!A92:I2651,4,FALSE)," CL")</f>
        <v>Rb</v>
      </c>
      <c r="I92" t="str">
        <f>IFERROR(VLOOKUP(A92,Sheet4!A92:H2651,5,FALSE),"CL")</f>
        <v>EAM</v>
      </c>
      <c r="J92" t="str">
        <f>IFERROR(VLOOKUP(A92,Sheet4!A92:H2651,6,FALSE),"CL")</f>
        <v>Sn</v>
      </c>
      <c r="K92" t="str">
        <f>IFERROR(VLOOKUP(A92,Sheet4!A92:H2651,7,FALSE),"CL")</f>
        <v>EAM</v>
      </c>
      <c r="L92" t="str">
        <f>IFERROR(VLOOKUP(A92,Sheet4!A92:H2651,8,FALSE),"CL")</f>
        <v>Co</v>
      </c>
    </row>
    <row r="93" spans="1:12" hidden="1">
      <c r="A93" s="2">
        <v>39958</v>
      </c>
      <c r="B93" s="8">
        <f t="shared" si="3"/>
        <v>2</v>
      </c>
      <c r="C93">
        <v>4237.55</v>
      </c>
      <c r="D93" s="6">
        <f t="shared" si="4"/>
        <v>-2.2413589713337693E-4</v>
      </c>
      <c r="E93">
        <f t="shared" si="5"/>
        <v>-0.9499999999998181</v>
      </c>
      <c r="F93" s="9" t="e">
        <f ca="1">[1]!MoonAge(A93)</f>
        <v>#NAME?</v>
      </c>
      <c r="G93" t="str">
        <f>IFERROR(VLOOKUP(A93,Sheet4!A93:H2652,3,FALSE)," CL")</f>
        <v>MEP</v>
      </c>
      <c r="H93" t="str">
        <f>IFERROR(VLOOKUP(A93,Sheet4!A93:I2652,4,FALSE)," CL")</f>
        <v>Ho</v>
      </c>
      <c r="I93" t="str">
        <f>IFERROR(VLOOKUP(A93,Sheet4!A93:H2652,5,FALSE),"CL")</f>
        <v>EAM</v>
      </c>
      <c r="J93" t="str">
        <f>IFERROR(VLOOKUP(A93,Sheet4!A93:H2652,6,FALSE),"CL")</f>
        <v>Sn</v>
      </c>
      <c r="K93" t="str">
        <f>IFERROR(VLOOKUP(A93,Sheet4!A93:H2652,7,FALSE),"CL")</f>
        <v>EAM</v>
      </c>
      <c r="L93" t="str">
        <f>IFERROR(VLOOKUP(A93,Sheet4!A93:H2652,8,FALSE),"CL")</f>
        <v>Co</v>
      </c>
    </row>
    <row r="94" spans="1:12" hidden="1">
      <c r="A94" s="2">
        <v>39959</v>
      </c>
      <c r="B94" s="8">
        <f t="shared" si="3"/>
        <v>3</v>
      </c>
      <c r="C94">
        <v>4116.7</v>
      </c>
      <c r="D94" s="6">
        <f t="shared" si="4"/>
        <v>-2.851883753584037E-2</v>
      </c>
      <c r="E94">
        <f t="shared" si="5"/>
        <v>-120.85000000000036</v>
      </c>
      <c r="F94" s="9" t="e">
        <f ca="1">[1]!MoonAge(A94)</f>
        <v>#NAME?</v>
      </c>
      <c r="G94" t="str">
        <f>IFERROR(VLOOKUP(A94,Sheet4!A94:H2653,3,FALSE)," CL")</f>
        <v>MEM</v>
      </c>
      <c r="H94" t="str">
        <f>IFERROR(VLOOKUP(A94,Sheet4!A94:I2653,4,FALSE)," CL")</f>
        <v>Sh</v>
      </c>
      <c r="I94" t="str">
        <f>IFERROR(VLOOKUP(A94,Sheet4!A94:H2653,5,FALSE),"CL")</f>
        <v>EAM</v>
      </c>
      <c r="J94" t="str">
        <f>IFERROR(VLOOKUP(A94,Sheet4!A94:H2653,6,FALSE),"CL")</f>
        <v>Sn</v>
      </c>
      <c r="K94" t="str">
        <f>IFERROR(VLOOKUP(A94,Sheet4!A94:H2653,7,FALSE),"CL")</f>
        <v>EAM</v>
      </c>
      <c r="L94" t="str">
        <f>IFERROR(VLOOKUP(A94,Sheet4!A94:H2653,8,FALSE),"CL")</f>
        <v>Co</v>
      </c>
    </row>
    <row r="95" spans="1:12" hidden="1">
      <c r="A95" s="2">
        <v>39960</v>
      </c>
      <c r="B95" s="8">
        <f t="shared" si="3"/>
        <v>4</v>
      </c>
      <c r="C95">
        <v>4276.05</v>
      </c>
      <c r="D95" s="6">
        <f t="shared" si="4"/>
        <v>3.8708188597663264E-2</v>
      </c>
      <c r="E95">
        <f t="shared" si="5"/>
        <v>159.35000000000036</v>
      </c>
      <c r="F95" s="9" t="e">
        <f ca="1">[1]!MoonAge(A95)</f>
        <v>#NAME?</v>
      </c>
      <c r="G95" t="str">
        <f>IFERROR(VLOOKUP(A95,Sheet4!A95:H2654,3,FALSE)," CL")</f>
        <v>PAP</v>
      </c>
      <c r="H95" t="str">
        <f>IFERROR(VLOOKUP(A95,Sheet4!A95:I2654,4,FALSE)," CL")</f>
        <v>Mo</v>
      </c>
      <c r="I95" t="str">
        <f>IFERROR(VLOOKUP(A95,Sheet4!A95:H2654,5,FALSE),"CL")</f>
        <v>EAM</v>
      </c>
      <c r="J95" t="str">
        <f>IFERROR(VLOOKUP(A95,Sheet4!A95:H2654,6,FALSE),"CL")</f>
        <v>Sn</v>
      </c>
      <c r="K95" t="str">
        <f>IFERROR(VLOOKUP(A95,Sheet4!A95:H2654,7,FALSE),"CL")</f>
        <v>EAM</v>
      </c>
      <c r="L95" t="str">
        <f>IFERROR(VLOOKUP(A95,Sheet4!A95:H2654,8,FALSE),"CL")</f>
        <v>Co</v>
      </c>
    </row>
    <row r="96" spans="1:12" hidden="1">
      <c r="A96" s="2">
        <v>39961</v>
      </c>
      <c r="B96" s="8">
        <f t="shared" si="3"/>
        <v>5</v>
      </c>
      <c r="C96">
        <v>4337.1000000000004</v>
      </c>
      <c r="D96" s="6">
        <f t="shared" si="4"/>
        <v>1.4277195074893927E-2</v>
      </c>
      <c r="E96">
        <f t="shared" si="5"/>
        <v>61.050000000000182</v>
      </c>
      <c r="F96" s="9" t="e">
        <f ca="1">[1]!MoonAge(A96)</f>
        <v>#NAME?</v>
      </c>
      <c r="G96" t="str">
        <f>IFERROR(VLOOKUP(A96,Sheet4!A96:H2655,3,FALSE)," CL")</f>
        <v>PAM</v>
      </c>
      <c r="H96" t="str">
        <f>IFERROR(VLOOKUP(A96,Sheet4!A96:I2655,4,FALSE)," CL")</f>
        <v>Ch</v>
      </c>
      <c r="I96" t="str">
        <f>IFERROR(VLOOKUP(A96,Sheet4!A96:H2655,5,FALSE),"CL")</f>
        <v>EAM</v>
      </c>
      <c r="J96" t="str">
        <f>IFERROR(VLOOKUP(A96,Sheet4!A96:H2655,6,FALSE),"CL")</f>
        <v>Sn</v>
      </c>
      <c r="K96" t="str">
        <f>IFERROR(VLOOKUP(A96,Sheet4!A96:H2655,7,FALSE),"CL")</f>
        <v>EAM</v>
      </c>
      <c r="L96" t="str">
        <f>IFERROR(VLOOKUP(A96,Sheet4!A96:H2655,8,FALSE),"CL")</f>
        <v>Co</v>
      </c>
    </row>
    <row r="97" spans="1:12" hidden="1">
      <c r="A97" s="2">
        <v>39962</v>
      </c>
      <c r="B97" s="8">
        <f t="shared" si="3"/>
        <v>6</v>
      </c>
      <c r="C97">
        <v>4448.95</v>
      </c>
      <c r="D97" s="6">
        <f t="shared" si="4"/>
        <v>2.5789121763390155E-2</v>
      </c>
      <c r="E97">
        <f t="shared" si="5"/>
        <v>111.84999999999945</v>
      </c>
      <c r="F97" s="9" t="e">
        <f ca="1">[1]!MoonAge(A97)</f>
        <v>#NAME?</v>
      </c>
      <c r="G97" t="str">
        <f>IFERROR(VLOOKUP(A97,Sheet4!A97:H2656,3,FALSE)," CL")</f>
        <v>UDP</v>
      </c>
      <c r="H97" t="str">
        <f>IFERROR(VLOOKUP(A97,Sheet4!A97:I2656,4,FALSE)," CL")</f>
        <v>Do</v>
      </c>
      <c r="I97" t="str">
        <f>IFERROR(VLOOKUP(A97,Sheet4!A97:H2656,5,FALSE),"CL")</f>
        <v>EAM</v>
      </c>
      <c r="J97" t="str">
        <f>IFERROR(VLOOKUP(A97,Sheet4!A97:H2656,6,FALSE),"CL")</f>
        <v>Sn</v>
      </c>
      <c r="K97" t="str">
        <f>IFERROR(VLOOKUP(A97,Sheet4!A97:H2656,7,FALSE),"CL")</f>
        <v>EAM</v>
      </c>
      <c r="L97" t="str">
        <f>IFERROR(VLOOKUP(A97,Sheet4!A97:H2656,8,FALSE),"CL")</f>
        <v>Co</v>
      </c>
    </row>
    <row r="98" spans="1:12" hidden="1">
      <c r="A98" s="2">
        <v>39965</v>
      </c>
      <c r="B98" s="8">
        <f t="shared" si="3"/>
        <v>2</v>
      </c>
      <c r="C98">
        <v>4529.8999999999996</v>
      </c>
      <c r="D98" s="6">
        <f t="shared" si="4"/>
        <v>1.8195304510052895E-2</v>
      </c>
      <c r="E98">
        <f t="shared" si="5"/>
        <v>80.949999999999818</v>
      </c>
      <c r="F98" s="9" t="e">
        <f ca="1">[1]!MoonAge(A98)</f>
        <v>#NAME?</v>
      </c>
      <c r="G98" t="str">
        <f>IFERROR(VLOOKUP(A98,Sheet4!A98:H2657,3,FALSE)," CL")</f>
        <v>FIM</v>
      </c>
      <c r="H98" t="str">
        <f>IFERROR(VLOOKUP(A98,Sheet4!A98:I2657,4,FALSE)," CL")</f>
        <v>Co</v>
      </c>
      <c r="I98" t="str">
        <f>IFERROR(VLOOKUP(A98,Sheet4!A98:H2657,5,FALSE),"CL")</f>
        <v>EAM</v>
      </c>
      <c r="J98" t="str">
        <f>IFERROR(VLOOKUP(A98,Sheet4!A98:H2657,6,FALSE),"CL")</f>
        <v>Sn</v>
      </c>
      <c r="K98" t="str">
        <f>IFERROR(VLOOKUP(A98,Sheet4!A98:H2657,7,FALSE),"CL")</f>
        <v>EAM</v>
      </c>
      <c r="L98" t="str">
        <f>IFERROR(VLOOKUP(A98,Sheet4!A98:H2657,8,FALSE),"CL")</f>
        <v>Co</v>
      </c>
    </row>
    <row r="99" spans="1:12" hidden="1">
      <c r="A99" s="2">
        <v>39966</v>
      </c>
      <c r="B99" s="8">
        <f t="shared" si="3"/>
        <v>3</v>
      </c>
      <c r="C99">
        <v>4525.25</v>
      </c>
      <c r="D99" s="6">
        <f t="shared" si="4"/>
        <v>-1.0265127265501747E-3</v>
      </c>
      <c r="E99">
        <f t="shared" si="5"/>
        <v>-4.6499999999996362</v>
      </c>
      <c r="F99" s="9" t="e">
        <f ca="1">[1]!MoonAge(A99)</f>
        <v>#NAME?</v>
      </c>
      <c r="G99" t="str">
        <f>IFERROR(VLOOKUP(A99,Sheet4!A99:H2658,3,FALSE)," CL")</f>
        <v>EAP</v>
      </c>
      <c r="H99" t="str">
        <f>IFERROR(VLOOKUP(A99,Sheet4!A99:I2658,4,FALSE)," CL")</f>
        <v>Tg</v>
      </c>
      <c r="I99" t="str">
        <f>IFERROR(VLOOKUP(A99,Sheet4!A99:H2658,5,FALSE),"CL")</f>
        <v>EAM</v>
      </c>
      <c r="J99" t="str">
        <f>IFERROR(VLOOKUP(A99,Sheet4!A99:H2658,6,FALSE),"CL")</f>
        <v>Sn</v>
      </c>
      <c r="K99" t="str">
        <f>IFERROR(VLOOKUP(A99,Sheet4!A99:H2658,7,FALSE),"CL")</f>
        <v>EAM</v>
      </c>
      <c r="L99" t="str">
        <f>IFERROR(VLOOKUP(A99,Sheet4!A99:H2658,8,FALSE),"CL")</f>
        <v>Co</v>
      </c>
    </row>
    <row r="100" spans="1:12" hidden="1">
      <c r="A100" s="2">
        <v>39967</v>
      </c>
      <c r="B100" s="8">
        <f t="shared" si="3"/>
        <v>4</v>
      </c>
      <c r="C100">
        <v>4530.7</v>
      </c>
      <c r="D100" s="6">
        <f t="shared" si="4"/>
        <v>1.2043533506435706E-3</v>
      </c>
      <c r="E100">
        <f t="shared" si="5"/>
        <v>5.4499999999998181</v>
      </c>
      <c r="F100" s="9" t="e">
        <f ca="1">[1]!MoonAge(A100)</f>
        <v>#NAME?</v>
      </c>
      <c r="G100" t="str">
        <f>IFERROR(VLOOKUP(A100,Sheet4!A100:H2659,3,FALSE)," CL")</f>
        <v>EAM</v>
      </c>
      <c r="H100" t="str">
        <f>IFERROR(VLOOKUP(A100,Sheet4!A100:I2659,4,FALSE)," CL")</f>
        <v>Rb</v>
      </c>
      <c r="I100" t="str">
        <f>IFERROR(VLOOKUP(A100,Sheet4!A100:H2659,5,FALSE),"CL")</f>
        <v>EAM</v>
      </c>
      <c r="J100" t="str">
        <f>IFERROR(VLOOKUP(A100,Sheet4!A100:H2659,6,FALSE),"CL")</f>
        <v>Sn</v>
      </c>
      <c r="K100" t="str">
        <f>IFERROR(VLOOKUP(A100,Sheet4!A100:H2659,7,FALSE),"CL")</f>
        <v>EAM</v>
      </c>
      <c r="L100" t="str">
        <f>IFERROR(VLOOKUP(A100,Sheet4!A100:H2659,8,FALSE),"CL")</f>
        <v>Co</v>
      </c>
    </row>
    <row r="101" spans="1:12" hidden="1">
      <c r="A101" s="2">
        <v>39968</v>
      </c>
      <c r="B101" s="8">
        <f t="shared" si="3"/>
        <v>5</v>
      </c>
      <c r="C101">
        <v>4572.6499999999996</v>
      </c>
      <c r="D101" s="6">
        <f t="shared" si="4"/>
        <v>9.2590548921799767E-3</v>
      </c>
      <c r="E101">
        <f t="shared" si="5"/>
        <v>41.949999999999818</v>
      </c>
      <c r="F101" s="9" t="e">
        <f ca="1">[1]!MoonAge(A101)</f>
        <v>#NAME?</v>
      </c>
      <c r="G101" t="str">
        <f>IFERROR(VLOOKUP(A101,Sheet4!A101:H2660,3,FALSE)," CL")</f>
        <v>MEP</v>
      </c>
      <c r="H101" t="str">
        <f>IFERROR(VLOOKUP(A101,Sheet4!A101:I2660,4,FALSE)," CL")</f>
        <v>Dr</v>
      </c>
      <c r="I101" t="str">
        <f>IFERROR(VLOOKUP(A101,Sheet4!A101:H2660,5,FALSE),"CL")</f>
        <v>EAM</v>
      </c>
      <c r="J101" t="str">
        <f>IFERROR(VLOOKUP(A101,Sheet4!A101:H2660,6,FALSE),"CL")</f>
        <v>Sn</v>
      </c>
      <c r="K101" t="str">
        <f>IFERROR(VLOOKUP(A101,Sheet4!A101:H2660,7,FALSE),"CL")</f>
        <v>EAM</v>
      </c>
      <c r="L101" t="str">
        <f>IFERROR(VLOOKUP(A101,Sheet4!A101:H2660,8,FALSE),"CL")</f>
        <v>Co</v>
      </c>
    </row>
    <row r="102" spans="1:12" hidden="1">
      <c r="A102" s="2">
        <v>39969</v>
      </c>
      <c r="B102" s="8">
        <f t="shared" si="3"/>
        <v>6</v>
      </c>
      <c r="C102">
        <v>4586.8999999999996</v>
      </c>
      <c r="D102" s="6">
        <f t="shared" si="4"/>
        <v>3.1163548489387995E-3</v>
      </c>
      <c r="E102">
        <f t="shared" si="5"/>
        <v>14.25</v>
      </c>
      <c r="F102" s="9" t="e">
        <f ca="1">[1]!MoonAge(A102)</f>
        <v>#NAME?</v>
      </c>
      <c r="G102" t="str">
        <f>IFERROR(VLOOKUP(A102,Sheet4!A102:H2661,3,FALSE)," CL")</f>
        <v>MEM</v>
      </c>
      <c r="H102" t="str">
        <f>IFERROR(VLOOKUP(A102,Sheet4!A102:I2661,4,FALSE)," CL")</f>
        <v>Sn</v>
      </c>
      <c r="I102" t="str">
        <f>IFERROR(VLOOKUP(A102,Sheet4!A102:H2661,5,FALSE),"CL")</f>
        <v>EAM</v>
      </c>
      <c r="J102" t="str">
        <f>IFERROR(VLOOKUP(A102,Sheet4!A102:H2661,6,FALSE),"CL")</f>
        <v>Sn</v>
      </c>
      <c r="K102" t="str">
        <f>IFERROR(VLOOKUP(A102,Sheet4!A102:H2661,7,FALSE),"CL")</f>
        <v>EAM</v>
      </c>
      <c r="L102" t="str">
        <f>IFERROR(VLOOKUP(A102,Sheet4!A102:H2661,8,FALSE),"CL")</f>
        <v>Co</v>
      </c>
    </row>
    <row r="103" spans="1:12">
      <c r="A103" s="2">
        <v>39972</v>
      </c>
      <c r="B103" s="8">
        <f t="shared" si="3"/>
        <v>2</v>
      </c>
      <c r="C103">
        <v>4429.8999999999996</v>
      </c>
      <c r="D103" s="6">
        <f t="shared" si="4"/>
        <v>-3.4227909917373393E-2</v>
      </c>
      <c r="E103">
        <f t="shared" si="5"/>
        <v>-157</v>
      </c>
      <c r="F103" s="9" t="e">
        <f ca="1">[1]!MoonAge(A103)</f>
        <v>#NAME?</v>
      </c>
      <c r="G103" t="str">
        <f>IFERROR(VLOOKUP(A103,Sheet4!A103:H2662,3,FALSE)," CL")</f>
        <v>UDP</v>
      </c>
      <c r="H103" t="str">
        <f>IFERROR(VLOOKUP(A103,Sheet4!A103:I2662,4,FALSE)," CL")</f>
        <v>Mo</v>
      </c>
      <c r="I103" t="str">
        <f>IFERROR(VLOOKUP(A103,Sheet4!A103:H2662,5,FALSE),"CL")</f>
        <v>MEP</v>
      </c>
      <c r="J103" t="str">
        <f>IFERROR(VLOOKUP(A103,Sheet4!A103:H2662,6,FALSE),"CL")</f>
        <v>Ho</v>
      </c>
      <c r="K103" t="str">
        <f>IFERROR(VLOOKUP(A103,Sheet4!A103:H2662,7,FALSE),"CL")</f>
        <v>EAM</v>
      </c>
      <c r="L103" t="str">
        <f>IFERROR(VLOOKUP(A103,Sheet4!A103:H2662,8,FALSE),"CL")</f>
        <v>Co</v>
      </c>
    </row>
    <row r="104" spans="1:12" hidden="1">
      <c r="A104" s="2">
        <v>39973</v>
      </c>
      <c r="B104" s="8">
        <f t="shared" si="3"/>
        <v>3</v>
      </c>
      <c r="C104">
        <v>4550.95</v>
      </c>
      <c r="D104" s="6">
        <f t="shared" si="4"/>
        <v>2.7325673265762251E-2</v>
      </c>
      <c r="E104">
        <f t="shared" si="5"/>
        <v>121.05000000000018</v>
      </c>
      <c r="F104" s="9" t="e">
        <f ca="1">[1]!MoonAge(A104)</f>
        <v>#NAME?</v>
      </c>
      <c r="G104" t="str">
        <f>IFERROR(VLOOKUP(A104,Sheet4!A104:H2663,3,FALSE)," CL")</f>
        <v>UDM</v>
      </c>
      <c r="H104" t="str">
        <f>IFERROR(VLOOKUP(A104,Sheet4!A104:I2663,4,FALSE)," CL")</f>
        <v>Ch</v>
      </c>
      <c r="I104" t="str">
        <f>IFERROR(VLOOKUP(A104,Sheet4!A104:H2663,5,FALSE),"CL")</f>
        <v>MEP</v>
      </c>
      <c r="J104" t="str">
        <f>IFERROR(VLOOKUP(A104,Sheet4!A104:H2663,6,FALSE),"CL")</f>
        <v>Ho</v>
      </c>
      <c r="K104" t="str">
        <f>IFERROR(VLOOKUP(A104,Sheet4!A104:H2663,7,FALSE),"CL")</f>
        <v>EAM</v>
      </c>
      <c r="L104" t="str">
        <f>IFERROR(VLOOKUP(A104,Sheet4!A104:H2663,8,FALSE),"CL")</f>
        <v>Co</v>
      </c>
    </row>
    <row r="105" spans="1:12" hidden="1">
      <c r="A105" s="2">
        <v>39974</v>
      </c>
      <c r="B105" s="8">
        <f t="shared" si="3"/>
        <v>4</v>
      </c>
      <c r="C105">
        <v>4655.25</v>
      </c>
      <c r="D105" s="6">
        <f t="shared" si="4"/>
        <v>2.2918291785231696E-2</v>
      </c>
      <c r="E105">
        <f t="shared" si="5"/>
        <v>104.30000000000018</v>
      </c>
      <c r="F105" s="9" t="e">
        <f ca="1">[1]!MoonAge(A105)</f>
        <v>#NAME?</v>
      </c>
      <c r="G105" t="str">
        <f>IFERROR(VLOOKUP(A105,Sheet4!A105:H2664,3,FALSE)," CL")</f>
        <v>FIP</v>
      </c>
      <c r="H105" t="str">
        <f>IFERROR(VLOOKUP(A105,Sheet4!A105:I2664,4,FALSE)," CL")</f>
        <v>Do</v>
      </c>
      <c r="I105" t="str">
        <f>IFERROR(VLOOKUP(A105,Sheet4!A105:H2664,5,FALSE),"CL")</f>
        <v>MEP</v>
      </c>
      <c r="J105" t="str">
        <f>IFERROR(VLOOKUP(A105,Sheet4!A105:H2664,6,FALSE),"CL")</f>
        <v>Ho</v>
      </c>
      <c r="K105" t="str">
        <f>IFERROR(VLOOKUP(A105,Sheet4!A105:H2664,7,FALSE),"CL")</f>
        <v>EAM</v>
      </c>
      <c r="L105" t="str">
        <f>IFERROR(VLOOKUP(A105,Sheet4!A105:H2664,8,FALSE),"CL")</f>
        <v>Co</v>
      </c>
    </row>
    <row r="106" spans="1:12" hidden="1">
      <c r="A106" s="2">
        <v>39975</v>
      </c>
      <c r="B106" s="8">
        <f t="shared" si="3"/>
        <v>5</v>
      </c>
      <c r="C106">
        <v>4637.7</v>
      </c>
      <c r="D106" s="6">
        <f t="shared" si="4"/>
        <v>-3.7699371677139106E-3</v>
      </c>
      <c r="E106">
        <f t="shared" si="5"/>
        <v>-17.550000000000182</v>
      </c>
      <c r="F106" s="9" t="e">
        <f ca="1">[1]!MoonAge(A106)</f>
        <v>#NAME?</v>
      </c>
      <c r="G106" t="str">
        <f>IFERROR(VLOOKUP(A106,Sheet4!A106:H2665,3,FALSE)," CL")</f>
        <v>FIM</v>
      </c>
      <c r="H106" t="str">
        <f>IFERROR(VLOOKUP(A106,Sheet4!A106:I2665,4,FALSE)," CL")</f>
        <v>Pi</v>
      </c>
      <c r="I106" t="str">
        <f>IFERROR(VLOOKUP(A106,Sheet4!A106:H2665,5,FALSE),"CL")</f>
        <v>MEP</v>
      </c>
      <c r="J106" t="str">
        <f>IFERROR(VLOOKUP(A106,Sheet4!A106:H2665,6,FALSE),"CL")</f>
        <v>Ho</v>
      </c>
      <c r="K106" t="str">
        <f>IFERROR(VLOOKUP(A106,Sheet4!A106:H2665,7,FALSE),"CL")</f>
        <v>EAM</v>
      </c>
      <c r="L106" t="str">
        <f>IFERROR(VLOOKUP(A106,Sheet4!A106:H2665,8,FALSE),"CL")</f>
        <v>Co</v>
      </c>
    </row>
    <row r="107" spans="1:12" hidden="1">
      <c r="A107" s="2">
        <v>39976</v>
      </c>
      <c r="B107" s="8">
        <f t="shared" si="3"/>
        <v>6</v>
      </c>
      <c r="C107">
        <v>4583.3999999999996</v>
      </c>
      <c r="D107" s="6">
        <f t="shared" si="4"/>
        <v>-1.1708389934665929E-2</v>
      </c>
      <c r="E107">
        <f t="shared" si="5"/>
        <v>-54.300000000000182</v>
      </c>
      <c r="F107" s="9" t="e">
        <f ca="1">[1]!MoonAge(A107)</f>
        <v>#NAME?</v>
      </c>
      <c r="G107" t="str">
        <f>IFERROR(VLOOKUP(A107,Sheet4!A107:H2666,3,FALSE)," CL")</f>
        <v>EAP</v>
      </c>
      <c r="H107" t="str">
        <f>IFERROR(VLOOKUP(A107,Sheet4!A107:I2666,4,FALSE)," CL")</f>
        <v>Ra</v>
      </c>
      <c r="I107" t="str">
        <f>IFERROR(VLOOKUP(A107,Sheet4!A107:H2666,5,FALSE),"CL")</f>
        <v>MEP</v>
      </c>
      <c r="J107" t="str">
        <f>IFERROR(VLOOKUP(A107,Sheet4!A107:H2666,6,FALSE),"CL")</f>
        <v>Ho</v>
      </c>
      <c r="K107" t="str">
        <f>IFERROR(VLOOKUP(A107,Sheet4!A107:H2666,7,FALSE),"CL")</f>
        <v>EAM</v>
      </c>
      <c r="L107" t="str">
        <f>IFERROR(VLOOKUP(A107,Sheet4!A107:H2666,8,FALSE),"CL")</f>
        <v>Co</v>
      </c>
    </row>
    <row r="108" spans="1:12" hidden="1">
      <c r="A108" s="2">
        <v>39979</v>
      </c>
      <c r="B108" s="8">
        <f t="shared" si="3"/>
        <v>2</v>
      </c>
      <c r="C108">
        <v>4484</v>
      </c>
      <c r="D108" s="6">
        <f t="shared" si="4"/>
        <v>-2.1686957280621297E-2</v>
      </c>
      <c r="E108">
        <f t="shared" si="5"/>
        <v>-99.399999999999636</v>
      </c>
      <c r="F108" s="9" t="e">
        <f ca="1">[1]!MoonAge(A108)</f>
        <v>#NAME?</v>
      </c>
      <c r="G108" t="str">
        <f>IFERROR(VLOOKUP(A108,Sheet4!A108:H2667,3,FALSE)," CL")</f>
        <v>MEM</v>
      </c>
      <c r="H108" t="str">
        <f>IFERROR(VLOOKUP(A108,Sheet4!A108:I2667,4,FALSE)," CL")</f>
        <v>Rb</v>
      </c>
      <c r="I108" t="str">
        <f>IFERROR(VLOOKUP(A108,Sheet4!A108:H2667,5,FALSE),"CL")</f>
        <v>MEP</v>
      </c>
      <c r="J108" t="str">
        <f>IFERROR(VLOOKUP(A108,Sheet4!A108:H2667,6,FALSE),"CL")</f>
        <v>Ho</v>
      </c>
      <c r="K108" t="str">
        <f>IFERROR(VLOOKUP(A108,Sheet4!A108:H2667,7,FALSE),"CL")</f>
        <v>EAM</v>
      </c>
      <c r="L108" t="str">
        <f>IFERROR(VLOOKUP(A108,Sheet4!A108:H2667,8,FALSE),"CL")</f>
        <v>Co</v>
      </c>
    </row>
    <row r="109" spans="1:12" hidden="1">
      <c r="A109" s="2">
        <v>39980</v>
      </c>
      <c r="B109" s="8">
        <f t="shared" si="3"/>
        <v>3</v>
      </c>
      <c r="C109">
        <v>4517.8</v>
      </c>
      <c r="D109" s="6">
        <f t="shared" si="4"/>
        <v>7.5379125780553483E-3</v>
      </c>
      <c r="E109">
        <f t="shared" si="5"/>
        <v>33.800000000000182</v>
      </c>
      <c r="F109" s="9" t="e">
        <f ca="1">[1]!MoonAge(A109)</f>
        <v>#NAME?</v>
      </c>
      <c r="G109" t="str">
        <f>IFERROR(VLOOKUP(A109,Sheet4!A109:H2668,3,FALSE)," CL")</f>
        <v>PAP</v>
      </c>
      <c r="H109" t="str">
        <f>IFERROR(VLOOKUP(A109,Sheet4!A109:I2668,4,FALSE)," CL")</f>
        <v>Dr</v>
      </c>
      <c r="I109" t="str">
        <f>IFERROR(VLOOKUP(A109,Sheet4!A109:H2668,5,FALSE),"CL")</f>
        <v>MEP</v>
      </c>
      <c r="J109" t="str">
        <f>IFERROR(VLOOKUP(A109,Sheet4!A109:H2668,6,FALSE),"CL")</f>
        <v>Ho</v>
      </c>
      <c r="K109" t="str">
        <f>IFERROR(VLOOKUP(A109,Sheet4!A109:H2668,7,FALSE),"CL")</f>
        <v>EAM</v>
      </c>
      <c r="L109" t="str">
        <f>IFERROR(VLOOKUP(A109,Sheet4!A109:H2668,8,FALSE),"CL")</f>
        <v>Co</v>
      </c>
    </row>
    <row r="110" spans="1:12" hidden="1">
      <c r="A110" s="2">
        <v>39981</v>
      </c>
      <c r="B110" s="8">
        <f t="shared" si="3"/>
        <v>4</v>
      </c>
      <c r="C110">
        <v>4356.1499999999996</v>
      </c>
      <c r="D110" s="6">
        <f t="shared" si="4"/>
        <v>-3.5780689716233681E-2</v>
      </c>
      <c r="E110">
        <f t="shared" si="5"/>
        <v>-161.65000000000055</v>
      </c>
      <c r="F110" s="9" t="e">
        <f ca="1">[1]!MoonAge(A110)</f>
        <v>#NAME?</v>
      </c>
      <c r="G110" t="str">
        <f>IFERROR(VLOOKUP(A110,Sheet4!A110:H2669,3,FALSE)," CL")</f>
        <v>PAM</v>
      </c>
      <c r="H110" t="str">
        <f>IFERROR(VLOOKUP(A110,Sheet4!A110:I2669,4,FALSE)," CL")</f>
        <v>Sn</v>
      </c>
      <c r="I110" t="str">
        <f>IFERROR(VLOOKUP(A110,Sheet4!A110:H2669,5,FALSE),"CL")</f>
        <v>MEP</v>
      </c>
      <c r="J110" t="str">
        <f>IFERROR(VLOOKUP(A110,Sheet4!A110:H2669,6,FALSE),"CL")</f>
        <v>Ho</v>
      </c>
      <c r="K110" t="str">
        <f>IFERROR(VLOOKUP(A110,Sheet4!A110:H2669,7,FALSE),"CL")</f>
        <v>EAM</v>
      </c>
      <c r="L110" t="str">
        <f>IFERROR(VLOOKUP(A110,Sheet4!A110:H2669,8,FALSE),"CL")</f>
        <v>Co</v>
      </c>
    </row>
    <row r="111" spans="1:12" hidden="1">
      <c r="A111" s="2">
        <v>39982</v>
      </c>
      <c r="B111" s="8">
        <f t="shared" si="3"/>
        <v>5</v>
      </c>
      <c r="C111">
        <v>4251.3999999999996</v>
      </c>
      <c r="D111" s="6">
        <f t="shared" si="4"/>
        <v>-2.4046463046497484E-2</v>
      </c>
      <c r="E111">
        <f t="shared" si="5"/>
        <v>-104.75</v>
      </c>
      <c r="F111" s="9" t="e">
        <f ca="1">[1]!MoonAge(A111)</f>
        <v>#NAME?</v>
      </c>
      <c r="G111" t="str">
        <f>IFERROR(VLOOKUP(A111,Sheet4!A111:H2670,3,FALSE)," CL")</f>
        <v>UDP</v>
      </c>
      <c r="H111" t="str">
        <f>IFERROR(VLOOKUP(A111,Sheet4!A111:I2670,4,FALSE)," CL")</f>
        <v>Ho</v>
      </c>
      <c r="I111" t="str">
        <f>IFERROR(VLOOKUP(A111,Sheet4!A111:H2670,5,FALSE),"CL")</f>
        <v>MEP</v>
      </c>
      <c r="J111" t="str">
        <f>IFERROR(VLOOKUP(A111,Sheet4!A111:H2670,6,FALSE),"CL")</f>
        <v>Ho</v>
      </c>
      <c r="K111" t="str">
        <f>IFERROR(VLOOKUP(A111,Sheet4!A111:H2670,7,FALSE),"CL")</f>
        <v>EAM</v>
      </c>
      <c r="L111" t="str">
        <f>IFERROR(VLOOKUP(A111,Sheet4!A111:H2670,8,FALSE),"CL")</f>
        <v>Co</v>
      </c>
    </row>
    <row r="112" spans="1:12" hidden="1">
      <c r="A112" s="2">
        <v>39983</v>
      </c>
      <c r="B112" s="8">
        <f t="shared" si="3"/>
        <v>6</v>
      </c>
      <c r="C112">
        <v>4313.6000000000004</v>
      </c>
      <c r="D112" s="6">
        <f t="shared" si="4"/>
        <v>1.4630474667168634E-2</v>
      </c>
      <c r="E112">
        <f t="shared" si="5"/>
        <v>62.200000000000728</v>
      </c>
      <c r="F112" s="9" t="e">
        <f ca="1">[1]!MoonAge(A112)</f>
        <v>#NAME?</v>
      </c>
      <c r="G112" t="str">
        <f>IFERROR(VLOOKUP(A112,Sheet4!A112:H2671,3,FALSE)," CL")</f>
        <v>UDM</v>
      </c>
      <c r="H112" t="str">
        <f>IFERROR(VLOOKUP(A112,Sheet4!A112:I2671,4,FALSE)," CL")</f>
        <v>Sh</v>
      </c>
      <c r="I112" t="str">
        <f>IFERROR(VLOOKUP(A112,Sheet4!A112:H2671,5,FALSE),"CL")</f>
        <v>MEP</v>
      </c>
      <c r="J112" t="str">
        <f>IFERROR(VLOOKUP(A112,Sheet4!A112:H2671,6,FALSE),"CL")</f>
        <v>Ho</v>
      </c>
      <c r="K112" t="str">
        <f>IFERROR(VLOOKUP(A112,Sheet4!A112:H2671,7,FALSE),"CL")</f>
        <v>EAM</v>
      </c>
      <c r="L112" t="str">
        <f>IFERROR(VLOOKUP(A112,Sheet4!A112:H2671,8,FALSE),"CL")</f>
        <v>Co</v>
      </c>
    </row>
    <row r="113" spans="1:12" hidden="1">
      <c r="A113" s="2">
        <v>39986</v>
      </c>
      <c r="B113" s="8">
        <f t="shared" si="3"/>
        <v>2</v>
      </c>
      <c r="C113">
        <v>4235.25</v>
      </c>
      <c r="D113" s="6">
        <f t="shared" si="4"/>
        <v>-1.8163482937685542E-2</v>
      </c>
      <c r="E113">
        <f t="shared" si="5"/>
        <v>-78.350000000000364</v>
      </c>
      <c r="F113" s="9" t="e">
        <f ca="1">[1]!MoonAge(A113)</f>
        <v>#NAME?</v>
      </c>
      <c r="G113" t="str">
        <f>IFERROR(VLOOKUP(A113,Sheet4!A113:H2672,3,FALSE)," CL")</f>
        <v>EAP</v>
      </c>
      <c r="H113" t="str">
        <f>IFERROR(VLOOKUP(A113,Sheet4!A113:I2672,4,FALSE)," CL")</f>
        <v>Do</v>
      </c>
      <c r="I113" t="str">
        <f>IFERROR(VLOOKUP(A113,Sheet4!A113:H2672,5,FALSE),"CL")</f>
        <v>MEP</v>
      </c>
      <c r="J113" t="str">
        <f>IFERROR(VLOOKUP(A113,Sheet4!A113:H2672,6,FALSE),"CL")</f>
        <v>Ho</v>
      </c>
      <c r="K113" t="str">
        <f>IFERROR(VLOOKUP(A113,Sheet4!A113:H2672,7,FALSE),"CL")</f>
        <v>EAM</v>
      </c>
      <c r="L113" t="str">
        <f>IFERROR(VLOOKUP(A113,Sheet4!A113:H2672,8,FALSE),"CL")</f>
        <v>Co</v>
      </c>
    </row>
    <row r="114" spans="1:12" hidden="1">
      <c r="A114" s="2">
        <v>39987</v>
      </c>
      <c r="B114" s="8">
        <f t="shared" si="3"/>
        <v>3</v>
      </c>
      <c r="C114">
        <v>4247</v>
      </c>
      <c r="D114" s="6">
        <f t="shared" si="4"/>
        <v>2.7743344548727938E-3</v>
      </c>
      <c r="E114">
        <f t="shared" si="5"/>
        <v>11.75</v>
      </c>
      <c r="F114" s="9" t="e">
        <f ca="1">[1]!MoonAge(A114)</f>
        <v>#NAME?</v>
      </c>
      <c r="G114" t="str">
        <f>IFERROR(VLOOKUP(A114,Sheet4!A114:H2673,3,FALSE)," CL")</f>
        <v>EAM</v>
      </c>
      <c r="H114" t="str">
        <f>IFERROR(VLOOKUP(A114,Sheet4!A114:I2673,4,FALSE)," CL")</f>
        <v>Pi</v>
      </c>
      <c r="I114" t="str">
        <f>IFERROR(VLOOKUP(A114,Sheet4!A114:H2673,5,FALSE),"CL")</f>
        <v>MEP</v>
      </c>
      <c r="J114" t="str">
        <f>IFERROR(VLOOKUP(A114,Sheet4!A114:H2673,6,FALSE),"CL")</f>
        <v>Ho</v>
      </c>
      <c r="K114" t="str">
        <f>IFERROR(VLOOKUP(A114,Sheet4!A114:H2673,7,FALSE),"CL")</f>
        <v>EAM</v>
      </c>
      <c r="L114" t="str">
        <f>IFERROR(VLOOKUP(A114,Sheet4!A114:H2673,8,FALSE),"CL")</f>
        <v>Co</v>
      </c>
    </row>
    <row r="115" spans="1:12" hidden="1">
      <c r="A115" s="2">
        <v>39988</v>
      </c>
      <c r="B115" s="8">
        <f t="shared" si="3"/>
        <v>4</v>
      </c>
      <c r="C115">
        <v>4292.95</v>
      </c>
      <c r="D115" s="6">
        <f t="shared" si="4"/>
        <v>1.0819401930774622E-2</v>
      </c>
      <c r="E115">
        <f t="shared" si="5"/>
        <v>45.949999999999818</v>
      </c>
      <c r="F115" s="9" t="e">
        <f ca="1">[1]!MoonAge(A115)</f>
        <v>#NAME?</v>
      </c>
      <c r="G115" t="str">
        <f>IFERROR(VLOOKUP(A115,Sheet4!A115:H2674,3,FALSE)," CL")</f>
        <v>MEP</v>
      </c>
      <c r="H115" t="str">
        <f>IFERROR(VLOOKUP(A115,Sheet4!A115:I2674,4,FALSE)," CL")</f>
        <v>Ra</v>
      </c>
      <c r="I115" t="str">
        <f>IFERROR(VLOOKUP(A115,Sheet4!A115:H2674,5,FALSE),"CL")</f>
        <v>MEP</v>
      </c>
      <c r="J115" t="str">
        <f>IFERROR(VLOOKUP(A115,Sheet4!A115:H2674,6,FALSE),"CL")</f>
        <v>Ho</v>
      </c>
      <c r="K115" t="str">
        <f>IFERROR(VLOOKUP(A115,Sheet4!A115:H2674,7,FALSE),"CL")</f>
        <v>EAM</v>
      </c>
      <c r="L115" t="str">
        <f>IFERROR(VLOOKUP(A115,Sheet4!A115:H2674,8,FALSE),"CL")</f>
        <v>Co</v>
      </c>
    </row>
    <row r="116" spans="1:12" hidden="1">
      <c r="A116" s="2">
        <v>39989</v>
      </c>
      <c r="B116" s="8">
        <f t="shared" si="3"/>
        <v>5</v>
      </c>
      <c r="C116">
        <v>4241.8500000000004</v>
      </c>
      <c r="D116" s="6">
        <f t="shared" si="4"/>
        <v>-1.1903236702034605E-2</v>
      </c>
      <c r="E116">
        <f t="shared" si="5"/>
        <v>-51.099999999999454</v>
      </c>
      <c r="F116" s="9" t="e">
        <f ca="1">[1]!MoonAge(A116)</f>
        <v>#NAME?</v>
      </c>
      <c r="G116" t="str">
        <f>IFERROR(VLOOKUP(A116,Sheet4!A116:H2675,3,FALSE)," CL")</f>
        <v>MEM</v>
      </c>
      <c r="H116" t="str">
        <f>IFERROR(VLOOKUP(A116,Sheet4!A116:I2675,4,FALSE)," CL")</f>
        <v>Co</v>
      </c>
      <c r="I116" t="str">
        <f>IFERROR(VLOOKUP(A116,Sheet4!A116:H2675,5,FALSE),"CL")</f>
        <v>MEP</v>
      </c>
      <c r="J116" t="str">
        <f>IFERROR(VLOOKUP(A116,Sheet4!A116:H2675,6,FALSE),"CL")</f>
        <v>Ho</v>
      </c>
      <c r="K116" t="str">
        <f>IFERROR(VLOOKUP(A116,Sheet4!A116:H2675,7,FALSE),"CL")</f>
        <v>EAM</v>
      </c>
      <c r="L116" t="str">
        <f>IFERROR(VLOOKUP(A116,Sheet4!A116:H2675,8,FALSE),"CL")</f>
        <v>Co</v>
      </c>
    </row>
    <row r="117" spans="1:12" hidden="1">
      <c r="A117" s="2">
        <v>39990</v>
      </c>
      <c r="B117" s="8">
        <f t="shared" si="3"/>
        <v>6</v>
      </c>
      <c r="C117">
        <v>4375.5</v>
      </c>
      <c r="D117" s="6">
        <f t="shared" si="4"/>
        <v>3.1507479048056772E-2</v>
      </c>
      <c r="E117">
        <f t="shared" si="5"/>
        <v>133.64999999999964</v>
      </c>
      <c r="F117" s="9" t="e">
        <f ca="1">[1]!MoonAge(A117)</f>
        <v>#NAME?</v>
      </c>
      <c r="G117" t="str">
        <f>IFERROR(VLOOKUP(A117,Sheet4!A117:H2676,3,FALSE)," CL")</f>
        <v>PAP</v>
      </c>
      <c r="H117" t="str">
        <f>IFERROR(VLOOKUP(A117,Sheet4!A117:I2676,4,FALSE)," CL")</f>
        <v>Tg</v>
      </c>
      <c r="I117" t="str">
        <f>IFERROR(VLOOKUP(A117,Sheet4!A117:H2676,5,FALSE),"CL")</f>
        <v>MEP</v>
      </c>
      <c r="J117" t="str">
        <f>IFERROR(VLOOKUP(A117,Sheet4!A117:H2676,6,FALSE),"CL")</f>
        <v>Ho</v>
      </c>
      <c r="K117" t="str">
        <f>IFERROR(VLOOKUP(A117,Sheet4!A117:H2676,7,FALSE),"CL")</f>
        <v>EAM</v>
      </c>
      <c r="L117" t="str">
        <f>IFERROR(VLOOKUP(A117,Sheet4!A117:H2676,8,FALSE),"CL")</f>
        <v>Co</v>
      </c>
    </row>
    <row r="118" spans="1:12" hidden="1">
      <c r="A118" s="2">
        <v>39993</v>
      </c>
      <c r="B118" s="8">
        <f t="shared" si="3"/>
        <v>2</v>
      </c>
      <c r="C118">
        <v>4390.95</v>
      </c>
      <c r="D118" s="6">
        <f t="shared" si="4"/>
        <v>3.5310250257113056E-3</v>
      </c>
      <c r="E118">
        <f t="shared" si="5"/>
        <v>15.449999999999818</v>
      </c>
      <c r="F118" s="9" t="e">
        <f ca="1">[1]!MoonAge(A118)</f>
        <v>#NAME?</v>
      </c>
      <c r="G118" t="str">
        <f>IFERROR(VLOOKUP(A118,Sheet4!A118:H2677,3,FALSE)," CL")</f>
        <v>UDM</v>
      </c>
      <c r="H118" t="str">
        <f>IFERROR(VLOOKUP(A118,Sheet4!A118:I2677,4,FALSE)," CL")</f>
        <v>Sn</v>
      </c>
      <c r="I118" t="str">
        <f>IFERROR(VLOOKUP(A118,Sheet4!A118:H2677,5,FALSE),"CL")</f>
        <v>MEP</v>
      </c>
      <c r="J118" t="str">
        <f>IFERROR(VLOOKUP(A118,Sheet4!A118:H2677,6,FALSE),"CL")</f>
        <v>Ho</v>
      </c>
      <c r="K118" t="str">
        <f>IFERROR(VLOOKUP(A118,Sheet4!A118:H2677,7,FALSE),"CL")</f>
        <v>EAM</v>
      </c>
      <c r="L118" t="str">
        <f>IFERROR(VLOOKUP(A118,Sheet4!A118:H2677,8,FALSE),"CL")</f>
        <v>Co</v>
      </c>
    </row>
    <row r="119" spans="1:12" hidden="1">
      <c r="A119" s="2">
        <v>39994</v>
      </c>
      <c r="B119" s="8">
        <f t="shared" si="3"/>
        <v>3</v>
      </c>
      <c r="C119">
        <v>4291.1000000000004</v>
      </c>
      <c r="D119" s="6">
        <f t="shared" si="4"/>
        <v>-2.2739953768546546E-2</v>
      </c>
      <c r="E119">
        <f t="shared" si="5"/>
        <v>-99.849999999999454</v>
      </c>
      <c r="F119" s="9" t="e">
        <f ca="1">[1]!MoonAge(A119)</f>
        <v>#NAME?</v>
      </c>
      <c r="G119" t="str">
        <f>IFERROR(VLOOKUP(A119,Sheet4!A119:H2678,3,FALSE)," CL")</f>
        <v>FIP</v>
      </c>
      <c r="H119" t="str">
        <f>IFERROR(VLOOKUP(A119,Sheet4!A119:I2678,4,FALSE)," CL")</f>
        <v>Ho</v>
      </c>
      <c r="I119" t="str">
        <f>IFERROR(VLOOKUP(A119,Sheet4!A119:H2678,5,FALSE),"CL")</f>
        <v>MEP</v>
      </c>
      <c r="J119" t="str">
        <f>IFERROR(VLOOKUP(A119,Sheet4!A119:H2678,6,FALSE),"CL")</f>
        <v>Ho</v>
      </c>
      <c r="K119" t="str">
        <f>IFERROR(VLOOKUP(A119,Sheet4!A119:H2678,7,FALSE),"CL")</f>
        <v>EAM</v>
      </c>
      <c r="L119" t="str">
        <f>IFERROR(VLOOKUP(A119,Sheet4!A119:H2678,8,FALSE),"CL")</f>
        <v>Co</v>
      </c>
    </row>
    <row r="120" spans="1:12" hidden="1">
      <c r="A120" s="2">
        <v>39995</v>
      </c>
      <c r="B120" s="8">
        <f t="shared" si="3"/>
        <v>4</v>
      </c>
      <c r="C120">
        <v>4340.8999999999996</v>
      </c>
      <c r="D120" s="6">
        <f t="shared" si="4"/>
        <v>1.1605415860734838E-2</v>
      </c>
      <c r="E120">
        <f t="shared" si="5"/>
        <v>49.799999999999272</v>
      </c>
      <c r="F120" s="9" t="e">
        <f ca="1">[1]!MoonAge(A120)</f>
        <v>#NAME?</v>
      </c>
      <c r="G120" t="str">
        <f>IFERROR(VLOOKUP(A120,Sheet4!A120:H2679,3,FALSE)," CL")</f>
        <v>FIM</v>
      </c>
      <c r="H120" t="str">
        <f>IFERROR(VLOOKUP(A120,Sheet4!A120:I2679,4,FALSE)," CL")</f>
        <v>Sh</v>
      </c>
      <c r="I120" t="str">
        <f>IFERROR(VLOOKUP(A120,Sheet4!A120:H2679,5,FALSE),"CL")</f>
        <v>MEP</v>
      </c>
      <c r="J120" t="str">
        <f>IFERROR(VLOOKUP(A120,Sheet4!A120:H2679,6,FALSE),"CL")</f>
        <v>Ho</v>
      </c>
      <c r="K120" t="str">
        <f>IFERROR(VLOOKUP(A120,Sheet4!A120:H2679,7,FALSE),"CL")</f>
        <v>EAM</v>
      </c>
      <c r="L120" t="str">
        <f>IFERROR(VLOOKUP(A120,Sheet4!A120:H2679,8,FALSE),"CL")</f>
        <v>Co</v>
      </c>
    </row>
    <row r="121" spans="1:12" hidden="1">
      <c r="A121" s="2">
        <v>39996</v>
      </c>
      <c r="B121" s="8">
        <f t="shared" si="3"/>
        <v>5</v>
      </c>
      <c r="C121">
        <v>4348.8500000000004</v>
      </c>
      <c r="D121" s="6">
        <f t="shared" si="4"/>
        <v>1.8314174479948232E-3</v>
      </c>
      <c r="E121">
        <f t="shared" si="5"/>
        <v>7.9500000000007276</v>
      </c>
      <c r="F121" s="9" t="e">
        <f ca="1">[1]!MoonAge(A121)</f>
        <v>#NAME?</v>
      </c>
      <c r="G121" t="str">
        <f>IFERROR(VLOOKUP(A121,Sheet4!A121:H2680,3,FALSE)," CL")</f>
        <v>EAP</v>
      </c>
      <c r="H121" t="str">
        <f>IFERROR(VLOOKUP(A121,Sheet4!A121:I2680,4,FALSE)," CL")</f>
        <v>Mo</v>
      </c>
      <c r="I121" t="str">
        <f>IFERROR(VLOOKUP(A121,Sheet4!A121:H2680,5,FALSE),"CL")</f>
        <v>MEP</v>
      </c>
      <c r="J121" t="str">
        <f>IFERROR(VLOOKUP(A121,Sheet4!A121:H2680,6,FALSE),"CL")</f>
        <v>Ho</v>
      </c>
      <c r="K121" t="str">
        <f>IFERROR(VLOOKUP(A121,Sheet4!A121:H2680,7,FALSE),"CL")</f>
        <v>EAM</v>
      </c>
      <c r="L121" t="str">
        <f>IFERROR(VLOOKUP(A121,Sheet4!A121:H2680,8,FALSE),"CL")</f>
        <v>Co</v>
      </c>
    </row>
    <row r="122" spans="1:12" hidden="1">
      <c r="A122" s="2">
        <v>39997</v>
      </c>
      <c r="B122" s="8">
        <f t="shared" si="3"/>
        <v>6</v>
      </c>
      <c r="C122">
        <v>4424.25</v>
      </c>
      <c r="D122" s="6">
        <f t="shared" si="4"/>
        <v>1.7337916920565122E-2</v>
      </c>
      <c r="E122">
        <f t="shared" si="5"/>
        <v>75.399999999999636</v>
      </c>
      <c r="F122" s="9" t="e">
        <f ca="1">[1]!MoonAge(A122)</f>
        <v>#NAME?</v>
      </c>
      <c r="G122" t="str">
        <f>IFERROR(VLOOKUP(A122,Sheet4!A122:H2681,3,FALSE)," CL")</f>
        <v>EAM</v>
      </c>
      <c r="H122" t="str">
        <f>IFERROR(VLOOKUP(A122,Sheet4!A122:I2681,4,FALSE)," CL")</f>
        <v>Ch</v>
      </c>
      <c r="I122" t="str">
        <f>IFERROR(VLOOKUP(A122,Sheet4!A122:H2681,5,FALSE),"CL")</f>
        <v>MEP</v>
      </c>
      <c r="J122" t="str">
        <f>IFERROR(VLOOKUP(A122,Sheet4!A122:H2681,6,FALSE),"CL")</f>
        <v>Ho</v>
      </c>
      <c r="K122" t="str">
        <f>IFERROR(VLOOKUP(A122,Sheet4!A122:H2681,7,FALSE),"CL")</f>
        <v>EAM</v>
      </c>
      <c r="L122" t="str">
        <f>IFERROR(VLOOKUP(A122,Sheet4!A122:H2681,8,FALSE),"CL")</f>
        <v>Co</v>
      </c>
    </row>
    <row r="123" spans="1:12" hidden="1">
      <c r="A123" s="2">
        <v>40000</v>
      </c>
      <c r="B123" s="8">
        <f t="shared" si="3"/>
        <v>2</v>
      </c>
      <c r="C123">
        <v>4165.7</v>
      </c>
      <c r="D123" s="6">
        <f t="shared" si="4"/>
        <v>-5.8439283494377617E-2</v>
      </c>
      <c r="E123">
        <f t="shared" si="5"/>
        <v>-258.55000000000018</v>
      </c>
      <c r="F123" s="9" t="e">
        <f ca="1">[1]!MoonAge(A123)</f>
        <v>#NAME?</v>
      </c>
      <c r="G123" t="str">
        <f>IFERROR(VLOOKUP(A123,Sheet4!A123:H2682,3,FALSE)," CL")</f>
        <v>PAP</v>
      </c>
      <c r="H123" t="str">
        <f>IFERROR(VLOOKUP(A123,Sheet4!A123:I2682,4,FALSE)," CL")</f>
        <v>Ra</v>
      </c>
      <c r="I123" t="str">
        <f>IFERROR(VLOOKUP(A123,Sheet4!A123:H2682,5,FALSE),"CL")</f>
        <v>MEP</v>
      </c>
      <c r="J123" t="str">
        <f>IFERROR(VLOOKUP(A123,Sheet4!A123:H2682,6,FALSE),"CL")</f>
        <v>Ho</v>
      </c>
      <c r="K123" t="str">
        <f>IFERROR(VLOOKUP(A123,Sheet4!A123:H2682,7,FALSE),"CL")</f>
        <v>EAM</v>
      </c>
      <c r="L123" t="str">
        <f>IFERROR(VLOOKUP(A123,Sheet4!A123:H2682,8,FALSE),"CL")</f>
        <v>Co</v>
      </c>
    </row>
    <row r="124" spans="1:12" hidden="1">
      <c r="A124" s="2">
        <v>40001</v>
      </c>
      <c r="B124" s="8">
        <f t="shared" si="3"/>
        <v>3</v>
      </c>
      <c r="C124">
        <v>4202.1499999999996</v>
      </c>
      <c r="D124" s="6">
        <f t="shared" si="4"/>
        <v>8.7500300069615726E-3</v>
      </c>
      <c r="E124">
        <f t="shared" si="5"/>
        <v>36.449999999999818</v>
      </c>
      <c r="F124" s="9" t="e">
        <f ca="1">[1]!MoonAge(A124)</f>
        <v>#NAME?</v>
      </c>
      <c r="G124" t="str">
        <f>IFERROR(VLOOKUP(A124,Sheet4!A124:H2683,3,FALSE)," CL")</f>
        <v>PAM</v>
      </c>
      <c r="H124" t="str">
        <f>IFERROR(VLOOKUP(A124,Sheet4!A124:I2683,4,FALSE)," CL")</f>
        <v>Co</v>
      </c>
      <c r="I124" t="str">
        <f>IFERROR(VLOOKUP(A124,Sheet4!A124:H2683,5,FALSE),"CL")</f>
        <v>MEM</v>
      </c>
      <c r="J124" t="str">
        <f>IFERROR(VLOOKUP(A124,Sheet4!A124:H2683,6,FALSE),"CL")</f>
        <v>Sh</v>
      </c>
      <c r="K124" t="str">
        <f>IFERROR(VLOOKUP(A124,Sheet4!A124:H2683,7,FALSE),"CL")</f>
        <v>EAM</v>
      </c>
      <c r="L124" t="str">
        <f>IFERROR(VLOOKUP(A124,Sheet4!A124:H2683,8,FALSE),"CL")</f>
        <v>Co</v>
      </c>
    </row>
    <row r="125" spans="1:12" hidden="1">
      <c r="A125" s="2">
        <v>40002</v>
      </c>
      <c r="B125" s="8">
        <f t="shared" si="3"/>
        <v>4</v>
      </c>
      <c r="C125">
        <v>4078.9</v>
      </c>
      <c r="D125" s="6">
        <f t="shared" si="4"/>
        <v>-2.933022381399987E-2</v>
      </c>
      <c r="E125">
        <f t="shared" si="5"/>
        <v>-123.24999999999955</v>
      </c>
      <c r="F125" s="9" t="e">
        <f ca="1">[1]!MoonAge(A125)</f>
        <v>#NAME?</v>
      </c>
      <c r="G125" t="str">
        <f>IFERROR(VLOOKUP(A125,Sheet4!A125:H2684,3,FALSE)," CL")</f>
        <v>UDP</v>
      </c>
      <c r="H125" t="str">
        <f>IFERROR(VLOOKUP(A125,Sheet4!A125:I2684,4,FALSE)," CL")</f>
        <v>Tg</v>
      </c>
      <c r="I125" t="str">
        <f>IFERROR(VLOOKUP(A125,Sheet4!A125:H2684,5,FALSE),"CL")</f>
        <v>MEM</v>
      </c>
      <c r="J125" t="str">
        <f>IFERROR(VLOOKUP(A125,Sheet4!A125:H2684,6,FALSE),"CL")</f>
        <v>Sh</v>
      </c>
      <c r="K125" t="str">
        <f>IFERROR(VLOOKUP(A125,Sheet4!A125:H2684,7,FALSE),"CL")</f>
        <v>EAM</v>
      </c>
      <c r="L125" t="str">
        <f>IFERROR(VLOOKUP(A125,Sheet4!A125:H2684,8,FALSE),"CL")</f>
        <v>Co</v>
      </c>
    </row>
    <row r="126" spans="1:12" hidden="1">
      <c r="A126" s="2">
        <v>40003</v>
      </c>
      <c r="B126" s="8">
        <f t="shared" si="3"/>
        <v>5</v>
      </c>
      <c r="C126">
        <v>4080.95</v>
      </c>
      <c r="D126" s="6">
        <f t="shared" si="4"/>
        <v>5.0258648164939741E-4</v>
      </c>
      <c r="E126">
        <f t="shared" si="5"/>
        <v>2.0499999999997272</v>
      </c>
      <c r="F126" s="9" t="e">
        <f ca="1">[1]!MoonAge(A126)</f>
        <v>#NAME?</v>
      </c>
      <c r="G126" t="str">
        <f>IFERROR(VLOOKUP(A126,Sheet4!A126:H2685,3,FALSE)," CL")</f>
        <v>UDM</v>
      </c>
      <c r="H126" t="str">
        <f>IFERROR(VLOOKUP(A126,Sheet4!A126:I2685,4,FALSE)," CL")</f>
        <v>Rb</v>
      </c>
      <c r="I126" t="str">
        <f>IFERROR(VLOOKUP(A126,Sheet4!A126:H2685,5,FALSE),"CL")</f>
        <v>MEM</v>
      </c>
      <c r="J126" t="str">
        <f>IFERROR(VLOOKUP(A126,Sheet4!A126:H2685,6,FALSE),"CL")</f>
        <v>Sh</v>
      </c>
      <c r="K126" t="str">
        <f>IFERROR(VLOOKUP(A126,Sheet4!A126:H2685,7,FALSE),"CL")</f>
        <v>EAM</v>
      </c>
      <c r="L126" t="str">
        <f>IFERROR(VLOOKUP(A126,Sheet4!A126:H2685,8,FALSE),"CL")</f>
        <v>Co</v>
      </c>
    </row>
    <row r="127" spans="1:12" hidden="1">
      <c r="A127" s="2">
        <v>40004</v>
      </c>
      <c r="B127" s="8">
        <f t="shared" si="3"/>
        <v>6</v>
      </c>
      <c r="C127">
        <v>4003.9</v>
      </c>
      <c r="D127" s="6">
        <f t="shared" si="4"/>
        <v>-1.888040774819582E-2</v>
      </c>
      <c r="E127">
        <f t="shared" si="5"/>
        <v>-77.049999999999727</v>
      </c>
      <c r="F127" s="9" t="e">
        <f ca="1">[1]!MoonAge(A127)</f>
        <v>#NAME?</v>
      </c>
      <c r="G127" t="str">
        <f>IFERROR(VLOOKUP(A127,Sheet4!A127:H2686,3,FALSE)," CL")</f>
        <v>FIP</v>
      </c>
      <c r="H127" t="str">
        <f>IFERROR(VLOOKUP(A127,Sheet4!A127:I2686,4,FALSE)," CL")</f>
        <v>Dr</v>
      </c>
      <c r="I127" t="str">
        <f>IFERROR(VLOOKUP(A127,Sheet4!A127:H2686,5,FALSE),"CL")</f>
        <v>MEM</v>
      </c>
      <c r="J127" t="str">
        <f>IFERROR(VLOOKUP(A127,Sheet4!A127:H2686,6,FALSE),"CL")</f>
        <v>Sh</v>
      </c>
      <c r="K127" t="str">
        <f>IFERROR(VLOOKUP(A127,Sheet4!A127:H2686,7,FALSE),"CL")</f>
        <v>EAM</v>
      </c>
      <c r="L127" t="str">
        <f>IFERROR(VLOOKUP(A127,Sheet4!A127:H2686,8,FALSE),"CL")</f>
        <v>Co</v>
      </c>
    </row>
    <row r="128" spans="1:12" hidden="1">
      <c r="A128" s="2">
        <v>40007</v>
      </c>
      <c r="B128" s="8">
        <f t="shared" si="3"/>
        <v>2</v>
      </c>
      <c r="C128">
        <v>3974.05</v>
      </c>
      <c r="D128" s="6">
        <f t="shared" si="4"/>
        <v>-7.4552311496290892E-3</v>
      </c>
      <c r="E128">
        <f t="shared" si="5"/>
        <v>-29.849999999999909</v>
      </c>
      <c r="F128" s="9" t="e">
        <f ca="1">[1]!MoonAge(A128)</f>
        <v>#NAME?</v>
      </c>
      <c r="G128" t="str">
        <f>IFERROR(VLOOKUP(A128,Sheet4!A128:H2687,3,FALSE)," CL")</f>
        <v>EAM</v>
      </c>
      <c r="H128" t="str">
        <f>IFERROR(VLOOKUP(A128,Sheet4!A128:I2687,4,FALSE)," CL")</f>
        <v>Sh</v>
      </c>
      <c r="I128" t="str">
        <f>IFERROR(VLOOKUP(A128,Sheet4!A128:H2687,5,FALSE),"CL")</f>
        <v>MEM</v>
      </c>
      <c r="J128" t="str">
        <f>IFERROR(VLOOKUP(A128,Sheet4!A128:H2687,6,FALSE),"CL")</f>
        <v>Sh</v>
      </c>
      <c r="K128" t="str">
        <f>IFERROR(VLOOKUP(A128,Sheet4!A128:H2687,7,FALSE),"CL")</f>
        <v>EAM</v>
      </c>
      <c r="L128" t="str">
        <f>IFERROR(VLOOKUP(A128,Sheet4!A128:H2687,8,FALSE),"CL")</f>
        <v>Co</v>
      </c>
    </row>
    <row r="129" spans="1:12" hidden="1">
      <c r="A129" s="2">
        <v>40008</v>
      </c>
      <c r="B129" s="8">
        <f t="shared" si="3"/>
        <v>3</v>
      </c>
      <c r="C129">
        <v>4111.3999999999996</v>
      </c>
      <c r="D129" s="6">
        <f t="shared" si="4"/>
        <v>3.4561719153004981E-2</v>
      </c>
      <c r="E129">
        <f t="shared" si="5"/>
        <v>137.34999999999945</v>
      </c>
      <c r="F129" s="9" t="e">
        <f ca="1">[1]!MoonAge(A129)</f>
        <v>#NAME?</v>
      </c>
      <c r="G129" t="str">
        <f>IFERROR(VLOOKUP(A129,Sheet4!A129:H2688,3,FALSE)," CL")</f>
        <v>MEP</v>
      </c>
      <c r="H129" t="str">
        <f>IFERROR(VLOOKUP(A129,Sheet4!A129:I2688,4,FALSE)," CL")</f>
        <v>Mo</v>
      </c>
      <c r="I129" t="str">
        <f>IFERROR(VLOOKUP(A129,Sheet4!A129:H2688,5,FALSE),"CL")</f>
        <v>MEM</v>
      </c>
      <c r="J129" t="str">
        <f>IFERROR(VLOOKUP(A129,Sheet4!A129:H2688,6,FALSE),"CL")</f>
        <v>Sh</v>
      </c>
      <c r="K129" t="str">
        <f>IFERROR(VLOOKUP(A129,Sheet4!A129:H2688,7,FALSE),"CL")</f>
        <v>EAM</v>
      </c>
      <c r="L129" t="str">
        <f>IFERROR(VLOOKUP(A129,Sheet4!A129:H2688,8,FALSE),"CL")</f>
        <v>Co</v>
      </c>
    </row>
    <row r="130" spans="1:12" hidden="1">
      <c r="A130" s="2">
        <v>40009</v>
      </c>
      <c r="B130" s="8">
        <f t="shared" ref="B130:B193" si="6">WEEKDAY(A130,1)</f>
        <v>4</v>
      </c>
      <c r="C130">
        <v>4233.5</v>
      </c>
      <c r="D130" s="6">
        <f t="shared" si="4"/>
        <v>2.9697913119618714E-2</v>
      </c>
      <c r="E130">
        <f t="shared" si="5"/>
        <v>122.10000000000036</v>
      </c>
      <c r="F130" s="9" t="e">
        <f ca="1">[1]!MoonAge(A130)</f>
        <v>#NAME?</v>
      </c>
      <c r="G130" t="str">
        <f>IFERROR(VLOOKUP(A130,Sheet4!A130:H2689,3,FALSE)," CL")</f>
        <v>MEM</v>
      </c>
      <c r="H130" t="str">
        <f>IFERROR(VLOOKUP(A130,Sheet4!A130:I2689,4,FALSE)," CL")</f>
        <v>Ch</v>
      </c>
      <c r="I130" t="str">
        <f>IFERROR(VLOOKUP(A130,Sheet4!A130:H2689,5,FALSE),"CL")</f>
        <v>MEM</v>
      </c>
      <c r="J130" t="str">
        <f>IFERROR(VLOOKUP(A130,Sheet4!A130:H2689,6,FALSE),"CL")</f>
        <v>Sh</v>
      </c>
      <c r="K130" t="str">
        <f>IFERROR(VLOOKUP(A130,Sheet4!A130:H2689,7,FALSE),"CL")</f>
        <v>EAM</v>
      </c>
      <c r="L130" t="str">
        <f>IFERROR(VLOOKUP(A130,Sheet4!A130:H2689,8,FALSE),"CL")</f>
        <v>Co</v>
      </c>
    </row>
    <row r="131" spans="1:12" hidden="1">
      <c r="A131" s="2">
        <v>40010</v>
      </c>
      <c r="B131" s="8">
        <f t="shared" si="6"/>
        <v>5</v>
      </c>
      <c r="C131">
        <v>4231.3999999999996</v>
      </c>
      <c r="D131" s="6">
        <f t="shared" si="4"/>
        <v>-4.96043462855879E-4</v>
      </c>
      <c r="E131">
        <f t="shared" si="5"/>
        <v>-2.1000000000003638</v>
      </c>
      <c r="F131" s="9" t="e">
        <f ca="1">[1]!MoonAge(A131)</f>
        <v>#NAME?</v>
      </c>
      <c r="G131" t="str">
        <f>IFERROR(VLOOKUP(A131,Sheet4!A131:H2690,3,FALSE)," CL")</f>
        <v>PAP</v>
      </c>
      <c r="H131" t="str">
        <f>IFERROR(VLOOKUP(A131,Sheet4!A131:I2690,4,FALSE)," CL")</f>
        <v>Do</v>
      </c>
      <c r="I131" t="str">
        <f>IFERROR(VLOOKUP(A131,Sheet4!A131:H2690,5,FALSE),"CL")</f>
        <v>MEM</v>
      </c>
      <c r="J131" t="str">
        <f>IFERROR(VLOOKUP(A131,Sheet4!A131:H2690,6,FALSE),"CL")</f>
        <v>Sh</v>
      </c>
      <c r="K131" t="str">
        <f>IFERROR(VLOOKUP(A131,Sheet4!A131:H2690,7,FALSE),"CL")</f>
        <v>EAM</v>
      </c>
      <c r="L131" t="str">
        <f>IFERROR(VLOOKUP(A131,Sheet4!A131:H2690,8,FALSE),"CL")</f>
        <v>Co</v>
      </c>
    </row>
    <row r="132" spans="1:12" hidden="1">
      <c r="A132" s="2">
        <v>40011</v>
      </c>
      <c r="B132" s="8">
        <f t="shared" si="6"/>
        <v>6</v>
      </c>
      <c r="C132">
        <v>4374.95</v>
      </c>
      <c r="D132" s="6">
        <f t="shared" ref="D132:D195" si="7">(C132-C131)/C131</f>
        <v>3.3924942099541569E-2</v>
      </c>
      <c r="E132">
        <f t="shared" ref="E132:E195" si="8">C132-C131</f>
        <v>143.55000000000018</v>
      </c>
      <c r="F132" s="9" t="e">
        <f ca="1">[1]!MoonAge(A132)</f>
        <v>#NAME?</v>
      </c>
      <c r="G132" t="str">
        <f>IFERROR(VLOOKUP(A132,Sheet4!A132:H2691,3,FALSE)," CL")</f>
        <v>PAM</v>
      </c>
      <c r="H132" t="str">
        <f>IFERROR(VLOOKUP(A132,Sheet4!A132:I2691,4,FALSE)," CL")</f>
        <v>Pi</v>
      </c>
      <c r="I132" t="str">
        <f>IFERROR(VLOOKUP(A132,Sheet4!A132:H2691,5,FALSE),"CL")</f>
        <v>MEM</v>
      </c>
      <c r="J132" t="str">
        <f>IFERROR(VLOOKUP(A132,Sheet4!A132:H2691,6,FALSE),"CL")</f>
        <v>Sh</v>
      </c>
      <c r="K132" t="str">
        <f>IFERROR(VLOOKUP(A132,Sheet4!A132:H2691,7,FALSE),"CL")</f>
        <v>EAM</v>
      </c>
      <c r="L132" t="str">
        <f>IFERROR(VLOOKUP(A132,Sheet4!A132:H2691,8,FALSE),"CL")</f>
        <v>Co</v>
      </c>
    </row>
    <row r="133" spans="1:12" hidden="1">
      <c r="A133" s="2">
        <v>40014</v>
      </c>
      <c r="B133" s="8">
        <f t="shared" si="6"/>
        <v>2</v>
      </c>
      <c r="C133">
        <v>4502.25</v>
      </c>
      <c r="D133" s="6">
        <f t="shared" si="7"/>
        <v>2.9097475399718898E-2</v>
      </c>
      <c r="E133">
        <f t="shared" si="8"/>
        <v>127.30000000000018</v>
      </c>
      <c r="F133" s="9" t="e">
        <f ca="1">[1]!MoonAge(A133)</f>
        <v>#NAME?</v>
      </c>
      <c r="G133" t="str">
        <f>IFERROR(VLOOKUP(A133,Sheet4!A133:H2692,3,FALSE)," CL")</f>
        <v>FIP</v>
      </c>
      <c r="H133" t="str">
        <f>IFERROR(VLOOKUP(A133,Sheet4!A133:I2692,4,FALSE)," CL")</f>
        <v>Tg</v>
      </c>
      <c r="I133" t="str">
        <f>IFERROR(VLOOKUP(A133,Sheet4!A133:H2692,5,FALSE),"CL")</f>
        <v>MEM</v>
      </c>
      <c r="J133" t="str">
        <f>IFERROR(VLOOKUP(A133,Sheet4!A133:H2692,6,FALSE),"CL")</f>
        <v>Sh</v>
      </c>
      <c r="K133" t="str">
        <f>IFERROR(VLOOKUP(A133,Sheet4!A133:H2692,7,FALSE),"CL")</f>
        <v>EAM</v>
      </c>
      <c r="L133" t="str">
        <f>IFERROR(VLOOKUP(A133,Sheet4!A133:H2692,8,FALSE),"CL")</f>
        <v>Co</v>
      </c>
    </row>
    <row r="134" spans="1:12" hidden="1">
      <c r="A134" s="2">
        <v>40015</v>
      </c>
      <c r="B134" s="8">
        <f t="shared" si="6"/>
        <v>3</v>
      </c>
      <c r="C134">
        <v>4469.1000000000004</v>
      </c>
      <c r="D134" s="6">
        <f t="shared" si="7"/>
        <v>-7.3629851740795458E-3</v>
      </c>
      <c r="E134">
        <f t="shared" si="8"/>
        <v>-33.149999999999636</v>
      </c>
      <c r="F134" s="9" t="e">
        <f ca="1">[1]!MoonAge(A134)</f>
        <v>#NAME?</v>
      </c>
      <c r="G134" t="str">
        <f>IFERROR(VLOOKUP(A134,Sheet4!A134:H2693,3,FALSE)," CL")</f>
        <v>FIM</v>
      </c>
      <c r="H134" t="str">
        <f>IFERROR(VLOOKUP(A134,Sheet4!A134:I2693,4,FALSE)," CL")</f>
        <v>Rb</v>
      </c>
      <c r="I134" t="str">
        <f>IFERROR(VLOOKUP(A134,Sheet4!A134:H2693,5,FALSE),"CL")</f>
        <v>MEM</v>
      </c>
      <c r="J134" t="str">
        <f>IFERROR(VLOOKUP(A134,Sheet4!A134:H2693,6,FALSE),"CL")</f>
        <v>Sh</v>
      </c>
      <c r="K134" t="str">
        <f>IFERROR(VLOOKUP(A134,Sheet4!A134:H2693,7,FALSE),"CL")</f>
        <v>EAM</v>
      </c>
      <c r="L134" t="str">
        <f>IFERROR(VLOOKUP(A134,Sheet4!A134:H2693,8,FALSE),"CL")</f>
        <v>Co</v>
      </c>
    </row>
    <row r="135" spans="1:12" hidden="1">
      <c r="A135" s="2">
        <v>40016</v>
      </c>
      <c r="B135" s="8">
        <f t="shared" si="6"/>
        <v>4</v>
      </c>
      <c r="C135">
        <v>4398.8999999999996</v>
      </c>
      <c r="D135" s="6">
        <f t="shared" si="7"/>
        <v>-1.5707860643082661E-2</v>
      </c>
      <c r="E135">
        <f t="shared" si="8"/>
        <v>-70.200000000000728</v>
      </c>
      <c r="F135" s="9" t="e">
        <f ca="1">[1]!MoonAge(A135)</f>
        <v>#NAME?</v>
      </c>
      <c r="G135" t="str">
        <f>IFERROR(VLOOKUP(A135,Sheet4!A135:H2694,3,FALSE)," CL")</f>
        <v>EAP</v>
      </c>
      <c r="H135" t="str">
        <f>IFERROR(VLOOKUP(A135,Sheet4!A135:I2694,4,FALSE)," CL")</f>
        <v>Dr</v>
      </c>
      <c r="I135" t="str">
        <f>IFERROR(VLOOKUP(A135,Sheet4!A135:H2694,5,FALSE),"CL")</f>
        <v>MEM</v>
      </c>
      <c r="J135" t="str">
        <f>IFERROR(VLOOKUP(A135,Sheet4!A135:H2694,6,FALSE),"CL")</f>
        <v>Sh</v>
      </c>
      <c r="K135" t="str">
        <f>IFERROR(VLOOKUP(A135,Sheet4!A135:H2694,7,FALSE),"CL")</f>
        <v>EAM</v>
      </c>
      <c r="L135" t="str">
        <f>IFERROR(VLOOKUP(A135,Sheet4!A135:H2694,8,FALSE),"CL")</f>
        <v>Co</v>
      </c>
    </row>
    <row r="136" spans="1:12" hidden="1">
      <c r="A136" s="2">
        <v>40017</v>
      </c>
      <c r="B136" s="8">
        <f t="shared" si="6"/>
        <v>5</v>
      </c>
      <c r="C136">
        <v>4523.75</v>
      </c>
      <c r="D136" s="6">
        <f t="shared" si="7"/>
        <v>2.8382095523881056E-2</v>
      </c>
      <c r="E136">
        <f t="shared" si="8"/>
        <v>124.85000000000036</v>
      </c>
      <c r="F136" s="9" t="e">
        <f ca="1">[1]!MoonAge(A136)</f>
        <v>#NAME?</v>
      </c>
      <c r="G136" t="str">
        <f>IFERROR(VLOOKUP(A136,Sheet4!A136:H2695,3,FALSE)," CL")</f>
        <v>EAM</v>
      </c>
      <c r="H136" t="str">
        <f>IFERROR(VLOOKUP(A136,Sheet4!A136:I2695,4,FALSE)," CL")</f>
        <v>Sn</v>
      </c>
      <c r="I136" t="str">
        <f>IFERROR(VLOOKUP(A136,Sheet4!A136:H2695,5,FALSE),"CL")</f>
        <v>MEM</v>
      </c>
      <c r="J136" t="str">
        <f>IFERROR(VLOOKUP(A136,Sheet4!A136:H2695,6,FALSE),"CL")</f>
        <v>Sh</v>
      </c>
      <c r="K136" t="str">
        <f>IFERROR(VLOOKUP(A136,Sheet4!A136:H2695,7,FALSE),"CL")</f>
        <v>EAM</v>
      </c>
      <c r="L136" t="str">
        <f>IFERROR(VLOOKUP(A136,Sheet4!A136:H2695,8,FALSE),"CL")</f>
        <v>Co</v>
      </c>
    </row>
    <row r="137" spans="1:12" hidden="1">
      <c r="A137" s="2">
        <v>40018</v>
      </c>
      <c r="B137" s="8">
        <f t="shared" si="6"/>
        <v>6</v>
      </c>
      <c r="C137">
        <v>4568.55</v>
      </c>
      <c r="D137" s="6">
        <f t="shared" si="7"/>
        <v>9.9032882011605827E-3</v>
      </c>
      <c r="E137">
        <f t="shared" si="8"/>
        <v>44.800000000000182</v>
      </c>
      <c r="F137" s="9" t="e">
        <f ca="1">[1]!MoonAge(A137)</f>
        <v>#NAME?</v>
      </c>
      <c r="G137" t="str">
        <f>IFERROR(VLOOKUP(A137,Sheet4!A137:H2696,3,FALSE)," CL")</f>
        <v>MEP</v>
      </c>
      <c r="H137" t="str">
        <f>IFERROR(VLOOKUP(A137,Sheet4!A137:I2696,4,FALSE)," CL")</f>
        <v>Ho</v>
      </c>
      <c r="I137" t="str">
        <f>IFERROR(VLOOKUP(A137,Sheet4!A137:H2696,5,FALSE),"CL")</f>
        <v>MEM</v>
      </c>
      <c r="J137" t="str">
        <f>IFERROR(VLOOKUP(A137,Sheet4!A137:H2696,6,FALSE),"CL")</f>
        <v>Sh</v>
      </c>
      <c r="K137" t="str">
        <f>IFERROR(VLOOKUP(A137,Sheet4!A137:H2696,7,FALSE),"CL")</f>
        <v>EAM</v>
      </c>
      <c r="L137" t="str">
        <f>IFERROR(VLOOKUP(A137,Sheet4!A137:H2696,8,FALSE),"CL")</f>
        <v>Co</v>
      </c>
    </row>
    <row r="138" spans="1:12" hidden="1">
      <c r="A138" s="2">
        <v>40021</v>
      </c>
      <c r="B138" s="8">
        <f t="shared" si="6"/>
        <v>2</v>
      </c>
      <c r="C138">
        <v>4572.3</v>
      </c>
      <c r="D138" s="6">
        <f t="shared" si="7"/>
        <v>8.2082936599139769E-4</v>
      </c>
      <c r="E138">
        <f t="shared" si="8"/>
        <v>3.75</v>
      </c>
      <c r="F138" s="9" t="e">
        <f ca="1">[1]!MoonAge(A138)</f>
        <v>#NAME?</v>
      </c>
      <c r="G138" t="str">
        <f>IFERROR(VLOOKUP(A138,Sheet4!A138:H2697,3,FALSE)," CL")</f>
        <v>PAM</v>
      </c>
      <c r="H138" t="str">
        <f>IFERROR(VLOOKUP(A138,Sheet4!A138:I2697,4,FALSE)," CL")</f>
        <v>Ch</v>
      </c>
      <c r="I138" t="str">
        <f>IFERROR(VLOOKUP(A138,Sheet4!A138:H2697,5,FALSE),"CL")</f>
        <v>MEM</v>
      </c>
      <c r="J138" t="str">
        <f>IFERROR(VLOOKUP(A138,Sheet4!A138:H2697,6,FALSE),"CL")</f>
        <v>Sh</v>
      </c>
      <c r="K138" t="str">
        <f>IFERROR(VLOOKUP(A138,Sheet4!A138:H2697,7,FALSE),"CL")</f>
        <v>EAM</v>
      </c>
      <c r="L138" t="str">
        <f>IFERROR(VLOOKUP(A138,Sheet4!A138:H2697,8,FALSE),"CL")</f>
        <v>Co</v>
      </c>
    </row>
    <row r="139" spans="1:12" hidden="1">
      <c r="A139" s="2">
        <v>40022</v>
      </c>
      <c r="B139" s="8">
        <f t="shared" si="6"/>
        <v>3</v>
      </c>
      <c r="C139">
        <v>4564.1000000000004</v>
      </c>
      <c r="D139" s="6">
        <f t="shared" si="7"/>
        <v>-1.7934081315748786E-3</v>
      </c>
      <c r="E139">
        <f t="shared" si="8"/>
        <v>-8.1999999999998181</v>
      </c>
      <c r="F139" s="9" t="e">
        <f ca="1">[1]!MoonAge(A139)</f>
        <v>#NAME?</v>
      </c>
      <c r="G139" t="str">
        <f>IFERROR(VLOOKUP(A139,Sheet4!A139:H2698,3,FALSE)," CL")</f>
        <v>UDP</v>
      </c>
      <c r="H139" t="str">
        <f>IFERROR(VLOOKUP(A139,Sheet4!A139:I2698,4,FALSE)," CL")</f>
        <v>Do</v>
      </c>
      <c r="I139" t="str">
        <f>IFERROR(VLOOKUP(A139,Sheet4!A139:H2698,5,FALSE),"CL")</f>
        <v>MEM</v>
      </c>
      <c r="J139" t="str">
        <f>IFERROR(VLOOKUP(A139,Sheet4!A139:H2698,6,FALSE),"CL")</f>
        <v>Sh</v>
      </c>
      <c r="K139" t="str">
        <f>IFERROR(VLOOKUP(A139,Sheet4!A139:H2698,7,FALSE),"CL")</f>
        <v>EAM</v>
      </c>
      <c r="L139" t="str">
        <f>IFERROR(VLOOKUP(A139,Sheet4!A139:H2698,8,FALSE),"CL")</f>
        <v>Co</v>
      </c>
    </row>
    <row r="140" spans="1:12" hidden="1">
      <c r="A140" s="2">
        <v>40023</v>
      </c>
      <c r="B140" s="8">
        <f t="shared" si="6"/>
        <v>4</v>
      </c>
      <c r="C140">
        <v>4513.5</v>
      </c>
      <c r="D140" s="6">
        <f t="shared" si="7"/>
        <v>-1.1086523082316417E-2</v>
      </c>
      <c r="E140">
        <f t="shared" si="8"/>
        <v>-50.600000000000364</v>
      </c>
      <c r="F140" s="9" t="e">
        <f ca="1">[1]!MoonAge(A140)</f>
        <v>#NAME?</v>
      </c>
      <c r="G140" t="str">
        <f>IFERROR(VLOOKUP(A140,Sheet4!A140:H2699,3,FALSE)," CL")</f>
        <v>UDM</v>
      </c>
      <c r="H140" t="str">
        <f>IFERROR(VLOOKUP(A140,Sheet4!A140:I2699,4,FALSE)," CL")</f>
        <v>Pi</v>
      </c>
      <c r="I140" t="str">
        <f>IFERROR(VLOOKUP(A140,Sheet4!A140:H2699,5,FALSE),"CL")</f>
        <v>MEM</v>
      </c>
      <c r="J140" t="str">
        <f>IFERROR(VLOOKUP(A140,Sheet4!A140:H2699,6,FALSE),"CL")</f>
        <v>Sh</v>
      </c>
      <c r="K140" t="str">
        <f>IFERROR(VLOOKUP(A140,Sheet4!A140:H2699,7,FALSE),"CL")</f>
        <v>EAM</v>
      </c>
      <c r="L140" t="str">
        <f>IFERROR(VLOOKUP(A140,Sheet4!A140:H2699,8,FALSE),"CL")</f>
        <v>Co</v>
      </c>
    </row>
    <row r="141" spans="1:12" hidden="1">
      <c r="A141" s="2">
        <v>40024</v>
      </c>
      <c r="B141" s="8">
        <f t="shared" si="6"/>
        <v>5</v>
      </c>
      <c r="C141">
        <v>4571.45</v>
      </c>
      <c r="D141" s="6">
        <f t="shared" si="7"/>
        <v>1.2839259997784385E-2</v>
      </c>
      <c r="E141">
        <f t="shared" si="8"/>
        <v>57.949999999999818</v>
      </c>
      <c r="F141" s="9" t="e">
        <f ca="1">[1]!MoonAge(A141)</f>
        <v>#NAME?</v>
      </c>
      <c r="G141" t="str">
        <f>IFERROR(VLOOKUP(A141,Sheet4!A141:H2700,3,FALSE)," CL")</f>
        <v>FIP</v>
      </c>
      <c r="H141" t="str">
        <f>IFERROR(VLOOKUP(A141,Sheet4!A141:I2700,4,FALSE)," CL")</f>
        <v>Ra</v>
      </c>
      <c r="I141" t="str">
        <f>IFERROR(VLOOKUP(A141,Sheet4!A141:H2700,5,FALSE),"CL")</f>
        <v>MEM</v>
      </c>
      <c r="J141" t="str">
        <f>IFERROR(VLOOKUP(A141,Sheet4!A141:H2700,6,FALSE),"CL")</f>
        <v>Sh</v>
      </c>
      <c r="K141" t="str">
        <f>IFERROR(VLOOKUP(A141,Sheet4!A141:H2700,7,FALSE),"CL")</f>
        <v>EAM</v>
      </c>
      <c r="L141" t="str">
        <f>IFERROR(VLOOKUP(A141,Sheet4!A141:H2700,8,FALSE),"CL")</f>
        <v>Co</v>
      </c>
    </row>
    <row r="142" spans="1:12" hidden="1">
      <c r="A142" s="2">
        <v>40025</v>
      </c>
      <c r="B142" s="8">
        <f t="shared" si="6"/>
        <v>6</v>
      </c>
      <c r="C142">
        <v>4636.45</v>
      </c>
      <c r="D142" s="6">
        <f t="shared" si="7"/>
        <v>1.4218683349921797E-2</v>
      </c>
      <c r="E142">
        <f t="shared" si="8"/>
        <v>65</v>
      </c>
      <c r="F142" s="9" t="e">
        <f ca="1">[1]!MoonAge(A142)</f>
        <v>#NAME?</v>
      </c>
      <c r="G142" t="str">
        <f>IFERROR(VLOOKUP(A142,Sheet4!A142:H2701,3,FALSE)," CL")</f>
        <v>FIM</v>
      </c>
      <c r="H142" t="str">
        <f>IFERROR(VLOOKUP(A142,Sheet4!A142:I2701,4,FALSE)," CL")</f>
        <v>Co</v>
      </c>
      <c r="I142" t="str">
        <f>IFERROR(VLOOKUP(A142,Sheet4!A142:H2701,5,FALSE),"CL")</f>
        <v>MEM</v>
      </c>
      <c r="J142" t="str">
        <f>IFERROR(VLOOKUP(A142,Sheet4!A142:H2701,6,FALSE),"CL")</f>
        <v>Sh</v>
      </c>
      <c r="K142" t="str">
        <f>IFERROR(VLOOKUP(A142,Sheet4!A142:H2701,7,FALSE),"CL")</f>
        <v>EAM</v>
      </c>
      <c r="L142" t="str">
        <f>IFERROR(VLOOKUP(A142,Sheet4!A142:H2701,8,FALSE),"CL")</f>
        <v>Co</v>
      </c>
    </row>
    <row r="143" spans="1:12" hidden="1">
      <c r="A143" s="2">
        <v>40028</v>
      </c>
      <c r="B143" s="8">
        <f t="shared" si="6"/>
        <v>2</v>
      </c>
      <c r="C143">
        <v>4711.3999999999996</v>
      </c>
      <c r="D143" s="6">
        <f t="shared" si="7"/>
        <v>1.616538515459022E-2</v>
      </c>
      <c r="E143">
        <f t="shared" si="8"/>
        <v>74.949999999999818</v>
      </c>
      <c r="F143" s="9" t="e">
        <f ca="1">[1]!MoonAge(A143)</f>
        <v>#NAME?</v>
      </c>
      <c r="G143" t="str">
        <f>IFERROR(VLOOKUP(A143,Sheet4!A143:H2702,3,FALSE)," CL")</f>
        <v>MEP</v>
      </c>
      <c r="H143" t="str">
        <f>IFERROR(VLOOKUP(A143,Sheet4!A143:I2702,4,FALSE)," CL")</f>
        <v>Dr</v>
      </c>
      <c r="I143" t="str">
        <f>IFERROR(VLOOKUP(A143,Sheet4!A143:H2702,5,FALSE),"CL")</f>
        <v>MEM</v>
      </c>
      <c r="J143" t="str">
        <f>IFERROR(VLOOKUP(A143,Sheet4!A143:H2702,6,FALSE),"CL")</f>
        <v>Sh</v>
      </c>
      <c r="K143" t="str">
        <f>IFERROR(VLOOKUP(A143,Sheet4!A143:H2702,7,FALSE),"CL")</f>
        <v>EAM</v>
      </c>
      <c r="L143" t="str">
        <f>IFERROR(VLOOKUP(A143,Sheet4!A143:H2702,8,FALSE),"CL")</f>
        <v>Co</v>
      </c>
    </row>
    <row r="144" spans="1:12" hidden="1">
      <c r="A144" s="2">
        <v>40029</v>
      </c>
      <c r="B144" s="8">
        <f t="shared" si="6"/>
        <v>3</v>
      </c>
      <c r="C144">
        <v>4680.5</v>
      </c>
      <c r="D144" s="6">
        <f t="shared" si="7"/>
        <v>-6.558560088296396E-3</v>
      </c>
      <c r="E144">
        <f t="shared" si="8"/>
        <v>-30.899999999999636</v>
      </c>
      <c r="F144" s="9" t="e">
        <f ca="1">[1]!MoonAge(A144)</f>
        <v>#NAME?</v>
      </c>
      <c r="G144" t="str">
        <f>IFERROR(VLOOKUP(A144,Sheet4!A144:H2703,3,FALSE)," CL")</f>
        <v>MEM</v>
      </c>
      <c r="H144" t="str">
        <f>IFERROR(VLOOKUP(A144,Sheet4!A144:I2703,4,FALSE)," CL")</f>
        <v>Sn</v>
      </c>
      <c r="I144" t="str">
        <f>IFERROR(VLOOKUP(A144,Sheet4!A144:H2703,5,FALSE),"CL")</f>
        <v>MEM</v>
      </c>
      <c r="J144" t="str">
        <f>IFERROR(VLOOKUP(A144,Sheet4!A144:H2703,6,FALSE),"CL")</f>
        <v>Sh</v>
      </c>
      <c r="K144" t="str">
        <f>IFERROR(VLOOKUP(A144,Sheet4!A144:H2703,7,FALSE),"CL")</f>
        <v>EAM</v>
      </c>
      <c r="L144" t="str">
        <f>IFERROR(VLOOKUP(A144,Sheet4!A144:H2703,8,FALSE),"CL")</f>
        <v>Co</v>
      </c>
    </row>
    <row r="145" spans="1:12" hidden="1">
      <c r="A145" s="2">
        <v>40030</v>
      </c>
      <c r="B145" s="8">
        <f t="shared" si="6"/>
        <v>4</v>
      </c>
      <c r="C145">
        <v>4694.1499999999996</v>
      </c>
      <c r="D145" s="6">
        <f t="shared" si="7"/>
        <v>2.9163550902680559E-3</v>
      </c>
      <c r="E145">
        <f t="shared" si="8"/>
        <v>13.649999999999636</v>
      </c>
      <c r="F145" s="9" t="e">
        <f ca="1">[1]!MoonAge(A145)</f>
        <v>#NAME?</v>
      </c>
      <c r="G145" t="str">
        <f>IFERROR(VLOOKUP(A145,Sheet4!A145:H2704,3,FALSE)," CL")</f>
        <v>PAP</v>
      </c>
      <c r="H145" t="str">
        <f>IFERROR(VLOOKUP(A145,Sheet4!A145:I2704,4,FALSE)," CL")</f>
        <v>Ho</v>
      </c>
      <c r="I145" t="str">
        <f>IFERROR(VLOOKUP(A145,Sheet4!A145:H2704,5,FALSE),"CL")</f>
        <v>MEM</v>
      </c>
      <c r="J145" t="str">
        <f>IFERROR(VLOOKUP(A145,Sheet4!A145:H2704,6,FALSE),"CL")</f>
        <v>Sh</v>
      </c>
      <c r="K145" t="str">
        <f>IFERROR(VLOOKUP(A145,Sheet4!A145:H2704,7,FALSE),"CL")</f>
        <v>EAM</v>
      </c>
      <c r="L145" t="str">
        <f>IFERROR(VLOOKUP(A145,Sheet4!A145:H2704,8,FALSE),"CL")</f>
        <v>Co</v>
      </c>
    </row>
    <row r="146" spans="1:12" hidden="1">
      <c r="A146" s="2">
        <v>40031</v>
      </c>
      <c r="B146" s="8">
        <f t="shared" si="6"/>
        <v>5</v>
      </c>
      <c r="C146">
        <v>4585.5</v>
      </c>
      <c r="D146" s="6">
        <f t="shared" si="7"/>
        <v>-2.3145830448536932E-2</v>
      </c>
      <c r="E146">
        <f t="shared" si="8"/>
        <v>-108.64999999999964</v>
      </c>
      <c r="F146" s="9" t="e">
        <f ca="1">[1]!MoonAge(A146)</f>
        <v>#NAME?</v>
      </c>
      <c r="G146" t="str">
        <f>IFERROR(VLOOKUP(A146,Sheet4!A146:H2705,3,FALSE)," CL")</f>
        <v>PAM</v>
      </c>
      <c r="H146" t="str">
        <f>IFERROR(VLOOKUP(A146,Sheet4!A146:I2705,4,FALSE)," CL")</f>
        <v>Sh</v>
      </c>
      <c r="I146" t="str">
        <f>IFERROR(VLOOKUP(A146,Sheet4!A146:H2705,5,FALSE),"CL")</f>
        <v>MEM</v>
      </c>
      <c r="J146" t="str">
        <f>IFERROR(VLOOKUP(A146,Sheet4!A146:H2705,6,FALSE),"CL")</f>
        <v>Sh</v>
      </c>
      <c r="K146" t="str">
        <f>IFERROR(VLOOKUP(A146,Sheet4!A146:H2705,7,FALSE),"CL")</f>
        <v>EAM</v>
      </c>
      <c r="L146" t="str">
        <f>IFERROR(VLOOKUP(A146,Sheet4!A146:H2705,8,FALSE),"CL")</f>
        <v>Co</v>
      </c>
    </row>
    <row r="147" spans="1:12">
      <c r="A147" s="2">
        <v>40032</v>
      </c>
      <c r="B147" s="8">
        <f t="shared" si="6"/>
        <v>6</v>
      </c>
      <c r="C147">
        <v>4481.3999999999996</v>
      </c>
      <c r="D147" s="6">
        <f t="shared" si="7"/>
        <v>-2.2701995420346826E-2</v>
      </c>
      <c r="E147">
        <f t="shared" si="8"/>
        <v>-104.10000000000036</v>
      </c>
      <c r="F147" s="9" t="e">
        <f ca="1">[1]!MoonAge(A147)</f>
        <v>#NAME?</v>
      </c>
      <c r="G147" t="str">
        <f>IFERROR(VLOOKUP(A147,Sheet4!A147:H2706,3,FALSE)," CL")</f>
        <v>UDP</v>
      </c>
      <c r="H147" t="str">
        <f>IFERROR(VLOOKUP(A147,Sheet4!A147:I2706,4,FALSE)," CL")</f>
        <v>Mo</v>
      </c>
      <c r="I147" t="str">
        <f>IFERROR(VLOOKUP(A147,Sheet4!A147:H2706,5,FALSE),"CL")</f>
        <v>MEM</v>
      </c>
      <c r="J147" t="str">
        <f>IFERROR(VLOOKUP(A147,Sheet4!A147:H2706,6,FALSE),"CL")</f>
        <v>Sh</v>
      </c>
      <c r="K147" t="str">
        <f>IFERROR(VLOOKUP(A147,Sheet4!A147:H2706,7,FALSE),"CL")</f>
        <v>EAM</v>
      </c>
      <c r="L147" t="str">
        <f>IFERROR(VLOOKUP(A147,Sheet4!A147:H2706,8,FALSE),"CL")</f>
        <v>Co</v>
      </c>
    </row>
    <row r="148" spans="1:12" hidden="1">
      <c r="A148" s="2">
        <v>40035</v>
      </c>
      <c r="B148" s="8">
        <f t="shared" si="6"/>
        <v>2</v>
      </c>
      <c r="C148">
        <v>4437.6499999999996</v>
      </c>
      <c r="D148" s="6">
        <f t="shared" si="7"/>
        <v>-9.7625741955638876E-3</v>
      </c>
      <c r="E148">
        <f t="shared" si="8"/>
        <v>-43.75</v>
      </c>
      <c r="F148" s="9" t="e">
        <f ca="1">[1]!MoonAge(A148)</f>
        <v>#NAME?</v>
      </c>
      <c r="G148" t="str">
        <f>IFERROR(VLOOKUP(A148,Sheet4!A148:H2707,3,FALSE)," CL")</f>
        <v>FIM</v>
      </c>
      <c r="H148" t="str">
        <f>IFERROR(VLOOKUP(A148,Sheet4!A148:I2707,4,FALSE)," CL")</f>
        <v>Pi</v>
      </c>
      <c r="I148" t="str">
        <f>IFERROR(VLOOKUP(A148,Sheet4!A148:H2707,5,FALSE),"CL")</f>
        <v>PAP</v>
      </c>
      <c r="J148" t="str">
        <f>IFERROR(VLOOKUP(A148,Sheet4!A148:H2707,6,FALSE),"CL")</f>
        <v>Mo</v>
      </c>
      <c r="K148" t="str">
        <f>IFERROR(VLOOKUP(A148,Sheet4!A148:H2707,7,FALSE),"CL")</f>
        <v>EAM</v>
      </c>
      <c r="L148" t="str">
        <f>IFERROR(VLOOKUP(A148,Sheet4!A148:H2707,8,FALSE),"CL")</f>
        <v>Co</v>
      </c>
    </row>
    <row r="149" spans="1:12" hidden="1">
      <c r="A149" s="2">
        <v>40036</v>
      </c>
      <c r="B149" s="8">
        <f t="shared" si="6"/>
        <v>3</v>
      </c>
      <c r="C149">
        <v>4471.3500000000004</v>
      </c>
      <c r="D149" s="6">
        <f t="shared" si="7"/>
        <v>7.5941094948904784E-3</v>
      </c>
      <c r="E149">
        <f t="shared" si="8"/>
        <v>33.700000000000728</v>
      </c>
      <c r="F149" s="9" t="e">
        <f ca="1">[1]!MoonAge(A149)</f>
        <v>#NAME?</v>
      </c>
      <c r="G149" t="str">
        <f>IFERROR(VLOOKUP(A149,Sheet4!A149:H2708,3,FALSE)," CL")</f>
        <v>EAP</v>
      </c>
      <c r="H149" t="str">
        <f>IFERROR(VLOOKUP(A149,Sheet4!A149:I2708,4,FALSE)," CL")</f>
        <v>Ra</v>
      </c>
      <c r="I149" t="str">
        <f>IFERROR(VLOOKUP(A149,Sheet4!A149:H2708,5,FALSE),"CL")</f>
        <v>PAP</v>
      </c>
      <c r="J149" t="str">
        <f>IFERROR(VLOOKUP(A149,Sheet4!A149:H2708,6,FALSE),"CL")</f>
        <v>Mo</v>
      </c>
      <c r="K149" t="str">
        <f>IFERROR(VLOOKUP(A149,Sheet4!A149:H2708,7,FALSE),"CL")</f>
        <v>EAM</v>
      </c>
      <c r="L149" t="str">
        <f>IFERROR(VLOOKUP(A149,Sheet4!A149:H2708,8,FALSE),"CL")</f>
        <v>Co</v>
      </c>
    </row>
    <row r="150" spans="1:12" hidden="1">
      <c r="A150" s="2">
        <v>40037</v>
      </c>
      <c r="B150" s="8">
        <f t="shared" si="6"/>
        <v>4</v>
      </c>
      <c r="C150">
        <v>4457.5</v>
      </c>
      <c r="D150" s="6">
        <f t="shared" si="7"/>
        <v>-3.0974985183446525E-3</v>
      </c>
      <c r="E150">
        <f t="shared" si="8"/>
        <v>-13.850000000000364</v>
      </c>
      <c r="F150" s="9" t="e">
        <f ca="1">[1]!MoonAge(A150)</f>
        <v>#NAME?</v>
      </c>
      <c r="G150" t="str">
        <f>IFERROR(VLOOKUP(A150,Sheet4!A150:H2709,3,FALSE)," CL")</f>
        <v>EAM</v>
      </c>
      <c r="H150" t="str">
        <f>IFERROR(VLOOKUP(A150,Sheet4!A150:I2709,4,FALSE)," CL")</f>
        <v>Co</v>
      </c>
      <c r="I150" t="str">
        <f>IFERROR(VLOOKUP(A150,Sheet4!A150:H2709,5,FALSE),"CL")</f>
        <v>PAP</v>
      </c>
      <c r="J150" t="str">
        <f>IFERROR(VLOOKUP(A150,Sheet4!A150:H2709,6,FALSE),"CL")</f>
        <v>Mo</v>
      </c>
      <c r="K150" t="str">
        <f>IFERROR(VLOOKUP(A150,Sheet4!A150:H2709,7,FALSE),"CL")</f>
        <v>EAM</v>
      </c>
      <c r="L150" t="str">
        <f>IFERROR(VLOOKUP(A150,Sheet4!A150:H2709,8,FALSE),"CL")</f>
        <v>Co</v>
      </c>
    </row>
    <row r="151" spans="1:12" hidden="1">
      <c r="A151" s="2">
        <v>40038</v>
      </c>
      <c r="B151" s="8">
        <f t="shared" si="6"/>
        <v>5</v>
      </c>
      <c r="C151">
        <v>4605</v>
      </c>
      <c r="D151" s="6">
        <f t="shared" si="7"/>
        <v>3.3090297251822769E-2</v>
      </c>
      <c r="E151">
        <f t="shared" si="8"/>
        <v>147.5</v>
      </c>
      <c r="F151" s="9" t="e">
        <f ca="1">[1]!MoonAge(A151)</f>
        <v>#NAME?</v>
      </c>
      <c r="G151" t="str">
        <f>IFERROR(VLOOKUP(A151,Sheet4!A151:H2710,3,FALSE)," CL")</f>
        <v>MEP</v>
      </c>
      <c r="H151" t="str">
        <f>IFERROR(VLOOKUP(A151,Sheet4!A151:I2710,4,FALSE)," CL")</f>
        <v>Tg</v>
      </c>
      <c r="I151" t="str">
        <f>IFERROR(VLOOKUP(A151,Sheet4!A151:H2710,5,FALSE),"CL")</f>
        <v>PAP</v>
      </c>
      <c r="J151" t="str">
        <f>IFERROR(VLOOKUP(A151,Sheet4!A151:H2710,6,FALSE),"CL")</f>
        <v>Mo</v>
      </c>
      <c r="K151" t="str">
        <f>IFERROR(VLOOKUP(A151,Sheet4!A151:H2710,7,FALSE),"CL")</f>
        <v>EAM</v>
      </c>
      <c r="L151" t="str">
        <f>IFERROR(VLOOKUP(A151,Sheet4!A151:H2710,8,FALSE),"CL")</f>
        <v>Co</v>
      </c>
    </row>
    <row r="152" spans="1:12" hidden="1">
      <c r="A152" s="2">
        <v>40039</v>
      </c>
      <c r="B152" s="8">
        <f t="shared" si="6"/>
        <v>6</v>
      </c>
      <c r="C152">
        <v>4580.05</v>
      </c>
      <c r="D152" s="6">
        <f t="shared" si="7"/>
        <v>-5.4180238870792218E-3</v>
      </c>
      <c r="E152">
        <f t="shared" si="8"/>
        <v>-24.949999999999818</v>
      </c>
      <c r="F152" s="9" t="e">
        <f ca="1">[1]!MoonAge(A152)</f>
        <v>#NAME?</v>
      </c>
      <c r="G152" t="str">
        <f>IFERROR(VLOOKUP(A152,Sheet4!A152:H2711,3,FALSE)," CL")</f>
        <v>MEM</v>
      </c>
      <c r="H152" t="str">
        <f>IFERROR(VLOOKUP(A152,Sheet4!A152:I2711,4,FALSE)," CL")</f>
        <v>Rb</v>
      </c>
      <c r="I152" t="str">
        <f>IFERROR(VLOOKUP(A152,Sheet4!A152:H2711,5,FALSE),"CL")</f>
        <v>PAP</v>
      </c>
      <c r="J152" t="str">
        <f>IFERROR(VLOOKUP(A152,Sheet4!A152:H2711,6,FALSE),"CL")</f>
        <v>Mo</v>
      </c>
      <c r="K152" t="str">
        <f>IFERROR(VLOOKUP(A152,Sheet4!A152:H2711,7,FALSE),"CL")</f>
        <v>EAM</v>
      </c>
      <c r="L152" t="str">
        <f>IFERROR(VLOOKUP(A152,Sheet4!A152:H2711,8,FALSE),"CL")</f>
        <v>Co</v>
      </c>
    </row>
    <row r="153" spans="1:12" hidden="1">
      <c r="A153" s="2">
        <v>40042</v>
      </c>
      <c r="B153" s="8">
        <f t="shared" si="6"/>
        <v>2</v>
      </c>
      <c r="C153">
        <v>4387.8999999999996</v>
      </c>
      <c r="D153" s="6">
        <f t="shared" si="7"/>
        <v>-4.1953690461894635E-2</v>
      </c>
      <c r="E153">
        <f t="shared" si="8"/>
        <v>-192.15000000000055</v>
      </c>
      <c r="F153" s="9" t="e">
        <f ca="1">[1]!MoonAge(A153)</f>
        <v>#NAME?</v>
      </c>
      <c r="G153" t="str">
        <f>IFERROR(VLOOKUP(A153,Sheet4!A153:H2712,3,FALSE)," CL")</f>
        <v>UDP</v>
      </c>
      <c r="H153" t="str">
        <f>IFERROR(VLOOKUP(A153,Sheet4!A153:I2712,4,FALSE)," CL")</f>
        <v>Ho</v>
      </c>
      <c r="I153" t="str">
        <f>IFERROR(VLOOKUP(A153,Sheet4!A153:H2712,5,FALSE),"CL")</f>
        <v>PAP</v>
      </c>
      <c r="J153" t="str">
        <f>IFERROR(VLOOKUP(A153,Sheet4!A153:H2712,6,FALSE),"CL")</f>
        <v>Mo</v>
      </c>
      <c r="K153" t="str">
        <f>IFERROR(VLOOKUP(A153,Sheet4!A153:H2712,7,FALSE),"CL")</f>
        <v>EAM</v>
      </c>
      <c r="L153" t="str">
        <f>IFERROR(VLOOKUP(A153,Sheet4!A153:H2712,8,FALSE),"CL")</f>
        <v>Co</v>
      </c>
    </row>
    <row r="154" spans="1:12" hidden="1">
      <c r="A154" s="2">
        <v>40043</v>
      </c>
      <c r="B154" s="8">
        <f t="shared" si="6"/>
        <v>3</v>
      </c>
      <c r="C154">
        <v>4458.8999999999996</v>
      </c>
      <c r="D154" s="6">
        <f t="shared" si="7"/>
        <v>1.6180861004124983E-2</v>
      </c>
      <c r="E154">
        <f t="shared" si="8"/>
        <v>71</v>
      </c>
      <c r="F154" s="9" t="e">
        <f ca="1">[1]!MoonAge(A154)</f>
        <v>#NAME?</v>
      </c>
      <c r="G154" t="str">
        <f>IFERROR(VLOOKUP(A154,Sheet4!A154:H2713,3,FALSE)," CL")</f>
        <v>UDM</v>
      </c>
      <c r="H154" t="str">
        <f>IFERROR(VLOOKUP(A154,Sheet4!A154:I2713,4,FALSE)," CL")</f>
        <v>Sh</v>
      </c>
      <c r="I154" t="str">
        <f>IFERROR(VLOOKUP(A154,Sheet4!A154:H2713,5,FALSE),"CL")</f>
        <v>PAP</v>
      </c>
      <c r="J154" t="str">
        <f>IFERROR(VLOOKUP(A154,Sheet4!A154:H2713,6,FALSE),"CL")</f>
        <v>Mo</v>
      </c>
      <c r="K154" t="str">
        <f>IFERROR(VLOOKUP(A154,Sheet4!A154:H2713,7,FALSE),"CL")</f>
        <v>EAM</v>
      </c>
      <c r="L154" t="str">
        <f>IFERROR(VLOOKUP(A154,Sheet4!A154:H2713,8,FALSE),"CL")</f>
        <v>Co</v>
      </c>
    </row>
    <row r="155" spans="1:12" hidden="1">
      <c r="A155" s="2">
        <v>40044</v>
      </c>
      <c r="B155" s="8">
        <f t="shared" si="6"/>
        <v>4</v>
      </c>
      <c r="C155">
        <v>4394.1000000000004</v>
      </c>
      <c r="D155" s="6">
        <f t="shared" si="7"/>
        <v>-1.4532732288232361E-2</v>
      </c>
      <c r="E155">
        <f t="shared" si="8"/>
        <v>-64.799999999999272</v>
      </c>
      <c r="F155" s="9" t="e">
        <f ca="1">[1]!MoonAge(A155)</f>
        <v>#NAME?</v>
      </c>
      <c r="G155" t="str">
        <f>IFERROR(VLOOKUP(A155,Sheet4!A155:H2714,3,FALSE)," CL")</f>
        <v>FIP</v>
      </c>
      <c r="H155" t="str">
        <f>IFERROR(VLOOKUP(A155,Sheet4!A155:I2714,4,FALSE)," CL")</f>
        <v>Mo</v>
      </c>
      <c r="I155" t="str">
        <f>IFERROR(VLOOKUP(A155,Sheet4!A155:H2714,5,FALSE),"CL")</f>
        <v>PAP</v>
      </c>
      <c r="J155" t="str">
        <f>IFERROR(VLOOKUP(A155,Sheet4!A155:H2714,6,FALSE),"CL")</f>
        <v>Mo</v>
      </c>
      <c r="K155" t="str">
        <f>IFERROR(VLOOKUP(A155,Sheet4!A155:H2714,7,FALSE),"CL")</f>
        <v>EAM</v>
      </c>
      <c r="L155" t="str">
        <f>IFERROR(VLOOKUP(A155,Sheet4!A155:H2714,8,FALSE),"CL")</f>
        <v>Co</v>
      </c>
    </row>
    <row r="156" spans="1:12" hidden="1">
      <c r="A156" s="2">
        <v>40045</v>
      </c>
      <c r="B156" s="8">
        <f t="shared" si="6"/>
        <v>5</v>
      </c>
      <c r="C156">
        <v>4453.45</v>
      </c>
      <c r="D156" s="6">
        <f t="shared" si="7"/>
        <v>1.350674768439486E-2</v>
      </c>
      <c r="E156">
        <f t="shared" si="8"/>
        <v>59.349999999999454</v>
      </c>
      <c r="F156" s="9" t="e">
        <f ca="1">[1]!MoonAge(A156)</f>
        <v>#NAME?</v>
      </c>
      <c r="G156" t="str">
        <f>IFERROR(VLOOKUP(A156,Sheet4!A156:H2715,3,FALSE)," CL")</f>
        <v>FIM</v>
      </c>
      <c r="H156" t="str">
        <f>IFERROR(VLOOKUP(A156,Sheet4!A156:I2715,4,FALSE)," CL")</f>
        <v>Ch</v>
      </c>
      <c r="I156" t="str">
        <f>IFERROR(VLOOKUP(A156,Sheet4!A156:H2715,5,FALSE),"CL")</f>
        <v>PAP</v>
      </c>
      <c r="J156" t="str">
        <f>IFERROR(VLOOKUP(A156,Sheet4!A156:H2715,6,FALSE),"CL")</f>
        <v>Mo</v>
      </c>
      <c r="K156" t="str">
        <f>IFERROR(VLOOKUP(A156,Sheet4!A156:H2715,7,FALSE),"CL")</f>
        <v>EAM</v>
      </c>
      <c r="L156" t="str">
        <f>IFERROR(VLOOKUP(A156,Sheet4!A156:H2715,8,FALSE),"CL")</f>
        <v>Co</v>
      </c>
    </row>
    <row r="157" spans="1:12" hidden="1">
      <c r="A157" s="2">
        <v>40046</v>
      </c>
      <c r="B157" s="8">
        <f t="shared" si="6"/>
        <v>6</v>
      </c>
      <c r="C157">
        <v>4528.8</v>
      </c>
      <c r="D157" s="6">
        <f t="shared" si="7"/>
        <v>1.6919466930132902E-2</v>
      </c>
      <c r="E157">
        <f t="shared" si="8"/>
        <v>75.350000000000364</v>
      </c>
      <c r="F157" s="9" t="e">
        <f ca="1">[1]!MoonAge(A157)</f>
        <v>#NAME?</v>
      </c>
      <c r="G157" t="str">
        <f>IFERROR(VLOOKUP(A157,Sheet4!A157:H2716,3,FALSE)," CL")</f>
        <v>EAP</v>
      </c>
      <c r="H157" t="str">
        <f>IFERROR(VLOOKUP(A157,Sheet4!A157:I2716,4,FALSE)," CL")</f>
        <v>Do</v>
      </c>
      <c r="I157" t="str">
        <f>IFERROR(VLOOKUP(A157,Sheet4!A157:H2716,5,FALSE),"CL")</f>
        <v>PAP</v>
      </c>
      <c r="J157" t="str">
        <f>IFERROR(VLOOKUP(A157,Sheet4!A157:H2716,6,FALSE),"CL")</f>
        <v>Mo</v>
      </c>
      <c r="K157" t="str">
        <f>IFERROR(VLOOKUP(A157,Sheet4!A157:H2716,7,FALSE),"CL")</f>
        <v>EAM</v>
      </c>
      <c r="L157" t="str">
        <f>IFERROR(VLOOKUP(A157,Sheet4!A157:H2716,8,FALSE),"CL")</f>
        <v>Co</v>
      </c>
    </row>
    <row r="158" spans="1:12" hidden="1">
      <c r="A158" s="2">
        <v>40049</v>
      </c>
      <c r="B158" s="8">
        <f t="shared" si="6"/>
        <v>2</v>
      </c>
      <c r="C158">
        <v>4642.8</v>
      </c>
      <c r="D158" s="6">
        <f t="shared" si="7"/>
        <v>2.5172231054583993E-2</v>
      </c>
      <c r="E158">
        <f t="shared" si="8"/>
        <v>114</v>
      </c>
      <c r="F158" s="9" t="e">
        <f ca="1">[1]!MoonAge(A158)</f>
        <v>#NAME?</v>
      </c>
      <c r="G158" t="str">
        <f>IFERROR(VLOOKUP(A158,Sheet4!A158:H2717,3,FALSE)," CL")</f>
        <v>MEM</v>
      </c>
      <c r="H158" t="str">
        <f>IFERROR(VLOOKUP(A158,Sheet4!A158:I2717,4,FALSE)," CL")</f>
        <v>Co</v>
      </c>
      <c r="I158" t="str">
        <f>IFERROR(VLOOKUP(A158,Sheet4!A158:H2717,5,FALSE),"CL")</f>
        <v>PAP</v>
      </c>
      <c r="J158" t="str">
        <f>IFERROR(VLOOKUP(A158,Sheet4!A158:H2717,6,FALSE),"CL")</f>
        <v>Mo</v>
      </c>
      <c r="K158" t="str">
        <f>IFERROR(VLOOKUP(A158,Sheet4!A158:H2717,7,FALSE),"CL")</f>
        <v>EAM</v>
      </c>
      <c r="L158" t="str">
        <f>IFERROR(VLOOKUP(A158,Sheet4!A158:H2717,8,FALSE),"CL")</f>
        <v>Co</v>
      </c>
    </row>
    <row r="159" spans="1:12" hidden="1">
      <c r="A159" s="2">
        <v>40050</v>
      </c>
      <c r="B159" s="8">
        <f t="shared" si="6"/>
        <v>3</v>
      </c>
      <c r="C159">
        <v>4659.3500000000004</v>
      </c>
      <c r="D159" s="6">
        <f t="shared" si="7"/>
        <v>3.5646592573447449E-3</v>
      </c>
      <c r="E159">
        <f t="shared" si="8"/>
        <v>16.550000000000182</v>
      </c>
      <c r="F159" s="9" t="e">
        <f ca="1">[1]!MoonAge(A159)</f>
        <v>#NAME?</v>
      </c>
      <c r="G159" t="str">
        <f>IFERROR(VLOOKUP(A159,Sheet4!A159:H2718,3,FALSE)," CL")</f>
        <v>PAP</v>
      </c>
      <c r="H159" t="str">
        <f>IFERROR(VLOOKUP(A159,Sheet4!A159:I2718,4,FALSE)," CL")</f>
        <v>Tg</v>
      </c>
      <c r="I159" t="str">
        <f>IFERROR(VLOOKUP(A159,Sheet4!A159:H2718,5,FALSE),"CL")</f>
        <v>PAP</v>
      </c>
      <c r="J159" t="str">
        <f>IFERROR(VLOOKUP(A159,Sheet4!A159:H2718,6,FALSE),"CL")</f>
        <v>Mo</v>
      </c>
      <c r="K159" t="str">
        <f>IFERROR(VLOOKUP(A159,Sheet4!A159:H2718,7,FALSE),"CL")</f>
        <v>EAM</v>
      </c>
      <c r="L159" t="str">
        <f>IFERROR(VLOOKUP(A159,Sheet4!A159:H2718,8,FALSE),"CL")</f>
        <v>Co</v>
      </c>
    </row>
    <row r="160" spans="1:12" hidden="1">
      <c r="A160" s="2">
        <v>40051</v>
      </c>
      <c r="B160" s="8">
        <f t="shared" si="6"/>
        <v>4</v>
      </c>
      <c r="C160">
        <v>4680.8500000000004</v>
      </c>
      <c r="D160" s="6">
        <f t="shared" si="7"/>
        <v>4.6143775419318139E-3</v>
      </c>
      <c r="E160">
        <f t="shared" si="8"/>
        <v>21.5</v>
      </c>
      <c r="F160" s="9" t="e">
        <f ca="1">[1]!MoonAge(A160)</f>
        <v>#NAME?</v>
      </c>
      <c r="G160" t="str">
        <f>IFERROR(VLOOKUP(A160,Sheet4!A160:H2719,3,FALSE)," CL")</f>
        <v>PAM</v>
      </c>
      <c r="H160" t="str">
        <f>IFERROR(VLOOKUP(A160,Sheet4!A160:I2719,4,FALSE)," CL")</f>
        <v>Rb</v>
      </c>
      <c r="I160" t="str">
        <f>IFERROR(VLOOKUP(A160,Sheet4!A160:H2719,5,FALSE),"CL")</f>
        <v>PAP</v>
      </c>
      <c r="J160" t="str">
        <f>IFERROR(VLOOKUP(A160,Sheet4!A160:H2719,6,FALSE),"CL")</f>
        <v>Mo</v>
      </c>
      <c r="K160" t="str">
        <f>IFERROR(VLOOKUP(A160,Sheet4!A160:H2719,7,FALSE),"CL")</f>
        <v>EAM</v>
      </c>
      <c r="L160" t="str">
        <f>IFERROR(VLOOKUP(A160,Sheet4!A160:H2719,8,FALSE),"CL")</f>
        <v>Co</v>
      </c>
    </row>
    <row r="161" spans="1:12" hidden="1">
      <c r="A161" s="2">
        <v>40052</v>
      </c>
      <c r="B161" s="8">
        <f t="shared" si="6"/>
        <v>5</v>
      </c>
      <c r="C161">
        <v>4688.2</v>
      </c>
      <c r="D161" s="6">
        <f t="shared" si="7"/>
        <v>1.5702276295970717E-3</v>
      </c>
      <c r="E161">
        <f t="shared" si="8"/>
        <v>7.3499999999994543</v>
      </c>
      <c r="F161" s="9" t="e">
        <f ca="1">[1]!MoonAge(A161)</f>
        <v>#NAME?</v>
      </c>
      <c r="G161" t="str">
        <f>IFERROR(VLOOKUP(A161,Sheet4!A161:H2720,3,FALSE)," CL")</f>
        <v>UDP</v>
      </c>
      <c r="H161" t="str">
        <f>IFERROR(VLOOKUP(A161,Sheet4!A161:I2720,4,FALSE)," CL")</f>
        <v>Dr</v>
      </c>
      <c r="I161" t="str">
        <f>IFERROR(VLOOKUP(A161,Sheet4!A161:H2720,5,FALSE),"CL")</f>
        <v>PAP</v>
      </c>
      <c r="J161" t="str">
        <f>IFERROR(VLOOKUP(A161,Sheet4!A161:H2720,6,FALSE),"CL")</f>
        <v>Mo</v>
      </c>
      <c r="K161" t="str">
        <f>IFERROR(VLOOKUP(A161,Sheet4!A161:H2720,7,FALSE),"CL")</f>
        <v>EAM</v>
      </c>
      <c r="L161" t="str">
        <f>IFERROR(VLOOKUP(A161,Sheet4!A161:H2720,8,FALSE),"CL")</f>
        <v>Co</v>
      </c>
    </row>
    <row r="162" spans="1:12" hidden="1">
      <c r="A162" s="2">
        <v>40053</v>
      </c>
      <c r="B162" s="8">
        <f t="shared" si="6"/>
        <v>6</v>
      </c>
      <c r="C162">
        <v>4732.3500000000004</v>
      </c>
      <c r="D162" s="6">
        <f t="shared" si="7"/>
        <v>9.4172603557869852E-3</v>
      </c>
      <c r="E162">
        <f t="shared" si="8"/>
        <v>44.150000000000546</v>
      </c>
      <c r="F162" s="9" t="e">
        <f ca="1">[1]!MoonAge(A162)</f>
        <v>#NAME?</v>
      </c>
      <c r="G162" t="str">
        <f>IFERROR(VLOOKUP(A162,Sheet4!A162:H2721,3,FALSE)," CL")</f>
        <v>UDM</v>
      </c>
      <c r="H162" t="str">
        <f>IFERROR(VLOOKUP(A162,Sheet4!A162:I2721,4,FALSE)," CL")</f>
        <v>Sn</v>
      </c>
      <c r="I162" t="str">
        <f>IFERROR(VLOOKUP(A162,Sheet4!A162:H2721,5,FALSE),"CL")</f>
        <v>PAP</v>
      </c>
      <c r="J162" t="str">
        <f>IFERROR(VLOOKUP(A162,Sheet4!A162:H2721,6,FALSE),"CL")</f>
        <v>Mo</v>
      </c>
      <c r="K162" t="str">
        <f>IFERROR(VLOOKUP(A162,Sheet4!A162:H2721,7,FALSE),"CL")</f>
        <v>EAM</v>
      </c>
      <c r="L162" t="str">
        <f>IFERROR(VLOOKUP(A162,Sheet4!A162:H2721,8,FALSE),"CL")</f>
        <v>Co</v>
      </c>
    </row>
    <row r="163" spans="1:12" hidden="1">
      <c r="A163" s="2">
        <v>40056</v>
      </c>
      <c r="B163" s="8">
        <f t="shared" si="6"/>
        <v>2</v>
      </c>
      <c r="C163">
        <v>4662.1000000000004</v>
      </c>
      <c r="D163" s="6">
        <f t="shared" si="7"/>
        <v>-1.4844633216055447E-2</v>
      </c>
      <c r="E163">
        <f t="shared" si="8"/>
        <v>-70.25</v>
      </c>
      <c r="F163" s="9" t="e">
        <f ca="1">[1]!MoonAge(A163)</f>
        <v>#NAME?</v>
      </c>
      <c r="G163" t="str">
        <f>IFERROR(VLOOKUP(A163,Sheet4!A163:H2722,3,FALSE)," CL")</f>
        <v>EAP</v>
      </c>
      <c r="H163" t="str">
        <f>IFERROR(VLOOKUP(A163,Sheet4!A163:I2722,4,FALSE)," CL")</f>
        <v>Mo</v>
      </c>
      <c r="I163" t="str">
        <f>IFERROR(VLOOKUP(A163,Sheet4!A163:H2722,5,FALSE),"CL")</f>
        <v>PAP</v>
      </c>
      <c r="J163" t="str">
        <f>IFERROR(VLOOKUP(A163,Sheet4!A163:H2722,6,FALSE),"CL")</f>
        <v>Mo</v>
      </c>
      <c r="K163" t="str">
        <f>IFERROR(VLOOKUP(A163,Sheet4!A163:H2722,7,FALSE),"CL")</f>
        <v>EAM</v>
      </c>
      <c r="L163" t="str">
        <f>IFERROR(VLOOKUP(A163,Sheet4!A163:H2722,8,FALSE),"CL")</f>
        <v>Co</v>
      </c>
    </row>
    <row r="164" spans="1:12" hidden="1">
      <c r="A164" s="2">
        <v>40057</v>
      </c>
      <c r="B164" s="8">
        <f t="shared" si="6"/>
        <v>3</v>
      </c>
      <c r="C164">
        <v>4625.3500000000004</v>
      </c>
      <c r="D164" s="6">
        <f t="shared" si="7"/>
        <v>-7.8827137985028207E-3</v>
      </c>
      <c r="E164">
        <f t="shared" si="8"/>
        <v>-36.75</v>
      </c>
      <c r="F164" s="9" t="e">
        <f ca="1">[1]!MoonAge(A164)</f>
        <v>#NAME?</v>
      </c>
      <c r="G164" t="str">
        <f>IFERROR(VLOOKUP(A164,Sheet4!A164:H2723,3,FALSE)," CL")</f>
        <v>EAM</v>
      </c>
      <c r="H164" t="str">
        <f>IFERROR(VLOOKUP(A164,Sheet4!A164:I2723,4,FALSE)," CL")</f>
        <v>Ch</v>
      </c>
      <c r="I164" t="str">
        <f>IFERROR(VLOOKUP(A164,Sheet4!A164:H2723,5,FALSE),"CL")</f>
        <v>PAP</v>
      </c>
      <c r="J164" t="str">
        <f>IFERROR(VLOOKUP(A164,Sheet4!A164:H2723,6,FALSE),"CL")</f>
        <v>Mo</v>
      </c>
      <c r="K164" t="str">
        <f>IFERROR(VLOOKUP(A164,Sheet4!A164:H2723,7,FALSE),"CL")</f>
        <v>EAM</v>
      </c>
      <c r="L164" t="str">
        <f>IFERROR(VLOOKUP(A164,Sheet4!A164:H2723,8,FALSE),"CL")</f>
        <v>Co</v>
      </c>
    </row>
    <row r="165" spans="1:12" hidden="1">
      <c r="A165" s="2">
        <v>40058</v>
      </c>
      <c r="B165" s="8">
        <f t="shared" si="6"/>
        <v>4</v>
      </c>
      <c r="C165">
        <v>4608.3500000000004</v>
      </c>
      <c r="D165" s="6">
        <f t="shared" si="7"/>
        <v>-3.6753975374836496E-3</v>
      </c>
      <c r="E165">
        <f t="shared" si="8"/>
        <v>-17</v>
      </c>
      <c r="F165" s="9" t="e">
        <f ca="1">[1]!MoonAge(A165)</f>
        <v>#NAME?</v>
      </c>
      <c r="G165" t="str">
        <f>IFERROR(VLOOKUP(A165,Sheet4!A165:H2724,3,FALSE)," CL")</f>
        <v>MEP</v>
      </c>
      <c r="H165" t="str">
        <f>IFERROR(VLOOKUP(A165,Sheet4!A165:I2724,4,FALSE)," CL")</f>
        <v>Do</v>
      </c>
      <c r="I165" t="str">
        <f>IFERROR(VLOOKUP(A165,Sheet4!A165:H2724,5,FALSE),"CL")</f>
        <v>PAP</v>
      </c>
      <c r="J165" t="str">
        <f>IFERROR(VLOOKUP(A165,Sheet4!A165:H2724,6,FALSE),"CL")</f>
        <v>Mo</v>
      </c>
      <c r="K165" t="str">
        <f>IFERROR(VLOOKUP(A165,Sheet4!A165:H2724,7,FALSE),"CL")</f>
        <v>EAM</v>
      </c>
      <c r="L165" t="str">
        <f>IFERROR(VLOOKUP(A165,Sheet4!A165:H2724,8,FALSE),"CL")</f>
        <v>Co</v>
      </c>
    </row>
    <row r="166" spans="1:12" hidden="1">
      <c r="A166" s="2">
        <v>40059</v>
      </c>
      <c r="B166" s="8">
        <f t="shared" si="6"/>
        <v>5</v>
      </c>
      <c r="C166">
        <v>4593.55</v>
      </c>
      <c r="D166" s="6">
        <f t="shared" si="7"/>
        <v>-3.2115616218386582E-3</v>
      </c>
      <c r="E166">
        <f t="shared" si="8"/>
        <v>-14.800000000000182</v>
      </c>
      <c r="F166" s="9" t="e">
        <f ca="1">[1]!MoonAge(A166)</f>
        <v>#NAME?</v>
      </c>
      <c r="G166" t="str">
        <f>IFERROR(VLOOKUP(A166,Sheet4!A166:H2725,3,FALSE)," CL")</f>
        <v>MEM</v>
      </c>
      <c r="H166" t="str">
        <f>IFERROR(VLOOKUP(A166,Sheet4!A166:I2725,4,FALSE)," CL")</f>
        <v>Pi</v>
      </c>
      <c r="I166" t="str">
        <f>IFERROR(VLOOKUP(A166,Sheet4!A166:H2725,5,FALSE),"CL")</f>
        <v>PAP</v>
      </c>
      <c r="J166" t="str">
        <f>IFERROR(VLOOKUP(A166,Sheet4!A166:H2725,6,FALSE),"CL")</f>
        <v>Mo</v>
      </c>
      <c r="K166" t="str">
        <f>IFERROR(VLOOKUP(A166,Sheet4!A166:H2725,7,FALSE),"CL")</f>
        <v>EAM</v>
      </c>
      <c r="L166" t="str">
        <f>IFERROR(VLOOKUP(A166,Sheet4!A166:H2725,8,FALSE),"CL")</f>
        <v>Co</v>
      </c>
    </row>
    <row r="167" spans="1:12" hidden="1">
      <c r="A167" s="2">
        <v>40060</v>
      </c>
      <c r="B167" s="8">
        <f t="shared" si="6"/>
        <v>6</v>
      </c>
      <c r="C167">
        <v>4680.3999999999996</v>
      </c>
      <c r="D167" s="6">
        <f t="shared" si="7"/>
        <v>1.8906945608516169E-2</v>
      </c>
      <c r="E167">
        <f t="shared" si="8"/>
        <v>86.849999999999454</v>
      </c>
      <c r="F167" s="9" t="e">
        <f ca="1">[1]!MoonAge(A167)</f>
        <v>#NAME?</v>
      </c>
      <c r="G167" t="str">
        <f>IFERROR(VLOOKUP(A167,Sheet4!A167:H2726,3,FALSE)," CL")</f>
        <v>PAP</v>
      </c>
      <c r="H167" t="str">
        <f>IFERROR(VLOOKUP(A167,Sheet4!A167:I2726,4,FALSE)," CL")</f>
        <v>Ra</v>
      </c>
      <c r="I167" t="str">
        <f>IFERROR(VLOOKUP(A167,Sheet4!A167:H2726,5,FALSE),"CL")</f>
        <v>PAP</v>
      </c>
      <c r="J167" t="str">
        <f>IFERROR(VLOOKUP(A167,Sheet4!A167:H2726,6,FALSE),"CL")</f>
        <v>Mo</v>
      </c>
      <c r="K167" t="str">
        <f>IFERROR(VLOOKUP(A167,Sheet4!A167:H2726,7,FALSE),"CL")</f>
        <v>EAM</v>
      </c>
      <c r="L167" t="str">
        <f>IFERROR(VLOOKUP(A167,Sheet4!A167:H2726,8,FALSE),"CL")</f>
        <v>Co</v>
      </c>
    </row>
    <row r="168" spans="1:12" hidden="1">
      <c r="A168" s="2">
        <v>40063</v>
      </c>
      <c r="B168" s="8">
        <f t="shared" si="6"/>
        <v>2</v>
      </c>
      <c r="C168">
        <v>4782.8999999999996</v>
      </c>
      <c r="D168" s="6">
        <f t="shared" si="7"/>
        <v>2.1899837620716178E-2</v>
      </c>
      <c r="E168">
        <f t="shared" si="8"/>
        <v>102.5</v>
      </c>
      <c r="F168" s="9" t="e">
        <f ca="1">[1]!MoonAge(A168)</f>
        <v>#NAME?</v>
      </c>
      <c r="G168" t="str">
        <f>IFERROR(VLOOKUP(A168,Sheet4!A168:H2727,3,FALSE)," CL")</f>
        <v>UDM</v>
      </c>
      <c r="H168" t="str">
        <f>IFERROR(VLOOKUP(A168,Sheet4!A168:I2727,4,FALSE)," CL")</f>
        <v>Rb</v>
      </c>
      <c r="I168" t="str">
        <f>IFERROR(VLOOKUP(A168,Sheet4!A168:H2727,5,FALSE),"CL")</f>
        <v>PAP</v>
      </c>
      <c r="J168" t="str">
        <f>IFERROR(VLOOKUP(A168,Sheet4!A168:H2727,6,FALSE),"CL")</f>
        <v>Mo</v>
      </c>
      <c r="K168" t="str">
        <f>IFERROR(VLOOKUP(A168,Sheet4!A168:H2727,7,FALSE),"CL")</f>
        <v>EAM</v>
      </c>
      <c r="L168" t="str">
        <f>IFERROR(VLOOKUP(A168,Sheet4!A168:H2727,8,FALSE),"CL")</f>
        <v>Co</v>
      </c>
    </row>
    <row r="169" spans="1:12" hidden="1">
      <c r="A169" s="2">
        <v>40064</v>
      </c>
      <c r="B169" s="8">
        <f t="shared" si="6"/>
        <v>3</v>
      </c>
      <c r="C169">
        <v>4805.25</v>
      </c>
      <c r="D169" s="6">
        <f t="shared" si="7"/>
        <v>4.6728971962617591E-3</v>
      </c>
      <c r="E169">
        <f t="shared" si="8"/>
        <v>22.350000000000364</v>
      </c>
      <c r="F169" s="9" t="e">
        <f ca="1">[1]!MoonAge(A169)</f>
        <v>#NAME?</v>
      </c>
      <c r="G169" t="str">
        <f>IFERROR(VLOOKUP(A169,Sheet4!A169:H2728,3,FALSE)," CL")</f>
        <v>FIP</v>
      </c>
      <c r="H169" t="str">
        <f>IFERROR(VLOOKUP(A169,Sheet4!A169:I2728,4,FALSE)," CL")</f>
        <v>Dr</v>
      </c>
      <c r="I169" t="str">
        <f>IFERROR(VLOOKUP(A169,Sheet4!A169:H2728,5,FALSE),"CL")</f>
        <v>PAM</v>
      </c>
      <c r="J169" t="str">
        <f>IFERROR(VLOOKUP(A169,Sheet4!A169:H2728,6,FALSE),"CL")</f>
        <v>Ch</v>
      </c>
      <c r="K169" t="str">
        <f>IFERROR(VLOOKUP(A169,Sheet4!A169:H2728,7,FALSE),"CL")</f>
        <v>EAM</v>
      </c>
      <c r="L169" t="str">
        <f>IFERROR(VLOOKUP(A169,Sheet4!A169:H2728,8,FALSE),"CL")</f>
        <v>Co</v>
      </c>
    </row>
    <row r="170" spans="1:12" hidden="1">
      <c r="A170" s="2">
        <v>40065</v>
      </c>
      <c r="B170" s="8">
        <f t="shared" si="6"/>
        <v>4</v>
      </c>
      <c r="C170">
        <v>4814.25</v>
      </c>
      <c r="D170" s="6">
        <f t="shared" si="7"/>
        <v>1.8729514593413454E-3</v>
      </c>
      <c r="E170">
        <f t="shared" si="8"/>
        <v>9</v>
      </c>
      <c r="F170" s="9" t="e">
        <f ca="1">[1]!MoonAge(A170)</f>
        <v>#NAME?</v>
      </c>
      <c r="G170" t="str">
        <f>IFERROR(VLOOKUP(A170,Sheet4!A170:H2729,3,FALSE)," CL")</f>
        <v>FIM</v>
      </c>
      <c r="H170" t="str">
        <f>IFERROR(VLOOKUP(A170,Sheet4!A170:I2729,4,FALSE)," CL")</f>
        <v>Sn</v>
      </c>
      <c r="I170" t="str">
        <f>IFERROR(VLOOKUP(A170,Sheet4!A170:H2729,5,FALSE),"CL")</f>
        <v>PAM</v>
      </c>
      <c r="J170" t="str">
        <f>IFERROR(VLOOKUP(A170,Sheet4!A170:H2729,6,FALSE),"CL")</f>
        <v>Ch</v>
      </c>
      <c r="K170" t="str">
        <f>IFERROR(VLOOKUP(A170,Sheet4!A170:H2729,7,FALSE),"CL")</f>
        <v>EAM</v>
      </c>
      <c r="L170" t="str">
        <f>IFERROR(VLOOKUP(A170,Sheet4!A170:H2729,8,FALSE),"CL")</f>
        <v>Co</v>
      </c>
    </row>
    <row r="171" spans="1:12" hidden="1">
      <c r="A171" s="2">
        <v>40066</v>
      </c>
      <c r="B171" s="8">
        <f t="shared" si="6"/>
        <v>5</v>
      </c>
      <c r="C171">
        <v>4819.3999999999996</v>
      </c>
      <c r="D171" s="6">
        <f t="shared" si="7"/>
        <v>1.0697408734485405E-3</v>
      </c>
      <c r="E171">
        <f t="shared" si="8"/>
        <v>5.1499999999996362</v>
      </c>
      <c r="F171" s="9" t="e">
        <f ca="1">[1]!MoonAge(A171)</f>
        <v>#NAME?</v>
      </c>
      <c r="G171" t="str">
        <f>IFERROR(VLOOKUP(A171,Sheet4!A171:H2730,3,FALSE)," CL")</f>
        <v>EAP</v>
      </c>
      <c r="H171" t="str">
        <f>IFERROR(VLOOKUP(A171,Sheet4!A171:I2730,4,FALSE)," CL")</f>
        <v>Ho</v>
      </c>
      <c r="I171" t="str">
        <f>IFERROR(VLOOKUP(A171,Sheet4!A171:H2730,5,FALSE),"CL")</f>
        <v>PAM</v>
      </c>
      <c r="J171" t="str">
        <f>IFERROR(VLOOKUP(A171,Sheet4!A171:H2730,6,FALSE),"CL")</f>
        <v>Ch</v>
      </c>
      <c r="K171" t="str">
        <f>IFERROR(VLOOKUP(A171,Sheet4!A171:H2730,7,FALSE),"CL")</f>
        <v>EAM</v>
      </c>
      <c r="L171" t="str">
        <f>IFERROR(VLOOKUP(A171,Sheet4!A171:H2730,8,FALSE),"CL")</f>
        <v>Co</v>
      </c>
    </row>
    <row r="172" spans="1:12" hidden="1">
      <c r="A172" s="2">
        <v>40067</v>
      </c>
      <c r="B172" s="8">
        <f t="shared" si="6"/>
        <v>6</v>
      </c>
      <c r="C172">
        <v>4829.55</v>
      </c>
      <c r="D172" s="6">
        <f t="shared" si="7"/>
        <v>2.1060712951820864E-3</v>
      </c>
      <c r="E172">
        <f t="shared" si="8"/>
        <v>10.150000000000546</v>
      </c>
      <c r="F172" s="9" t="e">
        <f ca="1">[1]!MoonAge(A172)</f>
        <v>#NAME?</v>
      </c>
      <c r="G172" t="str">
        <f>IFERROR(VLOOKUP(A172,Sheet4!A172:H2731,3,FALSE)," CL")</f>
        <v>EAM</v>
      </c>
      <c r="H172" t="str">
        <f>IFERROR(VLOOKUP(A172,Sheet4!A172:I2731,4,FALSE)," CL")</f>
        <v>Sh</v>
      </c>
      <c r="I172" t="str">
        <f>IFERROR(VLOOKUP(A172,Sheet4!A172:H2731,5,FALSE),"CL")</f>
        <v>PAM</v>
      </c>
      <c r="J172" t="str">
        <f>IFERROR(VLOOKUP(A172,Sheet4!A172:H2731,6,FALSE),"CL")</f>
        <v>Ch</v>
      </c>
      <c r="K172" t="str">
        <f>IFERROR(VLOOKUP(A172,Sheet4!A172:H2731,7,FALSE),"CL")</f>
        <v>EAM</v>
      </c>
      <c r="L172" t="str">
        <f>IFERROR(VLOOKUP(A172,Sheet4!A172:H2731,8,FALSE),"CL")</f>
        <v>Co</v>
      </c>
    </row>
    <row r="173" spans="1:12" hidden="1">
      <c r="A173" s="2">
        <v>40070</v>
      </c>
      <c r="B173" s="8">
        <f t="shared" si="6"/>
        <v>2</v>
      </c>
      <c r="C173">
        <v>4808.6000000000004</v>
      </c>
      <c r="D173" s="6">
        <f t="shared" si="7"/>
        <v>-4.3378782702321785E-3</v>
      </c>
      <c r="E173">
        <f t="shared" si="8"/>
        <v>-20.949999999999818</v>
      </c>
      <c r="F173" s="9" t="e">
        <f ca="1">[1]!MoonAge(A173)</f>
        <v>#NAME?</v>
      </c>
      <c r="G173" t="str">
        <f>IFERROR(VLOOKUP(A173,Sheet4!A173:H2732,3,FALSE)," CL")</f>
        <v>PAP</v>
      </c>
      <c r="H173" t="str">
        <f>IFERROR(VLOOKUP(A173,Sheet4!A173:I2732,4,FALSE)," CL")</f>
        <v>Do</v>
      </c>
      <c r="I173" t="str">
        <f>IFERROR(VLOOKUP(A173,Sheet4!A173:H2732,5,FALSE),"CL")</f>
        <v>PAM</v>
      </c>
      <c r="J173" t="str">
        <f>IFERROR(VLOOKUP(A173,Sheet4!A173:H2732,6,FALSE),"CL")</f>
        <v>Ch</v>
      </c>
      <c r="K173" t="str">
        <f>IFERROR(VLOOKUP(A173,Sheet4!A173:H2732,7,FALSE),"CL")</f>
        <v>EAM</v>
      </c>
      <c r="L173" t="str">
        <f>IFERROR(VLOOKUP(A173,Sheet4!A173:H2732,8,FALSE),"CL")</f>
        <v>Co</v>
      </c>
    </row>
    <row r="174" spans="1:12" hidden="1">
      <c r="A174" s="2">
        <v>40071</v>
      </c>
      <c r="B174" s="8">
        <f t="shared" si="6"/>
        <v>3</v>
      </c>
      <c r="C174">
        <v>4892.1000000000004</v>
      </c>
      <c r="D174" s="6">
        <f t="shared" si="7"/>
        <v>1.7364721540573138E-2</v>
      </c>
      <c r="E174">
        <f t="shared" si="8"/>
        <v>83.5</v>
      </c>
      <c r="F174" s="9" t="e">
        <f ca="1">[1]!MoonAge(A174)</f>
        <v>#NAME?</v>
      </c>
      <c r="G174" t="str">
        <f>IFERROR(VLOOKUP(A174,Sheet4!A174:H2733,3,FALSE)," CL")</f>
        <v>PAM</v>
      </c>
      <c r="H174" t="str">
        <f>IFERROR(VLOOKUP(A174,Sheet4!A174:I2733,4,FALSE)," CL")</f>
        <v>Pi</v>
      </c>
      <c r="I174" t="str">
        <f>IFERROR(VLOOKUP(A174,Sheet4!A174:H2733,5,FALSE),"CL")</f>
        <v>PAM</v>
      </c>
      <c r="J174" t="str">
        <f>IFERROR(VLOOKUP(A174,Sheet4!A174:H2733,6,FALSE),"CL")</f>
        <v>Ch</v>
      </c>
      <c r="K174" t="str">
        <f>IFERROR(VLOOKUP(A174,Sheet4!A174:H2733,7,FALSE),"CL")</f>
        <v>EAM</v>
      </c>
      <c r="L174" t="str">
        <f>IFERROR(VLOOKUP(A174,Sheet4!A174:H2733,8,FALSE),"CL")</f>
        <v>Co</v>
      </c>
    </row>
    <row r="175" spans="1:12" hidden="1">
      <c r="A175" s="2">
        <v>40072</v>
      </c>
      <c r="B175" s="8">
        <f t="shared" si="6"/>
        <v>4</v>
      </c>
      <c r="C175">
        <v>4958.3999999999996</v>
      </c>
      <c r="D175" s="6">
        <f t="shared" si="7"/>
        <v>1.3552462132826244E-2</v>
      </c>
      <c r="E175">
        <f t="shared" si="8"/>
        <v>66.299999999999272</v>
      </c>
      <c r="F175" s="9" t="e">
        <f ca="1">[1]!MoonAge(A175)</f>
        <v>#NAME?</v>
      </c>
      <c r="G175" t="str">
        <f>IFERROR(VLOOKUP(A175,Sheet4!A175:H2734,3,FALSE)," CL")</f>
        <v>UDP</v>
      </c>
      <c r="H175" t="str">
        <f>IFERROR(VLOOKUP(A175,Sheet4!A175:I2734,4,FALSE)," CL")</f>
        <v>Ra</v>
      </c>
      <c r="I175" t="str">
        <f>IFERROR(VLOOKUP(A175,Sheet4!A175:H2734,5,FALSE),"CL")</f>
        <v>PAM</v>
      </c>
      <c r="J175" t="str">
        <f>IFERROR(VLOOKUP(A175,Sheet4!A175:H2734,6,FALSE),"CL")</f>
        <v>Ch</v>
      </c>
      <c r="K175" t="str">
        <f>IFERROR(VLOOKUP(A175,Sheet4!A175:H2734,7,FALSE),"CL")</f>
        <v>EAM</v>
      </c>
      <c r="L175" t="str">
        <f>IFERROR(VLOOKUP(A175,Sheet4!A175:H2734,8,FALSE),"CL")</f>
        <v>Co</v>
      </c>
    </row>
    <row r="176" spans="1:12" hidden="1">
      <c r="A176" s="2">
        <v>40073</v>
      </c>
      <c r="B176" s="8">
        <f t="shared" si="6"/>
        <v>5</v>
      </c>
      <c r="C176">
        <v>4965.55</v>
      </c>
      <c r="D176" s="6">
        <f t="shared" si="7"/>
        <v>1.441997418522214E-3</v>
      </c>
      <c r="E176">
        <f t="shared" si="8"/>
        <v>7.1500000000005457</v>
      </c>
      <c r="F176" s="9" t="e">
        <f ca="1">[1]!MoonAge(A176)</f>
        <v>#NAME?</v>
      </c>
      <c r="G176" t="str">
        <f>IFERROR(VLOOKUP(A176,Sheet4!A176:H2735,3,FALSE)," CL")</f>
        <v>UDM</v>
      </c>
      <c r="H176" t="str">
        <f>IFERROR(VLOOKUP(A176,Sheet4!A176:I2735,4,FALSE)," CL")</f>
        <v>Co</v>
      </c>
      <c r="I176" t="str">
        <f>IFERROR(VLOOKUP(A176,Sheet4!A176:H2735,5,FALSE),"CL")</f>
        <v>PAM</v>
      </c>
      <c r="J176" t="str">
        <f>IFERROR(VLOOKUP(A176,Sheet4!A176:H2735,6,FALSE),"CL")</f>
        <v>Ch</v>
      </c>
      <c r="K176" t="str">
        <f>IFERROR(VLOOKUP(A176,Sheet4!A176:H2735,7,FALSE),"CL")</f>
        <v>EAM</v>
      </c>
      <c r="L176" t="str">
        <f>IFERROR(VLOOKUP(A176,Sheet4!A176:H2735,8,FALSE),"CL")</f>
        <v>Co</v>
      </c>
    </row>
    <row r="177" spans="1:12" hidden="1">
      <c r="A177" s="2">
        <v>40074</v>
      </c>
      <c r="B177" s="8">
        <f t="shared" si="6"/>
        <v>6</v>
      </c>
      <c r="C177">
        <v>4976.05</v>
      </c>
      <c r="D177" s="6">
        <f t="shared" si="7"/>
        <v>2.1145693830492088E-3</v>
      </c>
      <c r="E177">
        <f t="shared" si="8"/>
        <v>10.5</v>
      </c>
      <c r="F177" s="9" t="e">
        <f ca="1">[1]!MoonAge(A177)</f>
        <v>#NAME?</v>
      </c>
      <c r="G177" t="str">
        <f>IFERROR(VLOOKUP(A177,Sheet4!A177:H2736,3,FALSE)," CL")</f>
        <v>FIP</v>
      </c>
      <c r="H177" t="str">
        <f>IFERROR(VLOOKUP(A177,Sheet4!A177:I2736,4,FALSE)," CL")</f>
        <v>Tg</v>
      </c>
      <c r="I177" t="str">
        <f>IFERROR(VLOOKUP(A177,Sheet4!A177:H2736,5,FALSE),"CL")</f>
        <v>PAM</v>
      </c>
      <c r="J177" t="str">
        <f>IFERROR(VLOOKUP(A177,Sheet4!A177:H2736,6,FALSE),"CL")</f>
        <v>Ch</v>
      </c>
      <c r="K177" t="str">
        <f>IFERROR(VLOOKUP(A177,Sheet4!A177:H2736,7,FALSE),"CL")</f>
        <v>EAM</v>
      </c>
      <c r="L177" t="str">
        <f>IFERROR(VLOOKUP(A177,Sheet4!A177:H2736,8,FALSE),"CL")</f>
        <v>Co</v>
      </c>
    </row>
    <row r="178" spans="1:12" hidden="1">
      <c r="A178" s="2">
        <v>40078</v>
      </c>
      <c r="B178" s="8">
        <f t="shared" si="6"/>
        <v>3</v>
      </c>
      <c r="C178">
        <v>5020.2</v>
      </c>
      <c r="D178" s="6">
        <f t="shared" si="7"/>
        <v>8.8724992715104624E-3</v>
      </c>
      <c r="E178">
        <f t="shared" si="8"/>
        <v>44.149999999999636</v>
      </c>
      <c r="F178" s="9" t="e">
        <f ca="1">[1]!MoonAge(A178)</f>
        <v>#NAME?</v>
      </c>
      <c r="G178" t="str">
        <f>IFERROR(VLOOKUP(A178,Sheet4!A178:H2737,3,FALSE)," CL")</f>
        <v>MEP</v>
      </c>
      <c r="H178" t="str">
        <f>IFERROR(VLOOKUP(A178,Sheet4!A178:I2737,4,FALSE)," CL")</f>
        <v>Ho</v>
      </c>
      <c r="I178" t="str">
        <f>IFERROR(VLOOKUP(A178,Sheet4!A178:H2737,5,FALSE),"CL")</f>
        <v>PAM</v>
      </c>
      <c r="J178" t="str">
        <f>IFERROR(VLOOKUP(A178,Sheet4!A178:H2737,6,FALSE),"CL")</f>
        <v>Ch</v>
      </c>
      <c r="K178" t="str">
        <f>IFERROR(VLOOKUP(A178,Sheet4!A178:H2737,7,FALSE),"CL")</f>
        <v>EAM</v>
      </c>
      <c r="L178" t="str">
        <f>IFERROR(VLOOKUP(A178,Sheet4!A178:H2737,8,FALSE),"CL")</f>
        <v>Co</v>
      </c>
    </row>
    <row r="179" spans="1:12" hidden="1">
      <c r="A179" s="2">
        <v>40079</v>
      </c>
      <c r="B179" s="8">
        <f t="shared" si="6"/>
        <v>4</v>
      </c>
      <c r="C179">
        <v>4969.95</v>
      </c>
      <c r="D179" s="6">
        <f t="shared" si="7"/>
        <v>-1.0009561372056891E-2</v>
      </c>
      <c r="E179">
        <f t="shared" si="8"/>
        <v>-50.25</v>
      </c>
      <c r="F179" s="9" t="e">
        <f ca="1">[1]!MoonAge(A179)</f>
        <v>#NAME?</v>
      </c>
      <c r="G179" t="str">
        <f>IFERROR(VLOOKUP(A179,Sheet4!A179:H2738,3,FALSE)," CL")</f>
        <v>MEM</v>
      </c>
      <c r="H179" t="str">
        <f>IFERROR(VLOOKUP(A179,Sheet4!A179:I2738,4,FALSE)," CL")</f>
        <v>Sh</v>
      </c>
      <c r="I179" t="str">
        <f>IFERROR(VLOOKUP(A179,Sheet4!A179:H2738,5,FALSE),"CL")</f>
        <v>PAM</v>
      </c>
      <c r="J179" t="str">
        <f>IFERROR(VLOOKUP(A179,Sheet4!A179:H2738,6,FALSE),"CL")</f>
        <v>Ch</v>
      </c>
      <c r="K179" t="str">
        <f>IFERROR(VLOOKUP(A179,Sheet4!A179:H2738,7,FALSE),"CL")</f>
        <v>EAM</v>
      </c>
      <c r="L179" t="str">
        <f>IFERROR(VLOOKUP(A179,Sheet4!A179:H2738,8,FALSE),"CL")</f>
        <v>Co</v>
      </c>
    </row>
    <row r="180" spans="1:12" hidden="1">
      <c r="A180" s="2">
        <v>40080</v>
      </c>
      <c r="B180" s="8">
        <f t="shared" si="6"/>
        <v>5</v>
      </c>
      <c r="C180">
        <v>4986.55</v>
      </c>
      <c r="D180" s="6">
        <f t="shared" si="7"/>
        <v>3.340073843801319E-3</v>
      </c>
      <c r="E180">
        <f t="shared" si="8"/>
        <v>16.600000000000364</v>
      </c>
      <c r="F180" s="9" t="e">
        <f ca="1">[1]!MoonAge(A180)</f>
        <v>#NAME?</v>
      </c>
      <c r="G180" t="str">
        <f>IFERROR(VLOOKUP(A180,Sheet4!A180:H2739,3,FALSE)," CL")</f>
        <v>PAP</v>
      </c>
      <c r="H180" t="str">
        <f>IFERROR(VLOOKUP(A180,Sheet4!A180:I2739,4,FALSE)," CL")</f>
        <v>Mo</v>
      </c>
      <c r="I180" t="str">
        <f>IFERROR(VLOOKUP(A180,Sheet4!A180:H2739,5,FALSE),"CL")</f>
        <v>PAM</v>
      </c>
      <c r="J180" t="str">
        <f>IFERROR(VLOOKUP(A180,Sheet4!A180:H2739,6,FALSE),"CL")</f>
        <v>Ch</v>
      </c>
      <c r="K180" t="str">
        <f>IFERROR(VLOOKUP(A180,Sheet4!A180:H2739,7,FALSE),"CL")</f>
        <v>EAM</v>
      </c>
      <c r="L180" t="str">
        <f>IFERROR(VLOOKUP(A180,Sheet4!A180:H2739,8,FALSE),"CL")</f>
        <v>Co</v>
      </c>
    </row>
    <row r="181" spans="1:12" hidden="1">
      <c r="A181" s="2">
        <v>40081</v>
      </c>
      <c r="B181" s="8">
        <f t="shared" si="6"/>
        <v>6</v>
      </c>
      <c r="C181">
        <v>4958.95</v>
      </c>
      <c r="D181" s="6">
        <f t="shared" si="7"/>
        <v>-5.5348888510092873E-3</v>
      </c>
      <c r="E181">
        <f t="shared" si="8"/>
        <v>-27.600000000000364</v>
      </c>
      <c r="F181" s="9" t="e">
        <f ca="1">[1]!MoonAge(A181)</f>
        <v>#NAME?</v>
      </c>
      <c r="G181" t="str">
        <f>IFERROR(VLOOKUP(A181,Sheet4!A181:H2740,3,FALSE)," CL")</f>
        <v>PAM</v>
      </c>
      <c r="H181" t="str">
        <f>IFERROR(VLOOKUP(A181,Sheet4!A181:I2740,4,FALSE)," CL")</f>
        <v>Ch</v>
      </c>
      <c r="I181" t="str">
        <f>IFERROR(VLOOKUP(A181,Sheet4!A181:H2740,5,FALSE),"CL")</f>
        <v>PAM</v>
      </c>
      <c r="J181" t="str">
        <f>IFERROR(VLOOKUP(A181,Sheet4!A181:H2740,6,FALSE),"CL")</f>
        <v>Ch</v>
      </c>
      <c r="K181" t="str">
        <f>IFERROR(VLOOKUP(A181,Sheet4!A181:H2740,7,FALSE),"CL")</f>
        <v>EAM</v>
      </c>
      <c r="L181" t="str">
        <f>IFERROR(VLOOKUP(A181,Sheet4!A181:H2740,8,FALSE),"CL")</f>
        <v>Co</v>
      </c>
    </row>
    <row r="182" spans="1:12" hidden="1">
      <c r="A182" s="2">
        <v>40085</v>
      </c>
      <c r="B182" s="8">
        <f t="shared" si="6"/>
        <v>3</v>
      </c>
      <c r="C182">
        <v>5006.8500000000004</v>
      </c>
      <c r="D182" s="6">
        <f t="shared" si="7"/>
        <v>9.6593028766171363E-3</v>
      </c>
      <c r="E182">
        <f t="shared" si="8"/>
        <v>47.900000000000546</v>
      </c>
      <c r="F182" s="9" t="e">
        <f ca="1">[1]!MoonAge(A182)</f>
        <v>#NAME?</v>
      </c>
      <c r="G182" t="str">
        <f>IFERROR(VLOOKUP(A182,Sheet4!A182:H2741,3,FALSE)," CL")</f>
        <v>FIM</v>
      </c>
      <c r="H182" t="str">
        <f>IFERROR(VLOOKUP(A182,Sheet4!A182:I2741,4,FALSE)," CL")</f>
        <v>Co</v>
      </c>
      <c r="I182" t="str">
        <f>IFERROR(VLOOKUP(A182,Sheet4!A182:H2741,5,FALSE),"CL")</f>
        <v>PAM</v>
      </c>
      <c r="J182" t="str">
        <f>IFERROR(VLOOKUP(A182,Sheet4!A182:H2741,6,FALSE),"CL")</f>
        <v>Ch</v>
      </c>
      <c r="K182" t="str">
        <f>IFERROR(VLOOKUP(A182,Sheet4!A182:H2741,7,FALSE),"CL")</f>
        <v>EAM</v>
      </c>
      <c r="L182" t="str">
        <f>IFERROR(VLOOKUP(A182,Sheet4!A182:H2741,8,FALSE),"CL")</f>
        <v>Co</v>
      </c>
    </row>
    <row r="183" spans="1:12" hidden="1">
      <c r="A183" s="2">
        <v>40086</v>
      </c>
      <c r="B183" s="8">
        <f t="shared" si="6"/>
        <v>4</v>
      </c>
      <c r="C183">
        <v>5083.95</v>
      </c>
      <c r="D183" s="6">
        <f t="shared" si="7"/>
        <v>1.5398903502201872E-2</v>
      </c>
      <c r="E183">
        <f t="shared" si="8"/>
        <v>77.099999999999454</v>
      </c>
      <c r="F183" s="9" t="e">
        <f ca="1">[1]!MoonAge(A183)</f>
        <v>#NAME?</v>
      </c>
      <c r="G183" t="str">
        <f>IFERROR(VLOOKUP(A183,Sheet4!A183:H2742,3,FALSE)," CL")</f>
        <v>EAP</v>
      </c>
      <c r="H183" t="str">
        <f>IFERROR(VLOOKUP(A183,Sheet4!A183:I2742,4,FALSE)," CL")</f>
        <v>Tg</v>
      </c>
      <c r="I183" t="str">
        <f>IFERROR(VLOOKUP(A183,Sheet4!A183:H2742,5,FALSE),"CL")</f>
        <v>PAM</v>
      </c>
      <c r="J183" t="str">
        <f>IFERROR(VLOOKUP(A183,Sheet4!A183:H2742,6,FALSE),"CL")</f>
        <v>Ch</v>
      </c>
      <c r="K183" t="str">
        <f>IFERROR(VLOOKUP(A183,Sheet4!A183:H2742,7,FALSE),"CL")</f>
        <v>EAM</v>
      </c>
      <c r="L183" t="str">
        <f>IFERROR(VLOOKUP(A183,Sheet4!A183:H2742,8,FALSE),"CL")</f>
        <v>Co</v>
      </c>
    </row>
    <row r="184" spans="1:12" hidden="1">
      <c r="A184" s="2">
        <v>40087</v>
      </c>
      <c r="B184" s="8">
        <f t="shared" si="6"/>
        <v>5</v>
      </c>
      <c r="C184">
        <v>5083.3999999999996</v>
      </c>
      <c r="D184" s="6">
        <f t="shared" si="7"/>
        <v>-1.081835973996955E-4</v>
      </c>
      <c r="E184">
        <f t="shared" si="8"/>
        <v>-0.5500000000001819</v>
      </c>
      <c r="F184" s="9" t="e">
        <f ca="1">[1]!MoonAge(A184)</f>
        <v>#NAME?</v>
      </c>
      <c r="G184" t="str">
        <f>IFERROR(VLOOKUP(A184,Sheet4!A184:H2743,3,FALSE)," CL")</f>
        <v>EAM</v>
      </c>
      <c r="H184" t="str">
        <f>IFERROR(VLOOKUP(A184,Sheet4!A184:I2743,4,FALSE)," CL")</f>
        <v>Rb</v>
      </c>
      <c r="I184" t="str">
        <f>IFERROR(VLOOKUP(A184,Sheet4!A184:H2743,5,FALSE),"CL")</f>
        <v>PAM</v>
      </c>
      <c r="J184" t="str">
        <f>IFERROR(VLOOKUP(A184,Sheet4!A184:H2743,6,FALSE),"CL")</f>
        <v>Ch</v>
      </c>
      <c r="K184" t="str">
        <f>IFERROR(VLOOKUP(A184,Sheet4!A184:H2743,7,FALSE),"CL")</f>
        <v>EAM</v>
      </c>
      <c r="L184" t="str">
        <f>IFERROR(VLOOKUP(A184,Sheet4!A184:H2743,8,FALSE),"CL")</f>
        <v>Co</v>
      </c>
    </row>
    <row r="185" spans="1:12" hidden="1">
      <c r="A185" s="2">
        <v>40091</v>
      </c>
      <c r="B185" s="8">
        <f t="shared" si="6"/>
        <v>2</v>
      </c>
      <c r="C185">
        <v>5003.2</v>
      </c>
      <c r="D185" s="6">
        <f t="shared" si="7"/>
        <v>-1.5776842270921004E-2</v>
      </c>
      <c r="E185">
        <f t="shared" si="8"/>
        <v>-80.199999999999818</v>
      </c>
      <c r="F185" s="9" t="e">
        <f ca="1">[1]!MoonAge(A185)</f>
        <v>#NAME?</v>
      </c>
      <c r="G185" t="str">
        <f>IFERROR(VLOOKUP(A185,Sheet4!A185:H2744,3,FALSE)," CL")</f>
        <v>PAM</v>
      </c>
      <c r="H185" t="str">
        <f>IFERROR(VLOOKUP(A185,Sheet4!A185:I2744,4,FALSE)," CL")</f>
        <v>Sh</v>
      </c>
      <c r="I185" t="str">
        <f>IFERROR(VLOOKUP(A185,Sheet4!A185:H2744,5,FALSE),"CL")</f>
        <v>PAM</v>
      </c>
      <c r="J185" t="str">
        <f>IFERROR(VLOOKUP(A185,Sheet4!A185:H2744,6,FALSE),"CL")</f>
        <v>Ch</v>
      </c>
      <c r="K185" t="str">
        <f>IFERROR(VLOOKUP(A185,Sheet4!A185:H2744,7,FALSE),"CL")</f>
        <v>EAM</v>
      </c>
      <c r="L185" t="str">
        <f>IFERROR(VLOOKUP(A185,Sheet4!A185:H2744,8,FALSE),"CL")</f>
        <v>Co</v>
      </c>
    </row>
    <row r="186" spans="1:12">
      <c r="A186" s="2">
        <v>40092</v>
      </c>
      <c r="B186" s="8">
        <f t="shared" si="6"/>
        <v>3</v>
      </c>
      <c r="C186">
        <v>5027.3999999999996</v>
      </c>
      <c r="D186" s="6">
        <f t="shared" si="7"/>
        <v>4.8369043811959988E-3</v>
      </c>
      <c r="E186">
        <f t="shared" si="8"/>
        <v>24.199999999999818</v>
      </c>
      <c r="F186" s="9" t="e">
        <f ca="1">[1]!MoonAge(A186)</f>
        <v>#NAME?</v>
      </c>
      <c r="G186" t="str">
        <f>IFERROR(VLOOKUP(A186,Sheet4!A186:H2745,3,FALSE)," CL")</f>
        <v>UDP</v>
      </c>
      <c r="H186" t="str">
        <f>IFERROR(VLOOKUP(A186,Sheet4!A186:I2745,4,FALSE)," CL")</f>
        <v>Mo</v>
      </c>
      <c r="I186" t="str">
        <f>IFERROR(VLOOKUP(A186,Sheet4!A186:H2745,5,FALSE),"CL")</f>
        <v>PAM</v>
      </c>
      <c r="J186" t="str">
        <f>IFERROR(VLOOKUP(A186,Sheet4!A186:H2745,6,FALSE),"CL")</f>
        <v>Ch</v>
      </c>
      <c r="K186" t="str">
        <f>IFERROR(VLOOKUP(A186,Sheet4!A186:H2745,7,FALSE),"CL")</f>
        <v>EAM</v>
      </c>
      <c r="L186" t="str">
        <f>IFERROR(VLOOKUP(A186,Sheet4!A186:H2745,8,FALSE),"CL")</f>
        <v>Co</v>
      </c>
    </row>
    <row r="187" spans="1:12" hidden="1">
      <c r="A187" s="2">
        <v>40093</v>
      </c>
      <c r="B187" s="8">
        <f t="shared" si="6"/>
        <v>4</v>
      </c>
      <c r="C187">
        <v>4985.75</v>
      </c>
      <c r="D187" s="6">
        <f t="shared" si="7"/>
        <v>-8.2846003898634762E-3</v>
      </c>
      <c r="E187">
        <f t="shared" si="8"/>
        <v>-41.649999999999636</v>
      </c>
      <c r="F187" s="9" t="e">
        <f ca="1">[1]!MoonAge(A187)</f>
        <v>#NAME?</v>
      </c>
      <c r="G187" t="str">
        <f>IFERROR(VLOOKUP(A187,Sheet4!A187:H2746,3,FALSE)," CL")</f>
        <v>UDM</v>
      </c>
      <c r="H187" t="str">
        <f>IFERROR(VLOOKUP(A187,Sheet4!A187:I2746,4,FALSE)," CL")</f>
        <v>Ch</v>
      </c>
      <c r="I187" t="str">
        <f>IFERROR(VLOOKUP(A187,Sheet4!A187:H2746,5,FALSE),"CL")</f>
        <v>PAM</v>
      </c>
      <c r="J187" t="str">
        <f>IFERROR(VLOOKUP(A187,Sheet4!A187:H2746,6,FALSE),"CL")</f>
        <v>Ch</v>
      </c>
      <c r="K187" t="str">
        <f>IFERROR(VLOOKUP(A187,Sheet4!A187:H2746,7,FALSE),"CL")</f>
        <v>EAM</v>
      </c>
      <c r="L187" t="str">
        <f>IFERROR(VLOOKUP(A187,Sheet4!A187:H2746,8,FALSE),"CL")</f>
        <v>Co</v>
      </c>
    </row>
    <row r="188" spans="1:12" hidden="1">
      <c r="A188" s="2">
        <v>40094</v>
      </c>
      <c r="B188" s="8">
        <f t="shared" si="6"/>
        <v>5</v>
      </c>
      <c r="C188">
        <v>5002.25</v>
      </c>
      <c r="D188" s="6">
        <f t="shared" si="7"/>
        <v>3.3094318808604521E-3</v>
      </c>
      <c r="E188">
        <f t="shared" si="8"/>
        <v>16.5</v>
      </c>
      <c r="F188" s="9" t="e">
        <f ca="1">[1]!MoonAge(A188)</f>
        <v>#NAME?</v>
      </c>
      <c r="G188" t="str">
        <f>IFERROR(VLOOKUP(A188,Sheet4!A188:H2747,3,FALSE)," CL")</f>
        <v>FIP</v>
      </c>
      <c r="H188" t="str">
        <f>IFERROR(VLOOKUP(A188,Sheet4!A188:I2747,4,FALSE)," CL")</f>
        <v>Do</v>
      </c>
      <c r="I188" t="str">
        <f>IFERROR(VLOOKUP(A188,Sheet4!A188:H2747,5,FALSE),"CL")</f>
        <v>UDP</v>
      </c>
      <c r="J188" t="str">
        <f>IFERROR(VLOOKUP(A188,Sheet4!A188:H2747,6,FALSE),"CL")</f>
        <v>Do</v>
      </c>
      <c r="K188" t="str">
        <f>IFERROR(VLOOKUP(A188,Sheet4!A188:H2747,7,FALSE),"CL")</f>
        <v>EAM</v>
      </c>
      <c r="L188" t="str">
        <f>IFERROR(VLOOKUP(A188,Sheet4!A188:H2747,8,FALSE),"CL")</f>
        <v>Co</v>
      </c>
    </row>
    <row r="189" spans="1:12" hidden="1">
      <c r="A189" s="2">
        <v>40095</v>
      </c>
      <c r="B189" s="8">
        <f t="shared" si="6"/>
        <v>6</v>
      </c>
      <c r="C189">
        <v>4945.2</v>
      </c>
      <c r="D189" s="6">
        <f t="shared" si="7"/>
        <v>-1.1404867809485767E-2</v>
      </c>
      <c r="E189">
        <f t="shared" si="8"/>
        <v>-57.050000000000182</v>
      </c>
      <c r="F189" s="9" t="e">
        <f ca="1">[1]!MoonAge(A189)</f>
        <v>#NAME?</v>
      </c>
      <c r="G189" t="str">
        <f>IFERROR(VLOOKUP(A189,Sheet4!A189:H2748,3,FALSE)," CL")</f>
        <v>FIM</v>
      </c>
      <c r="H189" t="str">
        <f>IFERROR(VLOOKUP(A189,Sheet4!A189:I2748,4,FALSE)," CL")</f>
        <v>Pi</v>
      </c>
      <c r="I189" t="str">
        <f>IFERROR(VLOOKUP(A189,Sheet4!A189:H2748,5,FALSE),"CL")</f>
        <v>UDP</v>
      </c>
      <c r="J189" t="str">
        <f>IFERROR(VLOOKUP(A189,Sheet4!A189:H2748,6,FALSE),"CL")</f>
        <v>Do</v>
      </c>
      <c r="K189" t="str">
        <f>IFERROR(VLOOKUP(A189,Sheet4!A189:H2748,7,FALSE),"CL")</f>
        <v>EAM</v>
      </c>
      <c r="L189" t="str">
        <f>IFERROR(VLOOKUP(A189,Sheet4!A189:H2748,8,FALSE),"CL")</f>
        <v>Co</v>
      </c>
    </row>
    <row r="190" spans="1:12" hidden="1">
      <c r="A190" s="2">
        <v>40098</v>
      </c>
      <c r="B190" s="8">
        <f t="shared" si="6"/>
        <v>2</v>
      </c>
      <c r="C190">
        <v>5054.25</v>
      </c>
      <c r="D190" s="6">
        <f t="shared" si="7"/>
        <v>2.2051686483863176E-2</v>
      </c>
      <c r="E190">
        <f t="shared" si="8"/>
        <v>109.05000000000018</v>
      </c>
      <c r="F190" s="9" t="e">
        <f ca="1">[1]!MoonAge(A190)</f>
        <v>#NAME?</v>
      </c>
      <c r="G190" t="str">
        <f>IFERROR(VLOOKUP(A190,Sheet4!A190:H2749,3,FALSE)," CL")</f>
        <v>MEP</v>
      </c>
      <c r="H190" t="str">
        <f>IFERROR(VLOOKUP(A190,Sheet4!A190:I2749,4,FALSE)," CL")</f>
        <v>Tg</v>
      </c>
      <c r="I190" t="str">
        <f>IFERROR(VLOOKUP(A190,Sheet4!A190:H2749,5,FALSE),"CL")</f>
        <v>UDP</v>
      </c>
      <c r="J190" t="str">
        <f>IFERROR(VLOOKUP(A190,Sheet4!A190:H2749,6,FALSE),"CL")</f>
        <v>Do</v>
      </c>
      <c r="K190" t="str">
        <f>IFERROR(VLOOKUP(A190,Sheet4!A190:H2749,7,FALSE),"CL")</f>
        <v>EAM</v>
      </c>
      <c r="L190" t="str">
        <f>IFERROR(VLOOKUP(A190,Sheet4!A190:H2749,8,FALSE),"CL")</f>
        <v>Co</v>
      </c>
    </row>
    <row r="191" spans="1:12" hidden="1">
      <c r="A191" s="2">
        <v>40100</v>
      </c>
      <c r="B191" s="8">
        <f t="shared" si="6"/>
        <v>4</v>
      </c>
      <c r="C191">
        <v>5118.2</v>
      </c>
      <c r="D191" s="6">
        <f t="shared" si="7"/>
        <v>1.2652718009595849E-2</v>
      </c>
      <c r="E191">
        <f t="shared" si="8"/>
        <v>63.949999999999818</v>
      </c>
      <c r="F191" s="9" t="e">
        <f ca="1">[1]!MoonAge(A191)</f>
        <v>#NAME?</v>
      </c>
      <c r="G191" t="str">
        <f>IFERROR(VLOOKUP(A191,Sheet4!A191:H2750,3,FALSE)," CL")</f>
        <v>PAP</v>
      </c>
      <c r="H191" t="str">
        <f>IFERROR(VLOOKUP(A191,Sheet4!A191:I2750,4,FALSE)," CL")</f>
        <v>Dr</v>
      </c>
      <c r="I191" t="str">
        <f>IFERROR(VLOOKUP(A191,Sheet4!A191:H2750,5,FALSE),"CL")</f>
        <v>UDP</v>
      </c>
      <c r="J191" t="str">
        <f>IFERROR(VLOOKUP(A191,Sheet4!A191:H2750,6,FALSE),"CL")</f>
        <v>Do</v>
      </c>
      <c r="K191" t="str">
        <f>IFERROR(VLOOKUP(A191,Sheet4!A191:H2750,7,FALSE),"CL")</f>
        <v>EAM</v>
      </c>
      <c r="L191" t="str">
        <f>IFERROR(VLOOKUP(A191,Sheet4!A191:H2750,8,FALSE),"CL")</f>
        <v>Co</v>
      </c>
    </row>
    <row r="192" spans="1:12" hidden="1">
      <c r="A192" s="2">
        <v>40101</v>
      </c>
      <c r="B192" s="8">
        <f t="shared" si="6"/>
        <v>5</v>
      </c>
      <c r="C192">
        <v>5108.8500000000004</v>
      </c>
      <c r="D192" s="6">
        <f t="shared" si="7"/>
        <v>-1.826814114336965E-3</v>
      </c>
      <c r="E192">
        <f t="shared" si="8"/>
        <v>-9.3499999999994543</v>
      </c>
      <c r="F192" s="9" t="e">
        <f ca="1">[1]!MoonAge(A192)</f>
        <v>#NAME?</v>
      </c>
      <c r="G192" t="str">
        <f>IFERROR(VLOOKUP(A192,Sheet4!A192:H2751,3,FALSE)," CL")</f>
        <v>PAM</v>
      </c>
      <c r="H192" t="str">
        <f>IFERROR(VLOOKUP(A192,Sheet4!A192:I2751,4,FALSE)," CL")</f>
        <v>Sn</v>
      </c>
      <c r="I192" t="str">
        <f>IFERROR(VLOOKUP(A192,Sheet4!A192:H2751,5,FALSE),"CL")</f>
        <v>UDP</v>
      </c>
      <c r="J192" t="str">
        <f>IFERROR(VLOOKUP(A192,Sheet4!A192:H2751,6,FALSE),"CL")</f>
        <v>Do</v>
      </c>
      <c r="K192" t="str">
        <f>IFERROR(VLOOKUP(A192,Sheet4!A192:H2751,7,FALSE),"CL")</f>
        <v>EAM</v>
      </c>
      <c r="L192" t="str">
        <f>IFERROR(VLOOKUP(A192,Sheet4!A192:H2751,8,FALSE),"CL")</f>
        <v>Co</v>
      </c>
    </row>
    <row r="193" spans="1:12" hidden="1">
      <c r="A193" s="2">
        <v>40102</v>
      </c>
      <c r="B193" s="8">
        <f t="shared" si="6"/>
        <v>6</v>
      </c>
      <c r="C193">
        <v>5142.1499999999996</v>
      </c>
      <c r="D193" s="6">
        <f t="shared" si="7"/>
        <v>6.5181009424820201E-3</v>
      </c>
      <c r="E193">
        <f t="shared" si="8"/>
        <v>33.299999999999272</v>
      </c>
      <c r="F193" s="9" t="e">
        <f ca="1">[1]!MoonAge(A193)</f>
        <v>#NAME?</v>
      </c>
      <c r="G193" t="str">
        <f>IFERROR(VLOOKUP(A193,Sheet4!A193:H2752,3,FALSE)," CL")</f>
        <v>UDP</v>
      </c>
      <c r="H193" t="str">
        <f>IFERROR(VLOOKUP(A193,Sheet4!A193:I2752,4,FALSE)," CL")</f>
        <v>Ho</v>
      </c>
      <c r="I193" t="str">
        <f>IFERROR(VLOOKUP(A193,Sheet4!A193:H2752,5,FALSE),"CL")</f>
        <v>UDP</v>
      </c>
      <c r="J193" t="str">
        <f>IFERROR(VLOOKUP(A193,Sheet4!A193:H2752,6,FALSE),"CL")</f>
        <v>Do</v>
      </c>
      <c r="K193" t="str">
        <f>IFERROR(VLOOKUP(A193,Sheet4!A193:H2752,7,FALSE),"CL")</f>
        <v>EAM</v>
      </c>
      <c r="L193" t="str">
        <f>IFERROR(VLOOKUP(A193,Sheet4!A193:H2752,8,FALSE),"CL")</f>
        <v>Co</v>
      </c>
    </row>
    <row r="194" spans="1:12" hidden="1">
      <c r="A194" s="2">
        <v>40103</v>
      </c>
      <c r="B194" s="8">
        <f t="shared" ref="B194:B244" si="9">WEEKDAY(A194,1)</f>
        <v>7</v>
      </c>
      <c r="C194">
        <v>5141.8</v>
      </c>
      <c r="D194" s="6">
        <f t="shared" si="7"/>
        <v>-6.8064914481190619E-5</v>
      </c>
      <c r="E194">
        <f t="shared" si="8"/>
        <v>-0.3499999999994543</v>
      </c>
      <c r="F194" s="9" t="e">
        <f ca="1">[1]!MoonAge(A194)</f>
        <v>#NAME?</v>
      </c>
      <c r="G194" t="str">
        <f>IFERROR(VLOOKUP(A194,Sheet4!A194:H2753,3,FALSE)," CL")</f>
        <v>UDM</v>
      </c>
      <c r="H194" t="str">
        <f>IFERROR(VLOOKUP(A194,Sheet4!A194:I2753,4,FALSE)," CL")</f>
        <v>Sh</v>
      </c>
      <c r="I194" t="str">
        <f>IFERROR(VLOOKUP(A194,Sheet4!A194:H2753,5,FALSE),"CL")</f>
        <v>UDP</v>
      </c>
      <c r="J194" t="str">
        <f>IFERROR(VLOOKUP(A194,Sheet4!A194:H2753,6,FALSE),"CL")</f>
        <v>Do</v>
      </c>
      <c r="K194" t="str">
        <f>IFERROR(VLOOKUP(A194,Sheet4!A194:H2753,7,FALSE),"CL")</f>
        <v>EAM</v>
      </c>
      <c r="L194" t="str">
        <f>IFERROR(VLOOKUP(A194,Sheet4!A194:H2753,8,FALSE),"CL")</f>
        <v>Co</v>
      </c>
    </row>
    <row r="195" spans="1:12" hidden="1">
      <c r="A195" s="2">
        <v>40106</v>
      </c>
      <c r="B195" s="8">
        <f t="shared" si="9"/>
        <v>3</v>
      </c>
      <c r="C195">
        <v>5114.45</v>
      </c>
      <c r="D195" s="6">
        <f t="shared" si="7"/>
        <v>-5.3191489361702838E-3</v>
      </c>
      <c r="E195">
        <f t="shared" si="8"/>
        <v>-27.350000000000364</v>
      </c>
      <c r="F195" s="9" t="e">
        <f ca="1">[1]!MoonAge(A195)</f>
        <v>#NAME?</v>
      </c>
      <c r="G195" t="str">
        <f>IFERROR(VLOOKUP(A195,Sheet4!A195:H2754,3,FALSE)," CL")</f>
        <v>EAP</v>
      </c>
      <c r="H195" t="str">
        <f>IFERROR(VLOOKUP(A195,Sheet4!A195:I2754,4,FALSE)," CL")</f>
        <v>Do</v>
      </c>
      <c r="I195" t="str">
        <f>IFERROR(VLOOKUP(A195,Sheet4!A195:H2754,5,FALSE),"CL")</f>
        <v>UDP</v>
      </c>
      <c r="J195" t="str">
        <f>IFERROR(VLOOKUP(A195,Sheet4!A195:H2754,6,FALSE),"CL")</f>
        <v>Do</v>
      </c>
      <c r="K195" t="str">
        <f>IFERROR(VLOOKUP(A195,Sheet4!A195:H2754,7,FALSE),"CL")</f>
        <v>EAM</v>
      </c>
      <c r="L195" t="str">
        <f>IFERROR(VLOOKUP(A195,Sheet4!A195:H2754,8,FALSE),"CL")</f>
        <v>Co</v>
      </c>
    </row>
    <row r="196" spans="1:12" hidden="1">
      <c r="A196" s="2">
        <v>40107</v>
      </c>
      <c r="B196" s="8">
        <f t="shared" si="9"/>
        <v>4</v>
      </c>
      <c r="C196">
        <v>5063.6000000000004</v>
      </c>
      <c r="D196" s="6">
        <f t="shared" ref="D196:D259" si="10">(C196-C195)/C195</f>
        <v>-9.9424180508166978E-3</v>
      </c>
      <c r="E196">
        <f t="shared" ref="E196:E259" si="11">C196-C195</f>
        <v>-50.849999999999454</v>
      </c>
      <c r="F196" s="9" t="e">
        <f ca="1">[1]!MoonAge(A196)</f>
        <v>#NAME?</v>
      </c>
      <c r="G196" t="str">
        <f>IFERROR(VLOOKUP(A196,Sheet4!A196:H2755,3,FALSE)," CL")</f>
        <v>EAM</v>
      </c>
      <c r="H196" t="str">
        <f>IFERROR(VLOOKUP(A196,Sheet4!A196:I2755,4,FALSE)," CL")</f>
        <v>Pi</v>
      </c>
      <c r="I196" t="str">
        <f>IFERROR(VLOOKUP(A196,Sheet4!A196:H2755,5,FALSE),"CL")</f>
        <v>UDP</v>
      </c>
      <c r="J196" t="str">
        <f>IFERROR(VLOOKUP(A196,Sheet4!A196:H2755,6,FALSE),"CL")</f>
        <v>Do</v>
      </c>
      <c r="K196" t="str">
        <f>IFERROR(VLOOKUP(A196,Sheet4!A196:H2755,7,FALSE),"CL")</f>
        <v>EAM</v>
      </c>
      <c r="L196" t="str">
        <f>IFERROR(VLOOKUP(A196,Sheet4!A196:H2755,8,FALSE),"CL")</f>
        <v>Co</v>
      </c>
    </row>
    <row r="197" spans="1:12" hidden="1">
      <c r="A197" s="2">
        <v>40108</v>
      </c>
      <c r="B197" s="8">
        <f t="shared" si="9"/>
        <v>5</v>
      </c>
      <c r="C197">
        <v>4988.6000000000004</v>
      </c>
      <c r="D197" s="6">
        <f t="shared" si="10"/>
        <v>-1.4811596492613949E-2</v>
      </c>
      <c r="E197">
        <f t="shared" si="11"/>
        <v>-75</v>
      </c>
      <c r="F197" s="9" t="e">
        <f ca="1">[1]!MoonAge(A197)</f>
        <v>#NAME?</v>
      </c>
      <c r="G197" t="str">
        <f>IFERROR(VLOOKUP(A197,Sheet4!A197:H2756,3,FALSE)," CL")</f>
        <v>MEP</v>
      </c>
      <c r="H197" t="str">
        <f>IFERROR(VLOOKUP(A197,Sheet4!A197:I2756,4,FALSE)," CL")</f>
        <v>Ra</v>
      </c>
      <c r="I197" t="str">
        <f>IFERROR(VLOOKUP(A197,Sheet4!A197:H2756,5,FALSE),"CL")</f>
        <v>UDP</v>
      </c>
      <c r="J197" t="str">
        <f>IFERROR(VLOOKUP(A197,Sheet4!A197:H2756,6,FALSE),"CL")</f>
        <v>Do</v>
      </c>
      <c r="K197" t="str">
        <f>IFERROR(VLOOKUP(A197,Sheet4!A197:H2756,7,FALSE),"CL")</f>
        <v>EAM</v>
      </c>
      <c r="L197" t="str">
        <f>IFERROR(VLOOKUP(A197,Sheet4!A197:H2756,8,FALSE),"CL")</f>
        <v>Co</v>
      </c>
    </row>
    <row r="198" spans="1:12" hidden="1">
      <c r="A198" s="2">
        <v>40109</v>
      </c>
      <c r="B198" s="8">
        <f t="shared" si="9"/>
        <v>6</v>
      </c>
      <c r="C198">
        <v>4997.05</v>
      </c>
      <c r="D198" s="6">
        <f t="shared" si="10"/>
        <v>1.6938620053722122E-3</v>
      </c>
      <c r="E198">
        <f t="shared" si="11"/>
        <v>8.4499999999998181</v>
      </c>
      <c r="F198" s="9" t="e">
        <f ca="1">[1]!MoonAge(A198)</f>
        <v>#NAME?</v>
      </c>
      <c r="G198" t="str">
        <f>IFERROR(VLOOKUP(A198,Sheet4!A198:H2757,3,FALSE)," CL")</f>
        <v>MEM</v>
      </c>
      <c r="H198" t="str">
        <f>IFERROR(VLOOKUP(A198,Sheet4!A198:I2757,4,FALSE)," CL")</f>
        <v>Co</v>
      </c>
      <c r="I198" t="str">
        <f>IFERROR(VLOOKUP(A198,Sheet4!A198:H2757,5,FALSE),"CL")</f>
        <v>UDP</v>
      </c>
      <c r="J198" t="str">
        <f>IFERROR(VLOOKUP(A198,Sheet4!A198:H2757,6,FALSE),"CL")</f>
        <v>Do</v>
      </c>
      <c r="K198" t="str">
        <f>IFERROR(VLOOKUP(A198,Sheet4!A198:H2757,7,FALSE),"CL")</f>
        <v>EAM</v>
      </c>
      <c r="L198" t="str">
        <f>IFERROR(VLOOKUP(A198,Sheet4!A198:H2757,8,FALSE),"CL")</f>
        <v>Co</v>
      </c>
    </row>
    <row r="199" spans="1:12" hidden="1">
      <c r="A199" s="2">
        <v>40112</v>
      </c>
      <c r="B199" s="8">
        <f t="shared" si="9"/>
        <v>2</v>
      </c>
      <c r="C199">
        <v>4970.8999999999996</v>
      </c>
      <c r="D199" s="6">
        <f t="shared" si="10"/>
        <v>-5.2330875216378752E-3</v>
      </c>
      <c r="E199">
        <f t="shared" si="11"/>
        <v>-26.150000000000546</v>
      </c>
      <c r="F199" s="9" t="e">
        <f ca="1">[1]!MoonAge(A199)</f>
        <v>#NAME?</v>
      </c>
      <c r="G199" t="str">
        <f>IFERROR(VLOOKUP(A199,Sheet4!A199:H2758,3,FALSE)," CL")</f>
        <v>UDP</v>
      </c>
      <c r="H199" t="str">
        <f>IFERROR(VLOOKUP(A199,Sheet4!A199:I2758,4,FALSE)," CL")</f>
        <v>Dr</v>
      </c>
      <c r="I199" t="str">
        <f>IFERROR(VLOOKUP(A199,Sheet4!A199:H2758,5,FALSE),"CL")</f>
        <v>UDP</v>
      </c>
      <c r="J199" t="str">
        <f>IFERROR(VLOOKUP(A199,Sheet4!A199:H2758,6,FALSE),"CL")</f>
        <v>Do</v>
      </c>
      <c r="K199" t="str">
        <f>IFERROR(VLOOKUP(A199,Sheet4!A199:H2758,7,FALSE),"CL")</f>
        <v>EAM</v>
      </c>
      <c r="L199" t="str">
        <f>IFERROR(VLOOKUP(A199,Sheet4!A199:H2758,8,FALSE),"CL")</f>
        <v>Co</v>
      </c>
    </row>
    <row r="200" spans="1:12" hidden="1">
      <c r="A200" s="2">
        <v>40113</v>
      </c>
      <c r="B200" s="8">
        <f t="shared" si="9"/>
        <v>3</v>
      </c>
      <c r="C200">
        <v>4846.7</v>
      </c>
      <c r="D200" s="6">
        <f t="shared" si="10"/>
        <v>-2.4985415115974938E-2</v>
      </c>
      <c r="E200">
        <f t="shared" si="11"/>
        <v>-124.19999999999982</v>
      </c>
      <c r="F200" s="9" t="e">
        <f ca="1">[1]!MoonAge(A200)</f>
        <v>#NAME?</v>
      </c>
      <c r="G200" t="str">
        <f>IFERROR(VLOOKUP(A200,Sheet4!A200:H2759,3,FALSE)," CL")</f>
        <v>UDM</v>
      </c>
      <c r="H200" t="str">
        <f>IFERROR(VLOOKUP(A200,Sheet4!A200:I2759,4,FALSE)," CL")</f>
        <v>Sn</v>
      </c>
      <c r="I200" t="str">
        <f>IFERROR(VLOOKUP(A200,Sheet4!A200:H2759,5,FALSE),"CL")</f>
        <v>UDP</v>
      </c>
      <c r="J200" t="str">
        <f>IFERROR(VLOOKUP(A200,Sheet4!A200:H2759,6,FALSE),"CL")</f>
        <v>Do</v>
      </c>
      <c r="K200" t="str">
        <f>IFERROR(VLOOKUP(A200,Sheet4!A200:H2759,7,FALSE),"CL")</f>
        <v>EAM</v>
      </c>
      <c r="L200" t="str">
        <f>IFERROR(VLOOKUP(A200,Sheet4!A200:H2759,8,FALSE),"CL")</f>
        <v>Co</v>
      </c>
    </row>
    <row r="201" spans="1:12" hidden="1">
      <c r="A201" s="2">
        <v>40114</v>
      </c>
      <c r="B201" s="8">
        <f t="shared" si="9"/>
        <v>4</v>
      </c>
      <c r="C201">
        <v>4826.1499999999996</v>
      </c>
      <c r="D201" s="6">
        <f t="shared" si="10"/>
        <v>-4.2399983493924074E-3</v>
      </c>
      <c r="E201">
        <f t="shared" si="11"/>
        <v>-20.550000000000182</v>
      </c>
      <c r="F201" s="9" t="e">
        <f ca="1">[1]!MoonAge(A201)</f>
        <v>#NAME?</v>
      </c>
      <c r="G201" t="str">
        <f>IFERROR(VLOOKUP(A201,Sheet4!A201:H2760,3,FALSE)," CL")</f>
        <v>FIP</v>
      </c>
      <c r="H201" t="str">
        <f>IFERROR(VLOOKUP(A201,Sheet4!A201:I2760,4,FALSE)," CL")</f>
        <v>Ho</v>
      </c>
      <c r="I201" t="str">
        <f>IFERROR(VLOOKUP(A201,Sheet4!A201:H2760,5,FALSE),"CL")</f>
        <v>UDP</v>
      </c>
      <c r="J201" t="str">
        <f>IFERROR(VLOOKUP(A201,Sheet4!A201:H2760,6,FALSE),"CL")</f>
        <v>Do</v>
      </c>
      <c r="K201" t="str">
        <f>IFERROR(VLOOKUP(A201,Sheet4!A201:H2760,7,FALSE),"CL")</f>
        <v>EAM</v>
      </c>
      <c r="L201" t="str">
        <f>IFERROR(VLOOKUP(A201,Sheet4!A201:H2760,8,FALSE),"CL")</f>
        <v>Co</v>
      </c>
    </row>
    <row r="202" spans="1:12" hidden="1">
      <c r="A202" s="2">
        <v>40115</v>
      </c>
      <c r="B202" s="8">
        <f t="shared" si="9"/>
        <v>5</v>
      </c>
      <c r="C202">
        <v>4750.55</v>
      </c>
      <c r="D202" s="6">
        <f t="shared" si="10"/>
        <v>-1.5664660236420224E-2</v>
      </c>
      <c r="E202">
        <f t="shared" si="11"/>
        <v>-75.599999999999454</v>
      </c>
      <c r="F202" s="9" t="e">
        <f ca="1">[1]!MoonAge(A202)</f>
        <v>#NAME?</v>
      </c>
      <c r="G202" t="str">
        <f>IFERROR(VLOOKUP(A202,Sheet4!A202:H2761,3,FALSE)," CL")</f>
        <v>FIM</v>
      </c>
      <c r="H202" t="str">
        <f>IFERROR(VLOOKUP(A202,Sheet4!A202:I2761,4,FALSE)," CL")</f>
        <v>Sh</v>
      </c>
      <c r="I202" t="str">
        <f>IFERROR(VLOOKUP(A202,Sheet4!A202:H2761,5,FALSE),"CL")</f>
        <v>UDP</v>
      </c>
      <c r="J202" t="str">
        <f>IFERROR(VLOOKUP(A202,Sheet4!A202:H2761,6,FALSE),"CL")</f>
        <v>Do</v>
      </c>
      <c r="K202" t="str">
        <f>IFERROR(VLOOKUP(A202,Sheet4!A202:H2761,7,FALSE),"CL")</f>
        <v>EAM</v>
      </c>
      <c r="L202" t="str">
        <f>IFERROR(VLOOKUP(A202,Sheet4!A202:H2761,8,FALSE),"CL")</f>
        <v>Co</v>
      </c>
    </row>
    <row r="203" spans="1:12" hidden="1">
      <c r="A203" s="2">
        <v>40116</v>
      </c>
      <c r="B203" s="8">
        <f t="shared" si="9"/>
        <v>6</v>
      </c>
      <c r="C203">
        <v>4711.7</v>
      </c>
      <c r="D203" s="6">
        <f t="shared" si="10"/>
        <v>-8.1780004420541549E-3</v>
      </c>
      <c r="E203">
        <f t="shared" si="11"/>
        <v>-38.850000000000364</v>
      </c>
      <c r="F203" s="9" t="e">
        <f ca="1">[1]!MoonAge(A203)</f>
        <v>#NAME?</v>
      </c>
      <c r="G203" t="str">
        <f>IFERROR(VLOOKUP(A203,Sheet4!A203:H2762,3,FALSE)," CL")</f>
        <v>EAP</v>
      </c>
      <c r="H203" t="str">
        <f>IFERROR(VLOOKUP(A203,Sheet4!A203:I2762,4,FALSE)," CL")</f>
        <v>Mo</v>
      </c>
      <c r="I203" t="str">
        <f>IFERROR(VLOOKUP(A203,Sheet4!A203:H2762,5,FALSE),"CL")</f>
        <v>UDP</v>
      </c>
      <c r="J203" t="str">
        <f>IFERROR(VLOOKUP(A203,Sheet4!A203:H2762,6,FALSE),"CL")</f>
        <v>Do</v>
      </c>
      <c r="K203" t="str">
        <f>IFERROR(VLOOKUP(A203,Sheet4!A203:H2762,7,FALSE),"CL")</f>
        <v>EAM</v>
      </c>
      <c r="L203" t="str">
        <f>IFERROR(VLOOKUP(A203,Sheet4!A203:H2762,8,FALSE),"CL")</f>
        <v>Co</v>
      </c>
    </row>
    <row r="204" spans="1:12" hidden="1">
      <c r="A204" s="2">
        <v>40120</v>
      </c>
      <c r="B204" s="8">
        <f t="shared" si="9"/>
        <v>3</v>
      </c>
      <c r="C204">
        <v>4563.8999999999996</v>
      </c>
      <c r="D204" s="6">
        <f t="shared" si="10"/>
        <v>-3.1368720419381581E-2</v>
      </c>
      <c r="E204">
        <f t="shared" si="11"/>
        <v>-147.80000000000018</v>
      </c>
      <c r="F204" s="9" t="e">
        <f ca="1">[1]!MoonAge(A204)</f>
        <v>#NAME?</v>
      </c>
      <c r="G204" t="str">
        <f>IFERROR(VLOOKUP(A204,Sheet4!A204:H2763,3,FALSE)," CL")</f>
        <v>PAP</v>
      </c>
      <c r="H204" t="str">
        <f>IFERROR(VLOOKUP(A204,Sheet4!A204:I2763,4,FALSE)," CL")</f>
        <v>Ra</v>
      </c>
      <c r="I204" t="str">
        <f>IFERROR(VLOOKUP(A204,Sheet4!A204:H2763,5,FALSE),"CL")</f>
        <v>UDP</v>
      </c>
      <c r="J204" t="str">
        <f>IFERROR(VLOOKUP(A204,Sheet4!A204:H2763,6,FALSE),"CL")</f>
        <v>Do</v>
      </c>
      <c r="K204" t="str">
        <f>IFERROR(VLOOKUP(A204,Sheet4!A204:H2763,7,FALSE),"CL")</f>
        <v>EAM</v>
      </c>
      <c r="L204" t="str">
        <f>IFERROR(VLOOKUP(A204,Sheet4!A204:H2763,8,FALSE),"CL")</f>
        <v>Co</v>
      </c>
    </row>
    <row r="205" spans="1:12" hidden="1">
      <c r="A205" s="2">
        <v>40121</v>
      </c>
      <c r="B205" s="8">
        <f t="shared" si="9"/>
        <v>4</v>
      </c>
      <c r="C205">
        <v>4710.8</v>
      </c>
      <c r="D205" s="6">
        <f t="shared" si="10"/>
        <v>3.2187383597362028E-2</v>
      </c>
      <c r="E205">
        <f t="shared" si="11"/>
        <v>146.90000000000055</v>
      </c>
      <c r="F205" s="9" t="e">
        <f ca="1">[1]!MoonAge(A205)</f>
        <v>#NAME?</v>
      </c>
      <c r="G205" t="str">
        <f>IFERROR(VLOOKUP(A205,Sheet4!A205:H2764,3,FALSE)," CL")</f>
        <v>PAM</v>
      </c>
      <c r="H205" t="str">
        <f>IFERROR(VLOOKUP(A205,Sheet4!A205:I2764,4,FALSE)," CL")</f>
        <v>Co</v>
      </c>
      <c r="I205" t="str">
        <f>IFERROR(VLOOKUP(A205,Sheet4!A205:H2764,5,FALSE),"CL")</f>
        <v>UDP</v>
      </c>
      <c r="J205" t="str">
        <f>IFERROR(VLOOKUP(A205,Sheet4!A205:H2764,6,FALSE),"CL")</f>
        <v>Do</v>
      </c>
      <c r="K205" t="str">
        <f>IFERROR(VLOOKUP(A205,Sheet4!A205:H2764,7,FALSE),"CL")</f>
        <v>EAM</v>
      </c>
      <c r="L205" t="str">
        <f>IFERROR(VLOOKUP(A205,Sheet4!A205:H2764,8,FALSE),"CL")</f>
        <v>Co</v>
      </c>
    </row>
    <row r="206" spans="1:12" hidden="1">
      <c r="A206" s="2">
        <v>40122</v>
      </c>
      <c r="B206" s="8">
        <f t="shared" si="9"/>
        <v>5</v>
      </c>
      <c r="C206">
        <v>4765.55</v>
      </c>
      <c r="D206" s="6">
        <f t="shared" si="10"/>
        <v>1.1622229769890463E-2</v>
      </c>
      <c r="E206">
        <f t="shared" si="11"/>
        <v>54.75</v>
      </c>
      <c r="F206" s="9" t="e">
        <f ca="1">[1]!MoonAge(A206)</f>
        <v>#NAME?</v>
      </c>
      <c r="G206" t="str">
        <f>IFERROR(VLOOKUP(A206,Sheet4!A206:H2765,3,FALSE)," CL")</f>
        <v>UDP</v>
      </c>
      <c r="H206" t="str">
        <f>IFERROR(VLOOKUP(A206,Sheet4!A206:I2765,4,FALSE)," CL")</f>
        <v>Tg</v>
      </c>
      <c r="I206" t="str">
        <f>IFERROR(VLOOKUP(A206,Sheet4!A206:H2765,5,FALSE),"CL")</f>
        <v>UDP</v>
      </c>
      <c r="J206" t="str">
        <f>IFERROR(VLOOKUP(A206,Sheet4!A206:H2765,6,FALSE),"CL")</f>
        <v>Do</v>
      </c>
      <c r="K206" t="str">
        <f>IFERROR(VLOOKUP(A206,Sheet4!A206:H2765,7,FALSE),"CL")</f>
        <v>EAM</v>
      </c>
      <c r="L206" t="str">
        <f>IFERROR(VLOOKUP(A206,Sheet4!A206:H2765,8,FALSE),"CL")</f>
        <v>Co</v>
      </c>
    </row>
    <row r="207" spans="1:12" hidden="1">
      <c r="A207" s="2">
        <v>40123</v>
      </c>
      <c r="B207" s="8">
        <f t="shared" si="9"/>
        <v>6</v>
      </c>
      <c r="C207">
        <v>4796.1499999999996</v>
      </c>
      <c r="D207" s="6">
        <f t="shared" si="10"/>
        <v>6.4210846596928902E-3</v>
      </c>
      <c r="E207">
        <f t="shared" si="11"/>
        <v>30.599999999999454</v>
      </c>
      <c r="F207" s="9" t="e">
        <f ca="1">[1]!MoonAge(A207)</f>
        <v>#NAME?</v>
      </c>
      <c r="G207" t="str">
        <f>IFERROR(VLOOKUP(A207,Sheet4!A207:H2766,3,FALSE)," CL")</f>
        <v>UDM</v>
      </c>
      <c r="H207" t="str">
        <f>IFERROR(VLOOKUP(A207,Sheet4!A207:I2766,4,FALSE)," CL")</f>
        <v>Rb</v>
      </c>
      <c r="I207" t="str">
        <f>IFERROR(VLOOKUP(A207,Sheet4!A207:H2766,5,FALSE),"CL")</f>
        <v>UDP</v>
      </c>
      <c r="J207" t="str">
        <f>IFERROR(VLOOKUP(A207,Sheet4!A207:H2766,6,FALSE),"CL")</f>
        <v>Do</v>
      </c>
      <c r="K207" t="str">
        <f>IFERROR(VLOOKUP(A207,Sheet4!A207:H2766,7,FALSE),"CL")</f>
        <v>EAM</v>
      </c>
      <c r="L207" t="str">
        <f>IFERROR(VLOOKUP(A207,Sheet4!A207:H2766,8,FALSE),"CL")</f>
        <v>Co</v>
      </c>
    </row>
    <row r="208" spans="1:12" hidden="1">
      <c r="A208" s="2">
        <v>40126</v>
      </c>
      <c r="B208" s="8">
        <f t="shared" si="9"/>
        <v>2</v>
      </c>
      <c r="C208">
        <v>4898.3999999999996</v>
      </c>
      <c r="D208" s="6">
        <f t="shared" si="10"/>
        <v>2.1319183094773934E-2</v>
      </c>
      <c r="E208">
        <f t="shared" si="11"/>
        <v>102.25</v>
      </c>
      <c r="F208" s="9" t="e">
        <f ca="1">[1]!MoonAge(A208)</f>
        <v>#NAME?</v>
      </c>
      <c r="G208" t="str">
        <f>IFERROR(VLOOKUP(A208,Sheet4!A208:H2767,3,FALSE)," CL")</f>
        <v>EAP</v>
      </c>
      <c r="H208" t="str">
        <f>IFERROR(VLOOKUP(A208,Sheet4!A208:I2767,4,FALSE)," CL")</f>
        <v>Ho</v>
      </c>
      <c r="I208" t="str">
        <f>IFERROR(VLOOKUP(A208,Sheet4!A208:H2767,5,FALSE),"CL")</f>
        <v>UDM</v>
      </c>
      <c r="J208" t="str">
        <f>IFERROR(VLOOKUP(A208,Sheet4!A208:H2767,6,FALSE),"CL")</f>
        <v>Pi</v>
      </c>
      <c r="K208" t="str">
        <f>IFERROR(VLOOKUP(A208,Sheet4!A208:H2767,7,FALSE),"CL")</f>
        <v>EAM</v>
      </c>
      <c r="L208" t="str">
        <f>IFERROR(VLOOKUP(A208,Sheet4!A208:H2767,8,FALSE),"CL")</f>
        <v>Co</v>
      </c>
    </row>
    <row r="209" spans="1:12" hidden="1">
      <c r="A209" s="2">
        <v>40127</v>
      </c>
      <c r="B209" s="8">
        <f t="shared" si="9"/>
        <v>3</v>
      </c>
      <c r="C209">
        <v>4881.7</v>
      </c>
      <c r="D209" s="6">
        <f t="shared" si="10"/>
        <v>-3.4092764984484359E-3</v>
      </c>
      <c r="E209">
        <f t="shared" si="11"/>
        <v>-16.699999999999818</v>
      </c>
      <c r="F209" s="9" t="e">
        <f ca="1">[1]!MoonAge(A209)</f>
        <v>#NAME?</v>
      </c>
      <c r="G209" t="str">
        <f>IFERROR(VLOOKUP(A209,Sheet4!A209:H2768,3,FALSE)," CL")</f>
        <v>EAM</v>
      </c>
      <c r="H209" t="str">
        <f>IFERROR(VLOOKUP(A209,Sheet4!A209:I2768,4,FALSE)," CL")</f>
        <v>Sh</v>
      </c>
      <c r="I209" t="str">
        <f>IFERROR(VLOOKUP(A209,Sheet4!A209:H2768,5,FALSE),"CL")</f>
        <v>UDM</v>
      </c>
      <c r="J209" t="str">
        <f>IFERROR(VLOOKUP(A209,Sheet4!A209:H2768,6,FALSE),"CL")</f>
        <v>Pi</v>
      </c>
      <c r="K209" t="str">
        <f>IFERROR(VLOOKUP(A209,Sheet4!A209:H2768,7,FALSE),"CL")</f>
        <v>EAM</v>
      </c>
      <c r="L209" t="str">
        <f>IFERROR(VLOOKUP(A209,Sheet4!A209:H2768,8,FALSE),"CL")</f>
        <v>Co</v>
      </c>
    </row>
    <row r="210" spans="1:12" hidden="1">
      <c r="A210" s="2">
        <v>40128</v>
      </c>
      <c r="B210" s="8">
        <f t="shared" si="9"/>
        <v>4</v>
      </c>
      <c r="C210">
        <v>5003.95</v>
      </c>
      <c r="D210" s="6">
        <f t="shared" si="10"/>
        <v>2.5042505684495155E-2</v>
      </c>
      <c r="E210">
        <f t="shared" si="11"/>
        <v>122.25</v>
      </c>
      <c r="F210" s="9" t="e">
        <f ca="1">[1]!MoonAge(A210)</f>
        <v>#NAME?</v>
      </c>
      <c r="G210" t="str">
        <f>IFERROR(VLOOKUP(A210,Sheet4!A210:H2769,3,FALSE)," CL")</f>
        <v>MEP</v>
      </c>
      <c r="H210" t="str">
        <f>IFERROR(VLOOKUP(A210,Sheet4!A210:I2769,4,FALSE)," CL")</f>
        <v>Mo</v>
      </c>
      <c r="I210" t="str">
        <f>IFERROR(VLOOKUP(A210,Sheet4!A210:H2769,5,FALSE),"CL")</f>
        <v>UDM</v>
      </c>
      <c r="J210" t="str">
        <f>IFERROR(VLOOKUP(A210,Sheet4!A210:H2769,6,FALSE),"CL")</f>
        <v>Pi</v>
      </c>
      <c r="K210" t="str">
        <f>IFERROR(VLOOKUP(A210,Sheet4!A210:H2769,7,FALSE),"CL")</f>
        <v>EAM</v>
      </c>
      <c r="L210" t="str">
        <f>IFERROR(VLOOKUP(A210,Sheet4!A210:H2769,8,FALSE),"CL")</f>
        <v>Co</v>
      </c>
    </row>
    <row r="211" spans="1:12" hidden="1">
      <c r="A211" s="2">
        <v>40129</v>
      </c>
      <c r="B211" s="8">
        <f t="shared" si="9"/>
        <v>5</v>
      </c>
      <c r="C211">
        <v>4952.6499999999996</v>
      </c>
      <c r="D211" s="6">
        <f t="shared" si="10"/>
        <v>-1.0251900998211451E-2</v>
      </c>
      <c r="E211">
        <f t="shared" si="11"/>
        <v>-51.300000000000182</v>
      </c>
      <c r="F211" s="9" t="e">
        <f ca="1">[1]!MoonAge(A211)</f>
        <v>#NAME?</v>
      </c>
      <c r="G211" t="str">
        <f>IFERROR(VLOOKUP(A211,Sheet4!A211:H2770,3,FALSE)," CL")</f>
        <v>MEM</v>
      </c>
      <c r="H211" t="str">
        <f>IFERROR(VLOOKUP(A211,Sheet4!A211:I2770,4,FALSE)," CL")</f>
        <v>Ch</v>
      </c>
      <c r="I211" t="str">
        <f>IFERROR(VLOOKUP(A211,Sheet4!A211:H2770,5,FALSE),"CL")</f>
        <v>UDM</v>
      </c>
      <c r="J211" t="str">
        <f>IFERROR(VLOOKUP(A211,Sheet4!A211:H2770,6,FALSE),"CL")</f>
        <v>Pi</v>
      </c>
      <c r="K211" t="str">
        <f>IFERROR(VLOOKUP(A211,Sheet4!A211:H2770,7,FALSE),"CL")</f>
        <v>EAM</v>
      </c>
      <c r="L211" t="str">
        <f>IFERROR(VLOOKUP(A211,Sheet4!A211:H2770,8,FALSE),"CL")</f>
        <v>Co</v>
      </c>
    </row>
    <row r="212" spans="1:12" hidden="1">
      <c r="A212" s="2">
        <v>40130</v>
      </c>
      <c r="B212" s="8">
        <f t="shared" si="9"/>
        <v>6</v>
      </c>
      <c r="C212">
        <v>4998.95</v>
      </c>
      <c r="D212" s="6">
        <f t="shared" si="10"/>
        <v>9.3485305846365448E-3</v>
      </c>
      <c r="E212">
        <f t="shared" si="11"/>
        <v>46.300000000000182</v>
      </c>
      <c r="F212" s="9" t="e">
        <f ca="1">[1]!MoonAge(A212)</f>
        <v>#NAME?</v>
      </c>
      <c r="G212" t="str">
        <f>IFERROR(VLOOKUP(A212,Sheet4!A212:H2771,3,FALSE)," CL")</f>
        <v>PAP</v>
      </c>
      <c r="H212" t="str">
        <f>IFERROR(VLOOKUP(A212,Sheet4!A212:I2771,4,FALSE)," CL")</f>
        <v>Do</v>
      </c>
      <c r="I212" t="str">
        <f>IFERROR(VLOOKUP(A212,Sheet4!A212:H2771,5,FALSE),"CL")</f>
        <v>UDM</v>
      </c>
      <c r="J212" t="str">
        <f>IFERROR(VLOOKUP(A212,Sheet4!A212:H2771,6,FALSE),"CL")</f>
        <v>Pi</v>
      </c>
      <c r="K212" t="str">
        <f>IFERROR(VLOOKUP(A212,Sheet4!A212:H2771,7,FALSE),"CL")</f>
        <v>EAM</v>
      </c>
      <c r="L212" t="str">
        <f>IFERROR(VLOOKUP(A212,Sheet4!A212:H2771,8,FALSE),"CL")</f>
        <v>Co</v>
      </c>
    </row>
    <row r="213" spans="1:12" hidden="1">
      <c r="A213" s="2">
        <v>40133</v>
      </c>
      <c r="B213" s="8">
        <f t="shared" si="9"/>
        <v>2</v>
      </c>
      <c r="C213">
        <v>5058.05</v>
      </c>
      <c r="D213" s="6">
        <f t="shared" si="10"/>
        <v>1.1822482721371562E-2</v>
      </c>
      <c r="E213">
        <f t="shared" si="11"/>
        <v>59.100000000000364</v>
      </c>
      <c r="F213" s="9" t="e">
        <f ca="1">[1]!MoonAge(A213)</f>
        <v>#NAME?</v>
      </c>
      <c r="G213" t="str">
        <f>IFERROR(VLOOKUP(A213,Sheet4!A213:H2772,3,FALSE)," CL")</f>
        <v>UDM</v>
      </c>
      <c r="H213" t="str">
        <f>IFERROR(VLOOKUP(A213,Sheet4!A213:I2772,4,FALSE)," CL")</f>
        <v>Co</v>
      </c>
      <c r="I213" t="str">
        <f>IFERROR(VLOOKUP(A213,Sheet4!A213:H2772,5,FALSE),"CL")</f>
        <v>UDM</v>
      </c>
      <c r="J213" t="str">
        <f>IFERROR(VLOOKUP(A213,Sheet4!A213:H2772,6,FALSE),"CL")</f>
        <v>Pi</v>
      </c>
      <c r="K213" t="str">
        <f>IFERROR(VLOOKUP(A213,Sheet4!A213:H2772,7,FALSE),"CL")</f>
        <v>EAM</v>
      </c>
      <c r="L213" t="str">
        <f>IFERROR(VLOOKUP(A213,Sheet4!A213:H2772,8,FALSE),"CL")</f>
        <v>Co</v>
      </c>
    </row>
    <row r="214" spans="1:12" hidden="1">
      <c r="A214" s="2">
        <v>40134</v>
      </c>
      <c r="B214" s="8">
        <f t="shared" si="9"/>
        <v>3</v>
      </c>
      <c r="C214">
        <v>5062.25</v>
      </c>
      <c r="D214" s="6">
        <f t="shared" si="10"/>
        <v>8.303595259042156E-4</v>
      </c>
      <c r="E214">
        <f t="shared" si="11"/>
        <v>4.1999999999998181</v>
      </c>
      <c r="F214" s="9" t="e">
        <f ca="1">[1]!MoonAge(A214)</f>
        <v>#NAME?</v>
      </c>
      <c r="G214" t="str">
        <f>IFERROR(VLOOKUP(A214,Sheet4!A214:H2773,3,FALSE)," CL")</f>
        <v>FIP</v>
      </c>
      <c r="H214" t="str">
        <f>IFERROR(VLOOKUP(A214,Sheet4!A214:I2773,4,FALSE)," CL")</f>
        <v>Tg</v>
      </c>
      <c r="I214" t="str">
        <f>IFERROR(VLOOKUP(A214,Sheet4!A214:H2773,5,FALSE),"CL")</f>
        <v>UDM</v>
      </c>
      <c r="J214" t="str">
        <f>IFERROR(VLOOKUP(A214,Sheet4!A214:H2773,6,FALSE),"CL")</f>
        <v>Pi</v>
      </c>
      <c r="K214" t="str">
        <f>IFERROR(VLOOKUP(A214,Sheet4!A214:H2773,7,FALSE),"CL")</f>
        <v>EAM</v>
      </c>
      <c r="L214" t="str">
        <f>IFERROR(VLOOKUP(A214,Sheet4!A214:H2773,8,FALSE),"CL")</f>
        <v>Co</v>
      </c>
    </row>
    <row r="215" spans="1:12" hidden="1">
      <c r="A215" s="2">
        <v>40135</v>
      </c>
      <c r="B215" s="8">
        <f t="shared" si="9"/>
        <v>4</v>
      </c>
      <c r="C215">
        <v>5054.7</v>
      </c>
      <c r="D215" s="6">
        <f t="shared" si="10"/>
        <v>-1.491431675638339E-3</v>
      </c>
      <c r="E215">
        <f t="shared" si="11"/>
        <v>-7.5500000000001819</v>
      </c>
      <c r="F215" s="9" t="e">
        <f ca="1">[1]!MoonAge(A215)</f>
        <v>#NAME?</v>
      </c>
      <c r="G215" t="str">
        <f>IFERROR(VLOOKUP(A215,Sheet4!A215:H2774,3,FALSE)," CL")</f>
        <v>FIM</v>
      </c>
      <c r="H215" t="str">
        <f>IFERROR(VLOOKUP(A215,Sheet4!A215:I2774,4,FALSE)," CL")</f>
        <v>Rb</v>
      </c>
      <c r="I215" t="str">
        <f>IFERROR(VLOOKUP(A215,Sheet4!A215:H2774,5,FALSE),"CL")</f>
        <v>UDM</v>
      </c>
      <c r="J215" t="str">
        <f>IFERROR(VLOOKUP(A215,Sheet4!A215:H2774,6,FALSE),"CL")</f>
        <v>Pi</v>
      </c>
      <c r="K215" t="str">
        <f>IFERROR(VLOOKUP(A215,Sheet4!A215:H2774,7,FALSE),"CL")</f>
        <v>EAM</v>
      </c>
      <c r="L215" t="str">
        <f>IFERROR(VLOOKUP(A215,Sheet4!A215:H2774,8,FALSE),"CL")</f>
        <v>Co</v>
      </c>
    </row>
    <row r="216" spans="1:12" hidden="1">
      <c r="A216" s="2">
        <v>40136</v>
      </c>
      <c r="B216" s="8">
        <f t="shared" si="9"/>
        <v>5</v>
      </c>
      <c r="C216">
        <v>4989</v>
      </c>
      <c r="D216" s="6">
        <f t="shared" si="10"/>
        <v>-1.2997804023977648E-2</v>
      </c>
      <c r="E216">
        <f t="shared" si="11"/>
        <v>-65.699999999999818</v>
      </c>
      <c r="F216" s="9" t="e">
        <f ca="1">[1]!MoonAge(A216)</f>
        <v>#NAME?</v>
      </c>
      <c r="G216" t="str">
        <f>IFERROR(VLOOKUP(A216,Sheet4!A216:H2775,3,FALSE)," CL")</f>
        <v>EAP</v>
      </c>
      <c r="H216" t="str">
        <f>IFERROR(VLOOKUP(A216,Sheet4!A216:I2775,4,FALSE)," CL")</f>
        <v>Dr</v>
      </c>
      <c r="I216" t="str">
        <f>IFERROR(VLOOKUP(A216,Sheet4!A216:H2775,5,FALSE),"CL")</f>
        <v>UDM</v>
      </c>
      <c r="J216" t="str">
        <f>IFERROR(VLOOKUP(A216,Sheet4!A216:H2775,6,FALSE),"CL")</f>
        <v>Pi</v>
      </c>
      <c r="K216" t="str">
        <f>IFERROR(VLOOKUP(A216,Sheet4!A216:H2775,7,FALSE),"CL")</f>
        <v>EAM</v>
      </c>
      <c r="L216" t="str">
        <f>IFERROR(VLOOKUP(A216,Sheet4!A216:H2775,8,FALSE),"CL")</f>
        <v>Co</v>
      </c>
    </row>
    <row r="217" spans="1:12" hidden="1">
      <c r="A217" s="2">
        <v>40137</v>
      </c>
      <c r="B217" s="8">
        <f t="shared" si="9"/>
        <v>6</v>
      </c>
      <c r="C217">
        <v>5052.45</v>
      </c>
      <c r="D217" s="6">
        <f t="shared" si="10"/>
        <v>1.2717979555021009E-2</v>
      </c>
      <c r="E217">
        <f t="shared" si="11"/>
        <v>63.449999999999818</v>
      </c>
      <c r="F217" s="9" t="e">
        <f ca="1">[1]!MoonAge(A217)</f>
        <v>#NAME?</v>
      </c>
      <c r="G217" t="str">
        <f>IFERROR(VLOOKUP(A217,Sheet4!A217:H2776,3,FALSE)," CL")</f>
        <v>EAM</v>
      </c>
      <c r="H217" t="str">
        <f>IFERROR(VLOOKUP(A217,Sheet4!A217:I2776,4,FALSE)," CL")</f>
        <v>Sn</v>
      </c>
      <c r="I217" t="str">
        <f>IFERROR(VLOOKUP(A217,Sheet4!A217:H2776,5,FALSE),"CL")</f>
        <v>UDM</v>
      </c>
      <c r="J217" t="str">
        <f>IFERROR(VLOOKUP(A217,Sheet4!A217:H2776,6,FALSE),"CL")</f>
        <v>Pi</v>
      </c>
      <c r="K217" t="str">
        <f>IFERROR(VLOOKUP(A217,Sheet4!A217:H2776,7,FALSE),"CL")</f>
        <v>EAM</v>
      </c>
      <c r="L217" t="str">
        <f>IFERROR(VLOOKUP(A217,Sheet4!A217:H2776,8,FALSE),"CL")</f>
        <v>Co</v>
      </c>
    </row>
    <row r="218" spans="1:12" hidden="1">
      <c r="A218" s="2">
        <v>40140</v>
      </c>
      <c r="B218" s="8">
        <f t="shared" si="9"/>
        <v>2</v>
      </c>
      <c r="C218">
        <v>5103.55</v>
      </c>
      <c r="D218" s="6">
        <f t="shared" si="10"/>
        <v>1.0113905135132533E-2</v>
      </c>
      <c r="E218">
        <f t="shared" si="11"/>
        <v>51.100000000000364</v>
      </c>
      <c r="F218" s="9" t="e">
        <f ca="1">[1]!MoonAge(A218)</f>
        <v>#NAME?</v>
      </c>
      <c r="G218" t="str">
        <f>IFERROR(VLOOKUP(A218,Sheet4!A218:H2777,3,FALSE)," CL")</f>
        <v>PAP</v>
      </c>
      <c r="H218" t="str">
        <f>IFERROR(VLOOKUP(A218,Sheet4!A218:I2777,4,FALSE)," CL")</f>
        <v>Mo</v>
      </c>
      <c r="I218" t="str">
        <f>IFERROR(VLOOKUP(A218,Sheet4!A218:H2777,5,FALSE),"CL")</f>
        <v>UDM</v>
      </c>
      <c r="J218" t="str">
        <f>IFERROR(VLOOKUP(A218,Sheet4!A218:H2777,6,FALSE),"CL")</f>
        <v>Pi</v>
      </c>
      <c r="K218" t="str">
        <f>IFERROR(VLOOKUP(A218,Sheet4!A218:H2777,7,FALSE),"CL")</f>
        <v>EAM</v>
      </c>
      <c r="L218" t="str">
        <f>IFERROR(VLOOKUP(A218,Sheet4!A218:H2777,8,FALSE),"CL")</f>
        <v>Co</v>
      </c>
    </row>
    <row r="219" spans="1:12" hidden="1">
      <c r="A219" s="2">
        <v>40141</v>
      </c>
      <c r="B219" s="8">
        <f t="shared" si="9"/>
        <v>3</v>
      </c>
      <c r="C219">
        <v>5090.55</v>
      </c>
      <c r="D219" s="6">
        <f t="shared" si="10"/>
        <v>-2.5472465244780595E-3</v>
      </c>
      <c r="E219">
        <f t="shared" si="11"/>
        <v>-13</v>
      </c>
      <c r="F219" s="9" t="e">
        <f ca="1">[1]!MoonAge(A219)</f>
        <v>#NAME?</v>
      </c>
      <c r="G219" t="str">
        <f>IFERROR(VLOOKUP(A219,Sheet4!A219:H2778,3,FALSE)," CL")</f>
        <v>PAM</v>
      </c>
      <c r="H219" t="str">
        <f>IFERROR(VLOOKUP(A219,Sheet4!A219:I2778,4,FALSE)," CL")</f>
        <v>Ch</v>
      </c>
      <c r="I219" t="str">
        <f>IFERROR(VLOOKUP(A219,Sheet4!A219:H2778,5,FALSE),"CL")</f>
        <v>UDM</v>
      </c>
      <c r="J219" t="str">
        <f>IFERROR(VLOOKUP(A219,Sheet4!A219:H2778,6,FALSE),"CL")</f>
        <v>Pi</v>
      </c>
      <c r="K219" t="str">
        <f>IFERROR(VLOOKUP(A219,Sheet4!A219:H2778,7,FALSE),"CL")</f>
        <v>EAM</v>
      </c>
      <c r="L219" t="str">
        <f>IFERROR(VLOOKUP(A219,Sheet4!A219:H2778,8,FALSE),"CL")</f>
        <v>Co</v>
      </c>
    </row>
    <row r="220" spans="1:12" hidden="1">
      <c r="A220" s="2">
        <v>40142</v>
      </c>
      <c r="B220" s="8">
        <f t="shared" si="9"/>
        <v>4</v>
      </c>
      <c r="C220">
        <v>5108.1499999999996</v>
      </c>
      <c r="D220" s="6">
        <f t="shared" si="10"/>
        <v>3.4573867263850574E-3</v>
      </c>
      <c r="E220">
        <f t="shared" si="11"/>
        <v>17.599999999999454</v>
      </c>
      <c r="F220" s="9" t="e">
        <f ca="1">[1]!MoonAge(A220)</f>
        <v>#NAME?</v>
      </c>
      <c r="G220" t="str">
        <f>IFERROR(VLOOKUP(A220,Sheet4!A220:H2779,3,FALSE)," CL")</f>
        <v>UDP</v>
      </c>
      <c r="H220" t="str">
        <f>IFERROR(VLOOKUP(A220,Sheet4!A220:I2779,4,FALSE)," CL")</f>
        <v>Do</v>
      </c>
      <c r="I220" t="str">
        <f>IFERROR(VLOOKUP(A220,Sheet4!A220:H2779,5,FALSE),"CL")</f>
        <v>UDM</v>
      </c>
      <c r="J220" t="str">
        <f>IFERROR(VLOOKUP(A220,Sheet4!A220:H2779,6,FALSE),"CL")</f>
        <v>Pi</v>
      </c>
      <c r="K220" t="str">
        <f>IFERROR(VLOOKUP(A220,Sheet4!A220:H2779,7,FALSE),"CL")</f>
        <v>EAM</v>
      </c>
      <c r="L220" t="str">
        <f>IFERROR(VLOOKUP(A220,Sheet4!A220:H2779,8,FALSE),"CL")</f>
        <v>Co</v>
      </c>
    </row>
    <row r="221" spans="1:12" hidden="1">
      <c r="A221" s="2">
        <v>40143</v>
      </c>
      <c r="B221" s="8">
        <f t="shared" si="9"/>
        <v>5</v>
      </c>
      <c r="C221">
        <v>5005.55</v>
      </c>
      <c r="D221" s="6">
        <f t="shared" si="10"/>
        <v>-2.0085549562953213E-2</v>
      </c>
      <c r="E221">
        <f t="shared" si="11"/>
        <v>-102.59999999999945</v>
      </c>
      <c r="F221" s="9" t="e">
        <f ca="1">[1]!MoonAge(A221)</f>
        <v>#NAME?</v>
      </c>
      <c r="G221" t="str">
        <f>IFERROR(VLOOKUP(A221,Sheet4!A221:H2780,3,FALSE)," CL")</f>
        <v>UDM</v>
      </c>
      <c r="H221" t="str">
        <f>IFERROR(VLOOKUP(A221,Sheet4!A221:I2780,4,FALSE)," CL")</f>
        <v>Pi</v>
      </c>
      <c r="I221" t="str">
        <f>IFERROR(VLOOKUP(A221,Sheet4!A221:H2780,5,FALSE),"CL")</f>
        <v>UDM</v>
      </c>
      <c r="J221" t="str">
        <f>IFERROR(VLOOKUP(A221,Sheet4!A221:H2780,6,FALSE),"CL")</f>
        <v>Pi</v>
      </c>
      <c r="K221" t="str">
        <f>IFERROR(VLOOKUP(A221,Sheet4!A221:H2780,7,FALSE),"CL")</f>
        <v>EAM</v>
      </c>
      <c r="L221" t="str">
        <f>IFERROR(VLOOKUP(A221,Sheet4!A221:H2780,8,FALSE),"CL")</f>
        <v>Co</v>
      </c>
    </row>
    <row r="222" spans="1:12" hidden="1">
      <c r="A222" s="2">
        <v>40144</v>
      </c>
      <c r="B222" s="8">
        <f t="shared" si="9"/>
        <v>6</v>
      </c>
      <c r="C222">
        <v>4941.75</v>
      </c>
      <c r="D222" s="6">
        <f t="shared" si="10"/>
        <v>-1.2745852104164413E-2</v>
      </c>
      <c r="E222">
        <f t="shared" si="11"/>
        <v>-63.800000000000182</v>
      </c>
      <c r="F222" s="9" t="e">
        <f ca="1">[1]!MoonAge(A222)</f>
        <v>#NAME?</v>
      </c>
      <c r="G222" t="str">
        <f>IFERROR(VLOOKUP(A222,Sheet4!A222:H2781,3,FALSE)," CL")</f>
        <v>FIP</v>
      </c>
      <c r="H222" t="str">
        <f>IFERROR(VLOOKUP(A222,Sheet4!A222:I2781,4,FALSE)," CL")</f>
        <v>Ra</v>
      </c>
      <c r="I222" t="str">
        <f>IFERROR(VLOOKUP(A222,Sheet4!A222:H2781,5,FALSE),"CL")</f>
        <v>UDM</v>
      </c>
      <c r="J222" t="str">
        <f>IFERROR(VLOOKUP(A222,Sheet4!A222:H2781,6,FALSE),"CL")</f>
        <v>Pi</v>
      </c>
      <c r="K222" t="str">
        <f>IFERROR(VLOOKUP(A222,Sheet4!A222:H2781,7,FALSE),"CL")</f>
        <v>EAM</v>
      </c>
      <c r="L222" t="str">
        <f>IFERROR(VLOOKUP(A222,Sheet4!A222:H2781,8,FALSE),"CL")</f>
        <v>Co</v>
      </c>
    </row>
    <row r="223" spans="1:12" hidden="1">
      <c r="A223" s="2">
        <v>40147</v>
      </c>
      <c r="B223" s="8">
        <f t="shared" si="9"/>
        <v>2</v>
      </c>
      <c r="C223">
        <v>5032.7</v>
      </c>
      <c r="D223" s="6">
        <f t="shared" si="10"/>
        <v>1.8404411392725212E-2</v>
      </c>
      <c r="E223">
        <f t="shared" si="11"/>
        <v>90.949999999999818</v>
      </c>
      <c r="F223" s="9" t="e">
        <f ca="1">[1]!MoonAge(A223)</f>
        <v>#NAME?</v>
      </c>
      <c r="G223" t="str">
        <f>IFERROR(VLOOKUP(A223,Sheet4!A223:H2782,3,FALSE)," CL")</f>
        <v>EAM</v>
      </c>
      <c r="H223" t="str">
        <f>IFERROR(VLOOKUP(A223,Sheet4!A223:I2782,4,FALSE)," CL")</f>
        <v>Rb</v>
      </c>
      <c r="I223" t="str">
        <f>IFERROR(VLOOKUP(A223,Sheet4!A223:H2782,5,FALSE),"CL")</f>
        <v>UDM</v>
      </c>
      <c r="J223" t="str">
        <f>IFERROR(VLOOKUP(A223,Sheet4!A223:H2782,6,FALSE),"CL")</f>
        <v>Pi</v>
      </c>
      <c r="K223" t="str">
        <f>IFERROR(VLOOKUP(A223,Sheet4!A223:H2782,7,FALSE),"CL")</f>
        <v>EAM</v>
      </c>
      <c r="L223" t="str">
        <f>IFERROR(VLOOKUP(A223,Sheet4!A223:H2782,8,FALSE),"CL")</f>
        <v>Co</v>
      </c>
    </row>
    <row r="224" spans="1:12" hidden="1">
      <c r="A224" s="2">
        <v>40148</v>
      </c>
      <c r="B224" s="8">
        <f t="shared" si="9"/>
        <v>3</v>
      </c>
      <c r="C224">
        <v>5122</v>
      </c>
      <c r="D224" s="6">
        <f t="shared" si="10"/>
        <v>1.7743954537325926E-2</v>
      </c>
      <c r="E224">
        <f t="shared" si="11"/>
        <v>89.300000000000182</v>
      </c>
      <c r="F224" s="9" t="e">
        <f ca="1">[1]!MoonAge(A224)</f>
        <v>#NAME?</v>
      </c>
      <c r="G224" t="str">
        <f>IFERROR(VLOOKUP(A224,Sheet4!A224:H2783,3,FALSE)," CL")</f>
        <v>MEP</v>
      </c>
      <c r="H224" t="str">
        <f>IFERROR(VLOOKUP(A224,Sheet4!A224:I2783,4,FALSE)," CL")</f>
        <v>Dr</v>
      </c>
      <c r="I224" t="str">
        <f>IFERROR(VLOOKUP(A224,Sheet4!A224:H2783,5,FALSE),"CL")</f>
        <v>UDM</v>
      </c>
      <c r="J224" t="str">
        <f>IFERROR(VLOOKUP(A224,Sheet4!A224:H2783,6,FALSE),"CL")</f>
        <v>Pi</v>
      </c>
      <c r="K224" t="str">
        <f>IFERROR(VLOOKUP(A224,Sheet4!A224:H2783,7,FALSE),"CL")</f>
        <v>EAM</v>
      </c>
      <c r="L224" t="str">
        <f>IFERROR(VLOOKUP(A224,Sheet4!A224:H2783,8,FALSE),"CL")</f>
        <v>Co</v>
      </c>
    </row>
    <row r="225" spans="1:12" hidden="1">
      <c r="A225" s="2">
        <v>40149</v>
      </c>
      <c r="B225" s="8">
        <f t="shared" si="9"/>
        <v>4</v>
      </c>
      <c r="C225">
        <v>5123.25</v>
      </c>
      <c r="D225" s="6">
        <f t="shared" si="10"/>
        <v>2.4404529480671612E-4</v>
      </c>
      <c r="E225">
        <f t="shared" si="11"/>
        <v>1.25</v>
      </c>
      <c r="F225" s="9" t="e">
        <f ca="1">[1]!MoonAge(A225)</f>
        <v>#NAME?</v>
      </c>
      <c r="G225" t="str">
        <f>IFERROR(VLOOKUP(A225,Sheet4!A225:H2784,3,FALSE)," CL")</f>
        <v>MEM</v>
      </c>
      <c r="H225" t="str">
        <f>IFERROR(VLOOKUP(A225,Sheet4!A225:I2784,4,FALSE)," CL")</f>
        <v>Sn</v>
      </c>
      <c r="I225" t="str">
        <f>IFERROR(VLOOKUP(A225,Sheet4!A225:H2784,5,FALSE),"CL")</f>
        <v>UDM</v>
      </c>
      <c r="J225" t="str">
        <f>IFERROR(VLOOKUP(A225,Sheet4!A225:H2784,6,FALSE),"CL")</f>
        <v>Pi</v>
      </c>
      <c r="K225" t="str">
        <f>IFERROR(VLOOKUP(A225,Sheet4!A225:H2784,7,FALSE),"CL")</f>
        <v>EAM</v>
      </c>
      <c r="L225" t="str">
        <f>IFERROR(VLOOKUP(A225,Sheet4!A225:H2784,8,FALSE),"CL")</f>
        <v>Co</v>
      </c>
    </row>
    <row r="226" spans="1:12" hidden="1">
      <c r="A226" s="2">
        <v>40150</v>
      </c>
      <c r="B226" s="8">
        <f t="shared" si="9"/>
        <v>5</v>
      </c>
      <c r="C226">
        <v>5131.7</v>
      </c>
      <c r="D226" s="6">
        <f t="shared" si="10"/>
        <v>1.6493436783291502E-3</v>
      </c>
      <c r="E226">
        <f t="shared" si="11"/>
        <v>8.4499999999998181</v>
      </c>
      <c r="F226" s="9" t="e">
        <f ca="1">[1]!MoonAge(A226)</f>
        <v>#NAME?</v>
      </c>
      <c r="G226" t="str">
        <f>IFERROR(VLOOKUP(A226,Sheet4!A226:H2785,3,FALSE)," CL")</f>
        <v>PAP</v>
      </c>
      <c r="H226" t="str">
        <f>IFERROR(VLOOKUP(A226,Sheet4!A226:I2785,4,FALSE)," CL")</f>
        <v>Ho</v>
      </c>
      <c r="I226" t="str">
        <f>IFERROR(VLOOKUP(A226,Sheet4!A226:H2785,5,FALSE),"CL")</f>
        <v>UDM</v>
      </c>
      <c r="J226" t="str">
        <f>IFERROR(VLOOKUP(A226,Sheet4!A226:H2785,6,FALSE),"CL")</f>
        <v>Pi</v>
      </c>
      <c r="K226" t="str">
        <f>IFERROR(VLOOKUP(A226,Sheet4!A226:H2785,7,FALSE),"CL")</f>
        <v>EAM</v>
      </c>
      <c r="L226" t="str">
        <f>IFERROR(VLOOKUP(A226,Sheet4!A226:H2785,8,FALSE),"CL")</f>
        <v>Co</v>
      </c>
    </row>
    <row r="227" spans="1:12" hidden="1">
      <c r="A227" s="2">
        <v>40151</v>
      </c>
      <c r="B227" s="8">
        <f t="shared" si="9"/>
        <v>6</v>
      </c>
      <c r="C227">
        <v>5108.8999999999996</v>
      </c>
      <c r="D227" s="6">
        <f t="shared" si="10"/>
        <v>-4.4429721145040008E-3</v>
      </c>
      <c r="E227">
        <f t="shared" si="11"/>
        <v>-22.800000000000182</v>
      </c>
      <c r="F227" s="9" t="e">
        <f ca="1">[1]!MoonAge(A227)</f>
        <v>#NAME?</v>
      </c>
      <c r="G227" t="str">
        <f>IFERROR(VLOOKUP(A227,Sheet4!A227:H2786,3,FALSE)," CL")</f>
        <v>PAM</v>
      </c>
      <c r="H227" t="str">
        <f>IFERROR(VLOOKUP(A227,Sheet4!A227:I2786,4,FALSE)," CL")</f>
        <v>Sh</v>
      </c>
      <c r="I227" t="str">
        <f>IFERROR(VLOOKUP(A227,Sheet4!A227:H2786,5,FALSE),"CL")</f>
        <v>UDM</v>
      </c>
      <c r="J227" t="str">
        <f>IFERROR(VLOOKUP(A227,Sheet4!A227:H2786,6,FALSE),"CL")</f>
        <v>Pi</v>
      </c>
      <c r="K227" t="str">
        <f>IFERROR(VLOOKUP(A227,Sheet4!A227:H2786,7,FALSE),"CL")</f>
        <v>EAM</v>
      </c>
      <c r="L227" t="str">
        <f>IFERROR(VLOOKUP(A227,Sheet4!A227:H2786,8,FALSE),"CL")</f>
        <v>Co</v>
      </c>
    </row>
    <row r="228" spans="1:12" hidden="1">
      <c r="A228" s="2">
        <v>40154</v>
      </c>
      <c r="B228" s="8">
        <f t="shared" si="9"/>
        <v>2</v>
      </c>
      <c r="C228">
        <v>5066.7</v>
      </c>
      <c r="D228" s="6">
        <f t="shared" si="10"/>
        <v>-8.2600951281097349E-3</v>
      </c>
      <c r="E228">
        <f t="shared" si="11"/>
        <v>-42.199999999999818</v>
      </c>
      <c r="F228" s="9" t="e">
        <f ca="1">[1]!MoonAge(A228)</f>
        <v>#NAME?</v>
      </c>
      <c r="G228" t="str">
        <f>IFERROR(VLOOKUP(A228,Sheet4!A228:H2787,3,FALSE)," CL")</f>
        <v>FIP</v>
      </c>
      <c r="H228" t="str">
        <f>IFERROR(VLOOKUP(A228,Sheet4!A228:I2787,4,FALSE)," CL")</f>
        <v>Do</v>
      </c>
      <c r="I228" t="str">
        <f>IFERROR(VLOOKUP(A228,Sheet4!A228:H2787,5,FALSE),"CL")</f>
        <v>FIP</v>
      </c>
      <c r="J228" t="str">
        <f>IFERROR(VLOOKUP(A228,Sheet4!A228:H2787,6,FALSE),"CL")</f>
        <v>Ra</v>
      </c>
      <c r="K228" t="str">
        <f>IFERROR(VLOOKUP(A228,Sheet4!A228:H2787,7,FALSE),"CL")</f>
        <v>EAM</v>
      </c>
      <c r="L228" t="str">
        <f>IFERROR(VLOOKUP(A228,Sheet4!A228:H2787,8,FALSE),"CL")</f>
        <v>Co</v>
      </c>
    </row>
    <row r="229" spans="1:12" hidden="1">
      <c r="A229" s="2">
        <v>40155</v>
      </c>
      <c r="B229" s="8">
        <f t="shared" si="9"/>
        <v>3</v>
      </c>
      <c r="C229">
        <v>5147.95</v>
      </c>
      <c r="D229" s="6">
        <f t="shared" si="10"/>
        <v>1.6036078710008488E-2</v>
      </c>
      <c r="E229">
        <f t="shared" si="11"/>
        <v>81.25</v>
      </c>
      <c r="F229" s="9" t="e">
        <f ca="1">[1]!MoonAge(A229)</f>
        <v>#NAME?</v>
      </c>
      <c r="G229" t="str">
        <f>IFERROR(VLOOKUP(A229,Sheet4!A229:H2788,3,FALSE)," CL")</f>
        <v>FIM</v>
      </c>
      <c r="H229" t="str">
        <f>IFERROR(VLOOKUP(A229,Sheet4!A229:I2788,4,FALSE)," CL")</f>
        <v>Pi</v>
      </c>
      <c r="I229" t="str">
        <f>IFERROR(VLOOKUP(A229,Sheet4!A229:H2788,5,FALSE),"CL")</f>
        <v>FIP</v>
      </c>
      <c r="J229" t="str">
        <f>IFERROR(VLOOKUP(A229,Sheet4!A229:H2788,6,FALSE),"CL")</f>
        <v>Ra</v>
      </c>
      <c r="K229" t="str">
        <f>IFERROR(VLOOKUP(A229,Sheet4!A229:H2788,7,FALSE),"CL")</f>
        <v>EAM</v>
      </c>
      <c r="L229" t="str">
        <f>IFERROR(VLOOKUP(A229,Sheet4!A229:H2788,8,FALSE),"CL")</f>
        <v>Co</v>
      </c>
    </row>
    <row r="230" spans="1:12" hidden="1">
      <c r="A230" s="2">
        <v>40156</v>
      </c>
      <c r="B230" s="8">
        <f t="shared" si="9"/>
        <v>4</v>
      </c>
      <c r="C230">
        <v>5112</v>
      </c>
      <c r="D230" s="6">
        <f t="shared" si="10"/>
        <v>-6.9833623092687026E-3</v>
      </c>
      <c r="E230">
        <f t="shared" si="11"/>
        <v>-35.949999999999818</v>
      </c>
      <c r="F230" s="9" t="e">
        <f ca="1">[1]!MoonAge(A230)</f>
        <v>#NAME?</v>
      </c>
      <c r="G230" t="str">
        <f>IFERROR(VLOOKUP(A230,Sheet4!A230:H2789,3,FALSE)," CL")</f>
        <v>EAP</v>
      </c>
      <c r="H230" t="str">
        <f>IFERROR(VLOOKUP(A230,Sheet4!A230:I2789,4,FALSE)," CL")</f>
        <v>Ra</v>
      </c>
      <c r="I230" t="str">
        <f>IFERROR(VLOOKUP(A230,Sheet4!A230:H2789,5,FALSE),"CL")</f>
        <v>FIP</v>
      </c>
      <c r="J230" t="str">
        <f>IFERROR(VLOOKUP(A230,Sheet4!A230:H2789,6,FALSE),"CL")</f>
        <v>Ra</v>
      </c>
      <c r="K230" t="str">
        <f>IFERROR(VLOOKUP(A230,Sheet4!A230:H2789,7,FALSE),"CL")</f>
        <v>EAM</v>
      </c>
      <c r="L230" t="str">
        <f>IFERROR(VLOOKUP(A230,Sheet4!A230:H2789,8,FALSE),"CL")</f>
        <v>Co</v>
      </c>
    </row>
    <row r="231" spans="1:12" hidden="1">
      <c r="A231" s="2">
        <v>40157</v>
      </c>
      <c r="B231" s="8">
        <f t="shared" si="9"/>
        <v>5</v>
      </c>
      <c r="C231">
        <v>5134.6499999999996</v>
      </c>
      <c r="D231" s="6">
        <f t="shared" si="10"/>
        <v>4.4307511737088487E-3</v>
      </c>
      <c r="E231">
        <f t="shared" si="11"/>
        <v>22.649999999999636</v>
      </c>
      <c r="F231" s="9" t="e">
        <f ca="1">[1]!MoonAge(A231)</f>
        <v>#NAME?</v>
      </c>
      <c r="G231" t="str">
        <f>IFERROR(VLOOKUP(A231,Sheet4!A231:H2790,3,FALSE)," CL")</f>
        <v>EAM</v>
      </c>
      <c r="H231" t="str">
        <f>IFERROR(VLOOKUP(A231,Sheet4!A231:I2790,4,FALSE)," CL")</f>
        <v>Co</v>
      </c>
      <c r="I231" t="str">
        <f>IFERROR(VLOOKUP(A231,Sheet4!A231:H2790,5,FALSE),"CL")</f>
        <v>FIP</v>
      </c>
      <c r="J231" t="str">
        <f>IFERROR(VLOOKUP(A231,Sheet4!A231:H2790,6,FALSE),"CL")</f>
        <v>Ra</v>
      </c>
      <c r="K231" t="str">
        <f>IFERROR(VLOOKUP(A231,Sheet4!A231:H2790,7,FALSE),"CL")</f>
        <v>EAM</v>
      </c>
      <c r="L231" t="str">
        <f>IFERROR(VLOOKUP(A231,Sheet4!A231:H2790,8,FALSE),"CL")</f>
        <v>Co</v>
      </c>
    </row>
    <row r="232" spans="1:12" hidden="1">
      <c r="A232" s="2">
        <v>40158</v>
      </c>
      <c r="B232" s="8">
        <f t="shared" si="9"/>
        <v>6</v>
      </c>
      <c r="C232">
        <v>5117.3</v>
      </c>
      <c r="D232" s="6">
        <f t="shared" si="10"/>
        <v>-3.3790034374299037E-3</v>
      </c>
      <c r="E232">
        <f t="shared" si="11"/>
        <v>-17.349999999999454</v>
      </c>
      <c r="F232" s="9" t="e">
        <f ca="1">[1]!MoonAge(A232)</f>
        <v>#NAME?</v>
      </c>
      <c r="G232" t="str">
        <f>IFERROR(VLOOKUP(A232,Sheet4!A232:H2791,3,FALSE)," CL")</f>
        <v>MEP</v>
      </c>
      <c r="H232" t="str">
        <f>IFERROR(VLOOKUP(A232,Sheet4!A232:I2791,4,FALSE)," CL")</f>
        <v>Tg</v>
      </c>
      <c r="I232" t="str">
        <f>IFERROR(VLOOKUP(A232,Sheet4!A232:H2791,5,FALSE),"CL")</f>
        <v>FIP</v>
      </c>
      <c r="J232" t="str">
        <f>IFERROR(VLOOKUP(A232,Sheet4!A232:H2791,6,FALSE),"CL")</f>
        <v>Ra</v>
      </c>
      <c r="K232" t="str">
        <f>IFERROR(VLOOKUP(A232,Sheet4!A232:H2791,7,FALSE),"CL")</f>
        <v>EAM</v>
      </c>
      <c r="L232" t="str">
        <f>IFERROR(VLOOKUP(A232,Sheet4!A232:H2791,8,FALSE),"CL")</f>
        <v>Co</v>
      </c>
    </row>
    <row r="233" spans="1:12" hidden="1">
      <c r="A233" s="2">
        <v>40161</v>
      </c>
      <c r="B233" s="8">
        <f t="shared" si="9"/>
        <v>2</v>
      </c>
      <c r="C233">
        <v>5105.7</v>
      </c>
      <c r="D233" s="6">
        <f t="shared" si="10"/>
        <v>-2.2668203935669912E-3</v>
      </c>
      <c r="E233">
        <f t="shared" si="11"/>
        <v>-11.600000000000364</v>
      </c>
      <c r="F233" s="9" t="e">
        <f ca="1">[1]!MoonAge(A233)</f>
        <v>#NAME?</v>
      </c>
      <c r="G233" t="str">
        <f>IFERROR(VLOOKUP(A233,Sheet4!A233:H2792,3,FALSE)," CL")</f>
        <v>PAM</v>
      </c>
      <c r="H233" t="str">
        <f>IFERROR(VLOOKUP(A233,Sheet4!A233:I2792,4,FALSE)," CL")</f>
        <v>Sn</v>
      </c>
      <c r="I233" t="str">
        <f>IFERROR(VLOOKUP(A233,Sheet4!A233:H2792,5,FALSE),"CL")</f>
        <v>FIP</v>
      </c>
      <c r="J233" t="str">
        <f>IFERROR(VLOOKUP(A233,Sheet4!A233:H2792,6,FALSE),"CL")</f>
        <v>Ra</v>
      </c>
      <c r="K233" t="str">
        <f>IFERROR(VLOOKUP(A233,Sheet4!A233:H2792,7,FALSE),"CL")</f>
        <v>EAM</v>
      </c>
      <c r="L233" t="str">
        <f>IFERROR(VLOOKUP(A233,Sheet4!A233:H2792,8,FALSE),"CL")</f>
        <v>Co</v>
      </c>
    </row>
    <row r="234" spans="1:12" hidden="1">
      <c r="A234" s="2">
        <v>40162</v>
      </c>
      <c r="B234" s="8">
        <f t="shared" si="9"/>
        <v>3</v>
      </c>
      <c r="C234">
        <v>5033.05</v>
      </c>
      <c r="D234" s="6">
        <f t="shared" si="10"/>
        <v>-1.4229194821473968E-2</v>
      </c>
      <c r="E234">
        <f t="shared" si="11"/>
        <v>-72.649999999999636</v>
      </c>
      <c r="F234" s="9" t="e">
        <f ca="1">[1]!MoonAge(A234)</f>
        <v>#NAME?</v>
      </c>
      <c r="G234" t="str">
        <f>IFERROR(VLOOKUP(A234,Sheet4!A234:H2793,3,FALSE)," CL")</f>
        <v>UDP</v>
      </c>
      <c r="H234" t="str">
        <f>IFERROR(VLOOKUP(A234,Sheet4!A234:I2793,4,FALSE)," CL")</f>
        <v>Ho</v>
      </c>
      <c r="I234" t="str">
        <f>IFERROR(VLOOKUP(A234,Sheet4!A234:H2793,5,FALSE),"CL")</f>
        <v>FIP</v>
      </c>
      <c r="J234" t="str">
        <f>IFERROR(VLOOKUP(A234,Sheet4!A234:H2793,6,FALSE),"CL")</f>
        <v>Ra</v>
      </c>
      <c r="K234" t="str">
        <f>IFERROR(VLOOKUP(A234,Sheet4!A234:H2793,7,FALSE),"CL")</f>
        <v>EAM</v>
      </c>
      <c r="L234" t="str">
        <f>IFERROR(VLOOKUP(A234,Sheet4!A234:H2793,8,FALSE),"CL")</f>
        <v>Co</v>
      </c>
    </row>
    <row r="235" spans="1:12" hidden="1">
      <c r="A235" s="2">
        <v>40163</v>
      </c>
      <c r="B235" s="8">
        <f t="shared" si="9"/>
        <v>4</v>
      </c>
      <c r="C235">
        <v>5042.05</v>
      </c>
      <c r="D235" s="6">
        <f t="shared" si="10"/>
        <v>1.7881801293450294E-3</v>
      </c>
      <c r="E235">
        <f t="shared" si="11"/>
        <v>9</v>
      </c>
      <c r="F235" s="9" t="e">
        <f ca="1">[1]!MoonAge(A235)</f>
        <v>#NAME?</v>
      </c>
      <c r="G235" t="str">
        <f>IFERROR(VLOOKUP(A235,Sheet4!A235:H2794,3,FALSE)," CL")</f>
        <v>UDM</v>
      </c>
      <c r="H235" t="str">
        <f>IFERROR(VLOOKUP(A235,Sheet4!A235:I2794,4,FALSE)," CL")</f>
        <v>Sh</v>
      </c>
      <c r="I235" t="str">
        <f>IFERROR(VLOOKUP(A235,Sheet4!A235:H2794,5,FALSE),"CL")</f>
        <v>FIP</v>
      </c>
      <c r="J235" t="str">
        <f>IFERROR(VLOOKUP(A235,Sheet4!A235:H2794,6,FALSE),"CL")</f>
        <v>Ra</v>
      </c>
      <c r="K235" t="str">
        <f>IFERROR(VLOOKUP(A235,Sheet4!A235:H2794,7,FALSE),"CL")</f>
        <v>EAM</v>
      </c>
      <c r="L235" t="str">
        <f>IFERROR(VLOOKUP(A235,Sheet4!A235:H2794,8,FALSE),"CL")</f>
        <v>Co</v>
      </c>
    </row>
    <row r="236" spans="1:12" hidden="1">
      <c r="A236" s="2">
        <v>40164</v>
      </c>
      <c r="B236" s="8">
        <f t="shared" si="9"/>
        <v>5</v>
      </c>
      <c r="C236">
        <v>5041.75</v>
      </c>
      <c r="D236" s="6">
        <f t="shared" si="10"/>
        <v>-5.9499608294281469E-5</v>
      </c>
      <c r="E236">
        <f t="shared" si="11"/>
        <v>-0.3000000000001819</v>
      </c>
      <c r="F236" s="9" t="e">
        <f ca="1">[1]!MoonAge(A236)</f>
        <v>#NAME?</v>
      </c>
      <c r="G236" t="str">
        <f>IFERROR(VLOOKUP(A236,Sheet4!A236:H2795,3,FALSE)," CL")</f>
        <v>FIP</v>
      </c>
      <c r="H236" t="str">
        <f>IFERROR(VLOOKUP(A236,Sheet4!A236:I2795,4,FALSE)," CL")</f>
        <v>Mo</v>
      </c>
      <c r="I236" t="str">
        <f>IFERROR(VLOOKUP(A236,Sheet4!A236:H2795,5,FALSE),"CL")</f>
        <v>FIP</v>
      </c>
      <c r="J236" t="str">
        <f>IFERROR(VLOOKUP(A236,Sheet4!A236:H2795,6,FALSE),"CL")</f>
        <v>Ra</v>
      </c>
      <c r="K236" t="str">
        <f>IFERROR(VLOOKUP(A236,Sheet4!A236:H2795,7,FALSE),"CL")</f>
        <v>EAM</v>
      </c>
      <c r="L236" t="str">
        <f>IFERROR(VLOOKUP(A236,Sheet4!A236:H2795,8,FALSE),"CL")</f>
        <v>Co</v>
      </c>
    </row>
    <row r="237" spans="1:12" hidden="1">
      <c r="A237" s="2">
        <v>40165</v>
      </c>
      <c r="B237" s="8">
        <f t="shared" si="9"/>
        <v>6</v>
      </c>
      <c r="C237">
        <v>4987.7</v>
      </c>
      <c r="D237" s="6">
        <f t="shared" si="10"/>
        <v>-1.0720483958942864E-2</v>
      </c>
      <c r="E237">
        <f t="shared" si="11"/>
        <v>-54.050000000000182</v>
      </c>
      <c r="F237" s="9" t="e">
        <f ca="1">[1]!MoonAge(A237)</f>
        <v>#NAME?</v>
      </c>
      <c r="G237" t="str">
        <f>IFERROR(VLOOKUP(A237,Sheet4!A237:H2796,3,FALSE)," CL")</f>
        <v>FIM</v>
      </c>
      <c r="H237" t="str">
        <f>IFERROR(VLOOKUP(A237,Sheet4!A237:I2796,4,FALSE)," CL")</f>
        <v>Ch</v>
      </c>
      <c r="I237" t="str">
        <f>IFERROR(VLOOKUP(A237,Sheet4!A237:H2796,5,FALSE),"CL")</f>
        <v>FIP</v>
      </c>
      <c r="J237" t="str">
        <f>IFERROR(VLOOKUP(A237,Sheet4!A237:H2796,6,FALSE),"CL")</f>
        <v>Ra</v>
      </c>
      <c r="K237" t="str">
        <f>IFERROR(VLOOKUP(A237,Sheet4!A237:H2796,7,FALSE),"CL")</f>
        <v>EAM</v>
      </c>
      <c r="L237" t="str">
        <f>IFERROR(VLOOKUP(A237,Sheet4!A237:H2796,8,FALSE),"CL")</f>
        <v>Co</v>
      </c>
    </row>
    <row r="238" spans="1:12" hidden="1">
      <c r="A238" s="2">
        <v>40168</v>
      </c>
      <c r="B238" s="8">
        <f t="shared" si="9"/>
        <v>2</v>
      </c>
      <c r="C238">
        <v>4952.6000000000004</v>
      </c>
      <c r="D238" s="6">
        <f t="shared" si="10"/>
        <v>-7.0373117869959008E-3</v>
      </c>
      <c r="E238">
        <f t="shared" si="11"/>
        <v>-35.099999999999454</v>
      </c>
      <c r="F238" s="9" t="e">
        <f ca="1">[1]!MoonAge(A238)</f>
        <v>#NAME?</v>
      </c>
      <c r="G238" t="str">
        <f>IFERROR(VLOOKUP(A238,Sheet4!A238:H2797,3,FALSE)," CL")</f>
        <v>MEP</v>
      </c>
      <c r="H238" t="str">
        <f>IFERROR(VLOOKUP(A238,Sheet4!A238:I2797,4,FALSE)," CL")</f>
        <v>Ra</v>
      </c>
      <c r="I238" t="str">
        <f>IFERROR(VLOOKUP(A238,Sheet4!A238:H2797,5,FALSE),"CL")</f>
        <v>FIP</v>
      </c>
      <c r="J238" t="str">
        <f>IFERROR(VLOOKUP(A238,Sheet4!A238:H2797,6,FALSE),"CL")</f>
        <v>Ra</v>
      </c>
      <c r="K238" t="str">
        <f>IFERROR(VLOOKUP(A238,Sheet4!A238:H2797,7,FALSE),"CL")</f>
        <v>EAM</v>
      </c>
      <c r="L238" t="str">
        <f>IFERROR(VLOOKUP(A238,Sheet4!A238:H2797,8,FALSE),"CL")</f>
        <v>Co</v>
      </c>
    </row>
    <row r="239" spans="1:12" hidden="1">
      <c r="A239" s="2">
        <v>40169</v>
      </c>
      <c r="B239" s="8">
        <f t="shared" si="9"/>
        <v>3</v>
      </c>
      <c r="C239">
        <v>4985.8500000000004</v>
      </c>
      <c r="D239" s="6">
        <f t="shared" si="10"/>
        <v>6.7136453579937803E-3</v>
      </c>
      <c r="E239">
        <f t="shared" si="11"/>
        <v>33.25</v>
      </c>
      <c r="F239" s="9" t="e">
        <f ca="1">[1]!MoonAge(A239)</f>
        <v>#NAME?</v>
      </c>
      <c r="G239" t="str">
        <f>IFERROR(VLOOKUP(A239,Sheet4!A239:H2798,3,FALSE)," CL")</f>
        <v>MEM</v>
      </c>
      <c r="H239" t="str">
        <f>IFERROR(VLOOKUP(A239,Sheet4!A239:I2798,4,FALSE)," CL")</f>
        <v>Co</v>
      </c>
      <c r="I239" t="str">
        <f>IFERROR(VLOOKUP(A239,Sheet4!A239:H2798,5,FALSE),"CL")</f>
        <v>FIP</v>
      </c>
      <c r="J239" t="str">
        <f>IFERROR(VLOOKUP(A239,Sheet4!A239:H2798,6,FALSE),"CL")</f>
        <v>Ra</v>
      </c>
      <c r="K239" t="str">
        <f>IFERROR(VLOOKUP(A239,Sheet4!A239:H2798,7,FALSE),"CL")</f>
        <v>EAM</v>
      </c>
      <c r="L239" t="str">
        <f>IFERROR(VLOOKUP(A239,Sheet4!A239:H2798,8,FALSE),"CL")</f>
        <v>Co</v>
      </c>
    </row>
    <row r="240" spans="1:12" hidden="1">
      <c r="A240" s="2">
        <v>40170</v>
      </c>
      <c r="B240" s="8">
        <f t="shared" si="9"/>
        <v>4</v>
      </c>
      <c r="C240">
        <v>5144.6000000000004</v>
      </c>
      <c r="D240" s="6">
        <f t="shared" si="10"/>
        <v>3.1840107504236985E-2</v>
      </c>
      <c r="E240">
        <f t="shared" si="11"/>
        <v>158.75</v>
      </c>
      <c r="F240" s="9" t="e">
        <f ca="1">[1]!MoonAge(A240)</f>
        <v>#NAME?</v>
      </c>
      <c r="G240" t="str">
        <f>IFERROR(VLOOKUP(A240,Sheet4!A240:H2799,3,FALSE)," CL")</f>
        <v>PAP</v>
      </c>
      <c r="H240" t="str">
        <f>IFERROR(VLOOKUP(A240,Sheet4!A240:I2799,4,FALSE)," CL")</f>
        <v>Tg</v>
      </c>
      <c r="I240" t="str">
        <f>IFERROR(VLOOKUP(A240,Sheet4!A240:H2799,5,FALSE),"CL")</f>
        <v>FIP</v>
      </c>
      <c r="J240" t="str">
        <f>IFERROR(VLOOKUP(A240,Sheet4!A240:H2799,6,FALSE),"CL")</f>
        <v>Ra</v>
      </c>
      <c r="K240" t="str">
        <f>IFERROR(VLOOKUP(A240,Sheet4!A240:H2799,7,FALSE),"CL")</f>
        <v>EAM</v>
      </c>
      <c r="L240" t="str">
        <f>IFERROR(VLOOKUP(A240,Sheet4!A240:H2799,8,FALSE),"CL")</f>
        <v>Co</v>
      </c>
    </row>
    <row r="241" spans="1:12" hidden="1">
      <c r="A241" s="2">
        <v>40171</v>
      </c>
      <c r="B241" s="8">
        <f t="shared" si="9"/>
        <v>5</v>
      </c>
      <c r="C241">
        <v>5178.3999999999996</v>
      </c>
      <c r="D241" s="6">
        <f t="shared" si="10"/>
        <v>6.5699957236712804E-3</v>
      </c>
      <c r="E241">
        <f t="shared" si="11"/>
        <v>33.799999999999272</v>
      </c>
      <c r="F241" s="9" t="e">
        <f ca="1">[1]!MoonAge(A241)</f>
        <v>#NAME?</v>
      </c>
      <c r="G241" t="str">
        <f>IFERROR(VLOOKUP(A241,Sheet4!A241:H2800,3,FALSE)," CL")</f>
        <v>PAM</v>
      </c>
      <c r="H241" t="str">
        <f>IFERROR(VLOOKUP(A241,Sheet4!A241:I2800,4,FALSE)," CL")</f>
        <v>Rb</v>
      </c>
      <c r="I241" t="str">
        <f>IFERROR(VLOOKUP(A241,Sheet4!A241:H2800,5,FALSE),"CL")</f>
        <v>FIP</v>
      </c>
      <c r="J241" t="str">
        <f>IFERROR(VLOOKUP(A241,Sheet4!A241:H2800,6,FALSE),"CL")</f>
        <v>Ra</v>
      </c>
      <c r="K241" t="str">
        <f>IFERROR(VLOOKUP(A241,Sheet4!A241:H2800,7,FALSE),"CL")</f>
        <v>EAM</v>
      </c>
      <c r="L241" t="str">
        <f>IFERROR(VLOOKUP(A241,Sheet4!A241:H2800,8,FALSE),"CL")</f>
        <v>Co</v>
      </c>
    </row>
    <row r="242" spans="1:12" hidden="1">
      <c r="A242" s="2">
        <v>40176</v>
      </c>
      <c r="B242" s="8">
        <f t="shared" si="9"/>
        <v>3</v>
      </c>
      <c r="C242">
        <v>5187.95</v>
      </c>
      <c r="D242" s="6">
        <f t="shared" si="10"/>
        <v>1.8441989803800753E-3</v>
      </c>
      <c r="E242">
        <f t="shared" si="11"/>
        <v>9.5500000000001819</v>
      </c>
      <c r="F242" s="9" t="e">
        <f ca="1">[1]!MoonAge(A242)</f>
        <v>#NAME?</v>
      </c>
      <c r="G242" t="str">
        <f>IFERROR(VLOOKUP(A242,Sheet4!A242:H2801,3,FALSE)," CL")</f>
        <v>EAP</v>
      </c>
      <c r="H242" t="str">
        <f>IFERROR(VLOOKUP(A242,Sheet4!A242:I2801,4,FALSE)," CL")</f>
        <v>Mo</v>
      </c>
      <c r="I242" t="str">
        <f>IFERROR(VLOOKUP(A242,Sheet4!A242:H2801,5,FALSE),"CL")</f>
        <v>FIP</v>
      </c>
      <c r="J242" t="str">
        <f>IFERROR(VLOOKUP(A242,Sheet4!A242:H2801,6,FALSE),"CL")</f>
        <v>Ra</v>
      </c>
      <c r="K242" t="str">
        <f>IFERROR(VLOOKUP(A242,Sheet4!A242:H2801,7,FALSE),"CL")</f>
        <v>EAM</v>
      </c>
      <c r="L242" t="str">
        <f>IFERROR(VLOOKUP(A242,Sheet4!A242:H2801,8,FALSE),"CL")</f>
        <v>Co</v>
      </c>
    </row>
    <row r="243" spans="1:12" hidden="1">
      <c r="A243" s="2">
        <v>40177</v>
      </c>
      <c r="B243" s="8">
        <f t="shared" si="9"/>
        <v>4</v>
      </c>
      <c r="C243">
        <v>5169.45</v>
      </c>
      <c r="D243" s="6">
        <f t="shared" si="10"/>
        <v>-3.5659557243227094E-3</v>
      </c>
      <c r="E243">
        <f t="shared" si="11"/>
        <v>-18.5</v>
      </c>
      <c r="F243" s="9" t="e">
        <f ca="1">[1]!MoonAge(A243)</f>
        <v>#NAME?</v>
      </c>
      <c r="G243" t="str">
        <f>IFERROR(VLOOKUP(A243,Sheet4!A243:H2802,3,FALSE)," CL")</f>
        <v>EAM</v>
      </c>
      <c r="H243" t="str">
        <f>IFERROR(VLOOKUP(A243,Sheet4!A243:I2802,4,FALSE)," CL")</f>
        <v>Ch</v>
      </c>
      <c r="I243" t="str">
        <f>IFERROR(VLOOKUP(A243,Sheet4!A243:H2802,5,FALSE),"CL")</f>
        <v>FIP</v>
      </c>
      <c r="J243" t="str">
        <f>IFERROR(VLOOKUP(A243,Sheet4!A243:H2802,6,FALSE),"CL")</f>
        <v>Ra</v>
      </c>
      <c r="K243" t="str">
        <f>IFERROR(VLOOKUP(A243,Sheet4!A243:H2802,7,FALSE),"CL")</f>
        <v>EAM</v>
      </c>
      <c r="L243" t="str">
        <f>IFERROR(VLOOKUP(A243,Sheet4!A243:H2802,8,FALSE),"CL")</f>
        <v>Co</v>
      </c>
    </row>
    <row r="244" spans="1:12" hidden="1">
      <c r="A244" s="2">
        <v>40178</v>
      </c>
      <c r="B244" s="8">
        <f t="shared" si="9"/>
        <v>5</v>
      </c>
      <c r="C244">
        <v>5201.05</v>
      </c>
      <c r="D244" s="6">
        <f t="shared" si="10"/>
        <v>6.112835988354731E-3</v>
      </c>
      <c r="E244">
        <f t="shared" si="11"/>
        <v>31.600000000000364</v>
      </c>
      <c r="F244" s="9" t="e">
        <f ca="1">[1]!MoonAge(A244)</f>
        <v>#NAME?</v>
      </c>
      <c r="G244" t="str">
        <f>IFERROR(VLOOKUP(A244,Sheet4!A244:H2803,3,FALSE)," CL")</f>
        <v>MEP</v>
      </c>
      <c r="H244" t="str">
        <f>IFERROR(VLOOKUP(A244,Sheet4!A244:I2803,4,FALSE)," CL")</f>
        <v>Do</v>
      </c>
      <c r="I244" t="str">
        <f>IFERROR(VLOOKUP(A244,Sheet4!A244:H2803,5,FALSE),"CL")</f>
        <v>FIP</v>
      </c>
      <c r="J244" t="str">
        <f>IFERROR(VLOOKUP(A244,Sheet4!A244:H2803,6,FALSE),"CL")</f>
        <v>Ra</v>
      </c>
      <c r="K244" t="str">
        <f>IFERROR(VLOOKUP(A244,Sheet4!A244:H2803,7,FALSE),"CL")</f>
        <v>EAM</v>
      </c>
      <c r="L244" t="str">
        <f>IFERROR(VLOOKUP(A244,Sheet4!A244:H2803,8,FALSE),"CL")</f>
        <v>Co</v>
      </c>
    </row>
    <row r="245" spans="1:12" hidden="1">
      <c r="A245" s="2">
        <v>40182</v>
      </c>
      <c r="B245" s="8">
        <f t="shared" ref="B245:B308" si="12">WEEKDAY(A245,1)</f>
        <v>2</v>
      </c>
      <c r="C245">
        <v>5232.2</v>
      </c>
      <c r="D245" s="6">
        <f t="shared" si="10"/>
        <v>5.9891752626872715E-3</v>
      </c>
      <c r="E245">
        <f t="shared" si="11"/>
        <v>31.149999999999636</v>
      </c>
      <c r="F245" s="9" t="e">
        <f ca="1">[1]!MoonAge(A245)</f>
        <v>#NAME?</v>
      </c>
      <c r="G245" t="str">
        <f>IFERROR(VLOOKUP(A245,Sheet4!A245:H2804,3,FALSE)," CL")</f>
        <v>UDP</v>
      </c>
      <c r="H245" t="str">
        <f>IFERROR(VLOOKUP(A245,Sheet4!A245:I2804,4,FALSE)," CL")</f>
        <v>Tg</v>
      </c>
      <c r="I245" t="str">
        <f>IFERROR(VLOOKUP(A245,Sheet4!A245:H2804,5,FALSE),"CL")</f>
        <v>FIP</v>
      </c>
      <c r="J245" t="str">
        <f>IFERROR(VLOOKUP(A245,Sheet4!A245:H2804,6,FALSE),"CL")</f>
        <v>Ra</v>
      </c>
      <c r="K245" t="str">
        <f>IFERROR(VLOOKUP(A245,Sheet4!A245:H2804,7,FALSE),"CL")</f>
        <v>EAM</v>
      </c>
      <c r="L245" t="str">
        <f>IFERROR(VLOOKUP(A245,Sheet4!A245:H2804,8,FALSE),"CL")</f>
        <v>Co</v>
      </c>
    </row>
    <row r="246" spans="1:12" hidden="1">
      <c r="A246" s="2">
        <v>40183</v>
      </c>
      <c r="B246" s="8">
        <f t="shared" si="12"/>
        <v>3</v>
      </c>
      <c r="C246">
        <v>5277.9</v>
      </c>
      <c r="D246" s="6">
        <f t="shared" si="10"/>
        <v>8.7343755972630679E-3</v>
      </c>
      <c r="E246">
        <f t="shared" si="11"/>
        <v>45.699999999999818</v>
      </c>
      <c r="F246" s="9" t="e">
        <f ca="1">[1]!MoonAge(A246)</f>
        <v>#NAME?</v>
      </c>
      <c r="G246" t="str">
        <f>IFERROR(VLOOKUP(A246,Sheet4!A246:H2805,3,FALSE)," CL")</f>
        <v>UDM</v>
      </c>
      <c r="H246" t="str">
        <f>IFERROR(VLOOKUP(A246,Sheet4!A246:I2805,4,FALSE)," CL")</f>
        <v>Rb</v>
      </c>
      <c r="I246" t="str">
        <f>IFERROR(VLOOKUP(A246,Sheet4!A246:H2805,5,FALSE),"CL")</f>
        <v>FIP</v>
      </c>
      <c r="J246" t="str">
        <f>IFERROR(VLOOKUP(A246,Sheet4!A246:H2805,6,FALSE),"CL")</f>
        <v>Ra</v>
      </c>
      <c r="K246" t="str">
        <f>IFERROR(VLOOKUP(A246,Sheet4!A246:H2805,7,FALSE),"CL")</f>
        <v>EAM</v>
      </c>
      <c r="L246" t="str">
        <f>IFERROR(VLOOKUP(A246,Sheet4!A246:H2805,8,FALSE),"CL")</f>
        <v>Co</v>
      </c>
    </row>
    <row r="247" spans="1:12" hidden="1">
      <c r="A247" s="2">
        <v>40184</v>
      </c>
      <c r="B247" s="8">
        <f t="shared" si="12"/>
        <v>4</v>
      </c>
      <c r="C247">
        <v>5281.8</v>
      </c>
      <c r="D247" s="6">
        <f t="shared" si="10"/>
        <v>7.389302563520616E-4</v>
      </c>
      <c r="E247">
        <f t="shared" si="11"/>
        <v>3.9000000000005457</v>
      </c>
      <c r="F247" s="9" t="e">
        <f ca="1">[1]!MoonAge(A247)</f>
        <v>#NAME?</v>
      </c>
      <c r="G247" t="str">
        <f>IFERROR(VLOOKUP(A247,Sheet4!A247:H2806,3,FALSE)," CL")</f>
        <v>FIP</v>
      </c>
      <c r="H247" t="str">
        <f>IFERROR(VLOOKUP(A247,Sheet4!A247:I2806,4,FALSE)," CL")</f>
        <v>Dr</v>
      </c>
      <c r="I247" t="str">
        <f>IFERROR(VLOOKUP(A247,Sheet4!A247:H2806,5,FALSE),"CL")</f>
        <v>FIM</v>
      </c>
      <c r="J247" t="str">
        <f>IFERROR(VLOOKUP(A247,Sheet4!A247:H2806,6,FALSE),"CL")</f>
        <v>Co</v>
      </c>
      <c r="K247" t="str">
        <f>IFERROR(VLOOKUP(A247,Sheet4!A247:H2806,7,FALSE),"CL")</f>
        <v>EAM</v>
      </c>
      <c r="L247" t="str">
        <f>IFERROR(VLOOKUP(A247,Sheet4!A247:H2806,8,FALSE),"CL")</f>
        <v>Co</v>
      </c>
    </row>
    <row r="248" spans="1:12" hidden="1">
      <c r="A248" s="2">
        <v>40185</v>
      </c>
      <c r="B248" s="8">
        <f t="shared" si="12"/>
        <v>5</v>
      </c>
      <c r="C248">
        <v>5263.1</v>
      </c>
      <c r="D248" s="6">
        <f t="shared" si="10"/>
        <v>-3.5404596917717099E-3</v>
      </c>
      <c r="E248">
        <f t="shared" si="11"/>
        <v>-18.699999999999818</v>
      </c>
      <c r="F248" s="9" t="e">
        <f ca="1">[1]!MoonAge(A248)</f>
        <v>#NAME?</v>
      </c>
      <c r="G248" t="str">
        <f>IFERROR(VLOOKUP(A248,Sheet4!A248:H2807,3,FALSE)," CL")</f>
        <v>FIM</v>
      </c>
      <c r="H248" t="str">
        <f>IFERROR(VLOOKUP(A248,Sheet4!A248:I2807,4,FALSE)," CL")</f>
        <v>Sn</v>
      </c>
      <c r="I248" t="str">
        <f>IFERROR(VLOOKUP(A248,Sheet4!A248:H2807,5,FALSE),"CL")</f>
        <v>FIM</v>
      </c>
      <c r="J248" t="str">
        <f>IFERROR(VLOOKUP(A248,Sheet4!A248:H2807,6,FALSE),"CL")</f>
        <v>Co</v>
      </c>
      <c r="K248" t="str">
        <f>IFERROR(VLOOKUP(A248,Sheet4!A248:H2807,7,FALSE),"CL")</f>
        <v>EAM</v>
      </c>
      <c r="L248" t="str">
        <f>IFERROR(VLOOKUP(A248,Sheet4!A248:H2807,8,FALSE),"CL")</f>
        <v>Co</v>
      </c>
    </row>
    <row r="249" spans="1:12" hidden="1">
      <c r="A249" s="2">
        <v>40186</v>
      </c>
      <c r="B249" s="8">
        <f t="shared" si="12"/>
        <v>6</v>
      </c>
      <c r="C249">
        <v>5244.75</v>
      </c>
      <c r="D249" s="6">
        <f t="shared" si="10"/>
        <v>-3.4865383519219399E-3</v>
      </c>
      <c r="E249">
        <f t="shared" si="11"/>
        <v>-18.350000000000364</v>
      </c>
      <c r="F249" s="9" t="e">
        <f ca="1">[1]!MoonAge(A249)</f>
        <v>#NAME?</v>
      </c>
      <c r="G249" t="str">
        <f>IFERROR(VLOOKUP(A249,Sheet4!A249:H2808,3,FALSE)," CL")</f>
        <v>EAP</v>
      </c>
      <c r="H249" t="str">
        <f>IFERROR(VLOOKUP(A249,Sheet4!A249:I2808,4,FALSE)," CL")</f>
        <v>Ho</v>
      </c>
      <c r="I249" t="str">
        <f>IFERROR(VLOOKUP(A249,Sheet4!A249:H2808,5,FALSE),"CL")</f>
        <v>FIM</v>
      </c>
      <c r="J249" t="str">
        <f>IFERROR(VLOOKUP(A249,Sheet4!A249:H2808,6,FALSE),"CL")</f>
        <v>Co</v>
      </c>
      <c r="K249" t="str">
        <f>IFERROR(VLOOKUP(A249,Sheet4!A249:H2808,7,FALSE),"CL")</f>
        <v>EAM</v>
      </c>
      <c r="L249" t="str">
        <f>IFERROR(VLOOKUP(A249,Sheet4!A249:H2808,8,FALSE),"CL")</f>
        <v>Co</v>
      </c>
    </row>
    <row r="250" spans="1:12" hidden="1">
      <c r="A250" s="2">
        <v>40189</v>
      </c>
      <c r="B250" s="8">
        <f t="shared" si="12"/>
        <v>2</v>
      </c>
      <c r="C250">
        <v>5249.4</v>
      </c>
      <c r="D250" s="6">
        <f t="shared" si="10"/>
        <v>8.8660088660081726E-4</v>
      </c>
      <c r="E250">
        <f t="shared" si="11"/>
        <v>4.6499999999996362</v>
      </c>
      <c r="F250" s="9" t="e">
        <f ca="1">[1]!MoonAge(A250)</f>
        <v>#NAME?</v>
      </c>
      <c r="G250" t="str">
        <f>IFERROR(VLOOKUP(A250,Sheet4!A250:H2809,3,FALSE)," CL")</f>
        <v>MEM</v>
      </c>
      <c r="H250" t="str">
        <f>IFERROR(VLOOKUP(A250,Sheet4!A250:I2809,4,FALSE)," CL")</f>
        <v>Ch</v>
      </c>
      <c r="I250" t="str">
        <f>IFERROR(VLOOKUP(A250,Sheet4!A250:H2809,5,FALSE),"CL")</f>
        <v>FIM</v>
      </c>
      <c r="J250" t="str">
        <f>IFERROR(VLOOKUP(A250,Sheet4!A250:H2809,6,FALSE),"CL")</f>
        <v>Co</v>
      </c>
      <c r="K250" t="str">
        <f>IFERROR(VLOOKUP(A250,Sheet4!A250:H2809,7,FALSE),"CL")</f>
        <v>EAM</v>
      </c>
      <c r="L250" t="str">
        <f>IFERROR(VLOOKUP(A250,Sheet4!A250:H2809,8,FALSE),"CL")</f>
        <v>Co</v>
      </c>
    </row>
    <row r="251" spans="1:12" hidden="1">
      <c r="A251" s="2">
        <v>40190</v>
      </c>
      <c r="B251" s="8">
        <f t="shared" si="12"/>
        <v>3</v>
      </c>
      <c r="C251">
        <v>5210.3999999999996</v>
      </c>
      <c r="D251" s="6">
        <f t="shared" si="10"/>
        <v>-7.4294205052005948E-3</v>
      </c>
      <c r="E251">
        <f t="shared" si="11"/>
        <v>-39</v>
      </c>
      <c r="F251" s="9" t="e">
        <f ca="1">[1]!MoonAge(A251)</f>
        <v>#NAME?</v>
      </c>
      <c r="G251" t="str">
        <f>IFERROR(VLOOKUP(A251,Sheet4!A251:H2810,3,FALSE)," CL")</f>
        <v>PAP</v>
      </c>
      <c r="H251" t="str">
        <f>IFERROR(VLOOKUP(A251,Sheet4!A251:I2810,4,FALSE)," CL")</f>
        <v>Do</v>
      </c>
      <c r="I251" t="str">
        <f>IFERROR(VLOOKUP(A251,Sheet4!A251:H2810,5,FALSE),"CL")</f>
        <v>FIM</v>
      </c>
      <c r="J251" t="str">
        <f>IFERROR(VLOOKUP(A251,Sheet4!A251:H2810,6,FALSE),"CL")</f>
        <v>Co</v>
      </c>
      <c r="K251" t="str">
        <f>IFERROR(VLOOKUP(A251,Sheet4!A251:H2810,7,FALSE),"CL")</f>
        <v>EAM</v>
      </c>
      <c r="L251" t="str">
        <f>IFERROR(VLOOKUP(A251,Sheet4!A251:H2810,8,FALSE),"CL")</f>
        <v>Co</v>
      </c>
    </row>
    <row r="252" spans="1:12" hidden="1">
      <c r="A252" s="2">
        <v>40191</v>
      </c>
      <c r="B252" s="8">
        <f t="shared" si="12"/>
        <v>4</v>
      </c>
      <c r="C252">
        <v>5233.95</v>
      </c>
      <c r="D252" s="6">
        <f t="shared" si="10"/>
        <v>4.51980654076466E-3</v>
      </c>
      <c r="E252">
        <f t="shared" si="11"/>
        <v>23.550000000000182</v>
      </c>
      <c r="F252" s="9" t="e">
        <f ca="1">[1]!MoonAge(A252)</f>
        <v>#NAME?</v>
      </c>
      <c r="G252" t="str">
        <f>IFERROR(VLOOKUP(A252,Sheet4!A252:H2811,3,FALSE)," CL")</f>
        <v>PAM</v>
      </c>
      <c r="H252" t="str">
        <f>IFERROR(VLOOKUP(A252,Sheet4!A252:I2811,4,FALSE)," CL")</f>
        <v>Pi</v>
      </c>
      <c r="I252" t="str">
        <f>IFERROR(VLOOKUP(A252,Sheet4!A252:H2811,5,FALSE),"CL")</f>
        <v>FIM</v>
      </c>
      <c r="J252" t="str">
        <f>IFERROR(VLOOKUP(A252,Sheet4!A252:H2811,6,FALSE),"CL")</f>
        <v>Co</v>
      </c>
      <c r="K252" t="str">
        <f>IFERROR(VLOOKUP(A252,Sheet4!A252:H2811,7,FALSE),"CL")</f>
        <v>EAM</v>
      </c>
      <c r="L252" t="str">
        <f>IFERROR(VLOOKUP(A252,Sheet4!A252:H2811,8,FALSE),"CL")</f>
        <v>Co</v>
      </c>
    </row>
    <row r="253" spans="1:12" hidden="1">
      <c r="A253" s="2">
        <v>40192</v>
      </c>
      <c r="B253" s="8">
        <f t="shared" si="12"/>
        <v>5</v>
      </c>
      <c r="C253">
        <v>5259.9</v>
      </c>
      <c r="D253" s="6">
        <f t="shared" si="10"/>
        <v>4.9580145014759061E-3</v>
      </c>
      <c r="E253">
        <f t="shared" si="11"/>
        <v>25.949999999999818</v>
      </c>
      <c r="F253" s="9" t="e">
        <f ca="1">[1]!MoonAge(A253)</f>
        <v>#NAME?</v>
      </c>
      <c r="G253" t="str">
        <f>IFERROR(VLOOKUP(A253,Sheet4!A253:H2812,3,FALSE)," CL")</f>
        <v>UDP</v>
      </c>
      <c r="H253" t="str">
        <f>IFERROR(VLOOKUP(A253,Sheet4!A253:I2812,4,FALSE)," CL")</f>
        <v>Ra</v>
      </c>
      <c r="I253" t="str">
        <f>IFERROR(VLOOKUP(A253,Sheet4!A253:H2812,5,FALSE),"CL")</f>
        <v>FIM</v>
      </c>
      <c r="J253" t="str">
        <f>IFERROR(VLOOKUP(A253,Sheet4!A253:H2812,6,FALSE),"CL")</f>
        <v>Co</v>
      </c>
      <c r="K253" t="str">
        <f>IFERROR(VLOOKUP(A253,Sheet4!A253:H2812,7,FALSE),"CL")</f>
        <v>EAM</v>
      </c>
      <c r="L253" t="str">
        <f>IFERROR(VLOOKUP(A253,Sheet4!A253:H2812,8,FALSE),"CL")</f>
        <v>Co</v>
      </c>
    </row>
    <row r="254" spans="1:12" hidden="1">
      <c r="A254" s="2">
        <v>40193</v>
      </c>
      <c r="B254" s="8">
        <f t="shared" si="12"/>
        <v>6</v>
      </c>
      <c r="C254">
        <v>5252.2</v>
      </c>
      <c r="D254" s="6">
        <f t="shared" si="10"/>
        <v>-1.4639061579117128E-3</v>
      </c>
      <c r="E254">
        <f t="shared" si="11"/>
        <v>-7.6999999999998181</v>
      </c>
      <c r="F254" s="9" t="e">
        <f ca="1">[1]!MoonAge(A254)</f>
        <v>#NAME?</v>
      </c>
      <c r="G254" t="str">
        <f>IFERROR(VLOOKUP(A254,Sheet4!A254:H2813,3,FALSE)," CL")</f>
        <v>UDM</v>
      </c>
      <c r="H254" t="str">
        <f>IFERROR(VLOOKUP(A254,Sheet4!A254:I2813,4,FALSE)," CL")</f>
        <v>Co</v>
      </c>
      <c r="I254" t="str">
        <f>IFERROR(VLOOKUP(A254,Sheet4!A254:H2813,5,FALSE),"CL")</f>
        <v>FIM</v>
      </c>
      <c r="J254" t="str">
        <f>IFERROR(VLOOKUP(A254,Sheet4!A254:H2813,6,FALSE),"CL")</f>
        <v>Co</v>
      </c>
      <c r="K254" t="str">
        <f>IFERROR(VLOOKUP(A254,Sheet4!A254:H2813,7,FALSE),"CL")</f>
        <v>EAM</v>
      </c>
      <c r="L254" t="str">
        <f>IFERROR(VLOOKUP(A254,Sheet4!A254:H2813,8,FALSE),"CL")</f>
        <v>Co</v>
      </c>
    </row>
    <row r="255" spans="1:12" hidden="1">
      <c r="A255" s="2">
        <v>40196</v>
      </c>
      <c r="B255" s="8">
        <f t="shared" si="12"/>
        <v>2</v>
      </c>
      <c r="C255">
        <v>5274.85</v>
      </c>
      <c r="D255" s="6">
        <f t="shared" si="10"/>
        <v>4.3124785804045064E-3</v>
      </c>
      <c r="E255">
        <f t="shared" si="11"/>
        <v>22.650000000000546</v>
      </c>
      <c r="F255" s="9" t="e">
        <f ca="1">[1]!MoonAge(A255)</f>
        <v>#NAME?</v>
      </c>
      <c r="G255" t="str">
        <f>IFERROR(VLOOKUP(A255,Sheet4!A255:H2814,3,FALSE)," CL")</f>
        <v>EAP</v>
      </c>
      <c r="H255" t="str">
        <f>IFERROR(VLOOKUP(A255,Sheet4!A255:I2814,4,FALSE)," CL")</f>
        <v>Dr</v>
      </c>
      <c r="I255" t="str">
        <f>IFERROR(VLOOKUP(A255,Sheet4!A255:H2814,5,FALSE),"CL")</f>
        <v>FIM</v>
      </c>
      <c r="J255" t="str">
        <f>IFERROR(VLOOKUP(A255,Sheet4!A255:H2814,6,FALSE),"CL")</f>
        <v>Co</v>
      </c>
      <c r="K255" t="str">
        <f>IFERROR(VLOOKUP(A255,Sheet4!A255:H2814,7,FALSE),"CL")</f>
        <v>EAM</v>
      </c>
      <c r="L255" t="str">
        <f>IFERROR(VLOOKUP(A255,Sheet4!A255:H2814,8,FALSE),"CL")</f>
        <v>Co</v>
      </c>
    </row>
    <row r="256" spans="1:12" hidden="1">
      <c r="A256" s="2">
        <v>40197</v>
      </c>
      <c r="B256" s="8">
        <f t="shared" si="12"/>
        <v>3</v>
      </c>
      <c r="C256">
        <v>5225.6499999999996</v>
      </c>
      <c r="D256" s="6">
        <f t="shared" si="10"/>
        <v>-9.3272794487048397E-3</v>
      </c>
      <c r="E256">
        <f t="shared" si="11"/>
        <v>-49.200000000000728</v>
      </c>
      <c r="F256" s="9" t="e">
        <f ca="1">[1]!MoonAge(A256)</f>
        <v>#NAME?</v>
      </c>
      <c r="G256" t="str">
        <f>IFERROR(VLOOKUP(A256,Sheet4!A256:H2815,3,FALSE)," CL")</f>
        <v>EAM</v>
      </c>
      <c r="H256" t="str">
        <f>IFERROR(VLOOKUP(A256,Sheet4!A256:I2815,4,FALSE)," CL")</f>
        <v>Sn</v>
      </c>
      <c r="I256" t="str">
        <f>IFERROR(VLOOKUP(A256,Sheet4!A256:H2815,5,FALSE),"CL")</f>
        <v>FIM</v>
      </c>
      <c r="J256" t="str">
        <f>IFERROR(VLOOKUP(A256,Sheet4!A256:H2815,6,FALSE),"CL")</f>
        <v>Co</v>
      </c>
      <c r="K256" t="str">
        <f>IFERROR(VLOOKUP(A256,Sheet4!A256:H2815,7,FALSE),"CL")</f>
        <v>EAM</v>
      </c>
      <c r="L256" t="str">
        <f>IFERROR(VLOOKUP(A256,Sheet4!A256:H2815,8,FALSE),"CL")</f>
        <v>Co</v>
      </c>
    </row>
    <row r="257" spans="1:12" hidden="1">
      <c r="A257" s="2">
        <v>40198</v>
      </c>
      <c r="B257" s="8">
        <f t="shared" si="12"/>
        <v>4</v>
      </c>
      <c r="C257">
        <v>5221.7</v>
      </c>
      <c r="D257" s="6">
        <f t="shared" si="10"/>
        <v>-7.5588682747597304E-4</v>
      </c>
      <c r="E257">
        <f t="shared" si="11"/>
        <v>-3.9499999999998181</v>
      </c>
      <c r="F257" s="9" t="e">
        <f ca="1">[1]!MoonAge(A257)</f>
        <v>#NAME?</v>
      </c>
      <c r="G257" t="str">
        <f>IFERROR(VLOOKUP(A257,Sheet4!A257:H2816,3,FALSE)," CL")</f>
        <v>MEP</v>
      </c>
      <c r="H257" t="str">
        <f>IFERROR(VLOOKUP(A257,Sheet4!A257:I2816,4,FALSE)," CL")</f>
        <v>Ho</v>
      </c>
      <c r="I257" t="str">
        <f>IFERROR(VLOOKUP(A257,Sheet4!A257:H2816,5,FALSE),"CL")</f>
        <v>FIM</v>
      </c>
      <c r="J257" t="str">
        <f>IFERROR(VLOOKUP(A257,Sheet4!A257:H2816,6,FALSE),"CL")</f>
        <v>Co</v>
      </c>
      <c r="K257" t="str">
        <f>IFERROR(VLOOKUP(A257,Sheet4!A257:H2816,7,FALSE),"CL")</f>
        <v>EAM</v>
      </c>
      <c r="L257" t="str">
        <f>IFERROR(VLOOKUP(A257,Sheet4!A257:H2816,8,FALSE),"CL")</f>
        <v>Co</v>
      </c>
    </row>
    <row r="258" spans="1:12" hidden="1">
      <c r="A258" s="2">
        <v>40199</v>
      </c>
      <c r="B258" s="8">
        <f t="shared" si="12"/>
        <v>5</v>
      </c>
      <c r="C258">
        <v>5094.1499999999996</v>
      </c>
      <c r="D258" s="6">
        <f t="shared" si="10"/>
        <v>-2.4426910776184037E-2</v>
      </c>
      <c r="E258">
        <f t="shared" si="11"/>
        <v>-127.55000000000018</v>
      </c>
      <c r="F258" s="9" t="e">
        <f ca="1">[1]!MoonAge(A258)</f>
        <v>#NAME?</v>
      </c>
      <c r="G258" t="str">
        <f>IFERROR(VLOOKUP(A258,Sheet4!A258:H2817,3,FALSE)," CL")</f>
        <v>MEM</v>
      </c>
      <c r="H258" t="str">
        <f>IFERROR(VLOOKUP(A258,Sheet4!A258:I2817,4,FALSE)," CL")</f>
        <v>Sh</v>
      </c>
      <c r="I258" t="str">
        <f>IFERROR(VLOOKUP(A258,Sheet4!A258:H2817,5,FALSE),"CL")</f>
        <v>FIM</v>
      </c>
      <c r="J258" t="str">
        <f>IFERROR(VLOOKUP(A258,Sheet4!A258:H2817,6,FALSE),"CL")</f>
        <v>Co</v>
      </c>
      <c r="K258" t="str">
        <f>IFERROR(VLOOKUP(A258,Sheet4!A258:H2817,7,FALSE),"CL")</f>
        <v>EAM</v>
      </c>
      <c r="L258" t="str">
        <f>IFERROR(VLOOKUP(A258,Sheet4!A258:H2817,8,FALSE),"CL")</f>
        <v>Co</v>
      </c>
    </row>
    <row r="259" spans="1:12" hidden="1">
      <c r="A259" s="2">
        <v>40200</v>
      </c>
      <c r="B259" s="8">
        <f t="shared" si="12"/>
        <v>6</v>
      </c>
      <c r="C259">
        <v>5036</v>
      </c>
      <c r="D259" s="6">
        <f t="shared" si="10"/>
        <v>-1.1415054523325705E-2</v>
      </c>
      <c r="E259">
        <f t="shared" si="11"/>
        <v>-58.149999999999636</v>
      </c>
      <c r="F259" s="9" t="e">
        <f ca="1">[1]!MoonAge(A259)</f>
        <v>#NAME?</v>
      </c>
      <c r="G259" t="str">
        <f>IFERROR(VLOOKUP(A259,Sheet4!A259:H2818,3,FALSE)," CL")</f>
        <v>PAP</v>
      </c>
      <c r="H259" t="str">
        <f>IFERROR(VLOOKUP(A259,Sheet4!A259:I2818,4,FALSE)," CL")</f>
        <v>Mo</v>
      </c>
      <c r="I259" t="str">
        <f>IFERROR(VLOOKUP(A259,Sheet4!A259:H2818,5,FALSE),"CL")</f>
        <v>FIM</v>
      </c>
      <c r="J259" t="str">
        <f>IFERROR(VLOOKUP(A259,Sheet4!A259:H2818,6,FALSE),"CL")</f>
        <v>Co</v>
      </c>
      <c r="K259" t="str">
        <f>IFERROR(VLOOKUP(A259,Sheet4!A259:H2818,7,FALSE),"CL")</f>
        <v>EAM</v>
      </c>
      <c r="L259" t="str">
        <f>IFERROR(VLOOKUP(A259,Sheet4!A259:H2818,8,FALSE),"CL")</f>
        <v>Co</v>
      </c>
    </row>
    <row r="260" spans="1:12" hidden="1">
      <c r="A260" s="2">
        <v>40203</v>
      </c>
      <c r="B260" s="8">
        <f t="shared" si="12"/>
        <v>2</v>
      </c>
      <c r="C260">
        <v>5007.8999999999996</v>
      </c>
      <c r="D260" s="6">
        <f t="shared" ref="D260:D323" si="13">(C260-C259)/C259</f>
        <v>-5.5798252581414545E-3</v>
      </c>
      <c r="E260">
        <f t="shared" ref="E260:E323" si="14">C260-C259</f>
        <v>-28.100000000000364</v>
      </c>
      <c r="F260" s="9" t="e">
        <f ca="1">[1]!MoonAge(A260)</f>
        <v>#NAME?</v>
      </c>
      <c r="G260" t="str">
        <f>IFERROR(VLOOKUP(A260,Sheet4!A260:H2819,3,FALSE)," CL")</f>
        <v>UDM</v>
      </c>
      <c r="H260" t="str">
        <f>IFERROR(VLOOKUP(A260,Sheet4!A260:I2819,4,FALSE)," CL")</f>
        <v>Pi</v>
      </c>
      <c r="I260" t="str">
        <f>IFERROR(VLOOKUP(A260,Sheet4!A260:H2819,5,FALSE),"CL")</f>
        <v>FIM</v>
      </c>
      <c r="J260" t="str">
        <f>IFERROR(VLOOKUP(A260,Sheet4!A260:H2819,6,FALSE),"CL")</f>
        <v>Co</v>
      </c>
      <c r="K260" t="str">
        <f>IFERROR(VLOOKUP(A260,Sheet4!A260:H2819,7,FALSE),"CL")</f>
        <v>EAM</v>
      </c>
      <c r="L260" t="str">
        <f>IFERROR(VLOOKUP(A260,Sheet4!A260:H2819,8,FALSE),"CL")</f>
        <v>Co</v>
      </c>
    </row>
    <row r="261" spans="1:12" hidden="1">
      <c r="A261" s="2">
        <v>40205</v>
      </c>
      <c r="B261" s="8">
        <f t="shared" si="12"/>
        <v>4</v>
      </c>
      <c r="C261">
        <v>4853.1000000000004</v>
      </c>
      <c r="D261" s="6">
        <f t="shared" si="13"/>
        <v>-3.0911160366620595E-2</v>
      </c>
      <c r="E261">
        <f t="shared" si="14"/>
        <v>-154.79999999999927</v>
      </c>
      <c r="F261" s="9" t="e">
        <f ca="1">[1]!MoonAge(A261)</f>
        <v>#NAME?</v>
      </c>
      <c r="G261" t="str">
        <f>IFERROR(VLOOKUP(A261,Sheet4!A261:H2820,3,FALSE)," CL")</f>
        <v>FIM</v>
      </c>
      <c r="H261" t="str">
        <f>IFERROR(VLOOKUP(A261,Sheet4!A261:I2820,4,FALSE)," CL")</f>
        <v>Co</v>
      </c>
      <c r="I261" t="str">
        <f>IFERROR(VLOOKUP(A261,Sheet4!A261:H2820,5,FALSE),"CL")</f>
        <v>FIM</v>
      </c>
      <c r="J261" t="str">
        <f>IFERROR(VLOOKUP(A261,Sheet4!A261:H2820,6,FALSE),"CL")</f>
        <v>Co</v>
      </c>
      <c r="K261" t="str">
        <f>IFERROR(VLOOKUP(A261,Sheet4!A261:H2820,7,FALSE),"CL")</f>
        <v>EAM</v>
      </c>
      <c r="L261" t="str">
        <f>IFERROR(VLOOKUP(A261,Sheet4!A261:H2820,8,FALSE),"CL")</f>
        <v>Co</v>
      </c>
    </row>
    <row r="262" spans="1:12" hidden="1">
      <c r="A262" s="2">
        <v>40206</v>
      </c>
      <c r="B262" s="8">
        <f t="shared" si="12"/>
        <v>5</v>
      </c>
      <c r="C262">
        <v>4867.25</v>
      </c>
      <c r="D262" s="6">
        <f t="shared" si="13"/>
        <v>2.915662154087003E-3</v>
      </c>
      <c r="E262">
        <f t="shared" si="14"/>
        <v>14.149999999999636</v>
      </c>
      <c r="F262" s="9" t="e">
        <f ca="1">[1]!MoonAge(A262)</f>
        <v>#NAME?</v>
      </c>
      <c r="G262" t="str">
        <f>IFERROR(VLOOKUP(A262,Sheet4!A262:H2821,3,FALSE)," CL")</f>
        <v>EAP</v>
      </c>
      <c r="H262" t="str">
        <f>IFERROR(VLOOKUP(A262,Sheet4!A262:I2821,4,FALSE)," CL")</f>
        <v>Tg</v>
      </c>
      <c r="I262" t="str">
        <f>IFERROR(VLOOKUP(A262,Sheet4!A262:H2821,5,FALSE),"CL")</f>
        <v>FIM</v>
      </c>
      <c r="J262" t="str">
        <f>IFERROR(VLOOKUP(A262,Sheet4!A262:H2821,6,FALSE),"CL")</f>
        <v>Co</v>
      </c>
      <c r="K262" t="str">
        <f>IFERROR(VLOOKUP(A262,Sheet4!A262:H2821,7,FALSE),"CL")</f>
        <v>EAM</v>
      </c>
      <c r="L262" t="str">
        <f>IFERROR(VLOOKUP(A262,Sheet4!A262:H2821,8,FALSE),"CL")</f>
        <v>Co</v>
      </c>
    </row>
    <row r="263" spans="1:12" hidden="1">
      <c r="A263" s="2">
        <v>40207</v>
      </c>
      <c r="B263" s="8">
        <f t="shared" si="12"/>
        <v>6</v>
      </c>
      <c r="C263">
        <v>4882.05</v>
      </c>
      <c r="D263" s="6">
        <f t="shared" si="13"/>
        <v>3.0407314191792452E-3</v>
      </c>
      <c r="E263">
        <f t="shared" si="14"/>
        <v>14.800000000000182</v>
      </c>
      <c r="F263" s="9" t="e">
        <f ca="1">[1]!MoonAge(A263)</f>
        <v>#NAME?</v>
      </c>
      <c r="G263" t="str">
        <f>IFERROR(VLOOKUP(A263,Sheet4!A263:H2822,3,FALSE)," CL")</f>
        <v>EAM</v>
      </c>
      <c r="H263" t="str">
        <f>IFERROR(VLOOKUP(A263,Sheet4!A263:I2822,4,FALSE)," CL")</f>
        <v>Rb</v>
      </c>
      <c r="I263" t="str">
        <f>IFERROR(VLOOKUP(A263,Sheet4!A263:H2822,5,FALSE),"CL")</f>
        <v>FIM</v>
      </c>
      <c r="J263" t="str">
        <f>IFERROR(VLOOKUP(A263,Sheet4!A263:H2822,6,FALSE),"CL")</f>
        <v>Co</v>
      </c>
      <c r="K263" t="str">
        <f>IFERROR(VLOOKUP(A263,Sheet4!A263:H2822,7,FALSE),"CL")</f>
        <v>EAM</v>
      </c>
      <c r="L263" t="str">
        <f>IFERROR(VLOOKUP(A263,Sheet4!A263:H2822,8,FALSE),"CL")</f>
        <v>Co</v>
      </c>
    </row>
    <row r="264" spans="1:12" hidden="1">
      <c r="A264" s="2">
        <v>40210</v>
      </c>
      <c r="B264" s="8">
        <f t="shared" si="12"/>
        <v>2</v>
      </c>
      <c r="C264">
        <v>4899.7</v>
      </c>
      <c r="D264" s="6">
        <f t="shared" si="13"/>
        <v>3.615284562837258E-3</v>
      </c>
      <c r="E264">
        <f t="shared" si="14"/>
        <v>17.649999999999636</v>
      </c>
      <c r="F264" s="9" t="e">
        <f ca="1">[1]!MoonAge(A264)</f>
        <v>#NAME?</v>
      </c>
      <c r="G264" t="str">
        <f>IFERROR(VLOOKUP(A264,Sheet4!A264:H2823,3,FALSE)," CL")</f>
        <v>PAP</v>
      </c>
      <c r="H264" t="str">
        <f>IFERROR(VLOOKUP(A264,Sheet4!A264:I2823,4,FALSE)," CL")</f>
        <v>Ho</v>
      </c>
      <c r="I264" t="str">
        <f>IFERROR(VLOOKUP(A264,Sheet4!A264:H2823,5,FALSE),"CL")</f>
        <v>FIM</v>
      </c>
      <c r="J264" t="str">
        <f>IFERROR(VLOOKUP(A264,Sheet4!A264:H2823,6,FALSE),"CL")</f>
        <v>Co</v>
      </c>
      <c r="K264" t="str">
        <f>IFERROR(VLOOKUP(A264,Sheet4!A264:H2823,7,FALSE),"CL")</f>
        <v>EAM</v>
      </c>
      <c r="L264" t="str">
        <f>IFERROR(VLOOKUP(A264,Sheet4!A264:H2823,8,FALSE),"CL")</f>
        <v>Co</v>
      </c>
    </row>
    <row r="265" spans="1:12" hidden="1">
      <c r="A265" s="2">
        <v>40211</v>
      </c>
      <c r="B265" s="8">
        <f t="shared" si="12"/>
        <v>3</v>
      </c>
      <c r="C265">
        <v>4830.1000000000004</v>
      </c>
      <c r="D265" s="6">
        <f t="shared" si="13"/>
        <v>-1.420495132355031E-2</v>
      </c>
      <c r="E265">
        <f t="shared" si="14"/>
        <v>-69.599999999999454</v>
      </c>
      <c r="F265" s="9" t="e">
        <f ca="1">[1]!MoonAge(A265)</f>
        <v>#NAME?</v>
      </c>
      <c r="G265" t="str">
        <f>IFERROR(VLOOKUP(A265,Sheet4!A265:H2824,3,FALSE)," CL")</f>
        <v>PAM</v>
      </c>
      <c r="H265" t="str">
        <f>IFERROR(VLOOKUP(A265,Sheet4!A265:I2824,4,FALSE)," CL")</f>
        <v>Sh</v>
      </c>
      <c r="I265" t="str">
        <f>IFERROR(VLOOKUP(A265,Sheet4!A265:H2824,5,FALSE),"CL")</f>
        <v>FIM</v>
      </c>
      <c r="J265" t="str">
        <f>IFERROR(VLOOKUP(A265,Sheet4!A265:H2824,6,FALSE),"CL")</f>
        <v>Co</v>
      </c>
      <c r="K265" t="str">
        <f>IFERROR(VLOOKUP(A265,Sheet4!A265:H2824,7,FALSE),"CL")</f>
        <v>EAM</v>
      </c>
      <c r="L265" t="str">
        <f>IFERROR(VLOOKUP(A265,Sheet4!A265:H2824,8,FALSE),"CL")</f>
        <v>Co</v>
      </c>
    </row>
    <row r="266" spans="1:12">
      <c r="A266" s="2">
        <v>40212</v>
      </c>
      <c r="B266" s="8">
        <f t="shared" si="12"/>
        <v>4</v>
      </c>
      <c r="C266">
        <v>4931.8500000000004</v>
      </c>
      <c r="D266" s="6">
        <f t="shared" si="13"/>
        <v>2.1065816442723751E-2</v>
      </c>
      <c r="E266">
        <f t="shared" si="14"/>
        <v>101.75</v>
      </c>
      <c r="F266" s="9" t="e">
        <f ca="1">[1]!MoonAge(A266)</f>
        <v>#NAME?</v>
      </c>
      <c r="G266" t="str">
        <f>IFERROR(VLOOKUP(A266,Sheet4!A266:H2825,3,FALSE)," CL")</f>
        <v>UDP</v>
      </c>
      <c r="H266" t="str">
        <f>IFERROR(VLOOKUP(A266,Sheet4!A266:I2825,4,FALSE)," CL")</f>
        <v>Mo</v>
      </c>
      <c r="I266" t="str">
        <f>IFERROR(VLOOKUP(A266,Sheet4!A266:H2825,5,FALSE),"CL")</f>
        <v>FIM</v>
      </c>
      <c r="J266" t="str">
        <f>IFERROR(VLOOKUP(A266,Sheet4!A266:H2825,6,FALSE),"CL")</f>
        <v>Co</v>
      </c>
      <c r="K266" t="str">
        <f>IFERROR(VLOOKUP(A266,Sheet4!A266:H2825,7,FALSE),"CL")</f>
        <v>EAM</v>
      </c>
      <c r="L266" t="str">
        <f>IFERROR(VLOOKUP(A266,Sheet4!A266:H2825,8,FALSE),"CL")</f>
        <v>Co</v>
      </c>
    </row>
    <row r="267" spans="1:12" hidden="1">
      <c r="A267" s="2">
        <v>40213</v>
      </c>
      <c r="B267" s="8">
        <f t="shared" si="12"/>
        <v>5</v>
      </c>
      <c r="C267">
        <v>4845.3500000000004</v>
      </c>
      <c r="D267" s="6">
        <f t="shared" si="13"/>
        <v>-1.7539057351703722E-2</v>
      </c>
      <c r="E267">
        <f t="shared" si="14"/>
        <v>-86.5</v>
      </c>
      <c r="F267" s="9" t="e">
        <f ca="1">[1]!MoonAge(A267)</f>
        <v>#NAME?</v>
      </c>
      <c r="G267" t="str">
        <f>IFERROR(VLOOKUP(A267,Sheet4!A267:H2826,3,FALSE)," CL")</f>
        <v>UDM</v>
      </c>
      <c r="H267" t="str">
        <f>IFERROR(VLOOKUP(A267,Sheet4!A267:I2826,4,FALSE)," CL")</f>
        <v>Ch</v>
      </c>
      <c r="I267" t="str">
        <f>IFERROR(VLOOKUP(A267,Sheet4!A267:H2826,5,FALSE),"CL")</f>
        <v>EAP</v>
      </c>
      <c r="J267" t="str">
        <f>IFERROR(VLOOKUP(A267,Sheet4!A267:H2826,6,FALSE),"CL")</f>
        <v>Tg</v>
      </c>
      <c r="K267" t="str">
        <f>IFERROR(VLOOKUP(A267,Sheet4!A267:H2826,7,FALSE),"CL")</f>
        <v>MEP</v>
      </c>
      <c r="L267" t="str">
        <f>IFERROR(VLOOKUP(A267,Sheet4!A267:H2826,8,FALSE),"CL")</f>
        <v>Tg</v>
      </c>
    </row>
    <row r="268" spans="1:12" hidden="1">
      <c r="A268" s="2">
        <v>40214</v>
      </c>
      <c r="B268" s="8">
        <f t="shared" si="12"/>
        <v>6</v>
      </c>
      <c r="C268">
        <v>4718.6499999999996</v>
      </c>
      <c r="D268" s="6">
        <f t="shared" si="13"/>
        <v>-2.6148781821746771E-2</v>
      </c>
      <c r="E268">
        <f t="shared" si="14"/>
        <v>-126.70000000000073</v>
      </c>
      <c r="F268" s="9" t="e">
        <f ca="1">[1]!MoonAge(A268)</f>
        <v>#NAME?</v>
      </c>
      <c r="G268" t="str">
        <f>IFERROR(VLOOKUP(A268,Sheet4!A268:H2827,3,FALSE)," CL")</f>
        <v>FIP</v>
      </c>
      <c r="H268" t="str">
        <f>IFERROR(VLOOKUP(A268,Sheet4!A268:I2827,4,FALSE)," CL")</f>
        <v>Do</v>
      </c>
      <c r="I268" t="str">
        <f>IFERROR(VLOOKUP(A268,Sheet4!A268:H2827,5,FALSE),"CL")</f>
        <v>EAP</v>
      </c>
      <c r="J268" t="str">
        <f>IFERROR(VLOOKUP(A268,Sheet4!A268:H2827,6,FALSE),"CL")</f>
        <v>Tg</v>
      </c>
      <c r="K268" t="str">
        <f>IFERROR(VLOOKUP(A268,Sheet4!A268:H2827,7,FALSE),"CL")</f>
        <v>MEP</v>
      </c>
      <c r="L268" t="str">
        <f>IFERROR(VLOOKUP(A268,Sheet4!A268:H2827,8,FALSE),"CL")</f>
        <v>Tg</v>
      </c>
    </row>
    <row r="269" spans="1:12" hidden="1">
      <c r="A269" s="2">
        <v>40215</v>
      </c>
      <c r="B269" s="8">
        <f t="shared" si="12"/>
        <v>7</v>
      </c>
      <c r="C269">
        <v>4757.25</v>
      </c>
      <c r="D269" s="6">
        <f t="shared" si="13"/>
        <v>8.1803058078052764E-3</v>
      </c>
      <c r="E269">
        <f t="shared" si="14"/>
        <v>38.600000000000364</v>
      </c>
      <c r="F269" s="9" t="e">
        <f ca="1">[1]!MoonAge(A269)</f>
        <v>#NAME?</v>
      </c>
      <c r="G269" t="str">
        <f>IFERROR(VLOOKUP(A269,Sheet4!A269:H2828,3,FALSE)," CL")</f>
        <v>FIM</v>
      </c>
      <c r="H269" t="str">
        <f>IFERROR(VLOOKUP(A269,Sheet4!A269:I2828,4,FALSE)," CL")</f>
        <v>Pi</v>
      </c>
      <c r="I269" t="str">
        <f>IFERROR(VLOOKUP(A269,Sheet4!A269:H2828,5,FALSE),"CL")</f>
        <v>EAP</v>
      </c>
      <c r="J269" t="str">
        <f>IFERROR(VLOOKUP(A269,Sheet4!A269:H2828,6,FALSE),"CL")</f>
        <v>Tg</v>
      </c>
      <c r="K269" t="str">
        <f>IFERROR(VLOOKUP(A269,Sheet4!A269:H2828,7,FALSE),"CL")</f>
        <v>MEP</v>
      </c>
      <c r="L269" t="str">
        <f>IFERROR(VLOOKUP(A269,Sheet4!A269:H2828,8,FALSE),"CL")</f>
        <v>Tg</v>
      </c>
    </row>
    <row r="270" spans="1:12" hidden="1">
      <c r="A270" s="2">
        <v>40217</v>
      </c>
      <c r="B270" s="8">
        <f t="shared" si="12"/>
        <v>2</v>
      </c>
      <c r="C270">
        <v>4760.3999999999996</v>
      </c>
      <c r="D270" s="6">
        <f t="shared" si="13"/>
        <v>6.6214724893575827E-4</v>
      </c>
      <c r="E270">
        <f t="shared" si="14"/>
        <v>3.1499999999996362</v>
      </c>
      <c r="F270" s="9" t="e">
        <f ca="1">[1]!MoonAge(A270)</f>
        <v>#NAME?</v>
      </c>
      <c r="G270" t="str">
        <f>IFERROR(VLOOKUP(A270,Sheet4!A270:H2829,3,FALSE)," CL")</f>
        <v>EAM</v>
      </c>
      <c r="H270" t="str">
        <f>IFERROR(VLOOKUP(A270,Sheet4!A270:I2829,4,FALSE)," CL")</f>
        <v>Co</v>
      </c>
      <c r="I270" t="str">
        <f>IFERROR(VLOOKUP(A270,Sheet4!A270:H2829,5,FALSE),"CL")</f>
        <v>EAP</v>
      </c>
      <c r="J270" t="str">
        <f>IFERROR(VLOOKUP(A270,Sheet4!A270:H2829,6,FALSE),"CL")</f>
        <v>Tg</v>
      </c>
      <c r="K270" t="str">
        <f>IFERROR(VLOOKUP(A270,Sheet4!A270:H2829,7,FALSE),"CL")</f>
        <v>MEP</v>
      </c>
      <c r="L270" t="str">
        <f>IFERROR(VLOOKUP(A270,Sheet4!A270:H2829,8,FALSE),"CL")</f>
        <v>Tg</v>
      </c>
    </row>
    <row r="271" spans="1:12" hidden="1">
      <c r="A271" s="2">
        <v>40218</v>
      </c>
      <c r="B271" s="8">
        <f t="shared" si="12"/>
        <v>3</v>
      </c>
      <c r="C271">
        <v>4792.6499999999996</v>
      </c>
      <c r="D271" s="6">
        <f t="shared" si="13"/>
        <v>6.7746407864885307E-3</v>
      </c>
      <c r="E271">
        <f t="shared" si="14"/>
        <v>32.25</v>
      </c>
      <c r="F271" s="9" t="e">
        <f ca="1">[1]!MoonAge(A271)</f>
        <v>#NAME?</v>
      </c>
      <c r="G271" t="str">
        <f>IFERROR(VLOOKUP(A271,Sheet4!A271:H2830,3,FALSE)," CL")</f>
        <v>MEP</v>
      </c>
      <c r="H271" t="str">
        <f>IFERROR(VLOOKUP(A271,Sheet4!A271:I2830,4,FALSE)," CL")</f>
        <v>Tg</v>
      </c>
      <c r="I271" t="str">
        <f>IFERROR(VLOOKUP(A271,Sheet4!A271:H2830,5,FALSE),"CL")</f>
        <v>EAP</v>
      </c>
      <c r="J271" t="str">
        <f>IFERROR(VLOOKUP(A271,Sheet4!A271:H2830,6,FALSE),"CL")</f>
        <v>Tg</v>
      </c>
      <c r="K271" t="str">
        <f>IFERROR(VLOOKUP(A271,Sheet4!A271:H2830,7,FALSE),"CL")</f>
        <v>MEP</v>
      </c>
      <c r="L271" t="str">
        <f>IFERROR(VLOOKUP(A271,Sheet4!A271:H2830,8,FALSE),"CL")</f>
        <v>Tg</v>
      </c>
    </row>
    <row r="272" spans="1:12" hidden="1">
      <c r="A272" s="2">
        <v>40219</v>
      </c>
      <c r="B272" s="8">
        <f t="shared" si="12"/>
        <v>4</v>
      </c>
      <c r="C272">
        <v>4757.2</v>
      </c>
      <c r="D272" s="6">
        <f t="shared" si="13"/>
        <v>-7.3967429292770845E-3</v>
      </c>
      <c r="E272">
        <f t="shared" si="14"/>
        <v>-35.449999999999818</v>
      </c>
      <c r="F272" s="9" t="e">
        <f ca="1">[1]!MoonAge(A272)</f>
        <v>#NAME?</v>
      </c>
      <c r="G272" t="str">
        <f>IFERROR(VLOOKUP(A272,Sheet4!A272:H2831,3,FALSE)," CL")</f>
        <v>MEM</v>
      </c>
      <c r="H272" t="str">
        <f>IFERROR(VLOOKUP(A272,Sheet4!A272:I2831,4,FALSE)," CL")</f>
        <v>Rb</v>
      </c>
      <c r="I272" t="str">
        <f>IFERROR(VLOOKUP(A272,Sheet4!A272:H2831,5,FALSE),"CL")</f>
        <v>EAP</v>
      </c>
      <c r="J272" t="str">
        <f>IFERROR(VLOOKUP(A272,Sheet4!A272:H2831,6,FALSE),"CL")</f>
        <v>Tg</v>
      </c>
      <c r="K272" t="str">
        <f>IFERROR(VLOOKUP(A272,Sheet4!A272:H2831,7,FALSE),"CL")</f>
        <v>MEP</v>
      </c>
      <c r="L272" t="str">
        <f>IFERROR(VLOOKUP(A272,Sheet4!A272:H2831,8,FALSE),"CL")</f>
        <v>Tg</v>
      </c>
    </row>
    <row r="273" spans="1:12" hidden="1">
      <c r="A273" s="2">
        <v>40220</v>
      </c>
      <c r="B273" s="8">
        <f t="shared" si="12"/>
        <v>5</v>
      </c>
      <c r="C273">
        <v>4826.8500000000004</v>
      </c>
      <c r="D273" s="6">
        <f t="shared" si="13"/>
        <v>1.4640965273690522E-2</v>
      </c>
      <c r="E273">
        <f t="shared" si="14"/>
        <v>69.650000000000546</v>
      </c>
      <c r="F273" s="9" t="e">
        <f ca="1">[1]!MoonAge(A273)</f>
        <v>#NAME?</v>
      </c>
      <c r="G273" t="str">
        <f>IFERROR(VLOOKUP(A273,Sheet4!A273:H2832,3,FALSE)," CL")</f>
        <v>PAP</v>
      </c>
      <c r="H273" t="str">
        <f>IFERROR(VLOOKUP(A273,Sheet4!A273:I2832,4,FALSE)," CL")</f>
        <v>Dr</v>
      </c>
      <c r="I273" t="str">
        <f>IFERROR(VLOOKUP(A273,Sheet4!A273:H2832,5,FALSE),"CL")</f>
        <v>EAP</v>
      </c>
      <c r="J273" t="str">
        <f>IFERROR(VLOOKUP(A273,Sheet4!A273:H2832,6,FALSE),"CL")</f>
        <v>Tg</v>
      </c>
      <c r="K273" t="str">
        <f>IFERROR(VLOOKUP(A273,Sheet4!A273:H2832,7,FALSE),"CL")</f>
        <v>MEP</v>
      </c>
      <c r="L273" t="str">
        <f>IFERROR(VLOOKUP(A273,Sheet4!A273:H2832,8,FALSE),"CL")</f>
        <v>Tg</v>
      </c>
    </row>
    <row r="274" spans="1:12" hidden="1">
      <c r="A274" s="2">
        <v>40224</v>
      </c>
      <c r="B274" s="8">
        <f t="shared" si="12"/>
        <v>2</v>
      </c>
      <c r="C274">
        <v>4801.95</v>
      </c>
      <c r="D274" s="6">
        <f t="shared" si="13"/>
        <v>-5.158643836042252E-3</v>
      </c>
      <c r="E274">
        <f t="shared" si="14"/>
        <v>-24.900000000000546</v>
      </c>
      <c r="F274" s="9" t="e">
        <f ca="1">[1]!MoonAge(A274)</f>
        <v>#NAME?</v>
      </c>
      <c r="G274" t="str">
        <f>IFERROR(VLOOKUP(A274,Sheet4!A274:H2833,3,FALSE)," CL")</f>
        <v>FIP</v>
      </c>
      <c r="H274" t="str">
        <f>IFERROR(VLOOKUP(A274,Sheet4!A274:I2833,4,FALSE)," CL")</f>
        <v>Mo</v>
      </c>
      <c r="I274" t="str">
        <f>IFERROR(VLOOKUP(A274,Sheet4!A274:H2833,5,FALSE),"CL")</f>
        <v>EAP</v>
      </c>
      <c r="J274" t="str">
        <f>IFERROR(VLOOKUP(A274,Sheet4!A274:H2833,6,FALSE),"CL")</f>
        <v>Tg</v>
      </c>
      <c r="K274" t="str">
        <f>IFERROR(VLOOKUP(A274,Sheet4!A274:H2833,7,FALSE),"CL")</f>
        <v>MEP</v>
      </c>
      <c r="L274" t="str">
        <f>IFERROR(VLOOKUP(A274,Sheet4!A274:H2833,8,FALSE),"CL")</f>
        <v>Tg</v>
      </c>
    </row>
    <row r="275" spans="1:12" hidden="1">
      <c r="A275" s="2">
        <v>40225</v>
      </c>
      <c r="B275" s="8">
        <f t="shared" si="12"/>
        <v>3</v>
      </c>
      <c r="C275">
        <v>4855.75</v>
      </c>
      <c r="D275" s="6">
        <f t="shared" si="13"/>
        <v>1.1203781796978349E-2</v>
      </c>
      <c r="E275">
        <f t="shared" si="14"/>
        <v>53.800000000000182</v>
      </c>
      <c r="F275" s="9" t="e">
        <f ca="1">[1]!MoonAge(A275)</f>
        <v>#NAME?</v>
      </c>
      <c r="G275" t="str">
        <f>IFERROR(VLOOKUP(A275,Sheet4!A275:H2834,3,FALSE)," CL")</f>
        <v>FIM</v>
      </c>
      <c r="H275" t="str">
        <f>IFERROR(VLOOKUP(A275,Sheet4!A275:I2834,4,FALSE)," CL")</f>
        <v>Ch</v>
      </c>
      <c r="I275" t="str">
        <f>IFERROR(VLOOKUP(A275,Sheet4!A275:H2834,5,FALSE),"CL")</f>
        <v>EAP</v>
      </c>
      <c r="J275" t="str">
        <f>IFERROR(VLOOKUP(A275,Sheet4!A275:H2834,6,FALSE),"CL")</f>
        <v>Tg</v>
      </c>
      <c r="K275" t="str">
        <f>IFERROR(VLOOKUP(A275,Sheet4!A275:H2834,7,FALSE),"CL")</f>
        <v>MEP</v>
      </c>
      <c r="L275" t="str">
        <f>IFERROR(VLOOKUP(A275,Sheet4!A275:H2834,8,FALSE),"CL")</f>
        <v>Tg</v>
      </c>
    </row>
    <row r="276" spans="1:12" hidden="1">
      <c r="A276" s="2">
        <v>40226</v>
      </c>
      <c r="B276" s="8">
        <f t="shared" si="12"/>
        <v>4</v>
      </c>
      <c r="C276">
        <v>4914</v>
      </c>
      <c r="D276" s="6">
        <f t="shared" si="13"/>
        <v>1.199608711321629E-2</v>
      </c>
      <c r="E276">
        <f t="shared" si="14"/>
        <v>58.25</v>
      </c>
      <c r="F276" s="9" t="e">
        <f ca="1">[1]!MoonAge(A276)</f>
        <v>#NAME?</v>
      </c>
      <c r="G276" t="str">
        <f>IFERROR(VLOOKUP(A276,Sheet4!A276:H2835,3,FALSE)," CL")</f>
        <v>EAP</v>
      </c>
      <c r="H276" t="str">
        <f>IFERROR(VLOOKUP(A276,Sheet4!A276:I2835,4,FALSE)," CL")</f>
        <v>Do</v>
      </c>
      <c r="I276" t="str">
        <f>IFERROR(VLOOKUP(A276,Sheet4!A276:H2835,5,FALSE),"CL")</f>
        <v>EAP</v>
      </c>
      <c r="J276" t="str">
        <f>IFERROR(VLOOKUP(A276,Sheet4!A276:H2835,6,FALSE),"CL")</f>
        <v>Tg</v>
      </c>
      <c r="K276" t="str">
        <f>IFERROR(VLOOKUP(A276,Sheet4!A276:H2835,7,FALSE),"CL")</f>
        <v>MEP</v>
      </c>
      <c r="L276" t="str">
        <f>IFERROR(VLOOKUP(A276,Sheet4!A276:H2835,8,FALSE),"CL")</f>
        <v>Tg</v>
      </c>
    </row>
    <row r="277" spans="1:12" hidden="1">
      <c r="A277" s="2">
        <v>40227</v>
      </c>
      <c r="B277" s="8">
        <f t="shared" si="12"/>
        <v>5</v>
      </c>
      <c r="C277">
        <v>4887.75</v>
      </c>
      <c r="D277" s="6">
        <f t="shared" si="13"/>
        <v>-5.341880341880342E-3</v>
      </c>
      <c r="E277">
        <f t="shared" si="14"/>
        <v>-26.25</v>
      </c>
      <c r="F277" s="9" t="e">
        <f ca="1">[1]!MoonAge(A277)</f>
        <v>#NAME?</v>
      </c>
      <c r="G277" t="str">
        <f>IFERROR(VLOOKUP(A277,Sheet4!A277:H2836,3,FALSE)," CL")</f>
        <v>EAM</v>
      </c>
      <c r="H277" t="str">
        <f>IFERROR(VLOOKUP(A277,Sheet4!A277:I2836,4,FALSE)," CL")</f>
        <v>Pi</v>
      </c>
      <c r="I277" t="str">
        <f>IFERROR(VLOOKUP(A277,Sheet4!A277:H2836,5,FALSE),"CL")</f>
        <v>EAP</v>
      </c>
      <c r="J277" t="str">
        <f>IFERROR(VLOOKUP(A277,Sheet4!A277:H2836,6,FALSE),"CL")</f>
        <v>Tg</v>
      </c>
      <c r="K277" t="str">
        <f>IFERROR(VLOOKUP(A277,Sheet4!A277:H2836,7,FALSE),"CL")</f>
        <v>MEP</v>
      </c>
      <c r="L277" t="str">
        <f>IFERROR(VLOOKUP(A277,Sheet4!A277:H2836,8,FALSE),"CL")</f>
        <v>Tg</v>
      </c>
    </row>
    <row r="278" spans="1:12" hidden="1">
      <c r="A278" s="2">
        <v>40228</v>
      </c>
      <c r="B278" s="8">
        <f t="shared" si="12"/>
        <v>6</v>
      </c>
      <c r="C278">
        <v>4844.8999999999996</v>
      </c>
      <c r="D278" s="6">
        <f t="shared" si="13"/>
        <v>-8.7668149966754361E-3</v>
      </c>
      <c r="E278">
        <f t="shared" si="14"/>
        <v>-42.850000000000364</v>
      </c>
      <c r="F278" s="9" t="e">
        <f ca="1">[1]!MoonAge(A278)</f>
        <v>#NAME?</v>
      </c>
      <c r="G278" t="str">
        <f>IFERROR(VLOOKUP(A278,Sheet4!A278:H2837,3,FALSE)," CL")</f>
        <v>MEP</v>
      </c>
      <c r="H278" t="str">
        <f>IFERROR(VLOOKUP(A278,Sheet4!A278:I2837,4,FALSE)," CL")</f>
        <v>Ra</v>
      </c>
      <c r="I278" t="str">
        <f>IFERROR(VLOOKUP(A278,Sheet4!A278:H2837,5,FALSE),"CL")</f>
        <v>EAP</v>
      </c>
      <c r="J278" t="str">
        <f>IFERROR(VLOOKUP(A278,Sheet4!A278:H2837,6,FALSE),"CL")</f>
        <v>Tg</v>
      </c>
      <c r="K278" t="str">
        <f>IFERROR(VLOOKUP(A278,Sheet4!A278:H2837,7,FALSE),"CL")</f>
        <v>MEP</v>
      </c>
      <c r="L278" t="str">
        <f>IFERROR(VLOOKUP(A278,Sheet4!A278:H2837,8,FALSE),"CL")</f>
        <v>Tg</v>
      </c>
    </row>
    <row r="279" spans="1:12" hidden="1">
      <c r="A279" s="2">
        <v>40231</v>
      </c>
      <c r="B279" s="8">
        <f t="shared" si="12"/>
        <v>2</v>
      </c>
      <c r="C279">
        <v>4856.3999999999996</v>
      </c>
      <c r="D279" s="6">
        <f t="shared" si="13"/>
        <v>2.3736300026832341E-3</v>
      </c>
      <c r="E279">
        <f t="shared" si="14"/>
        <v>11.5</v>
      </c>
      <c r="F279" s="9" t="e">
        <f ca="1">[1]!MoonAge(A279)</f>
        <v>#NAME?</v>
      </c>
      <c r="G279" t="str">
        <f>IFERROR(VLOOKUP(A279,Sheet4!A279:H2838,3,FALSE)," CL")</f>
        <v>PAM</v>
      </c>
      <c r="H279" t="str">
        <f>IFERROR(VLOOKUP(A279,Sheet4!A279:I2838,4,FALSE)," CL")</f>
        <v>Rb</v>
      </c>
      <c r="I279" t="str">
        <f>IFERROR(VLOOKUP(A279,Sheet4!A279:H2838,5,FALSE),"CL")</f>
        <v>EAP</v>
      </c>
      <c r="J279" t="str">
        <f>IFERROR(VLOOKUP(A279,Sheet4!A279:H2838,6,FALSE),"CL")</f>
        <v>Tg</v>
      </c>
      <c r="K279" t="str">
        <f>IFERROR(VLOOKUP(A279,Sheet4!A279:H2838,7,FALSE),"CL")</f>
        <v>MEP</v>
      </c>
      <c r="L279" t="str">
        <f>IFERROR(VLOOKUP(A279,Sheet4!A279:H2838,8,FALSE),"CL")</f>
        <v>Tg</v>
      </c>
    </row>
    <row r="280" spans="1:12" hidden="1">
      <c r="A280" s="2">
        <v>40232</v>
      </c>
      <c r="B280" s="8">
        <f t="shared" si="12"/>
        <v>3</v>
      </c>
      <c r="C280">
        <v>4870.05</v>
      </c>
      <c r="D280" s="6">
        <f t="shared" si="13"/>
        <v>2.8107239930814073E-3</v>
      </c>
      <c r="E280">
        <f t="shared" si="14"/>
        <v>13.650000000000546</v>
      </c>
      <c r="F280" s="9" t="e">
        <f ca="1">[1]!MoonAge(A280)</f>
        <v>#NAME?</v>
      </c>
      <c r="G280" t="str">
        <f>IFERROR(VLOOKUP(A280,Sheet4!A280:H2839,3,FALSE)," CL")</f>
        <v>UDP</v>
      </c>
      <c r="H280" t="str">
        <f>IFERROR(VLOOKUP(A280,Sheet4!A280:I2839,4,FALSE)," CL")</f>
        <v>Dr</v>
      </c>
      <c r="I280" t="str">
        <f>IFERROR(VLOOKUP(A280,Sheet4!A280:H2839,5,FALSE),"CL")</f>
        <v>EAP</v>
      </c>
      <c r="J280" t="str">
        <f>IFERROR(VLOOKUP(A280,Sheet4!A280:H2839,6,FALSE),"CL")</f>
        <v>Tg</v>
      </c>
      <c r="K280" t="str">
        <f>IFERROR(VLOOKUP(A280,Sheet4!A280:H2839,7,FALSE),"CL")</f>
        <v>MEP</v>
      </c>
      <c r="L280" t="str">
        <f>IFERROR(VLOOKUP(A280,Sheet4!A280:H2839,8,FALSE),"CL")</f>
        <v>Tg</v>
      </c>
    </row>
    <row r="281" spans="1:12" hidden="1">
      <c r="A281" s="2">
        <v>40233</v>
      </c>
      <c r="B281" s="8">
        <f t="shared" si="12"/>
        <v>4</v>
      </c>
      <c r="C281">
        <v>4858.6000000000004</v>
      </c>
      <c r="D281" s="6">
        <f t="shared" si="13"/>
        <v>-2.3511052247923159E-3</v>
      </c>
      <c r="E281">
        <f t="shared" si="14"/>
        <v>-11.449999999999818</v>
      </c>
      <c r="F281" s="9" t="e">
        <f ca="1">[1]!MoonAge(A281)</f>
        <v>#NAME?</v>
      </c>
      <c r="G281" t="str">
        <f>IFERROR(VLOOKUP(A281,Sheet4!A281:H2840,3,FALSE)," CL")</f>
        <v>UDM</v>
      </c>
      <c r="H281" t="str">
        <f>IFERROR(VLOOKUP(A281,Sheet4!A281:I2840,4,FALSE)," CL")</f>
        <v>Sn</v>
      </c>
      <c r="I281" t="str">
        <f>IFERROR(VLOOKUP(A281,Sheet4!A281:H2840,5,FALSE),"CL")</f>
        <v>EAP</v>
      </c>
      <c r="J281" t="str">
        <f>IFERROR(VLOOKUP(A281,Sheet4!A281:H2840,6,FALSE),"CL")</f>
        <v>Tg</v>
      </c>
      <c r="K281" t="str">
        <f>IFERROR(VLOOKUP(A281,Sheet4!A281:H2840,7,FALSE),"CL")</f>
        <v>MEP</v>
      </c>
      <c r="L281" t="str">
        <f>IFERROR(VLOOKUP(A281,Sheet4!A281:H2840,8,FALSE),"CL")</f>
        <v>Tg</v>
      </c>
    </row>
    <row r="282" spans="1:12" hidden="1">
      <c r="A282" s="2">
        <v>40234</v>
      </c>
      <c r="B282" s="8">
        <f t="shared" si="12"/>
        <v>5</v>
      </c>
      <c r="C282">
        <v>4859.75</v>
      </c>
      <c r="D282" s="6">
        <f t="shared" si="13"/>
        <v>2.3669369777294615E-4</v>
      </c>
      <c r="E282">
        <f t="shared" si="14"/>
        <v>1.1499999999996362</v>
      </c>
      <c r="F282" s="9" t="e">
        <f ca="1">[1]!MoonAge(A282)</f>
        <v>#NAME?</v>
      </c>
      <c r="G282" t="str">
        <f>IFERROR(VLOOKUP(A282,Sheet4!A282:H2841,3,FALSE)," CL")</f>
        <v>FIP</v>
      </c>
      <c r="H282" t="str">
        <f>IFERROR(VLOOKUP(A282,Sheet4!A282:I2841,4,FALSE)," CL")</f>
        <v>Ho</v>
      </c>
      <c r="I282" t="str">
        <f>IFERROR(VLOOKUP(A282,Sheet4!A282:H2841,5,FALSE),"CL")</f>
        <v>EAP</v>
      </c>
      <c r="J282" t="str">
        <f>IFERROR(VLOOKUP(A282,Sheet4!A282:H2841,6,FALSE),"CL")</f>
        <v>Tg</v>
      </c>
      <c r="K282" t="str">
        <f>IFERROR(VLOOKUP(A282,Sheet4!A282:H2841,7,FALSE),"CL")</f>
        <v>MEP</v>
      </c>
      <c r="L282" t="str">
        <f>IFERROR(VLOOKUP(A282,Sheet4!A282:H2841,8,FALSE),"CL")</f>
        <v>Tg</v>
      </c>
    </row>
    <row r="283" spans="1:12" hidden="1">
      <c r="A283" s="2">
        <v>40235</v>
      </c>
      <c r="B283" s="8">
        <f t="shared" si="12"/>
        <v>6</v>
      </c>
      <c r="C283">
        <v>4922.3</v>
      </c>
      <c r="D283" s="6">
        <f t="shared" si="13"/>
        <v>1.2871032460517554E-2</v>
      </c>
      <c r="E283">
        <f t="shared" si="14"/>
        <v>62.550000000000182</v>
      </c>
      <c r="F283" s="9" t="e">
        <f ca="1">[1]!MoonAge(A283)</f>
        <v>#NAME?</v>
      </c>
      <c r="G283" t="str">
        <f>IFERROR(VLOOKUP(A283,Sheet4!A283:H2842,3,FALSE)," CL")</f>
        <v>FIM</v>
      </c>
      <c r="H283" t="str">
        <f>IFERROR(VLOOKUP(A283,Sheet4!A283:I2842,4,FALSE)," CL")</f>
        <v>Sh</v>
      </c>
      <c r="I283" t="str">
        <f>IFERROR(VLOOKUP(A283,Sheet4!A283:H2842,5,FALSE),"CL")</f>
        <v>EAP</v>
      </c>
      <c r="J283" t="str">
        <f>IFERROR(VLOOKUP(A283,Sheet4!A283:H2842,6,FALSE),"CL")</f>
        <v>Tg</v>
      </c>
      <c r="K283" t="str">
        <f>IFERROR(VLOOKUP(A283,Sheet4!A283:H2842,7,FALSE),"CL")</f>
        <v>MEP</v>
      </c>
      <c r="L283" t="str">
        <f>IFERROR(VLOOKUP(A283,Sheet4!A283:H2842,8,FALSE),"CL")</f>
        <v>Tg</v>
      </c>
    </row>
    <row r="284" spans="1:12" hidden="1">
      <c r="A284" s="2">
        <v>40239</v>
      </c>
      <c r="B284" s="8">
        <f t="shared" si="12"/>
        <v>3</v>
      </c>
      <c r="C284">
        <v>5017</v>
      </c>
      <c r="D284" s="6">
        <f t="shared" si="13"/>
        <v>1.9238973650529186E-2</v>
      </c>
      <c r="E284">
        <f t="shared" si="14"/>
        <v>94.699999999999818</v>
      </c>
      <c r="F284" s="9" t="e">
        <f ca="1">[1]!MoonAge(A284)</f>
        <v>#NAME?</v>
      </c>
      <c r="G284" t="str">
        <f>IFERROR(VLOOKUP(A284,Sheet4!A284:H2843,3,FALSE)," CL")</f>
        <v>MEM</v>
      </c>
      <c r="H284" t="str">
        <f>IFERROR(VLOOKUP(A284,Sheet4!A284:I2843,4,FALSE)," CL")</f>
        <v>Pi</v>
      </c>
      <c r="I284" t="str">
        <f>IFERROR(VLOOKUP(A284,Sheet4!A284:H2843,5,FALSE),"CL")</f>
        <v>EAP</v>
      </c>
      <c r="J284" t="str">
        <f>IFERROR(VLOOKUP(A284,Sheet4!A284:H2843,6,FALSE),"CL")</f>
        <v>Tg</v>
      </c>
      <c r="K284" t="str">
        <f>IFERROR(VLOOKUP(A284,Sheet4!A284:H2843,7,FALSE),"CL")</f>
        <v>MEP</v>
      </c>
      <c r="L284" t="str">
        <f>IFERROR(VLOOKUP(A284,Sheet4!A284:H2843,8,FALSE),"CL")</f>
        <v>Tg</v>
      </c>
    </row>
    <row r="285" spans="1:12" hidden="1">
      <c r="A285" s="2">
        <v>40240</v>
      </c>
      <c r="B285" s="8">
        <f t="shared" si="12"/>
        <v>4</v>
      </c>
      <c r="C285">
        <v>5088.1000000000004</v>
      </c>
      <c r="D285" s="6">
        <f t="shared" si="13"/>
        <v>1.4171815826191023E-2</v>
      </c>
      <c r="E285">
        <f t="shared" si="14"/>
        <v>71.100000000000364</v>
      </c>
      <c r="F285" s="9" t="e">
        <f ca="1">[1]!MoonAge(A285)</f>
        <v>#NAME?</v>
      </c>
      <c r="G285" t="str">
        <f>IFERROR(VLOOKUP(A285,Sheet4!A285:H2844,3,FALSE)," CL")</f>
        <v>PAP</v>
      </c>
      <c r="H285" t="str">
        <f>IFERROR(VLOOKUP(A285,Sheet4!A285:I2844,4,FALSE)," CL")</f>
        <v>Ra</v>
      </c>
      <c r="I285" t="str">
        <f>IFERROR(VLOOKUP(A285,Sheet4!A285:H2844,5,FALSE),"CL")</f>
        <v>EAP</v>
      </c>
      <c r="J285" t="str">
        <f>IFERROR(VLOOKUP(A285,Sheet4!A285:H2844,6,FALSE),"CL")</f>
        <v>Tg</v>
      </c>
      <c r="K285" t="str">
        <f>IFERROR(VLOOKUP(A285,Sheet4!A285:H2844,7,FALSE),"CL")</f>
        <v>MEP</v>
      </c>
      <c r="L285" t="str">
        <f>IFERROR(VLOOKUP(A285,Sheet4!A285:H2844,8,FALSE),"CL")</f>
        <v>Tg</v>
      </c>
    </row>
    <row r="286" spans="1:12" hidden="1">
      <c r="A286" s="2">
        <v>40241</v>
      </c>
      <c r="B286" s="8">
        <f t="shared" si="12"/>
        <v>5</v>
      </c>
      <c r="C286">
        <v>5080.25</v>
      </c>
      <c r="D286" s="6">
        <f t="shared" si="13"/>
        <v>-1.5428155893163192E-3</v>
      </c>
      <c r="E286">
        <f t="shared" si="14"/>
        <v>-7.8500000000003638</v>
      </c>
      <c r="F286" s="9" t="e">
        <f ca="1">[1]!MoonAge(A286)</f>
        <v>#NAME?</v>
      </c>
      <c r="G286" t="str">
        <f>IFERROR(VLOOKUP(A286,Sheet4!A286:H2845,3,FALSE)," CL")</f>
        <v>PAM</v>
      </c>
      <c r="H286" t="str">
        <f>IFERROR(VLOOKUP(A286,Sheet4!A286:I2845,4,FALSE)," CL")</f>
        <v>Co</v>
      </c>
      <c r="I286" t="str">
        <f>IFERROR(VLOOKUP(A286,Sheet4!A286:H2845,5,FALSE),"CL")</f>
        <v>EAP</v>
      </c>
      <c r="J286" t="str">
        <f>IFERROR(VLOOKUP(A286,Sheet4!A286:H2845,6,FALSE),"CL")</f>
        <v>Tg</v>
      </c>
      <c r="K286" t="str">
        <f>IFERROR(VLOOKUP(A286,Sheet4!A286:H2845,7,FALSE),"CL")</f>
        <v>MEP</v>
      </c>
      <c r="L286" t="str">
        <f>IFERROR(VLOOKUP(A286,Sheet4!A286:H2845,8,FALSE),"CL")</f>
        <v>Tg</v>
      </c>
    </row>
    <row r="287" spans="1:12" hidden="1">
      <c r="A287" s="2">
        <v>40242</v>
      </c>
      <c r="B287" s="8">
        <f t="shared" si="12"/>
        <v>6</v>
      </c>
      <c r="C287">
        <v>5088.7</v>
      </c>
      <c r="D287" s="6">
        <f t="shared" si="13"/>
        <v>1.6633039712612211E-3</v>
      </c>
      <c r="E287">
        <f t="shared" si="14"/>
        <v>8.4499999999998181</v>
      </c>
      <c r="F287" s="9" t="e">
        <f ca="1">[1]!MoonAge(A287)</f>
        <v>#NAME?</v>
      </c>
      <c r="G287" t="str">
        <f>IFERROR(VLOOKUP(A287,Sheet4!A287:H2846,3,FALSE)," CL")</f>
        <v>UDP</v>
      </c>
      <c r="H287" t="str">
        <f>IFERROR(VLOOKUP(A287,Sheet4!A287:I2846,4,FALSE)," CL")</f>
        <v>Tg</v>
      </c>
      <c r="I287" t="str">
        <f>IFERROR(VLOOKUP(A287,Sheet4!A287:H2846,5,FALSE),"CL")</f>
        <v>EAP</v>
      </c>
      <c r="J287" t="str">
        <f>IFERROR(VLOOKUP(A287,Sheet4!A287:H2846,6,FALSE),"CL")</f>
        <v>Tg</v>
      </c>
      <c r="K287" t="str">
        <f>IFERROR(VLOOKUP(A287,Sheet4!A287:H2846,7,FALSE),"CL")</f>
        <v>MEP</v>
      </c>
      <c r="L287" t="str">
        <f>IFERROR(VLOOKUP(A287,Sheet4!A287:H2846,8,FALSE),"CL")</f>
        <v>Tg</v>
      </c>
    </row>
    <row r="288" spans="1:12" hidden="1">
      <c r="A288" s="2">
        <v>40245</v>
      </c>
      <c r="B288" s="8">
        <f t="shared" si="12"/>
        <v>2</v>
      </c>
      <c r="C288">
        <v>5124</v>
      </c>
      <c r="D288" s="6">
        <f t="shared" si="13"/>
        <v>6.9369387073319674E-3</v>
      </c>
      <c r="E288">
        <f t="shared" si="14"/>
        <v>35.300000000000182</v>
      </c>
      <c r="F288" s="9" t="e">
        <f ca="1">[1]!MoonAge(A288)</f>
        <v>#NAME?</v>
      </c>
      <c r="G288" t="str">
        <f>IFERROR(VLOOKUP(A288,Sheet4!A288:H2847,3,FALSE)," CL")</f>
        <v>FIM</v>
      </c>
      <c r="H288" t="str">
        <f>IFERROR(VLOOKUP(A288,Sheet4!A288:I2847,4,FALSE)," CL")</f>
        <v>Sn</v>
      </c>
      <c r="I288" t="str">
        <f>IFERROR(VLOOKUP(A288,Sheet4!A288:H2847,5,FALSE),"CL")</f>
        <v>EAM</v>
      </c>
      <c r="J288" t="str">
        <f>IFERROR(VLOOKUP(A288,Sheet4!A288:H2847,6,FALSE),"CL")</f>
        <v>Rb</v>
      </c>
      <c r="K288" t="str">
        <f>IFERROR(VLOOKUP(A288,Sheet4!A288:H2847,7,FALSE),"CL")</f>
        <v>MEP</v>
      </c>
      <c r="L288" t="str">
        <f>IFERROR(VLOOKUP(A288,Sheet4!A288:H2847,8,FALSE),"CL")</f>
        <v>Tg</v>
      </c>
    </row>
    <row r="289" spans="1:12" hidden="1">
      <c r="A289" s="2">
        <v>40246</v>
      </c>
      <c r="B289" s="8">
        <f t="shared" si="12"/>
        <v>3</v>
      </c>
      <c r="C289">
        <v>5101.5</v>
      </c>
      <c r="D289" s="6">
        <f t="shared" si="13"/>
        <v>-4.3911007025761121E-3</v>
      </c>
      <c r="E289">
        <f t="shared" si="14"/>
        <v>-22.5</v>
      </c>
      <c r="F289" s="9" t="e">
        <f ca="1">[1]!MoonAge(A289)</f>
        <v>#NAME?</v>
      </c>
      <c r="G289" t="str">
        <f>IFERROR(VLOOKUP(A289,Sheet4!A289:H2848,3,FALSE)," CL")</f>
        <v>EAP</v>
      </c>
      <c r="H289" t="str">
        <f>IFERROR(VLOOKUP(A289,Sheet4!A289:I2848,4,FALSE)," CL")</f>
        <v>Ho</v>
      </c>
      <c r="I289" t="str">
        <f>IFERROR(VLOOKUP(A289,Sheet4!A289:H2848,5,FALSE),"CL")</f>
        <v>EAM</v>
      </c>
      <c r="J289" t="str">
        <f>IFERROR(VLOOKUP(A289,Sheet4!A289:H2848,6,FALSE),"CL")</f>
        <v>Rb</v>
      </c>
      <c r="K289" t="str">
        <f>IFERROR(VLOOKUP(A289,Sheet4!A289:H2848,7,FALSE),"CL")</f>
        <v>MEP</v>
      </c>
      <c r="L289" t="str">
        <f>IFERROR(VLOOKUP(A289,Sheet4!A289:H2848,8,FALSE),"CL")</f>
        <v>Tg</v>
      </c>
    </row>
    <row r="290" spans="1:12" hidden="1">
      <c r="A290" s="2">
        <v>40247</v>
      </c>
      <c r="B290" s="8">
        <f t="shared" si="12"/>
        <v>4</v>
      </c>
      <c r="C290">
        <v>5116.25</v>
      </c>
      <c r="D290" s="6">
        <f t="shared" si="13"/>
        <v>2.8913064784867196E-3</v>
      </c>
      <c r="E290">
        <f t="shared" si="14"/>
        <v>14.75</v>
      </c>
      <c r="F290" s="9" t="e">
        <f ca="1">[1]!MoonAge(A290)</f>
        <v>#NAME?</v>
      </c>
      <c r="G290" t="str">
        <f>IFERROR(VLOOKUP(A290,Sheet4!A290:H2849,3,FALSE)," CL")</f>
        <v>EAM</v>
      </c>
      <c r="H290" t="str">
        <f>IFERROR(VLOOKUP(A290,Sheet4!A290:I2849,4,FALSE)," CL")</f>
        <v>Sh</v>
      </c>
      <c r="I290" t="str">
        <f>IFERROR(VLOOKUP(A290,Sheet4!A290:H2849,5,FALSE),"CL")</f>
        <v>EAM</v>
      </c>
      <c r="J290" t="str">
        <f>IFERROR(VLOOKUP(A290,Sheet4!A290:H2849,6,FALSE),"CL")</f>
        <v>Rb</v>
      </c>
      <c r="K290" t="str">
        <f>IFERROR(VLOOKUP(A290,Sheet4!A290:H2849,7,FALSE),"CL")</f>
        <v>MEP</v>
      </c>
      <c r="L290" t="str">
        <f>IFERROR(VLOOKUP(A290,Sheet4!A290:H2849,8,FALSE),"CL")</f>
        <v>Tg</v>
      </c>
    </row>
    <row r="291" spans="1:12" hidden="1">
      <c r="A291" s="2">
        <v>40248</v>
      </c>
      <c r="B291" s="8">
        <f t="shared" si="12"/>
        <v>5</v>
      </c>
      <c r="C291">
        <v>5133.3999999999996</v>
      </c>
      <c r="D291" s="6">
        <f t="shared" si="13"/>
        <v>3.3520645003664081E-3</v>
      </c>
      <c r="E291">
        <f t="shared" si="14"/>
        <v>17.149999999999636</v>
      </c>
      <c r="F291" s="9" t="e">
        <f ca="1">[1]!MoonAge(A291)</f>
        <v>#NAME?</v>
      </c>
      <c r="G291" t="str">
        <f>IFERROR(VLOOKUP(A291,Sheet4!A291:H2850,3,FALSE)," CL")</f>
        <v>MEP</v>
      </c>
      <c r="H291" t="str">
        <f>IFERROR(VLOOKUP(A291,Sheet4!A291:I2850,4,FALSE)," CL")</f>
        <v>Mo</v>
      </c>
      <c r="I291" t="str">
        <f>IFERROR(VLOOKUP(A291,Sheet4!A291:H2850,5,FALSE),"CL")</f>
        <v>EAM</v>
      </c>
      <c r="J291" t="str">
        <f>IFERROR(VLOOKUP(A291,Sheet4!A291:H2850,6,FALSE),"CL")</f>
        <v>Rb</v>
      </c>
      <c r="K291" t="str">
        <f>IFERROR(VLOOKUP(A291,Sheet4!A291:H2850,7,FALSE),"CL")</f>
        <v>MEP</v>
      </c>
      <c r="L291" t="str">
        <f>IFERROR(VLOOKUP(A291,Sheet4!A291:H2850,8,FALSE),"CL")</f>
        <v>Tg</v>
      </c>
    </row>
    <row r="292" spans="1:12" hidden="1">
      <c r="A292" s="2">
        <v>40249</v>
      </c>
      <c r="B292" s="8">
        <f t="shared" si="12"/>
        <v>6</v>
      </c>
      <c r="C292">
        <v>5137</v>
      </c>
      <c r="D292" s="6">
        <f t="shared" si="13"/>
        <v>7.0128959364171197E-4</v>
      </c>
      <c r="E292">
        <f t="shared" si="14"/>
        <v>3.6000000000003638</v>
      </c>
      <c r="F292" s="9" t="e">
        <f ca="1">[1]!MoonAge(A292)</f>
        <v>#NAME?</v>
      </c>
      <c r="G292" t="str">
        <f>IFERROR(VLOOKUP(A292,Sheet4!A292:H2851,3,FALSE)," CL")</f>
        <v>MEM</v>
      </c>
      <c r="H292" t="str">
        <f>IFERROR(VLOOKUP(A292,Sheet4!A292:I2851,4,FALSE)," CL")</f>
        <v>Ch</v>
      </c>
      <c r="I292" t="str">
        <f>IFERROR(VLOOKUP(A292,Sheet4!A292:H2851,5,FALSE),"CL")</f>
        <v>EAM</v>
      </c>
      <c r="J292" t="str">
        <f>IFERROR(VLOOKUP(A292,Sheet4!A292:H2851,6,FALSE),"CL")</f>
        <v>Rb</v>
      </c>
      <c r="K292" t="str">
        <f>IFERROR(VLOOKUP(A292,Sheet4!A292:H2851,7,FALSE),"CL")</f>
        <v>MEP</v>
      </c>
      <c r="L292" t="str">
        <f>IFERROR(VLOOKUP(A292,Sheet4!A292:H2851,8,FALSE),"CL")</f>
        <v>Tg</v>
      </c>
    </row>
    <row r="293" spans="1:12" hidden="1">
      <c r="A293" s="2">
        <v>40252</v>
      </c>
      <c r="B293" s="8">
        <f t="shared" si="12"/>
        <v>2</v>
      </c>
      <c r="C293">
        <v>5128.8999999999996</v>
      </c>
      <c r="D293" s="6">
        <f t="shared" si="13"/>
        <v>-1.5767957952112835E-3</v>
      </c>
      <c r="E293">
        <f t="shared" si="14"/>
        <v>-8.1000000000003638</v>
      </c>
      <c r="F293" s="9" t="e">
        <f ca="1">[1]!MoonAge(A293)</f>
        <v>#NAME?</v>
      </c>
      <c r="G293" t="str">
        <f>IFERROR(VLOOKUP(A293,Sheet4!A293:H2852,3,FALSE)," CL")</f>
        <v>UDP</v>
      </c>
      <c r="H293" t="str">
        <f>IFERROR(VLOOKUP(A293,Sheet4!A293:I2852,4,FALSE)," CL")</f>
        <v>Ra</v>
      </c>
      <c r="I293" t="str">
        <f>IFERROR(VLOOKUP(A293,Sheet4!A293:H2852,5,FALSE),"CL")</f>
        <v>EAM</v>
      </c>
      <c r="J293" t="str">
        <f>IFERROR(VLOOKUP(A293,Sheet4!A293:H2852,6,FALSE),"CL")</f>
        <v>Rb</v>
      </c>
      <c r="K293" t="str">
        <f>IFERROR(VLOOKUP(A293,Sheet4!A293:H2852,7,FALSE),"CL")</f>
        <v>MEP</v>
      </c>
      <c r="L293" t="str">
        <f>IFERROR(VLOOKUP(A293,Sheet4!A293:H2852,8,FALSE),"CL")</f>
        <v>Tg</v>
      </c>
    </row>
    <row r="294" spans="1:12" hidden="1">
      <c r="A294" s="2">
        <v>40253</v>
      </c>
      <c r="B294" s="8">
        <f t="shared" si="12"/>
        <v>3</v>
      </c>
      <c r="C294">
        <v>5198.1000000000004</v>
      </c>
      <c r="D294" s="6">
        <f t="shared" si="13"/>
        <v>1.3492171810719791E-2</v>
      </c>
      <c r="E294">
        <f t="shared" si="14"/>
        <v>69.200000000000728</v>
      </c>
      <c r="F294" s="9" t="e">
        <f ca="1">[1]!MoonAge(A294)</f>
        <v>#NAME?</v>
      </c>
      <c r="G294" t="str">
        <f>IFERROR(VLOOKUP(A294,Sheet4!A294:H2853,3,FALSE)," CL")</f>
        <v>UDM</v>
      </c>
      <c r="H294" t="str">
        <f>IFERROR(VLOOKUP(A294,Sheet4!A294:I2853,4,FALSE)," CL")</f>
        <v>Co</v>
      </c>
      <c r="I294" t="str">
        <f>IFERROR(VLOOKUP(A294,Sheet4!A294:H2853,5,FALSE),"CL")</f>
        <v>EAM</v>
      </c>
      <c r="J294" t="str">
        <f>IFERROR(VLOOKUP(A294,Sheet4!A294:H2853,6,FALSE),"CL")</f>
        <v>Rb</v>
      </c>
      <c r="K294" t="str">
        <f>IFERROR(VLOOKUP(A294,Sheet4!A294:H2853,7,FALSE),"CL")</f>
        <v>MEP</v>
      </c>
      <c r="L294" t="str">
        <f>IFERROR(VLOOKUP(A294,Sheet4!A294:H2853,8,FALSE),"CL")</f>
        <v>Tg</v>
      </c>
    </row>
    <row r="295" spans="1:12" hidden="1">
      <c r="A295" s="2">
        <v>40254</v>
      </c>
      <c r="B295" s="8">
        <f t="shared" si="12"/>
        <v>4</v>
      </c>
      <c r="C295">
        <v>5231.8999999999996</v>
      </c>
      <c r="D295" s="6">
        <f t="shared" si="13"/>
        <v>6.5023758681055132E-3</v>
      </c>
      <c r="E295">
        <f t="shared" si="14"/>
        <v>33.799999999999272</v>
      </c>
      <c r="F295" s="9" t="e">
        <f ca="1">[1]!MoonAge(A295)</f>
        <v>#NAME?</v>
      </c>
      <c r="G295" t="str">
        <f>IFERROR(VLOOKUP(A295,Sheet4!A295:H2854,3,FALSE)," CL")</f>
        <v>FIP</v>
      </c>
      <c r="H295" t="str">
        <f>IFERROR(VLOOKUP(A295,Sheet4!A295:I2854,4,FALSE)," CL")</f>
        <v>Tg</v>
      </c>
      <c r="I295" t="str">
        <f>IFERROR(VLOOKUP(A295,Sheet4!A295:H2854,5,FALSE),"CL")</f>
        <v>EAM</v>
      </c>
      <c r="J295" t="str">
        <f>IFERROR(VLOOKUP(A295,Sheet4!A295:H2854,6,FALSE),"CL")</f>
        <v>Rb</v>
      </c>
      <c r="K295" t="str">
        <f>IFERROR(VLOOKUP(A295,Sheet4!A295:H2854,7,FALSE),"CL")</f>
        <v>MEP</v>
      </c>
      <c r="L295" t="str">
        <f>IFERROR(VLOOKUP(A295,Sheet4!A295:H2854,8,FALSE),"CL")</f>
        <v>Tg</v>
      </c>
    </row>
    <row r="296" spans="1:12" hidden="1">
      <c r="A296" s="2">
        <v>40255</v>
      </c>
      <c r="B296" s="8">
        <f t="shared" si="12"/>
        <v>5</v>
      </c>
      <c r="C296">
        <v>5245.9</v>
      </c>
      <c r="D296" s="6">
        <f t="shared" si="13"/>
        <v>2.6758921233203999E-3</v>
      </c>
      <c r="E296">
        <f t="shared" si="14"/>
        <v>14</v>
      </c>
      <c r="F296" s="9" t="e">
        <f ca="1">[1]!MoonAge(A296)</f>
        <v>#NAME?</v>
      </c>
      <c r="G296" t="str">
        <f>IFERROR(VLOOKUP(A296,Sheet4!A296:H2855,3,FALSE)," CL")</f>
        <v>FIM</v>
      </c>
      <c r="H296" t="str">
        <f>IFERROR(VLOOKUP(A296,Sheet4!A296:I2855,4,FALSE)," CL")</f>
        <v>Rb</v>
      </c>
      <c r="I296" t="str">
        <f>IFERROR(VLOOKUP(A296,Sheet4!A296:H2855,5,FALSE),"CL")</f>
        <v>EAM</v>
      </c>
      <c r="J296" t="str">
        <f>IFERROR(VLOOKUP(A296,Sheet4!A296:H2855,6,FALSE),"CL")</f>
        <v>Rb</v>
      </c>
      <c r="K296" t="str">
        <f>IFERROR(VLOOKUP(A296,Sheet4!A296:H2855,7,FALSE),"CL")</f>
        <v>MEP</v>
      </c>
      <c r="L296" t="str">
        <f>IFERROR(VLOOKUP(A296,Sheet4!A296:H2855,8,FALSE),"CL")</f>
        <v>Tg</v>
      </c>
    </row>
    <row r="297" spans="1:12" hidden="1">
      <c r="A297" s="2">
        <v>40256</v>
      </c>
      <c r="B297" s="8">
        <f t="shared" si="12"/>
        <v>6</v>
      </c>
      <c r="C297">
        <v>5262.8</v>
      </c>
      <c r="D297" s="6">
        <f t="shared" si="13"/>
        <v>3.2215635067387003E-3</v>
      </c>
      <c r="E297">
        <f t="shared" si="14"/>
        <v>16.900000000000546</v>
      </c>
      <c r="F297" s="9" t="e">
        <f ca="1">[1]!MoonAge(A297)</f>
        <v>#NAME?</v>
      </c>
      <c r="G297" t="str">
        <f>IFERROR(VLOOKUP(A297,Sheet4!A297:H2856,3,FALSE)," CL")</f>
        <v>EAP</v>
      </c>
      <c r="H297" t="str">
        <f>IFERROR(VLOOKUP(A297,Sheet4!A297:I2856,4,FALSE)," CL")</f>
        <v>Dr</v>
      </c>
      <c r="I297" t="str">
        <f>IFERROR(VLOOKUP(A297,Sheet4!A297:H2856,5,FALSE),"CL")</f>
        <v>EAM</v>
      </c>
      <c r="J297" t="str">
        <f>IFERROR(VLOOKUP(A297,Sheet4!A297:H2856,6,FALSE),"CL")</f>
        <v>Rb</v>
      </c>
      <c r="K297" t="str">
        <f>IFERROR(VLOOKUP(A297,Sheet4!A297:H2856,7,FALSE),"CL")</f>
        <v>MEP</v>
      </c>
      <c r="L297" t="str">
        <f>IFERROR(VLOOKUP(A297,Sheet4!A297:H2856,8,FALSE),"CL")</f>
        <v>Tg</v>
      </c>
    </row>
    <row r="298" spans="1:12" hidden="1">
      <c r="A298" s="2">
        <v>40259</v>
      </c>
      <c r="B298" s="8">
        <f t="shared" si="12"/>
        <v>2</v>
      </c>
      <c r="C298">
        <v>5205.2</v>
      </c>
      <c r="D298" s="6">
        <f t="shared" si="13"/>
        <v>-1.0944744242608566E-2</v>
      </c>
      <c r="E298">
        <f t="shared" si="14"/>
        <v>-57.600000000000364</v>
      </c>
      <c r="F298" s="9" t="e">
        <f ca="1">[1]!MoonAge(A298)</f>
        <v>#NAME?</v>
      </c>
      <c r="G298" t="str">
        <f>IFERROR(VLOOKUP(A298,Sheet4!A298:H2857,3,FALSE)," CL")</f>
        <v>MEM</v>
      </c>
      <c r="H298" t="str">
        <f>IFERROR(VLOOKUP(A298,Sheet4!A298:I2857,4,FALSE)," CL")</f>
        <v>Sh</v>
      </c>
      <c r="I298" t="str">
        <f>IFERROR(VLOOKUP(A298,Sheet4!A298:H2857,5,FALSE),"CL")</f>
        <v>EAM</v>
      </c>
      <c r="J298" t="str">
        <f>IFERROR(VLOOKUP(A298,Sheet4!A298:H2857,6,FALSE),"CL")</f>
        <v>Rb</v>
      </c>
      <c r="K298" t="str">
        <f>IFERROR(VLOOKUP(A298,Sheet4!A298:H2857,7,FALSE),"CL")</f>
        <v>MEP</v>
      </c>
      <c r="L298" t="str">
        <f>IFERROR(VLOOKUP(A298,Sheet4!A298:H2857,8,FALSE),"CL")</f>
        <v>Tg</v>
      </c>
    </row>
    <row r="299" spans="1:12" hidden="1">
      <c r="A299" s="2">
        <v>40260</v>
      </c>
      <c r="B299" s="8">
        <f t="shared" si="12"/>
        <v>3</v>
      </c>
      <c r="C299">
        <v>5225.3</v>
      </c>
      <c r="D299" s="6">
        <f t="shared" si="13"/>
        <v>3.8615230922923933E-3</v>
      </c>
      <c r="E299">
        <f t="shared" si="14"/>
        <v>20.100000000000364</v>
      </c>
      <c r="F299" s="9" t="e">
        <f ca="1">[1]!MoonAge(A299)</f>
        <v>#NAME?</v>
      </c>
      <c r="G299" t="str">
        <f>IFERROR(VLOOKUP(A299,Sheet4!A299:H2858,3,FALSE)," CL")</f>
        <v>PAP</v>
      </c>
      <c r="H299" t="str">
        <f>IFERROR(VLOOKUP(A299,Sheet4!A299:I2858,4,FALSE)," CL")</f>
        <v>Mo</v>
      </c>
      <c r="I299" t="str">
        <f>IFERROR(VLOOKUP(A299,Sheet4!A299:H2858,5,FALSE),"CL")</f>
        <v>EAM</v>
      </c>
      <c r="J299" t="str">
        <f>IFERROR(VLOOKUP(A299,Sheet4!A299:H2858,6,FALSE),"CL")</f>
        <v>Rb</v>
      </c>
      <c r="K299" t="str">
        <f>IFERROR(VLOOKUP(A299,Sheet4!A299:H2858,7,FALSE),"CL")</f>
        <v>MEP</v>
      </c>
      <c r="L299" t="str">
        <f>IFERROR(VLOOKUP(A299,Sheet4!A299:H2858,8,FALSE),"CL")</f>
        <v>Tg</v>
      </c>
    </row>
    <row r="300" spans="1:12" hidden="1">
      <c r="A300" s="2">
        <v>40262</v>
      </c>
      <c r="B300" s="8">
        <f t="shared" si="12"/>
        <v>5</v>
      </c>
      <c r="C300">
        <v>5260.4</v>
      </c>
      <c r="D300" s="6">
        <f t="shared" si="13"/>
        <v>6.7173176659712274E-3</v>
      </c>
      <c r="E300">
        <f t="shared" si="14"/>
        <v>35.099999999999454</v>
      </c>
      <c r="F300" s="9" t="e">
        <f ca="1">[1]!MoonAge(A300)</f>
        <v>#NAME?</v>
      </c>
      <c r="G300" t="str">
        <f>IFERROR(VLOOKUP(A300,Sheet4!A300:H2859,3,FALSE)," CL")</f>
        <v>UDP</v>
      </c>
      <c r="H300" t="str">
        <f>IFERROR(VLOOKUP(A300,Sheet4!A300:I2859,4,FALSE)," CL")</f>
        <v>Do</v>
      </c>
      <c r="I300" t="str">
        <f>IFERROR(VLOOKUP(A300,Sheet4!A300:H2859,5,FALSE),"CL")</f>
        <v>EAM</v>
      </c>
      <c r="J300" t="str">
        <f>IFERROR(VLOOKUP(A300,Sheet4!A300:H2859,6,FALSE),"CL")</f>
        <v>Rb</v>
      </c>
      <c r="K300" t="str">
        <f>IFERROR(VLOOKUP(A300,Sheet4!A300:H2859,7,FALSE),"CL")</f>
        <v>MEP</v>
      </c>
      <c r="L300" t="str">
        <f>IFERROR(VLOOKUP(A300,Sheet4!A300:H2859,8,FALSE),"CL")</f>
        <v>Tg</v>
      </c>
    </row>
    <row r="301" spans="1:12" hidden="1">
      <c r="A301" s="2">
        <v>40263</v>
      </c>
      <c r="B301" s="8">
        <f t="shared" si="12"/>
        <v>6</v>
      </c>
      <c r="C301">
        <v>5282</v>
      </c>
      <c r="D301" s="6">
        <f t="shared" si="13"/>
        <v>4.1061516234507578E-3</v>
      </c>
      <c r="E301">
        <f t="shared" si="14"/>
        <v>21.600000000000364</v>
      </c>
      <c r="F301" s="9" t="e">
        <f ca="1">[1]!MoonAge(A301)</f>
        <v>#NAME?</v>
      </c>
      <c r="G301" t="str">
        <f>IFERROR(VLOOKUP(A301,Sheet4!A301:H2860,3,FALSE)," CL")</f>
        <v>UDM</v>
      </c>
      <c r="H301" t="str">
        <f>IFERROR(VLOOKUP(A301,Sheet4!A301:I2860,4,FALSE)," CL")</f>
        <v>Pi</v>
      </c>
      <c r="I301" t="str">
        <f>IFERROR(VLOOKUP(A301,Sheet4!A301:H2860,5,FALSE),"CL")</f>
        <v>EAM</v>
      </c>
      <c r="J301" t="str">
        <f>IFERROR(VLOOKUP(A301,Sheet4!A301:H2860,6,FALSE),"CL")</f>
        <v>Rb</v>
      </c>
      <c r="K301" t="str">
        <f>IFERROR(VLOOKUP(A301,Sheet4!A301:H2860,7,FALSE),"CL")</f>
        <v>MEP</v>
      </c>
      <c r="L301" t="str">
        <f>IFERROR(VLOOKUP(A301,Sheet4!A301:H2860,8,FALSE),"CL")</f>
        <v>Tg</v>
      </c>
    </row>
    <row r="302" spans="1:12" hidden="1">
      <c r="A302" s="2">
        <v>40266</v>
      </c>
      <c r="B302" s="8">
        <f t="shared" si="12"/>
        <v>2</v>
      </c>
      <c r="C302">
        <v>5302.85</v>
      </c>
      <c r="D302" s="6">
        <f t="shared" si="13"/>
        <v>3.9473684210527002E-3</v>
      </c>
      <c r="E302">
        <f t="shared" si="14"/>
        <v>20.850000000000364</v>
      </c>
      <c r="F302" s="9" t="e">
        <f ca="1">[1]!MoonAge(A302)</f>
        <v>#NAME?</v>
      </c>
      <c r="G302" t="str">
        <f>IFERROR(VLOOKUP(A302,Sheet4!A302:H2861,3,FALSE)," CL")</f>
        <v>EAP</v>
      </c>
      <c r="H302" t="str">
        <f>IFERROR(VLOOKUP(A302,Sheet4!A302:I2861,4,FALSE)," CL")</f>
        <v>Tg</v>
      </c>
      <c r="I302" t="str">
        <f>IFERROR(VLOOKUP(A302,Sheet4!A302:H2861,5,FALSE),"CL")</f>
        <v>EAM</v>
      </c>
      <c r="J302" t="str">
        <f>IFERROR(VLOOKUP(A302,Sheet4!A302:H2861,6,FALSE),"CL")</f>
        <v>Rb</v>
      </c>
      <c r="K302" t="str">
        <f>IFERROR(VLOOKUP(A302,Sheet4!A302:H2861,7,FALSE),"CL")</f>
        <v>MEP</v>
      </c>
      <c r="L302" t="str">
        <f>IFERROR(VLOOKUP(A302,Sheet4!A302:H2861,8,FALSE),"CL")</f>
        <v>Tg</v>
      </c>
    </row>
    <row r="303" spans="1:12" hidden="1">
      <c r="A303" s="2">
        <v>40267</v>
      </c>
      <c r="B303" s="8">
        <f t="shared" si="12"/>
        <v>3</v>
      </c>
      <c r="C303">
        <v>5262.45</v>
      </c>
      <c r="D303" s="6">
        <f t="shared" si="13"/>
        <v>-7.6185447448071401E-3</v>
      </c>
      <c r="E303">
        <f t="shared" si="14"/>
        <v>-40.400000000000546</v>
      </c>
      <c r="F303" s="9" t="e">
        <f ca="1">[1]!MoonAge(A303)</f>
        <v>#NAME?</v>
      </c>
      <c r="G303" t="str">
        <f>IFERROR(VLOOKUP(A303,Sheet4!A303:H2862,3,FALSE)," CL")</f>
        <v>EAM</v>
      </c>
      <c r="H303" t="str">
        <f>IFERROR(VLOOKUP(A303,Sheet4!A303:I2862,4,FALSE)," CL")</f>
        <v>Rb</v>
      </c>
      <c r="I303" t="str">
        <f>IFERROR(VLOOKUP(A303,Sheet4!A303:H2862,5,FALSE),"CL")</f>
        <v>EAM</v>
      </c>
      <c r="J303" t="str">
        <f>IFERROR(VLOOKUP(A303,Sheet4!A303:H2862,6,FALSE),"CL")</f>
        <v>Rb</v>
      </c>
      <c r="K303" t="str">
        <f>IFERROR(VLOOKUP(A303,Sheet4!A303:H2862,7,FALSE),"CL")</f>
        <v>MEP</v>
      </c>
      <c r="L303" t="str">
        <f>IFERROR(VLOOKUP(A303,Sheet4!A303:H2862,8,FALSE),"CL")</f>
        <v>Tg</v>
      </c>
    </row>
    <row r="304" spans="1:12" hidden="1">
      <c r="A304" s="2">
        <v>40268</v>
      </c>
      <c r="B304" s="8">
        <f t="shared" si="12"/>
        <v>4</v>
      </c>
      <c r="C304">
        <v>5249.1</v>
      </c>
      <c r="D304" s="6">
        <f t="shared" si="13"/>
        <v>-2.5368412051419882E-3</v>
      </c>
      <c r="E304">
        <f t="shared" si="14"/>
        <v>-13.349999999999454</v>
      </c>
      <c r="F304" s="9" t="e">
        <f ca="1">[1]!MoonAge(A304)</f>
        <v>#NAME?</v>
      </c>
      <c r="G304" t="str">
        <f>IFERROR(VLOOKUP(A304,Sheet4!A304:H2863,3,FALSE)," CL")</f>
        <v>MEP</v>
      </c>
      <c r="H304" t="str">
        <f>IFERROR(VLOOKUP(A304,Sheet4!A304:I2863,4,FALSE)," CL")</f>
        <v>Dr</v>
      </c>
      <c r="I304" t="str">
        <f>IFERROR(VLOOKUP(A304,Sheet4!A304:H2863,5,FALSE),"CL")</f>
        <v>EAM</v>
      </c>
      <c r="J304" t="str">
        <f>IFERROR(VLOOKUP(A304,Sheet4!A304:H2863,6,FALSE),"CL")</f>
        <v>Rb</v>
      </c>
      <c r="K304" t="str">
        <f>IFERROR(VLOOKUP(A304,Sheet4!A304:H2863,7,FALSE),"CL")</f>
        <v>MEP</v>
      </c>
      <c r="L304" t="str">
        <f>IFERROR(VLOOKUP(A304,Sheet4!A304:H2863,8,FALSE),"CL")</f>
        <v>Tg</v>
      </c>
    </row>
    <row r="305" spans="1:12" hidden="1">
      <c r="A305" s="2">
        <v>40269</v>
      </c>
      <c r="B305" s="8">
        <f t="shared" si="12"/>
        <v>5</v>
      </c>
      <c r="C305">
        <v>5290.5</v>
      </c>
      <c r="D305" s="6">
        <f t="shared" si="13"/>
        <v>7.8870663542320845E-3</v>
      </c>
      <c r="E305">
        <f t="shared" si="14"/>
        <v>41.399999999999636</v>
      </c>
      <c r="F305" s="9" t="e">
        <f ca="1">[1]!MoonAge(A305)</f>
        <v>#NAME?</v>
      </c>
      <c r="G305" t="str">
        <f>IFERROR(VLOOKUP(A305,Sheet4!A305:H2864,3,FALSE)," CL")</f>
        <v>MEM</v>
      </c>
      <c r="H305" t="str">
        <f>IFERROR(VLOOKUP(A305,Sheet4!A305:I2864,4,FALSE)," CL")</f>
        <v>Sn</v>
      </c>
      <c r="I305" t="str">
        <f>IFERROR(VLOOKUP(A305,Sheet4!A305:H2864,5,FALSE),"CL")</f>
        <v>EAM</v>
      </c>
      <c r="J305" t="str">
        <f>IFERROR(VLOOKUP(A305,Sheet4!A305:H2864,6,FALSE),"CL")</f>
        <v>Rb</v>
      </c>
      <c r="K305" t="str">
        <f>IFERROR(VLOOKUP(A305,Sheet4!A305:H2864,7,FALSE),"CL")</f>
        <v>MEP</v>
      </c>
      <c r="L305" t="str">
        <f>IFERROR(VLOOKUP(A305,Sheet4!A305:H2864,8,FALSE),"CL")</f>
        <v>Tg</v>
      </c>
    </row>
    <row r="306" spans="1:12" hidden="1">
      <c r="A306" s="2">
        <v>40273</v>
      </c>
      <c r="B306" s="8">
        <f t="shared" si="12"/>
        <v>2</v>
      </c>
      <c r="C306">
        <v>5368.4</v>
      </c>
      <c r="D306" s="6">
        <f t="shared" si="13"/>
        <v>1.4724506190341109E-2</v>
      </c>
      <c r="E306">
        <f t="shared" si="14"/>
        <v>77.899999999999636</v>
      </c>
      <c r="F306" s="9" t="e">
        <f ca="1">[1]!MoonAge(A306)</f>
        <v>#NAME?</v>
      </c>
      <c r="G306" t="str">
        <f>IFERROR(VLOOKUP(A306,Sheet4!A306:H2865,3,FALSE)," CL")</f>
        <v>UDM</v>
      </c>
      <c r="H306" t="str">
        <f>IFERROR(VLOOKUP(A306,Sheet4!A306:I2865,4,FALSE)," CL")</f>
        <v>Ch</v>
      </c>
      <c r="I306" t="str">
        <f>IFERROR(VLOOKUP(A306,Sheet4!A306:H2865,5,FALSE),"CL")</f>
        <v>MEP</v>
      </c>
      <c r="J306" t="str">
        <f>IFERROR(VLOOKUP(A306,Sheet4!A306:H2865,6,FALSE),"CL")</f>
        <v>Dr</v>
      </c>
      <c r="K306" t="str">
        <f>IFERROR(VLOOKUP(A306,Sheet4!A306:H2865,7,FALSE),"CL")</f>
        <v>MEP</v>
      </c>
      <c r="L306" t="str">
        <f>IFERROR(VLOOKUP(A306,Sheet4!A306:H2865,8,FALSE),"CL")</f>
        <v>Tg</v>
      </c>
    </row>
    <row r="307" spans="1:12" hidden="1">
      <c r="A307" s="2">
        <v>40274</v>
      </c>
      <c r="B307" s="8">
        <f t="shared" si="12"/>
        <v>3</v>
      </c>
      <c r="C307">
        <v>5366</v>
      </c>
      <c r="D307" s="6">
        <f t="shared" si="13"/>
        <v>-4.470605767080762E-4</v>
      </c>
      <c r="E307">
        <f t="shared" si="14"/>
        <v>-2.3999999999996362</v>
      </c>
      <c r="F307" s="9" t="e">
        <f ca="1">[1]!MoonAge(A307)</f>
        <v>#NAME?</v>
      </c>
      <c r="G307" t="str">
        <f>IFERROR(VLOOKUP(A307,Sheet4!A307:H2866,3,FALSE)," CL")</f>
        <v>FIP</v>
      </c>
      <c r="H307" t="str">
        <f>IFERROR(VLOOKUP(A307,Sheet4!A307:I2866,4,FALSE)," CL")</f>
        <v>Do</v>
      </c>
      <c r="I307" t="str">
        <f>IFERROR(VLOOKUP(A307,Sheet4!A307:H2866,5,FALSE),"CL")</f>
        <v>MEP</v>
      </c>
      <c r="J307" t="str">
        <f>IFERROR(VLOOKUP(A307,Sheet4!A307:H2866,6,FALSE),"CL")</f>
        <v>Dr</v>
      </c>
      <c r="K307" t="str">
        <f>IFERROR(VLOOKUP(A307,Sheet4!A307:H2866,7,FALSE),"CL")</f>
        <v>MEP</v>
      </c>
      <c r="L307" t="str">
        <f>IFERROR(VLOOKUP(A307,Sheet4!A307:H2866,8,FALSE),"CL")</f>
        <v>Tg</v>
      </c>
    </row>
    <row r="308" spans="1:12" hidden="1">
      <c r="A308" s="2">
        <v>40275</v>
      </c>
      <c r="B308" s="8">
        <f t="shared" si="12"/>
        <v>4</v>
      </c>
      <c r="C308">
        <v>5374.65</v>
      </c>
      <c r="D308" s="6">
        <f t="shared" si="13"/>
        <v>1.6120014908683632E-3</v>
      </c>
      <c r="E308">
        <f t="shared" si="14"/>
        <v>8.6499999999996362</v>
      </c>
      <c r="F308" s="9" t="e">
        <f ca="1">[1]!MoonAge(A308)</f>
        <v>#NAME?</v>
      </c>
      <c r="G308" t="str">
        <f>IFERROR(VLOOKUP(A308,Sheet4!A308:H2867,3,FALSE)," CL")</f>
        <v>FIM</v>
      </c>
      <c r="H308" t="str">
        <f>IFERROR(VLOOKUP(A308,Sheet4!A308:I2867,4,FALSE)," CL")</f>
        <v>Pi</v>
      </c>
      <c r="I308" t="str">
        <f>IFERROR(VLOOKUP(A308,Sheet4!A308:H2867,5,FALSE),"CL")</f>
        <v>MEP</v>
      </c>
      <c r="J308" t="str">
        <f>IFERROR(VLOOKUP(A308,Sheet4!A308:H2867,6,FALSE),"CL")</f>
        <v>Dr</v>
      </c>
      <c r="K308" t="str">
        <f>IFERROR(VLOOKUP(A308,Sheet4!A308:H2867,7,FALSE),"CL")</f>
        <v>MEP</v>
      </c>
      <c r="L308" t="str">
        <f>IFERROR(VLOOKUP(A308,Sheet4!A308:H2867,8,FALSE),"CL")</f>
        <v>Tg</v>
      </c>
    </row>
    <row r="309" spans="1:12" hidden="1">
      <c r="A309" s="2">
        <v>40276</v>
      </c>
      <c r="B309" s="8">
        <f t="shared" ref="B309:B372" si="15">WEEKDAY(A309,1)</f>
        <v>5</v>
      </c>
      <c r="C309">
        <v>5304.45</v>
      </c>
      <c r="D309" s="6">
        <f t="shared" si="13"/>
        <v>-1.3061315620552003E-2</v>
      </c>
      <c r="E309">
        <f t="shared" si="14"/>
        <v>-70.199999999999818</v>
      </c>
      <c r="F309" s="9" t="e">
        <f ca="1">[1]!MoonAge(A309)</f>
        <v>#NAME?</v>
      </c>
      <c r="G309" t="str">
        <f>IFERROR(VLOOKUP(A309,Sheet4!A309:H2868,3,FALSE)," CL")</f>
        <v>EAP</v>
      </c>
      <c r="H309" t="str">
        <f>IFERROR(VLOOKUP(A309,Sheet4!A309:I2868,4,FALSE)," CL")</f>
        <v>Ra</v>
      </c>
      <c r="I309" t="str">
        <f>IFERROR(VLOOKUP(A309,Sheet4!A309:H2868,5,FALSE),"CL")</f>
        <v>MEP</v>
      </c>
      <c r="J309" t="str">
        <f>IFERROR(VLOOKUP(A309,Sheet4!A309:H2868,6,FALSE),"CL")</f>
        <v>Dr</v>
      </c>
      <c r="K309" t="str">
        <f>IFERROR(VLOOKUP(A309,Sheet4!A309:H2868,7,FALSE),"CL")</f>
        <v>MEP</v>
      </c>
      <c r="L309" t="str">
        <f>IFERROR(VLOOKUP(A309,Sheet4!A309:H2868,8,FALSE),"CL")</f>
        <v>Tg</v>
      </c>
    </row>
    <row r="310" spans="1:12" hidden="1">
      <c r="A310" s="2">
        <v>40277</v>
      </c>
      <c r="B310" s="8">
        <f t="shared" si="15"/>
        <v>6</v>
      </c>
      <c r="C310">
        <v>5361.75</v>
      </c>
      <c r="D310" s="6">
        <f t="shared" si="13"/>
        <v>1.0802250940248316E-2</v>
      </c>
      <c r="E310">
        <f t="shared" si="14"/>
        <v>57.300000000000182</v>
      </c>
      <c r="F310" s="9" t="e">
        <f ca="1">[1]!MoonAge(A310)</f>
        <v>#NAME?</v>
      </c>
      <c r="G310" t="str">
        <f>IFERROR(VLOOKUP(A310,Sheet4!A310:H2869,3,FALSE)," CL")</f>
        <v>EAM</v>
      </c>
      <c r="H310" t="str">
        <f>IFERROR(VLOOKUP(A310,Sheet4!A310:I2869,4,FALSE)," CL")</f>
        <v>Co</v>
      </c>
      <c r="I310" t="str">
        <f>IFERROR(VLOOKUP(A310,Sheet4!A310:H2869,5,FALSE),"CL")</f>
        <v>MEP</v>
      </c>
      <c r="J310" t="str">
        <f>IFERROR(VLOOKUP(A310,Sheet4!A310:H2869,6,FALSE),"CL")</f>
        <v>Dr</v>
      </c>
      <c r="K310" t="str">
        <f>IFERROR(VLOOKUP(A310,Sheet4!A310:H2869,7,FALSE),"CL")</f>
        <v>MEP</v>
      </c>
      <c r="L310" t="str">
        <f>IFERROR(VLOOKUP(A310,Sheet4!A310:H2869,8,FALSE),"CL")</f>
        <v>Tg</v>
      </c>
    </row>
    <row r="311" spans="1:12" hidden="1">
      <c r="A311" s="2">
        <v>40280</v>
      </c>
      <c r="B311" s="8">
        <f t="shared" si="15"/>
        <v>2</v>
      </c>
      <c r="C311">
        <v>5339.7</v>
      </c>
      <c r="D311" s="6">
        <f t="shared" si="13"/>
        <v>-4.1124632815778767E-3</v>
      </c>
      <c r="E311">
        <f t="shared" si="14"/>
        <v>-22.050000000000182</v>
      </c>
      <c r="F311" s="9" t="e">
        <f ca="1">[1]!MoonAge(A311)</f>
        <v>#NAME?</v>
      </c>
      <c r="G311" t="str">
        <f>IFERROR(VLOOKUP(A311,Sheet4!A311:H2870,3,FALSE)," CL")</f>
        <v>PAP</v>
      </c>
      <c r="H311" t="str">
        <f>IFERROR(VLOOKUP(A311,Sheet4!A311:I2870,4,FALSE)," CL")</f>
        <v>Dr</v>
      </c>
      <c r="I311" t="str">
        <f>IFERROR(VLOOKUP(A311,Sheet4!A311:H2870,5,FALSE),"CL")</f>
        <v>MEP</v>
      </c>
      <c r="J311" t="str">
        <f>IFERROR(VLOOKUP(A311,Sheet4!A311:H2870,6,FALSE),"CL")</f>
        <v>Dr</v>
      </c>
      <c r="K311" t="str">
        <f>IFERROR(VLOOKUP(A311,Sheet4!A311:H2870,7,FALSE),"CL")</f>
        <v>MEP</v>
      </c>
      <c r="L311" t="str">
        <f>IFERROR(VLOOKUP(A311,Sheet4!A311:H2870,8,FALSE),"CL")</f>
        <v>Tg</v>
      </c>
    </row>
    <row r="312" spans="1:12" hidden="1">
      <c r="A312" s="2">
        <v>40281</v>
      </c>
      <c r="B312" s="8">
        <f t="shared" si="15"/>
        <v>3</v>
      </c>
      <c r="C312">
        <v>5322.95</v>
      </c>
      <c r="D312" s="6">
        <f t="shared" si="13"/>
        <v>-3.1368803490832821E-3</v>
      </c>
      <c r="E312">
        <f t="shared" si="14"/>
        <v>-16.75</v>
      </c>
      <c r="F312" s="9" t="e">
        <f ca="1">[1]!MoonAge(A312)</f>
        <v>#NAME?</v>
      </c>
      <c r="G312" t="str">
        <f>IFERROR(VLOOKUP(A312,Sheet4!A312:H2871,3,FALSE)," CL")</f>
        <v>PAM</v>
      </c>
      <c r="H312" t="str">
        <f>IFERROR(VLOOKUP(A312,Sheet4!A312:I2871,4,FALSE)," CL")</f>
        <v>Sn</v>
      </c>
      <c r="I312" t="str">
        <f>IFERROR(VLOOKUP(A312,Sheet4!A312:H2871,5,FALSE),"CL")</f>
        <v>MEP</v>
      </c>
      <c r="J312" t="str">
        <f>IFERROR(VLOOKUP(A312,Sheet4!A312:H2871,6,FALSE),"CL")</f>
        <v>Dr</v>
      </c>
      <c r="K312" t="str">
        <f>IFERROR(VLOOKUP(A312,Sheet4!A312:H2871,7,FALSE),"CL")</f>
        <v>MEP</v>
      </c>
      <c r="L312" t="str">
        <f>IFERROR(VLOOKUP(A312,Sheet4!A312:H2871,8,FALSE),"CL")</f>
        <v>Tg</v>
      </c>
    </row>
    <row r="313" spans="1:12" hidden="1">
      <c r="A313" s="2">
        <v>40283</v>
      </c>
      <c r="B313" s="8">
        <f t="shared" si="15"/>
        <v>5</v>
      </c>
      <c r="C313">
        <v>5273.6</v>
      </c>
      <c r="D313" s="6">
        <f t="shared" si="13"/>
        <v>-9.2711748184746163E-3</v>
      </c>
      <c r="E313">
        <f t="shared" si="14"/>
        <v>-49.349999999999454</v>
      </c>
      <c r="F313" s="9" t="e">
        <f ca="1">[1]!MoonAge(A313)</f>
        <v>#NAME?</v>
      </c>
      <c r="G313" t="str">
        <f>IFERROR(VLOOKUP(A313,Sheet4!A313:H2872,3,FALSE)," CL")</f>
        <v>UDM</v>
      </c>
      <c r="H313" t="str">
        <f>IFERROR(VLOOKUP(A313,Sheet4!A313:I2872,4,FALSE)," CL")</f>
        <v>Sh</v>
      </c>
      <c r="I313" t="str">
        <f>IFERROR(VLOOKUP(A313,Sheet4!A313:H2872,5,FALSE),"CL")</f>
        <v>MEP</v>
      </c>
      <c r="J313" t="str">
        <f>IFERROR(VLOOKUP(A313,Sheet4!A313:H2872,6,FALSE),"CL")</f>
        <v>Dr</v>
      </c>
      <c r="K313" t="str">
        <f>IFERROR(VLOOKUP(A313,Sheet4!A313:H2872,7,FALSE),"CL")</f>
        <v>MEP</v>
      </c>
      <c r="L313" t="str">
        <f>IFERROR(VLOOKUP(A313,Sheet4!A313:H2872,8,FALSE),"CL")</f>
        <v>Tg</v>
      </c>
    </row>
    <row r="314" spans="1:12" hidden="1">
      <c r="A314" s="2">
        <v>40284</v>
      </c>
      <c r="B314" s="8">
        <f t="shared" si="15"/>
        <v>6</v>
      </c>
      <c r="C314">
        <v>5262.6</v>
      </c>
      <c r="D314" s="6">
        <f t="shared" si="13"/>
        <v>-2.0858616504854368E-3</v>
      </c>
      <c r="E314">
        <f t="shared" si="14"/>
        <v>-11</v>
      </c>
      <c r="F314" s="9" t="e">
        <f ca="1">[1]!MoonAge(A314)</f>
        <v>#NAME?</v>
      </c>
      <c r="G314" t="str">
        <f>IFERROR(VLOOKUP(A314,Sheet4!A314:H2873,3,FALSE)," CL")</f>
        <v>FIP</v>
      </c>
      <c r="H314" t="str">
        <f>IFERROR(VLOOKUP(A314,Sheet4!A314:I2873,4,FALSE)," CL")</f>
        <v>Mo</v>
      </c>
      <c r="I314" t="str">
        <f>IFERROR(VLOOKUP(A314,Sheet4!A314:H2873,5,FALSE),"CL")</f>
        <v>MEP</v>
      </c>
      <c r="J314" t="str">
        <f>IFERROR(VLOOKUP(A314,Sheet4!A314:H2873,6,FALSE),"CL")</f>
        <v>Dr</v>
      </c>
      <c r="K314" t="str">
        <f>IFERROR(VLOOKUP(A314,Sheet4!A314:H2873,7,FALSE),"CL")</f>
        <v>MEP</v>
      </c>
      <c r="L314" t="str">
        <f>IFERROR(VLOOKUP(A314,Sheet4!A314:H2873,8,FALSE),"CL")</f>
        <v>Tg</v>
      </c>
    </row>
    <row r="315" spans="1:12" hidden="1">
      <c r="A315" s="2">
        <v>40287</v>
      </c>
      <c r="B315" s="8">
        <f t="shared" si="15"/>
        <v>2</v>
      </c>
      <c r="C315">
        <v>5203.6499999999996</v>
      </c>
      <c r="D315" s="6">
        <f t="shared" si="13"/>
        <v>-1.1201687378862298E-2</v>
      </c>
      <c r="E315">
        <f t="shared" si="14"/>
        <v>-58.950000000000728</v>
      </c>
      <c r="F315" s="9" t="e">
        <f ca="1">[1]!MoonAge(A315)</f>
        <v>#NAME?</v>
      </c>
      <c r="G315" t="str">
        <f>IFERROR(VLOOKUP(A315,Sheet4!A315:H2874,3,FALSE)," CL")</f>
        <v>EAM</v>
      </c>
      <c r="H315" t="str">
        <f>IFERROR(VLOOKUP(A315,Sheet4!A315:I2874,4,FALSE)," CL")</f>
        <v>Pi</v>
      </c>
      <c r="I315" t="str">
        <f>IFERROR(VLOOKUP(A315,Sheet4!A315:H2874,5,FALSE),"CL")</f>
        <v>MEP</v>
      </c>
      <c r="J315" t="str">
        <f>IFERROR(VLOOKUP(A315,Sheet4!A315:H2874,6,FALSE),"CL")</f>
        <v>Dr</v>
      </c>
      <c r="K315" t="str">
        <f>IFERROR(VLOOKUP(A315,Sheet4!A315:H2874,7,FALSE),"CL")</f>
        <v>MEP</v>
      </c>
      <c r="L315" t="str">
        <f>IFERROR(VLOOKUP(A315,Sheet4!A315:H2874,8,FALSE),"CL")</f>
        <v>Tg</v>
      </c>
    </row>
    <row r="316" spans="1:12" hidden="1">
      <c r="A316" s="2">
        <v>40288</v>
      </c>
      <c r="B316" s="8">
        <f t="shared" si="15"/>
        <v>3</v>
      </c>
      <c r="C316">
        <v>5230.1000000000004</v>
      </c>
      <c r="D316" s="6">
        <f t="shared" si="13"/>
        <v>5.0829706071701076E-3</v>
      </c>
      <c r="E316">
        <f t="shared" si="14"/>
        <v>26.450000000000728</v>
      </c>
      <c r="F316" s="9" t="e">
        <f ca="1">[1]!MoonAge(A316)</f>
        <v>#NAME?</v>
      </c>
      <c r="G316" t="str">
        <f>IFERROR(VLOOKUP(A316,Sheet4!A316:H2875,3,FALSE)," CL")</f>
        <v>MEP</v>
      </c>
      <c r="H316" t="str">
        <f>IFERROR(VLOOKUP(A316,Sheet4!A316:I2875,4,FALSE)," CL")</f>
        <v>Ra</v>
      </c>
      <c r="I316" t="str">
        <f>IFERROR(VLOOKUP(A316,Sheet4!A316:H2875,5,FALSE),"CL")</f>
        <v>MEP</v>
      </c>
      <c r="J316" t="str">
        <f>IFERROR(VLOOKUP(A316,Sheet4!A316:H2875,6,FALSE),"CL")</f>
        <v>Dr</v>
      </c>
      <c r="K316" t="str">
        <f>IFERROR(VLOOKUP(A316,Sheet4!A316:H2875,7,FALSE),"CL")</f>
        <v>MEP</v>
      </c>
      <c r="L316" t="str">
        <f>IFERROR(VLOOKUP(A316,Sheet4!A316:H2875,8,FALSE),"CL")</f>
        <v>Tg</v>
      </c>
    </row>
    <row r="317" spans="1:12" hidden="1">
      <c r="A317" s="2">
        <v>40289</v>
      </c>
      <c r="B317" s="8">
        <f t="shared" si="15"/>
        <v>4</v>
      </c>
      <c r="C317">
        <v>5244.9</v>
      </c>
      <c r="D317" s="6">
        <f t="shared" si="13"/>
        <v>2.8297738092960502E-3</v>
      </c>
      <c r="E317">
        <f t="shared" si="14"/>
        <v>14.799999999999272</v>
      </c>
      <c r="F317" s="9" t="e">
        <f ca="1">[1]!MoonAge(A317)</f>
        <v>#NAME?</v>
      </c>
      <c r="G317" t="str">
        <f>IFERROR(VLOOKUP(A317,Sheet4!A317:H2876,3,FALSE)," CL")</f>
        <v>MEM</v>
      </c>
      <c r="H317" t="str">
        <f>IFERROR(VLOOKUP(A317,Sheet4!A317:I2876,4,FALSE)," CL")</f>
        <v>Co</v>
      </c>
      <c r="I317" t="str">
        <f>IFERROR(VLOOKUP(A317,Sheet4!A317:H2876,5,FALSE),"CL")</f>
        <v>MEP</v>
      </c>
      <c r="J317" t="str">
        <f>IFERROR(VLOOKUP(A317,Sheet4!A317:H2876,6,FALSE),"CL")</f>
        <v>Dr</v>
      </c>
      <c r="K317" t="str">
        <f>IFERROR(VLOOKUP(A317,Sheet4!A317:H2876,7,FALSE),"CL")</f>
        <v>MEP</v>
      </c>
      <c r="L317" t="str">
        <f>IFERROR(VLOOKUP(A317,Sheet4!A317:H2876,8,FALSE),"CL")</f>
        <v>Tg</v>
      </c>
    </row>
    <row r="318" spans="1:12" hidden="1">
      <c r="A318" s="2">
        <v>40290</v>
      </c>
      <c r="B318" s="8">
        <f t="shared" si="15"/>
        <v>5</v>
      </c>
      <c r="C318">
        <v>5269.35</v>
      </c>
      <c r="D318" s="6">
        <f t="shared" si="13"/>
        <v>4.6616713378712137E-3</v>
      </c>
      <c r="E318">
        <f t="shared" si="14"/>
        <v>24.450000000000728</v>
      </c>
      <c r="F318" s="9" t="e">
        <f ca="1">[1]!MoonAge(A318)</f>
        <v>#NAME?</v>
      </c>
      <c r="G318" t="str">
        <f>IFERROR(VLOOKUP(A318,Sheet4!A318:H2877,3,FALSE)," CL")</f>
        <v>PAP</v>
      </c>
      <c r="H318" t="str">
        <f>IFERROR(VLOOKUP(A318,Sheet4!A318:I2877,4,FALSE)," CL")</f>
        <v>Tg</v>
      </c>
      <c r="I318" t="str">
        <f>IFERROR(VLOOKUP(A318,Sheet4!A318:H2877,5,FALSE),"CL")</f>
        <v>MEP</v>
      </c>
      <c r="J318" t="str">
        <f>IFERROR(VLOOKUP(A318,Sheet4!A318:H2877,6,FALSE),"CL")</f>
        <v>Dr</v>
      </c>
      <c r="K318" t="str">
        <f>IFERROR(VLOOKUP(A318,Sheet4!A318:H2877,7,FALSE),"CL")</f>
        <v>MEP</v>
      </c>
      <c r="L318" t="str">
        <f>IFERROR(VLOOKUP(A318,Sheet4!A318:H2877,8,FALSE),"CL")</f>
        <v>Tg</v>
      </c>
    </row>
    <row r="319" spans="1:12" hidden="1">
      <c r="A319" s="2">
        <v>40291</v>
      </c>
      <c r="B319" s="8">
        <f t="shared" si="15"/>
        <v>6</v>
      </c>
      <c r="C319">
        <v>5304.1</v>
      </c>
      <c r="D319" s="6">
        <f t="shared" si="13"/>
        <v>6.5947412868759903E-3</v>
      </c>
      <c r="E319">
        <f t="shared" si="14"/>
        <v>34.75</v>
      </c>
      <c r="F319" s="9" t="e">
        <f ca="1">[1]!MoonAge(A319)</f>
        <v>#NAME?</v>
      </c>
      <c r="G319" t="str">
        <f>IFERROR(VLOOKUP(A319,Sheet4!A319:H2878,3,FALSE)," CL")</f>
        <v>PAM</v>
      </c>
      <c r="H319" t="str">
        <f>IFERROR(VLOOKUP(A319,Sheet4!A319:I2878,4,FALSE)," CL")</f>
        <v>Rb</v>
      </c>
      <c r="I319" t="str">
        <f>IFERROR(VLOOKUP(A319,Sheet4!A319:H2878,5,FALSE),"CL")</f>
        <v>MEP</v>
      </c>
      <c r="J319" t="str">
        <f>IFERROR(VLOOKUP(A319,Sheet4!A319:H2878,6,FALSE),"CL")</f>
        <v>Dr</v>
      </c>
      <c r="K319" t="str">
        <f>IFERROR(VLOOKUP(A319,Sheet4!A319:H2878,7,FALSE),"CL")</f>
        <v>MEP</v>
      </c>
      <c r="L319" t="str">
        <f>IFERROR(VLOOKUP(A319,Sheet4!A319:H2878,8,FALSE),"CL")</f>
        <v>Tg</v>
      </c>
    </row>
    <row r="320" spans="1:12" hidden="1">
      <c r="A320" s="2">
        <v>40294</v>
      </c>
      <c r="B320" s="8">
        <f t="shared" si="15"/>
        <v>2</v>
      </c>
      <c r="C320">
        <v>5322.45</v>
      </c>
      <c r="D320" s="6">
        <f t="shared" si="13"/>
        <v>3.4595878659903572E-3</v>
      </c>
      <c r="E320">
        <f t="shared" si="14"/>
        <v>18.349999999999454</v>
      </c>
      <c r="F320" s="9" t="e">
        <f ca="1">[1]!MoonAge(A320)</f>
        <v>#NAME?</v>
      </c>
      <c r="G320" t="str">
        <f>IFERROR(VLOOKUP(A320,Sheet4!A320:H2879,3,FALSE)," CL")</f>
        <v>FIP</v>
      </c>
      <c r="H320" t="str">
        <f>IFERROR(VLOOKUP(A320,Sheet4!A320:I2879,4,FALSE)," CL")</f>
        <v>Ho</v>
      </c>
      <c r="I320" t="str">
        <f>IFERROR(VLOOKUP(A320,Sheet4!A320:H2879,5,FALSE),"CL")</f>
        <v>MEP</v>
      </c>
      <c r="J320" t="str">
        <f>IFERROR(VLOOKUP(A320,Sheet4!A320:H2879,6,FALSE),"CL")</f>
        <v>Dr</v>
      </c>
      <c r="K320" t="str">
        <f>IFERROR(VLOOKUP(A320,Sheet4!A320:H2879,7,FALSE),"CL")</f>
        <v>MEP</v>
      </c>
      <c r="L320" t="str">
        <f>IFERROR(VLOOKUP(A320,Sheet4!A320:H2879,8,FALSE),"CL")</f>
        <v>Tg</v>
      </c>
    </row>
    <row r="321" spans="1:12" hidden="1">
      <c r="A321" s="2">
        <v>40295</v>
      </c>
      <c r="B321" s="8">
        <f t="shared" si="15"/>
        <v>3</v>
      </c>
      <c r="C321">
        <v>5308.35</v>
      </c>
      <c r="D321" s="6">
        <f t="shared" si="13"/>
        <v>-2.6491559338273642E-3</v>
      </c>
      <c r="E321">
        <f t="shared" si="14"/>
        <v>-14.099999999999454</v>
      </c>
      <c r="F321" s="9" t="e">
        <f ca="1">[1]!MoonAge(A321)</f>
        <v>#NAME?</v>
      </c>
      <c r="G321" t="str">
        <f>IFERROR(VLOOKUP(A321,Sheet4!A321:H2880,3,FALSE)," CL")</f>
        <v>FIM</v>
      </c>
      <c r="H321" t="str">
        <f>IFERROR(VLOOKUP(A321,Sheet4!A321:I2880,4,FALSE)," CL")</f>
        <v>Sh</v>
      </c>
      <c r="I321" t="str">
        <f>IFERROR(VLOOKUP(A321,Sheet4!A321:H2880,5,FALSE),"CL")</f>
        <v>MEP</v>
      </c>
      <c r="J321" t="str">
        <f>IFERROR(VLOOKUP(A321,Sheet4!A321:H2880,6,FALSE),"CL")</f>
        <v>Dr</v>
      </c>
      <c r="K321" t="str">
        <f>IFERROR(VLOOKUP(A321,Sheet4!A321:H2880,7,FALSE),"CL")</f>
        <v>MEP</v>
      </c>
      <c r="L321" t="str">
        <f>IFERROR(VLOOKUP(A321,Sheet4!A321:H2880,8,FALSE),"CL")</f>
        <v>Tg</v>
      </c>
    </row>
    <row r="322" spans="1:12" hidden="1">
      <c r="A322" s="2">
        <v>40296</v>
      </c>
      <c r="B322" s="8">
        <f t="shared" si="15"/>
        <v>4</v>
      </c>
      <c r="C322">
        <v>5215.45</v>
      </c>
      <c r="D322" s="6">
        <f t="shared" si="13"/>
        <v>-1.7500729982009577E-2</v>
      </c>
      <c r="E322">
        <f t="shared" si="14"/>
        <v>-92.900000000000546</v>
      </c>
      <c r="F322" s="9" t="e">
        <f ca="1">[1]!MoonAge(A322)</f>
        <v>#NAME?</v>
      </c>
      <c r="G322" t="str">
        <f>IFERROR(VLOOKUP(A322,Sheet4!A322:H2881,3,FALSE)," CL")</f>
        <v>EAP</v>
      </c>
      <c r="H322" t="str">
        <f>IFERROR(VLOOKUP(A322,Sheet4!A322:I2881,4,FALSE)," CL")</f>
        <v>Mo</v>
      </c>
      <c r="I322" t="str">
        <f>IFERROR(VLOOKUP(A322,Sheet4!A322:H2881,5,FALSE),"CL")</f>
        <v>MEP</v>
      </c>
      <c r="J322" t="str">
        <f>IFERROR(VLOOKUP(A322,Sheet4!A322:H2881,6,FALSE),"CL")</f>
        <v>Dr</v>
      </c>
      <c r="K322" t="str">
        <f>IFERROR(VLOOKUP(A322,Sheet4!A322:H2881,7,FALSE),"CL")</f>
        <v>MEP</v>
      </c>
      <c r="L322" t="str">
        <f>IFERROR(VLOOKUP(A322,Sheet4!A322:H2881,8,FALSE),"CL")</f>
        <v>Tg</v>
      </c>
    </row>
    <row r="323" spans="1:12" hidden="1">
      <c r="A323" s="2">
        <v>40297</v>
      </c>
      <c r="B323" s="8">
        <f t="shared" si="15"/>
        <v>5</v>
      </c>
      <c r="C323">
        <v>5254.15</v>
      </c>
      <c r="D323" s="6">
        <f t="shared" si="13"/>
        <v>7.4202609554304653E-3</v>
      </c>
      <c r="E323">
        <f t="shared" si="14"/>
        <v>38.699999999999818</v>
      </c>
      <c r="F323" s="9" t="e">
        <f ca="1">[1]!MoonAge(A323)</f>
        <v>#NAME?</v>
      </c>
      <c r="G323" t="str">
        <f>IFERROR(VLOOKUP(A323,Sheet4!A323:H2882,3,FALSE)," CL")</f>
        <v>EAM</v>
      </c>
      <c r="H323" t="str">
        <f>IFERROR(VLOOKUP(A323,Sheet4!A323:I2882,4,FALSE)," CL")</f>
        <v>Ch</v>
      </c>
      <c r="I323" t="str">
        <f>IFERROR(VLOOKUP(A323,Sheet4!A323:H2882,5,FALSE),"CL")</f>
        <v>MEP</v>
      </c>
      <c r="J323" t="str">
        <f>IFERROR(VLOOKUP(A323,Sheet4!A323:H2882,6,FALSE),"CL")</f>
        <v>Dr</v>
      </c>
      <c r="K323" t="str">
        <f>IFERROR(VLOOKUP(A323,Sheet4!A323:H2882,7,FALSE),"CL")</f>
        <v>MEP</v>
      </c>
      <c r="L323" t="str">
        <f>IFERROR(VLOOKUP(A323,Sheet4!A323:H2882,8,FALSE),"CL")</f>
        <v>Tg</v>
      </c>
    </row>
    <row r="324" spans="1:12" hidden="1">
      <c r="A324" s="2">
        <v>40298</v>
      </c>
      <c r="B324" s="8">
        <f t="shared" si="15"/>
        <v>6</v>
      </c>
      <c r="C324">
        <v>5278</v>
      </c>
      <c r="D324" s="6">
        <f t="shared" ref="D324:D387" si="16">(C324-C323)/C323</f>
        <v>4.5392689588230955E-3</v>
      </c>
      <c r="E324">
        <f t="shared" ref="E324:E387" si="17">C324-C323</f>
        <v>23.850000000000364</v>
      </c>
      <c r="F324" s="9" t="e">
        <f ca="1">[1]!MoonAge(A324)</f>
        <v>#NAME?</v>
      </c>
      <c r="G324" t="str">
        <f>IFERROR(VLOOKUP(A324,Sheet4!A324:H2883,3,FALSE)," CL")</f>
        <v>MEP</v>
      </c>
      <c r="H324" t="str">
        <f>IFERROR(VLOOKUP(A324,Sheet4!A324:I2883,4,FALSE)," CL")</f>
        <v>Do</v>
      </c>
      <c r="I324" t="str">
        <f>IFERROR(VLOOKUP(A324,Sheet4!A324:H2883,5,FALSE),"CL")</f>
        <v>MEP</v>
      </c>
      <c r="J324" t="str">
        <f>IFERROR(VLOOKUP(A324,Sheet4!A324:H2883,6,FALSE),"CL")</f>
        <v>Dr</v>
      </c>
      <c r="K324" t="str">
        <f>IFERROR(VLOOKUP(A324,Sheet4!A324:H2883,7,FALSE),"CL")</f>
        <v>MEP</v>
      </c>
      <c r="L324" t="str">
        <f>IFERROR(VLOOKUP(A324,Sheet4!A324:H2883,8,FALSE),"CL")</f>
        <v>Tg</v>
      </c>
    </row>
    <row r="325" spans="1:12" hidden="1">
      <c r="A325" s="2">
        <v>40301</v>
      </c>
      <c r="B325" s="8">
        <f t="shared" si="15"/>
        <v>2</v>
      </c>
      <c r="C325">
        <v>5222.75</v>
      </c>
      <c r="D325" s="6">
        <f t="shared" si="16"/>
        <v>-1.0467980295566502E-2</v>
      </c>
      <c r="E325">
        <f t="shared" si="17"/>
        <v>-55.25</v>
      </c>
      <c r="F325" s="9" t="e">
        <f ca="1">[1]!MoonAge(A325)</f>
        <v>#NAME?</v>
      </c>
      <c r="G325" t="str">
        <f>IFERROR(VLOOKUP(A325,Sheet4!A325:H2884,3,FALSE)," CL")</f>
        <v>PAM</v>
      </c>
      <c r="H325" t="str">
        <f>IFERROR(VLOOKUP(A325,Sheet4!A325:I2884,4,FALSE)," CL")</f>
        <v>Co</v>
      </c>
      <c r="I325" t="str">
        <f>IFERROR(VLOOKUP(A325,Sheet4!A325:H2884,5,FALSE),"CL")</f>
        <v>MEP</v>
      </c>
      <c r="J325" t="str">
        <f>IFERROR(VLOOKUP(A325,Sheet4!A325:H2884,6,FALSE),"CL")</f>
        <v>Dr</v>
      </c>
      <c r="K325" t="str">
        <f>IFERROR(VLOOKUP(A325,Sheet4!A325:H2884,7,FALSE),"CL")</f>
        <v>MEP</v>
      </c>
      <c r="L325" t="str">
        <f>IFERROR(VLOOKUP(A325,Sheet4!A325:H2884,8,FALSE),"CL")</f>
        <v>Tg</v>
      </c>
    </row>
    <row r="326" spans="1:12" hidden="1">
      <c r="A326" s="2">
        <v>40302</v>
      </c>
      <c r="B326" s="8">
        <f t="shared" si="15"/>
        <v>3</v>
      </c>
      <c r="C326">
        <v>5148.5</v>
      </c>
      <c r="D326" s="6">
        <f t="shared" si="16"/>
        <v>-1.4216648317457278E-2</v>
      </c>
      <c r="E326">
        <f t="shared" si="17"/>
        <v>-74.25</v>
      </c>
      <c r="F326" s="9" t="e">
        <f ca="1">[1]!MoonAge(A326)</f>
        <v>#NAME?</v>
      </c>
      <c r="G326" t="str">
        <f>IFERROR(VLOOKUP(A326,Sheet4!A326:H2885,3,FALSE)," CL")</f>
        <v>UDP</v>
      </c>
      <c r="H326" t="str">
        <f>IFERROR(VLOOKUP(A326,Sheet4!A326:I2885,4,FALSE)," CL")</f>
        <v>Tg</v>
      </c>
      <c r="I326" t="str">
        <f>IFERROR(VLOOKUP(A326,Sheet4!A326:H2885,5,FALSE),"CL")</f>
        <v>MEP</v>
      </c>
      <c r="J326" t="str">
        <f>IFERROR(VLOOKUP(A326,Sheet4!A326:H2885,6,FALSE),"CL")</f>
        <v>Dr</v>
      </c>
      <c r="K326" t="str">
        <f>IFERROR(VLOOKUP(A326,Sheet4!A326:H2885,7,FALSE),"CL")</f>
        <v>MEP</v>
      </c>
      <c r="L326" t="str">
        <f>IFERROR(VLOOKUP(A326,Sheet4!A326:H2885,8,FALSE),"CL")</f>
        <v>Tg</v>
      </c>
    </row>
    <row r="327" spans="1:12" hidden="1">
      <c r="A327" s="2">
        <v>40303</v>
      </c>
      <c r="B327" s="8">
        <f t="shared" si="15"/>
        <v>4</v>
      </c>
      <c r="C327">
        <v>5124.8999999999996</v>
      </c>
      <c r="D327" s="6">
        <f t="shared" si="16"/>
        <v>-4.583859376517503E-3</v>
      </c>
      <c r="E327">
        <f t="shared" si="17"/>
        <v>-23.600000000000364</v>
      </c>
      <c r="F327" s="9" t="e">
        <f ca="1">[1]!MoonAge(A327)</f>
        <v>#NAME?</v>
      </c>
      <c r="G327" t="str">
        <f>IFERROR(VLOOKUP(A327,Sheet4!A327:H2886,3,FALSE)," CL")</f>
        <v>UDM</v>
      </c>
      <c r="H327" t="str">
        <f>IFERROR(VLOOKUP(A327,Sheet4!A327:I2886,4,FALSE)," CL")</f>
        <v>Rb</v>
      </c>
      <c r="I327" t="str">
        <f>IFERROR(VLOOKUP(A327,Sheet4!A327:H2886,5,FALSE),"CL")</f>
        <v>MEP</v>
      </c>
      <c r="J327" t="str">
        <f>IFERROR(VLOOKUP(A327,Sheet4!A327:H2886,6,FALSE),"CL")</f>
        <v>Dr</v>
      </c>
      <c r="K327" t="str">
        <f>IFERROR(VLOOKUP(A327,Sheet4!A327:H2886,7,FALSE),"CL")</f>
        <v>MEP</v>
      </c>
      <c r="L327" t="str">
        <f>IFERROR(VLOOKUP(A327,Sheet4!A327:H2886,8,FALSE),"CL")</f>
        <v>Tg</v>
      </c>
    </row>
    <row r="328" spans="1:12" hidden="1">
      <c r="A328" s="2">
        <v>40304</v>
      </c>
      <c r="B328" s="8">
        <f t="shared" si="15"/>
        <v>5</v>
      </c>
      <c r="C328">
        <v>5090.8500000000004</v>
      </c>
      <c r="D328" s="6">
        <f t="shared" si="16"/>
        <v>-6.6440320786745645E-3</v>
      </c>
      <c r="E328">
        <f t="shared" si="17"/>
        <v>-34.049999999999272</v>
      </c>
      <c r="F328" s="9" t="e">
        <f ca="1">[1]!MoonAge(A328)</f>
        <v>#NAME?</v>
      </c>
      <c r="G328" t="str">
        <f>IFERROR(VLOOKUP(A328,Sheet4!A328:H2887,3,FALSE)," CL")</f>
        <v>FIP</v>
      </c>
      <c r="H328" t="str">
        <f>IFERROR(VLOOKUP(A328,Sheet4!A328:I2887,4,FALSE)," CL")</f>
        <v>Dr</v>
      </c>
      <c r="I328" t="str">
        <f>IFERROR(VLOOKUP(A328,Sheet4!A328:H2887,5,FALSE),"CL")</f>
        <v>MEM</v>
      </c>
      <c r="J328" t="str">
        <f>IFERROR(VLOOKUP(A328,Sheet4!A328:H2887,6,FALSE),"CL")</f>
        <v>Sn</v>
      </c>
      <c r="K328" t="str">
        <f>IFERROR(VLOOKUP(A328,Sheet4!A328:H2887,7,FALSE),"CL")</f>
        <v>MEP</v>
      </c>
      <c r="L328" t="str">
        <f>IFERROR(VLOOKUP(A328,Sheet4!A328:H2887,8,FALSE),"CL")</f>
        <v>Tg</v>
      </c>
    </row>
    <row r="329" spans="1:12" hidden="1">
      <c r="A329" s="2">
        <v>40305</v>
      </c>
      <c r="B329" s="8">
        <f t="shared" si="15"/>
        <v>6</v>
      </c>
      <c r="C329">
        <v>5018.05</v>
      </c>
      <c r="D329" s="6">
        <f t="shared" si="16"/>
        <v>-1.4300165984069493E-2</v>
      </c>
      <c r="E329">
        <f t="shared" si="17"/>
        <v>-72.800000000000182</v>
      </c>
      <c r="F329" s="9" t="e">
        <f ca="1">[1]!MoonAge(A329)</f>
        <v>#NAME?</v>
      </c>
      <c r="G329" t="str">
        <f>IFERROR(VLOOKUP(A329,Sheet4!A329:H2888,3,FALSE)," CL")</f>
        <v>FIM</v>
      </c>
      <c r="H329" t="str">
        <f>IFERROR(VLOOKUP(A329,Sheet4!A329:I2888,4,FALSE)," CL")</f>
        <v>Sn</v>
      </c>
      <c r="I329" t="str">
        <f>IFERROR(VLOOKUP(A329,Sheet4!A329:H2888,5,FALSE),"CL")</f>
        <v>MEM</v>
      </c>
      <c r="J329" t="str">
        <f>IFERROR(VLOOKUP(A329,Sheet4!A329:H2888,6,FALSE),"CL")</f>
        <v>Sn</v>
      </c>
      <c r="K329" t="str">
        <f>IFERROR(VLOOKUP(A329,Sheet4!A329:H2888,7,FALSE),"CL")</f>
        <v>MEP</v>
      </c>
      <c r="L329" t="str">
        <f>IFERROR(VLOOKUP(A329,Sheet4!A329:H2888,8,FALSE),"CL")</f>
        <v>Tg</v>
      </c>
    </row>
    <row r="330" spans="1:12" hidden="1">
      <c r="A330" s="2">
        <v>40308</v>
      </c>
      <c r="B330" s="8">
        <f t="shared" si="15"/>
        <v>2</v>
      </c>
      <c r="C330">
        <v>5193.6000000000004</v>
      </c>
      <c r="D330" s="6">
        <f t="shared" si="16"/>
        <v>3.498370881119163E-2</v>
      </c>
      <c r="E330">
        <f t="shared" si="17"/>
        <v>175.55000000000018</v>
      </c>
      <c r="F330" s="9" t="e">
        <f ca="1">[1]!MoonAge(A330)</f>
        <v>#NAME?</v>
      </c>
      <c r="G330" t="str">
        <f>IFERROR(VLOOKUP(A330,Sheet4!A330:H2889,3,FALSE)," CL")</f>
        <v>MEP</v>
      </c>
      <c r="H330" t="str">
        <f>IFERROR(VLOOKUP(A330,Sheet4!A330:I2889,4,FALSE)," CL")</f>
        <v>Mo</v>
      </c>
      <c r="I330" t="str">
        <f>IFERROR(VLOOKUP(A330,Sheet4!A330:H2889,5,FALSE),"CL")</f>
        <v>MEM</v>
      </c>
      <c r="J330" t="str">
        <f>IFERROR(VLOOKUP(A330,Sheet4!A330:H2889,6,FALSE),"CL")</f>
        <v>Sn</v>
      </c>
      <c r="K330" t="str">
        <f>IFERROR(VLOOKUP(A330,Sheet4!A330:H2889,7,FALSE),"CL")</f>
        <v>MEP</v>
      </c>
      <c r="L330" t="str">
        <f>IFERROR(VLOOKUP(A330,Sheet4!A330:H2889,8,FALSE),"CL")</f>
        <v>Tg</v>
      </c>
    </row>
    <row r="331" spans="1:12" hidden="1">
      <c r="A331" s="2">
        <v>40309</v>
      </c>
      <c r="B331" s="8">
        <f t="shared" si="15"/>
        <v>3</v>
      </c>
      <c r="C331">
        <v>5136.1499999999996</v>
      </c>
      <c r="D331" s="6">
        <f t="shared" si="16"/>
        <v>-1.1061691312384613E-2</v>
      </c>
      <c r="E331">
        <f t="shared" si="17"/>
        <v>-57.450000000000728</v>
      </c>
      <c r="F331" s="9" t="e">
        <f ca="1">[1]!MoonAge(A331)</f>
        <v>#NAME?</v>
      </c>
      <c r="G331" t="str">
        <f>IFERROR(VLOOKUP(A331,Sheet4!A331:H2890,3,FALSE)," CL")</f>
        <v>MEM</v>
      </c>
      <c r="H331" t="str">
        <f>IFERROR(VLOOKUP(A331,Sheet4!A331:I2890,4,FALSE)," CL")</f>
        <v>Ch</v>
      </c>
      <c r="I331" t="str">
        <f>IFERROR(VLOOKUP(A331,Sheet4!A331:H2890,5,FALSE),"CL")</f>
        <v>MEM</v>
      </c>
      <c r="J331" t="str">
        <f>IFERROR(VLOOKUP(A331,Sheet4!A331:H2890,6,FALSE),"CL")</f>
        <v>Sn</v>
      </c>
      <c r="K331" t="str">
        <f>IFERROR(VLOOKUP(A331,Sheet4!A331:H2890,7,FALSE),"CL")</f>
        <v>MEP</v>
      </c>
      <c r="L331" t="str">
        <f>IFERROR(VLOOKUP(A331,Sheet4!A331:H2890,8,FALSE),"CL")</f>
        <v>Tg</v>
      </c>
    </row>
    <row r="332" spans="1:12" hidden="1">
      <c r="A332" s="2">
        <v>40310</v>
      </c>
      <c r="B332" s="8">
        <f t="shared" si="15"/>
        <v>4</v>
      </c>
      <c r="C332">
        <v>5156.6499999999996</v>
      </c>
      <c r="D332" s="6">
        <f t="shared" si="16"/>
        <v>3.9913164529852127E-3</v>
      </c>
      <c r="E332">
        <f t="shared" si="17"/>
        <v>20.5</v>
      </c>
      <c r="F332" s="9" t="e">
        <f ca="1">[1]!MoonAge(A332)</f>
        <v>#NAME?</v>
      </c>
      <c r="G332" t="str">
        <f>IFERROR(VLOOKUP(A332,Sheet4!A332:H2891,3,FALSE)," CL")</f>
        <v>PAP</v>
      </c>
      <c r="H332" t="str">
        <f>IFERROR(VLOOKUP(A332,Sheet4!A332:I2891,4,FALSE)," CL")</f>
        <v>Do</v>
      </c>
      <c r="I332" t="str">
        <f>IFERROR(VLOOKUP(A332,Sheet4!A332:H2891,5,FALSE),"CL")</f>
        <v>MEM</v>
      </c>
      <c r="J332" t="str">
        <f>IFERROR(VLOOKUP(A332,Sheet4!A332:H2891,6,FALSE),"CL")</f>
        <v>Sn</v>
      </c>
      <c r="K332" t="str">
        <f>IFERROR(VLOOKUP(A332,Sheet4!A332:H2891,7,FALSE),"CL")</f>
        <v>MEP</v>
      </c>
      <c r="L332" t="str">
        <f>IFERROR(VLOOKUP(A332,Sheet4!A332:H2891,8,FALSE),"CL")</f>
        <v>Tg</v>
      </c>
    </row>
    <row r="333" spans="1:12" hidden="1">
      <c r="A333" s="2">
        <v>40311</v>
      </c>
      <c r="B333" s="8">
        <f t="shared" si="15"/>
        <v>5</v>
      </c>
      <c r="C333">
        <v>5178.8999999999996</v>
      </c>
      <c r="D333" s="6">
        <f t="shared" si="16"/>
        <v>4.3148167899702333E-3</v>
      </c>
      <c r="E333">
        <f t="shared" si="17"/>
        <v>22.25</v>
      </c>
      <c r="F333" s="9" t="e">
        <f ca="1">[1]!MoonAge(A333)</f>
        <v>#NAME?</v>
      </c>
      <c r="G333" t="str">
        <f>IFERROR(VLOOKUP(A333,Sheet4!A333:H2892,3,FALSE)," CL")</f>
        <v>PAM</v>
      </c>
      <c r="H333" t="str">
        <f>IFERROR(VLOOKUP(A333,Sheet4!A333:I2892,4,FALSE)," CL")</f>
        <v>Pi</v>
      </c>
      <c r="I333" t="str">
        <f>IFERROR(VLOOKUP(A333,Sheet4!A333:H2892,5,FALSE),"CL")</f>
        <v>MEM</v>
      </c>
      <c r="J333" t="str">
        <f>IFERROR(VLOOKUP(A333,Sheet4!A333:H2892,6,FALSE),"CL")</f>
        <v>Sn</v>
      </c>
      <c r="K333" t="str">
        <f>IFERROR(VLOOKUP(A333,Sheet4!A333:H2892,7,FALSE),"CL")</f>
        <v>MEP</v>
      </c>
      <c r="L333" t="str">
        <f>IFERROR(VLOOKUP(A333,Sheet4!A333:H2892,8,FALSE),"CL")</f>
        <v>Tg</v>
      </c>
    </row>
    <row r="334" spans="1:12" hidden="1">
      <c r="A334" s="2">
        <v>40312</v>
      </c>
      <c r="B334" s="8">
        <f t="shared" si="15"/>
        <v>6</v>
      </c>
      <c r="C334">
        <v>5093.5</v>
      </c>
      <c r="D334" s="6">
        <f t="shared" si="16"/>
        <v>-1.6489988221436915E-2</v>
      </c>
      <c r="E334">
        <f t="shared" si="17"/>
        <v>-85.399999999999636</v>
      </c>
      <c r="F334" s="9" t="e">
        <f ca="1">[1]!MoonAge(A334)</f>
        <v>#NAME?</v>
      </c>
      <c r="G334" t="str">
        <f>IFERROR(VLOOKUP(A334,Sheet4!A334:H2893,3,FALSE)," CL")</f>
        <v>UDP</v>
      </c>
      <c r="H334" t="str">
        <f>IFERROR(VLOOKUP(A334,Sheet4!A334:I2893,4,FALSE)," CL")</f>
        <v>Ra</v>
      </c>
      <c r="I334" t="str">
        <f>IFERROR(VLOOKUP(A334,Sheet4!A334:H2893,5,FALSE),"CL")</f>
        <v>MEM</v>
      </c>
      <c r="J334" t="str">
        <f>IFERROR(VLOOKUP(A334,Sheet4!A334:H2893,6,FALSE),"CL")</f>
        <v>Sn</v>
      </c>
      <c r="K334" t="str">
        <f>IFERROR(VLOOKUP(A334,Sheet4!A334:H2893,7,FALSE),"CL")</f>
        <v>MEP</v>
      </c>
      <c r="L334" t="str">
        <f>IFERROR(VLOOKUP(A334,Sheet4!A334:H2893,8,FALSE),"CL")</f>
        <v>Tg</v>
      </c>
    </row>
    <row r="335" spans="1:12" hidden="1">
      <c r="A335" s="2">
        <v>40315</v>
      </c>
      <c r="B335" s="8">
        <f t="shared" si="15"/>
        <v>2</v>
      </c>
      <c r="C335">
        <v>5059.8999999999996</v>
      </c>
      <c r="D335" s="6">
        <f t="shared" si="16"/>
        <v>-6.5966427800138146E-3</v>
      </c>
      <c r="E335">
        <f t="shared" si="17"/>
        <v>-33.600000000000364</v>
      </c>
      <c r="F335" s="9" t="e">
        <f ca="1">[1]!MoonAge(A335)</f>
        <v>#NAME?</v>
      </c>
      <c r="G335" t="str">
        <f>IFERROR(VLOOKUP(A335,Sheet4!A335:H2894,3,FALSE)," CL")</f>
        <v>FIM</v>
      </c>
      <c r="H335" t="str">
        <f>IFERROR(VLOOKUP(A335,Sheet4!A335:I2894,4,FALSE)," CL")</f>
        <v>Rb</v>
      </c>
      <c r="I335" t="str">
        <f>IFERROR(VLOOKUP(A335,Sheet4!A335:H2894,5,FALSE),"CL")</f>
        <v>MEM</v>
      </c>
      <c r="J335" t="str">
        <f>IFERROR(VLOOKUP(A335,Sheet4!A335:H2894,6,FALSE),"CL")</f>
        <v>Sn</v>
      </c>
      <c r="K335" t="str">
        <f>IFERROR(VLOOKUP(A335,Sheet4!A335:H2894,7,FALSE),"CL")</f>
        <v>MEP</v>
      </c>
      <c r="L335" t="str">
        <f>IFERROR(VLOOKUP(A335,Sheet4!A335:H2894,8,FALSE),"CL")</f>
        <v>Tg</v>
      </c>
    </row>
    <row r="336" spans="1:12" hidden="1">
      <c r="A336" s="2">
        <v>40316</v>
      </c>
      <c r="B336" s="8">
        <f t="shared" si="15"/>
        <v>3</v>
      </c>
      <c r="C336">
        <v>5066.2</v>
      </c>
      <c r="D336" s="6">
        <f t="shared" si="16"/>
        <v>1.2450838949386713E-3</v>
      </c>
      <c r="E336">
        <f t="shared" si="17"/>
        <v>6.3000000000001819</v>
      </c>
      <c r="F336" s="9" t="e">
        <f ca="1">[1]!MoonAge(A336)</f>
        <v>#NAME?</v>
      </c>
      <c r="G336" t="str">
        <f>IFERROR(VLOOKUP(A336,Sheet4!A336:H2895,3,FALSE)," CL")</f>
        <v>EAP</v>
      </c>
      <c r="H336" t="str">
        <f>IFERROR(VLOOKUP(A336,Sheet4!A336:I2895,4,FALSE)," CL")</f>
        <v>Dr</v>
      </c>
      <c r="I336" t="str">
        <f>IFERROR(VLOOKUP(A336,Sheet4!A336:H2895,5,FALSE),"CL")</f>
        <v>MEM</v>
      </c>
      <c r="J336" t="str">
        <f>IFERROR(VLOOKUP(A336,Sheet4!A336:H2895,6,FALSE),"CL")</f>
        <v>Sn</v>
      </c>
      <c r="K336" t="str">
        <f>IFERROR(VLOOKUP(A336,Sheet4!A336:H2895,7,FALSE),"CL")</f>
        <v>MEP</v>
      </c>
      <c r="L336" t="str">
        <f>IFERROR(VLOOKUP(A336,Sheet4!A336:H2895,8,FALSE),"CL")</f>
        <v>Tg</v>
      </c>
    </row>
    <row r="337" spans="1:12" hidden="1">
      <c r="A337" s="2">
        <v>40317</v>
      </c>
      <c r="B337" s="8">
        <f t="shared" si="15"/>
        <v>4</v>
      </c>
      <c r="C337">
        <v>4919.6499999999996</v>
      </c>
      <c r="D337" s="6">
        <f t="shared" si="16"/>
        <v>-2.8927006434803244E-2</v>
      </c>
      <c r="E337">
        <f t="shared" si="17"/>
        <v>-146.55000000000018</v>
      </c>
      <c r="F337" s="9" t="e">
        <f ca="1">[1]!MoonAge(A337)</f>
        <v>#NAME?</v>
      </c>
      <c r="G337" t="str">
        <f>IFERROR(VLOOKUP(A337,Sheet4!A337:H2896,3,FALSE)," CL")</f>
        <v>EAM</v>
      </c>
      <c r="H337" t="str">
        <f>IFERROR(VLOOKUP(A337,Sheet4!A337:I2896,4,FALSE)," CL")</f>
        <v>Sn</v>
      </c>
      <c r="I337" t="str">
        <f>IFERROR(VLOOKUP(A337,Sheet4!A337:H2896,5,FALSE),"CL")</f>
        <v>MEM</v>
      </c>
      <c r="J337" t="str">
        <f>IFERROR(VLOOKUP(A337,Sheet4!A337:H2896,6,FALSE),"CL")</f>
        <v>Sn</v>
      </c>
      <c r="K337" t="str">
        <f>IFERROR(VLOOKUP(A337,Sheet4!A337:H2896,7,FALSE),"CL")</f>
        <v>MEP</v>
      </c>
      <c r="L337" t="str">
        <f>IFERROR(VLOOKUP(A337,Sheet4!A337:H2896,8,FALSE),"CL")</f>
        <v>Tg</v>
      </c>
    </row>
    <row r="338" spans="1:12" hidden="1">
      <c r="A338" s="2">
        <v>40318</v>
      </c>
      <c r="B338" s="8">
        <f t="shared" si="15"/>
        <v>5</v>
      </c>
      <c r="C338">
        <v>4947.6000000000004</v>
      </c>
      <c r="D338" s="6">
        <f t="shared" si="16"/>
        <v>5.6812984663544624E-3</v>
      </c>
      <c r="E338">
        <f t="shared" si="17"/>
        <v>27.950000000000728</v>
      </c>
      <c r="F338" s="9" t="e">
        <f ca="1">[1]!MoonAge(A338)</f>
        <v>#NAME?</v>
      </c>
      <c r="G338" t="str">
        <f>IFERROR(VLOOKUP(A338,Sheet4!A338:H2897,3,FALSE)," CL")</f>
        <v>MEP</v>
      </c>
      <c r="H338" t="str">
        <f>IFERROR(VLOOKUP(A338,Sheet4!A338:I2897,4,FALSE)," CL")</f>
        <v>Ho</v>
      </c>
      <c r="I338" t="str">
        <f>IFERROR(VLOOKUP(A338,Sheet4!A338:H2897,5,FALSE),"CL")</f>
        <v>MEM</v>
      </c>
      <c r="J338" t="str">
        <f>IFERROR(VLOOKUP(A338,Sheet4!A338:H2897,6,FALSE),"CL")</f>
        <v>Sn</v>
      </c>
      <c r="K338" t="str">
        <f>IFERROR(VLOOKUP(A338,Sheet4!A338:H2897,7,FALSE),"CL")</f>
        <v>MEP</v>
      </c>
      <c r="L338" t="str">
        <f>IFERROR(VLOOKUP(A338,Sheet4!A338:H2897,8,FALSE),"CL")</f>
        <v>Tg</v>
      </c>
    </row>
    <row r="339" spans="1:12" hidden="1">
      <c r="A339" s="2">
        <v>40319</v>
      </c>
      <c r="B339" s="8">
        <f t="shared" si="15"/>
        <v>6</v>
      </c>
      <c r="C339">
        <v>4931.1499999999996</v>
      </c>
      <c r="D339" s="6">
        <f t="shared" si="16"/>
        <v>-3.3248443689871303E-3</v>
      </c>
      <c r="E339">
        <f t="shared" si="17"/>
        <v>-16.450000000000728</v>
      </c>
      <c r="F339" s="9" t="e">
        <f ca="1">[1]!MoonAge(A339)</f>
        <v>#NAME?</v>
      </c>
      <c r="G339" t="str">
        <f>IFERROR(VLOOKUP(A339,Sheet4!A339:H2898,3,FALSE)," CL")</f>
        <v>MEM</v>
      </c>
      <c r="H339" t="str">
        <f>IFERROR(VLOOKUP(A339,Sheet4!A339:I2898,4,FALSE)," CL")</f>
        <v>Sh</v>
      </c>
      <c r="I339" t="str">
        <f>IFERROR(VLOOKUP(A339,Sheet4!A339:H2898,5,FALSE),"CL")</f>
        <v>MEM</v>
      </c>
      <c r="J339" t="str">
        <f>IFERROR(VLOOKUP(A339,Sheet4!A339:H2898,6,FALSE),"CL")</f>
        <v>Sn</v>
      </c>
      <c r="K339" t="str">
        <f>IFERROR(VLOOKUP(A339,Sheet4!A339:H2898,7,FALSE),"CL")</f>
        <v>MEP</v>
      </c>
      <c r="L339" t="str">
        <f>IFERROR(VLOOKUP(A339,Sheet4!A339:H2898,8,FALSE),"CL")</f>
        <v>Tg</v>
      </c>
    </row>
    <row r="340" spans="1:12" hidden="1">
      <c r="A340" s="2">
        <v>40322</v>
      </c>
      <c r="B340" s="8">
        <f t="shared" si="15"/>
        <v>2</v>
      </c>
      <c r="C340">
        <v>4943.95</v>
      </c>
      <c r="D340" s="6">
        <f t="shared" si="16"/>
        <v>2.5957433864311941E-3</v>
      </c>
      <c r="E340">
        <f t="shared" si="17"/>
        <v>12.800000000000182</v>
      </c>
      <c r="F340" s="9" t="e">
        <f ca="1">[1]!MoonAge(A340)</f>
        <v>#NAME?</v>
      </c>
      <c r="G340" t="str">
        <f>IFERROR(VLOOKUP(A340,Sheet4!A340:H2899,3,FALSE)," CL")</f>
        <v>UDP</v>
      </c>
      <c r="H340" t="str">
        <f>IFERROR(VLOOKUP(A340,Sheet4!A340:I2899,4,FALSE)," CL")</f>
        <v>Do</v>
      </c>
      <c r="I340" t="str">
        <f>IFERROR(VLOOKUP(A340,Sheet4!A340:H2899,5,FALSE),"CL")</f>
        <v>MEM</v>
      </c>
      <c r="J340" t="str">
        <f>IFERROR(VLOOKUP(A340,Sheet4!A340:H2899,6,FALSE),"CL")</f>
        <v>Sn</v>
      </c>
      <c r="K340" t="str">
        <f>IFERROR(VLOOKUP(A340,Sheet4!A340:H2899,7,FALSE),"CL")</f>
        <v>MEP</v>
      </c>
      <c r="L340" t="str">
        <f>IFERROR(VLOOKUP(A340,Sheet4!A340:H2899,8,FALSE),"CL")</f>
        <v>Tg</v>
      </c>
    </row>
    <row r="341" spans="1:12" hidden="1">
      <c r="A341" s="2">
        <v>40323</v>
      </c>
      <c r="B341" s="8">
        <f t="shared" si="15"/>
        <v>3</v>
      </c>
      <c r="C341">
        <v>4806.75</v>
      </c>
      <c r="D341" s="6">
        <f t="shared" si="16"/>
        <v>-2.775108971571311E-2</v>
      </c>
      <c r="E341">
        <f t="shared" si="17"/>
        <v>-137.19999999999982</v>
      </c>
      <c r="F341" s="9" t="e">
        <f ca="1">[1]!MoonAge(A341)</f>
        <v>#NAME?</v>
      </c>
      <c r="G341" t="str">
        <f>IFERROR(VLOOKUP(A341,Sheet4!A341:H2900,3,FALSE)," CL")</f>
        <v>UDM</v>
      </c>
      <c r="H341" t="str">
        <f>IFERROR(VLOOKUP(A341,Sheet4!A341:I2900,4,FALSE)," CL")</f>
        <v>Pi</v>
      </c>
      <c r="I341" t="str">
        <f>IFERROR(VLOOKUP(A341,Sheet4!A341:H2900,5,FALSE),"CL")</f>
        <v>MEM</v>
      </c>
      <c r="J341" t="str">
        <f>IFERROR(VLOOKUP(A341,Sheet4!A341:H2900,6,FALSE),"CL")</f>
        <v>Sn</v>
      </c>
      <c r="K341" t="str">
        <f>IFERROR(VLOOKUP(A341,Sheet4!A341:H2900,7,FALSE),"CL")</f>
        <v>MEP</v>
      </c>
      <c r="L341" t="str">
        <f>IFERROR(VLOOKUP(A341,Sheet4!A341:H2900,8,FALSE),"CL")</f>
        <v>Tg</v>
      </c>
    </row>
    <row r="342" spans="1:12" hidden="1">
      <c r="A342" s="2">
        <v>40324</v>
      </c>
      <c r="B342" s="8">
        <f t="shared" si="15"/>
        <v>4</v>
      </c>
      <c r="C342">
        <v>4917.3999999999996</v>
      </c>
      <c r="D342" s="6">
        <f t="shared" si="16"/>
        <v>2.3019711863525177E-2</v>
      </c>
      <c r="E342">
        <f t="shared" si="17"/>
        <v>110.64999999999964</v>
      </c>
      <c r="F342" s="9" t="e">
        <f ca="1">[1]!MoonAge(A342)</f>
        <v>#NAME?</v>
      </c>
      <c r="G342" t="str">
        <f>IFERROR(VLOOKUP(A342,Sheet4!A342:H2901,3,FALSE)," CL")</f>
        <v>FIP</v>
      </c>
      <c r="H342" t="str">
        <f>IFERROR(VLOOKUP(A342,Sheet4!A342:I2901,4,FALSE)," CL")</f>
        <v>Ra</v>
      </c>
      <c r="I342" t="str">
        <f>IFERROR(VLOOKUP(A342,Sheet4!A342:H2901,5,FALSE),"CL")</f>
        <v>MEM</v>
      </c>
      <c r="J342" t="str">
        <f>IFERROR(VLOOKUP(A342,Sheet4!A342:H2901,6,FALSE),"CL")</f>
        <v>Sn</v>
      </c>
      <c r="K342" t="str">
        <f>IFERROR(VLOOKUP(A342,Sheet4!A342:H2901,7,FALSE),"CL")</f>
        <v>MEP</v>
      </c>
      <c r="L342" t="str">
        <f>IFERROR(VLOOKUP(A342,Sheet4!A342:H2901,8,FALSE),"CL")</f>
        <v>Tg</v>
      </c>
    </row>
    <row r="343" spans="1:12" hidden="1">
      <c r="A343" s="2">
        <v>40325</v>
      </c>
      <c r="B343" s="8">
        <f t="shared" si="15"/>
        <v>5</v>
      </c>
      <c r="C343">
        <v>5003.1000000000004</v>
      </c>
      <c r="D343" s="6">
        <f t="shared" si="16"/>
        <v>1.7427909057632231E-2</v>
      </c>
      <c r="E343">
        <f t="shared" si="17"/>
        <v>85.700000000000728</v>
      </c>
      <c r="F343" s="9" t="e">
        <f ca="1">[1]!MoonAge(A343)</f>
        <v>#NAME?</v>
      </c>
      <c r="G343" t="str">
        <f>IFERROR(VLOOKUP(A343,Sheet4!A343:H2902,3,FALSE)," CL")</f>
        <v>FIM</v>
      </c>
      <c r="H343" t="str">
        <f>IFERROR(VLOOKUP(A343,Sheet4!A343:I2902,4,FALSE)," CL")</f>
        <v>Co</v>
      </c>
      <c r="I343" t="str">
        <f>IFERROR(VLOOKUP(A343,Sheet4!A343:H2902,5,FALSE),"CL")</f>
        <v>MEM</v>
      </c>
      <c r="J343" t="str">
        <f>IFERROR(VLOOKUP(A343,Sheet4!A343:H2902,6,FALSE),"CL")</f>
        <v>Sn</v>
      </c>
      <c r="K343" t="str">
        <f>IFERROR(VLOOKUP(A343,Sheet4!A343:H2902,7,FALSE),"CL")</f>
        <v>MEP</v>
      </c>
      <c r="L343" t="str">
        <f>IFERROR(VLOOKUP(A343,Sheet4!A343:H2902,8,FALSE),"CL")</f>
        <v>Tg</v>
      </c>
    </row>
    <row r="344" spans="1:12" hidden="1">
      <c r="A344" s="2">
        <v>40326</v>
      </c>
      <c r="B344" s="8">
        <f t="shared" si="15"/>
        <v>6</v>
      </c>
      <c r="C344">
        <v>5066.55</v>
      </c>
      <c r="D344" s="6">
        <f t="shared" si="16"/>
        <v>1.2682137075013455E-2</v>
      </c>
      <c r="E344">
        <f t="shared" si="17"/>
        <v>63.449999999999818</v>
      </c>
      <c r="F344" s="9" t="e">
        <f ca="1">[1]!MoonAge(A344)</f>
        <v>#NAME?</v>
      </c>
      <c r="G344" t="str">
        <f>IFERROR(VLOOKUP(A344,Sheet4!A344:H2903,3,FALSE)," CL")</f>
        <v>EAP</v>
      </c>
      <c r="H344" t="str">
        <f>IFERROR(VLOOKUP(A344,Sheet4!A344:I2903,4,FALSE)," CL")</f>
        <v>Tg</v>
      </c>
      <c r="I344" t="str">
        <f>IFERROR(VLOOKUP(A344,Sheet4!A344:H2903,5,FALSE),"CL")</f>
        <v>MEM</v>
      </c>
      <c r="J344" t="str">
        <f>IFERROR(VLOOKUP(A344,Sheet4!A344:H2903,6,FALSE),"CL")</f>
        <v>Sn</v>
      </c>
      <c r="K344" t="str">
        <f>IFERROR(VLOOKUP(A344,Sheet4!A344:H2903,7,FALSE),"CL")</f>
        <v>MEP</v>
      </c>
      <c r="L344" t="str">
        <f>IFERROR(VLOOKUP(A344,Sheet4!A344:H2903,8,FALSE),"CL")</f>
        <v>Tg</v>
      </c>
    </row>
    <row r="345" spans="1:12" hidden="1">
      <c r="A345" s="2">
        <v>40329</v>
      </c>
      <c r="B345" s="8">
        <f t="shared" si="15"/>
        <v>2</v>
      </c>
      <c r="C345">
        <v>5086.3</v>
      </c>
      <c r="D345" s="6">
        <f t="shared" si="16"/>
        <v>3.8981160750412016E-3</v>
      </c>
      <c r="E345">
        <f t="shared" si="17"/>
        <v>19.75</v>
      </c>
      <c r="F345" s="9" t="e">
        <f ca="1">[1]!MoonAge(A345)</f>
        <v>#NAME?</v>
      </c>
      <c r="G345" t="str">
        <f>IFERROR(VLOOKUP(A345,Sheet4!A345:H2904,3,FALSE)," CL")</f>
        <v>MEM</v>
      </c>
      <c r="H345" t="str">
        <f>IFERROR(VLOOKUP(A345,Sheet4!A345:I2904,4,FALSE)," CL")</f>
        <v>Sn</v>
      </c>
      <c r="I345" t="str">
        <f>IFERROR(VLOOKUP(A345,Sheet4!A345:H2904,5,FALSE),"CL")</f>
        <v>MEM</v>
      </c>
      <c r="J345" t="str">
        <f>IFERROR(VLOOKUP(A345,Sheet4!A345:H2904,6,FALSE),"CL")</f>
        <v>Sn</v>
      </c>
      <c r="K345" t="str">
        <f>IFERROR(VLOOKUP(A345,Sheet4!A345:H2904,7,FALSE),"CL")</f>
        <v>MEP</v>
      </c>
      <c r="L345" t="str">
        <f>IFERROR(VLOOKUP(A345,Sheet4!A345:H2904,8,FALSE),"CL")</f>
        <v>Tg</v>
      </c>
    </row>
    <row r="346" spans="1:12" hidden="1">
      <c r="A346" s="2">
        <v>40330</v>
      </c>
      <c r="B346" s="8">
        <f t="shared" si="15"/>
        <v>3</v>
      </c>
      <c r="C346">
        <v>4970.2</v>
      </c>
      <c r="D346" s="6">
        <f t="shared" si="16"/>
        <v>-2.2826022845683573E-2</v>
      </c>
      <c r="E346">
        <f t="shared" si="17"/>
        <v>-116.10000000000036</v>
      </c>
      <c r="F346" s="9" t="e">
        <f ca="1">[1]!MoonAge(A346)</f>
        <v>#NAME?</v>
      </c>
      <c r="G346" t="str">
        <f>IFERROR(VLOOKUP(A346,Sheet4!A346:H2905,3,FALSE)," CL")</f>
        <v>PAP</v>
      </c>
      <c r="H346" t="str">
        <f>IFERROR(VLOOKUP(A346,Sheet4!A346:I2905,4,FALSE)," CL")</f>
        <v>Ho</v>
      </c>
      <c r="I346" t="str">
        <f>IFERROR(VLOOKUP(A346,Sheet4!A346:H2905,5,FALSE),"CL")</f>
        <v>MEM</v>
      </c>
      <c r="J346" t="str">
        <f>IFERROR(VLOOKUP(A346,Sheet4!A346:H2905,6,FALSE),"CL")</f>
        <v>Sn</v>
      </c>
      <c r="K346" t="str">
        <f>IFERROR(VLOOKUP(A346,Sheet4!A346:H2905,7,FALSE),"CL")</f>
        <v>MEP</v>
      </c>
      <c r="L346" t="str">
        <f>IFERROR(VLOOKUP(A346,Sheet4!A346:H2905,8,FALSE),"CL")</f>
        <v>Tg</v>
      </c>
    </row>
    <row r="347" spans="1:12" hidden="1">
      <c r="A347" s="2">
        <v>40331</v>
      </c>
      <c r="B347" s="8">
        <f t="shared" si="15"/>
        <v>4</v>
      </c>
      <c r="C347">
        <v>5019.8500000000004</v>
      </c>
      <c r="D347" s="6">
        <f t="shared" si="16"/>
        <v>9.9895376443604987E-3</v>
      </c>
      <c r="E347">
        <f t="shared" si="17"/>
        <v>49.650000000000546</v>
      </c>
      <c r="F347" s="9" t="e">
        <f ca="1">[1]!MoonAge(A347)</f>
        <v>#NAME?</v>
      </c>
      <c r="G347" t="str">
        <f>IFERROR(VLOOKUP(A347,Sheet4!A347:H2906,3,FALSE)," CL")</f>
        <v>PAM</v>
      </c>
      <c r="H347" t="str">
        <f>IFERROR(VLOOKUP(A347,Sheet4!A347:I2906,4,FALSE)," CL")</f>
        <v>Sh</v>
      </c>
      <c r="I347" t="str">
        <f>IFERROR(VLOOKUP(A347,Sheet4!A347:H2906,5,FALSE),"CL")</f>
        <v>MEM</v>
      </c>
      <c r="J347" t="str">
        <f>IFERROR(VLOOKUP(A347,Sheet4!A347:H2906,6,FALSE),"CL")</f>
        <v>Sn</v>
      </c>
      <c r="K347" t="str">
        <f>IFERROR(VLOOKUP(A347,Sheet4!A347:H2906,7,FALSE),"CL")</f>
        <v>MEP</v>
      </c>
      <c r="L347" t="str">
        <f>IFERROR(VLOOKUP(A347,Sheet4!A347:H2906,8,FALSE),"CL")</f>
        <v>Tg</v>
      </c>
    </row>
    <row r="348" spans="1:12">
      <c r="A348" s="2">
        <v>40332</v>
      </c>
      <c r="B348" s="8">
        <f t="shared" si="15"/>
        <v>5</v>
      </c>
      <c r="C348">
        <v>5110.5</v>
      </c>
      <c r="D348" s="6">
        <f t="shared" si="16"/>
        <v>1.8058308515194604E-2</v>
      </c>
      <c r="E348">
        <f t="shared" si="17"/>
        <v>90.649999999999636</v>
      </c>
      <c r="F348" s="9" t="e">
        <f ca="1">[1]!MoonAge(A348)</f>
        <v>#NAME?</v>
      </c>
      <c r="G348" t="str">
        <f>IFERROR(VLOOKUP(A348,Sheet4!A348:H2907,3,FALSE)," CL")</f>
        <v>UDP</v>
      </c>
      <c r="H348" t="str">
        <f>IFERROR(VLOOKUP(A348,Sheet4!A348:I2907,4,FALSE)," CL")</f>
        <v>Mo</v>
      </c>
      <c r="I348" t="str">
        <f>IFERROR(VLOOKUP(A348,Sheet4!A348:H2907,5,FALSE),"CL")</f>
        <v>MEM</v>
      </c>
      <c r="J348" t="str">
        <f>IFERROR(VLOOKUP(A348,Sheet4!A348:H2907,6,FALSE),"CL")</f>
        <v>Sn</v>
      </c>
      <c r="K348" t="str">
        <f>IFERROR(VLOOKUP(A348,Sheet4!A348:H2907,7,FALSE),"CL")</f>
        <v>MEP</v>
      </c>
      <c r="L348" t="str">
        <f>IFERROR(VLOOKUP(A348,Sheet4!A348:H2907,8,FALSE),"CL")</f>
        <v>Tg</v>
      </c>
    </row>
    <row r="349" spans="1:12" hidden="1">
      <c r="A349" s="2">
        <v>40333</v>
      </c>
      <c r="B349" s="8">
        <f t="shared" si="15"/>
        <v>6</v>
      </c>
      <c r="C349">
        <v>5135.5</v>
      </c>
      <c r="D349" s="6">
        <f t="shared" si="16"/>
        <v>4.8918892476274341E-3</v>
      </c>
      <c r="E349">
        <f t="shared" si="17"/>
        <v>25</v>
      </c>
      <c r="F349" s="9" t="e">
        <f ca="1">[1]!MoonAge(A349)</f>
        <v>#NAME?</v>
      </c>
      <c r="G349" t="str">
        <f>IFERROR(VLOOKUP(A349,Sheet4!A349:H2908,3,FALSE)," CL")</f>
        <v>UDM</v>
      </c>
      <c r="H349" t="str">
        <f>IFERROR(VLOOKUP(A349,Sheet4!A349:I2908,4,FALSE)," CL")</f>
        <v>Ch</v>
      </c>
      <c r="I349" t="str">
        <f>IFERROR(VLOOKUP(A349,Sheet4!A349:H2908,5,FALSE),"CL")</f>
        <v>MEM</v>
      </c>
      <c r="J349" t="str">
        <f>IFERROR(VLOOKUP(A349,Sheet4!A349:H2908,6,FALSE),"CL")</f>
        <v>Sn</v>
      </c>
      <c r="K349" t="str">
        <f>IFERROR(VLOOKUP(A349,Sheet4!A349:H2908,7,FALSE),"CL")</f>
        <v>MEP</v>
      </c>
      <c r="L349" t="str">
        <f>IFERROR(VLOOKUP(A349,Sheet4!A349:H2908,8,FALSE),"CL")</f>
        <v>Tg</v>
      </c>
    </row>
    <row r="350" spans="1:12" hidden="1">
      <c r="A350" s="2">
        <v>40336</v>
      </c>
      <c r="B350" s="8">
        <f t="shared" si="15"/>
        <v>2</v>
      </c>
      <c r="C350">
        <v>5034</v>
      </c>
      <c r="D350" s="6">
        <f t="shared" si="16"/>
        <v>-1.9764385162106903E-2</v>
      </c>
      <c r="E350">
        <f t="shared" si="17"/>
        <v>-101.5</v>
      </c>
      <c r="F350" s="9" t="e">
        <f ca="1">[1]!MoonAge(A350)</f>
        <v>#NAME?</v>
      </c>
      <c r="G350" t="str">
        <f>IFERROR(VLOOKUP(A350,Sheet4!A350:H2909,3,FALSE)," CL")</f>
        <v>EAP</v>
      </c>
      <c r="H350" t="str">
        <f>IFERROR(VLOOKUP(A350,Sheet4!A350:I2909,4,FALSE)," CL")</f>
        <v>Ra</v>
      </c>
      <c r="I350" t="str">
        <f>IFERROR(VLOOKUP(A350,Sheet4!A350:H2909,5,FALSE),"CL")</f>
        <v>PAP</v>
      </c>
      <c r="J350" t="str">
        <f>IFERROR(VLOOKUP(A350,Sheet4!A350:H2909,6,FALSE),"CL")</f>
        <v>Ho</v>
      </c>
      <c r="K350" t="str">
        <f>IFERROR(VLOOKUP(A350,Sheet4!A350:H2909,7,FALSE),"CL")</f>
        <v>MEP</v>
      </c>
      <c r="L350" t="str">
        <f>IFERROR(VLOOKUP(A350,Sheet4!A350:H2909,8,FALSE),"CL")</f>
        <v>Tg</v>
      </c>
    </row>
    <row r="351" spans="1:12" hidden="1">
      <c r="A351" s="2">
        <v>40337</v>
      </c>
      <c r="B351" s="8">
        <f t="shared" si="15"/>
        <v>3</v>
      </c>
      <c r="C351">
        <v>4987.1000000000004</v>
      </c>
      <c r="D351" s="6">
        <f t="shared" si="16"/>
        <v>-9.3166468017480408E-3</v>
      </c>
      <c r="E351">
        <f t="shared" si="17"/>
        <v>-46.899999999999636</v>
      </c>
      <c r="F351" s="9" t="e">
        <f ca="1">[1]!MoonAge(A351)</f>
        <v>#NAME?</v>
      </c>
      <c r="G351" t="str">
        <f>IFERROR(VLOOKUP(A351,Sheet4!A351:H2910,3,FALSE)," CL")</f>
        <v>EAM</v>
      </c>
      <c r="H351" t="str">
        <f>IFERROR(VLOOKUP(A351,Sheet4!A351:I2910,4,FALSE)," CL")</f>
        <v>Co</v>
      </c>
      <c r="I351" t="str">
        <f>IFERROR(VLOOKUP(A351,Sheet4!A351:H2910,5,FALSE),"CL")</f>
        <v>PAP</v>
      </c>
      <c r="J351" t="str">
        <f>IFERROR(VLOOKUP(A351,Sheet4!A351:H2910,6,FALSE),"CL")</f>
        <v>Ho</v>
      </c>
      <c r="K351" t="str">
        <f>IFERROR(VLOOKUP(A351,Sheet4!A351:H2910,7,FALSE),"CL")</f>
        <v>MEP</v>
      </c>
      <c r="L351" t="str">
        <f>IFERROR(VLOOKUP(A351,Sheet4!A351:H2910,8,FALSE),"CL")</f>
        <v>Tg</v>
      </c>
    </row>
    <row r="352" spans="1:12" hidden="1">
      <c r="A352" s="2">
        <v>40338</v>
      </c>
      <c r="B352" s="8">
        <f t="shared" si="15"/>
        <v>4</v>
      </c>
      <c r="C352">
        <v>5000.3</v>
      </c>
      <c r="D352" s="6">
        <f t="shared" si="16"/>
        <v>2.6468288183513098E-3</v>
      </c>
      <c r="E352">
        <f t="shared" si="17"/>
        <v>13.199999999999818</v>
      </c>
      <c r="F352" s="9" t="e">
        <f ca="1">[1]!MoonAge(A352)</f>
        <v>#NAME?</v>
      </c>
      <c r="G352" t="str">
        <f>IFERROR(VLOOKUP(A352,Sheet4!A352:H2911,3,FALSE)," CL")</f>
        <v>MEP</v>
      </c>
      <c r="H352" t="str">
        <f>IFERROR(VLOOKUP(A352,Sheet4!A352:I2911,4,FALSE)," CL")</f>
        <v>Tg</v>
      </c>
      <c r="I352" t="str">
        <f>IFERROR(VLOOKUP(A352,Sheet4!A352:H2911,5,FALSE),"CL")</f>
        <v>PAP</v>
      </c>
      <c r="J352" t="str">
        <f>IFERROR(VLOOKUP(A352,Sheet4!A352:H2911,6,FALSE),"CL")</f>
        <v>Ho</v>
      </c>
      <c r="K352" t="str">
        <f>IFERROR(VLOOKUP(A352,Sheet4!A352:H2911,7,FALSE),"CL")</f>
        <v>MEP</v>
      </c>
      <c r="L352" t="str">
        <f>IFERROR(VLOOKUP(A352,Sheet4!A352:H2911,8,FALSE),"CL")</f>
        <v>Tg</v>
      </c>
    </row>
    <row r="353" spans="1:12" hidden="1">
      <c r="A353" s="2">
        <v>40339</v>
      </c>
      <c r="B353" s="8">
        <f t="shared" si="15"/>
        <v>5</v>
      </c>
      <c r="C353">
        <v>5078.6000000000004</v>
      </c>
      <c r="D353" s="6">
        <f t="shared" si="16"/>
        <v>1.5659060456372654E-2</v>
      </c>
      <c r="E353">
        <f t="shared" si="17"/>
        <v>78.300000000000182</v>
      </c>
      <c r="F353" s="9" t="e">
        <f ca="1">[1]!MoonAge(A353)</f>
        <v>#NAME?</v>
      </c>
      <c r="G353" t="str">
        <f>IFERROR(VLOOKUP(A353,Sheet4!A353:H2912,3,FALSE)," CL")</f>
        <v>MEM</v>
      </c>
      <c r="H353" t="str">
        <f>IFERROR(VLOOKUP(A353,Sheet4!A353:I2912,4,FALSE)," CL")</f>
        <v>Rb</v>
      </c>
      <c r="I353" t="str">
        <f>IFERROR(VLOOKUP(A353,Sheet4!A353:H2912,5,FALSE),"CL")</f>
        <v>PAP</v>
      </c>
      <c r="J353" t="str">
        <f>IFERROR(VLOOKUP(A353,Sheet4!A353:H2912,6,FALSE),"CL")</f>
        <v>Ho</v>
      </c>
      <c r="K353" t="str">
        <f>IFERROR(VLOOKUP(A353,Sheet4!A353:H2912,7,FALSE),"CL")</f>
        <v>MEP</v>
      </c>
      <c r="L353" t="str">
        <f>IFERROR(VLOOKUP(A353,Sheet4!A353:H2912,8,FALSE),"CL")</f>
        <v>Tg</v>
      </c>
    </row>
    <row r="354" spans="1:12" hidden="1">
      <c r="A354" s="2">
        <v>40340</v>
      </c>
      <c r="B354" s="8">
        <f t="shared" si="15"/>
        <v>6</v>
      </c>
      <c r="C354">
        <v>5119.3500000000004</v>
      </c>
      <c r="D354" s="6">
        <f t="shared" si="16"/>
        <v>8.0238648446422228E-3</v>
      </c>
      <c r="E354">
        <f t="shared" si="17"/>
        <v>40.75</v>
      </c>
      <c r="F354" s="9" t="e">
        <f ca="1">[1]!MoonAge(A354)</f>
        <v>#NAME?</v>
      </c>
      <c r="G354" t="str">
        <f>IFERROR(VLOOKUP(A354,Sheet4!A354:H2913,3,FALSE)," CL")</f>
        <v>PAP</v>
      </c>
      <c r="H354" t="str">
        <f>IFERROR(VLOOKUP(A354,Sheet4!A354:I2913,4,FALSE)," CL")</f>
        <v>Dr</v>
      </c>
      <c r="I354" t="str">
        <f>IFERROR(VLOOKUP(A354,Sheet4!A354:H2913,5,FALSE),"CL")</f>
        <v>PAP</v>
      </c>
      <c r="J354" t="str">
        <f>IFERROR(VLOOKUP(A354,Sheet4!A354:H2913,6,FALSE),"CL")</f>
        <v>Ho</v>
      </c>
      <c r="K354" t="str">
        <f>IFERROR(VLOOKUP(A354,Sheet4!A354:H2913,7,FALSE),"CL")</f>
        <v>MEP</v>
      </c>
      <c r="L354" t="str">
        <f>IFERROR(VLOOKUP(A354,Sheet4!A354:H2913,8,FALSE),"CL")</f>
        <v>Tg</v>
      </c>
    </row>
    <row r="355" spans="1:12" hidden="1">
      <c r="A355" s="2">
        <v>40343</v>
      </c>
      <c r="B355" s="8">
        <f t="shared" si="15"/>
        <v>2</v>
      </c>
      <c r="C355">
        <v>5197.7</v>
      </c>
      <c r="D355" s="6">
        <f t="shared" si="16"/>
        <v>1.5304677351616797E-2</v>
      </c>
      <c r="E355">
        <f t="shared" si="17"/>
        <v>78.349999999999454</v>
      </c>
      <c r="F355" s="9" t="e">
        <f ca="1">[1]!MoonAge(A355)</f>
        <v>#NAME?</v>
      </c>
      <c r="G355" t="str">
        <f>IFERROR(VLOOKUP(A355,Sheet4!A355:H2914,3,FALSE)," CL")</f>
        <v>UDM</v>
      </c>
      <c r="H355" t="str">
        <f>IFERROR(VLOOKUP(A355,Sheet4!A355:I2914,4,FALSE)," CL")</f>
        <v>Sh</v>
      </c>
      <c r="I355" t="str">
        <f>IFERROR(VLOOKUP(A355,Sheet4!A355:H2914,5,FALSE),"CL")</f>
        <v>PAP</v>
      </c>
      <c r="J355" t="str">
        <f>IFERROR(VLOOKUP(A355,Sheet4!A355:H2914,6,FALSE),"CL")</f>
        <v>Ho</v>
      </c>
      <c r="K355" t="str">
        <f>IFERROR(VLOOKUP(A355,Sheet4!A355:H2914,7,FALSE),"CL")</f>
        <v>MEP</v>
      </c>
      <c r="L355" t="str">
        <f>IFERROR(VLOOKUP(A355,Sheet4!A355:H2914,8,FALSE),"CL")</f>
        <v>Tg</v>
      </c>
    </row>
    <row r="356" spans="1:12" hidden="1">
      <c r="A356" s="2">
        <v>40344</v>
      </c>
      <c r="B356" s="8">
        <f t="shared" si="15"/>
        <v>3</v>
      </c>
      <c r="C356">
        <v>5222.3500000000004</v>
      </c>
      <c r="D356" s="6">
        <f t="shared" si="16"/>
        <v>4.7424822517653092E-3</v>
      </c>
      <c r="E356">
        <f t="shared" si="17"/>
        <v>24.650000000000546</v>
      </c>
      <c r="F356" s="9" t="e">
        <f ca="1">[1]!MoonAge(A356)</f>
        <v>#NAME?</v>
      </c>
      <c r="G356" t="str">
        <f>IFERROR(VLOOKUP(A356,Sheet4!A356:H2915,3,FALSE)," CL")</f>
        <v>FIP</v>
      </c>
      <c r="H356" t="str">
        <f>IFERROR(VLOOKUP(A356,Sheet4!A356:I2915,4,FALSE)," CL")</f>
        <v>Mo</v>
      </c>
      <c r="I356" t="str">
        <f>IFERROR(VLOOKUP(A356,Sheet4!A356:H2915,5,FALSE),"CL")</f>
        <v>PAP</v>
      </c>
      <c r="J356" t="str">
        <f>IFERROR(VLOOKUP(A356,Sheet4!A356:H2915,6,FALSE),"CL")</f>
        <v>Ho</v>
      </c>
      <c r="K356" t="str">
        <f>IFERROR(VLOOKUP(A356,Sheet4!A356:H2915,7,FALSE),"CL")</f>
        <v>MEP</v>
      </c>
      <c r="L356" t="str">
        <f>IFERROR(VLOOKUP(A356,Sheet4!A356:H2915,8,FALSE),"CL")</f>
        <v>Tg</v>
      </c>
    </row>
    <row r="357" spans="1:12" hidden="1">
      <c r="A357" s="2">
        <v>40345</v>
      </c>
      <c r="B357" s="8">
        <f t="shared" si="15"/>
        <v>4</v>
      </c>
      <c r="C357">
        <v>5233.3500000000004</v>
      </c>
      <c r="D357" s="6">
        <f t="shared" si="16"/>
        <v>2.1063314408264477E-3</v>
      </c>
      <c r="E357">
        <f t="shared" si="17"/>
        <v>11</v>
      </c>
      <c r="F357" s="9" t="e">
        <f ca="1">[1]!MoonAge(A357)</f>
        <v>#NAME?</v>
      </c>
      <c r="G357" t="str">
        <f>IFERROR(VLOOKUP(A357,Sheet4!A357:H2916,3,FALSE)," CL")</f>
        <v>FIM</v>
      </c>
      <c r="H357" t="str">
        <f>IFERROR(VLOOKUP(A357,Sheet4!A357:I2916,4,FALSE)," CL")</f>
        <v>Ch</v>
      </c>
      <c r="I357" t="str">
        <f>IFERROR(VLOOKUP(A357,Sheet4!A357:H2916,5,FALSE),"CL")</f>
        <v>PAP</v>
      </c>
      <c r="J357" t="str">
        <f>IFERROR(VLOOKUP(A357,Sheet4!A357:H2916,6,FALSE),"CL")</f>
        <v>Ho</v>
      </c>
      <c r="K357" t="str">
        <f>IFERROR(VLOOKUP(A357,Sheet4!A357:H2916,7,FALSE),"CL")</f>
        <v>MEP</v>
      </c>
      <c r="L357" t="str">
        <f>IFERROR(VLOOKUP(A357,Sheet4!A357:H2916,8,FALSE),"CL")</f>
        <v>Tg</v>
      </c>
    </row>
    <row r="358" spans="1:12" hidden="1">
      <c r="A358" s="2">
        <v>40346</v>
      </c>
      <c r="B358" s="8">
        <f t="shared" si="15"/>
        <v>5</v>
      </c>
      <c r="C358">
        <v>5274.85</v>
      </c>
      <c r="D358" s="6">
        <f t="shared" si="16"/>
        <v>7.9299110512386899E-3</v>
      </c>
      <c r="E358">
        <f t="shared" si="17"/>
        <v>41.5</v>
      </c>
      <c r="F358" s="9" t="e">
        <f ca="1">[1]!MoonAge(A358)</f>
        <v>#NAME?</v>
      </c>
      <c r="G358" t="str">
        <f>IFERROR(VLOOKUP(A358,Sheet4!A358:H2917,3,FALSE)," CL")</f>
        <v>EAP</v>
      </c>
      <c r="H358" t="str">
        <f>IFERROR(VLOOKUP(A358,Sheet4!A358:I2917,4,FALSE)," CL")</f>
        <v>Do</v>
      </c>
      <c r="I358" t="str">
        <f>IFERROR(VLOOKUP(A358,Sheet4!A358:H2917,5,FALSE),"CL")</f>
        <v>PAP</v>
      </c>
      <c r="J358" t="str">
        <f>IFERROR(VLOOKUP(A358,Sheet4!A358:H2917,6,FALSE),"CL")</f>
        <v>Ho</v>
      </c>
      <c r="K358" t="str">
        <f>IFERROR(VLOOKUP(A358,Sheet4!A358:H2917,7,FALSE),"CL")</f>
        <v>MEP</v>
      </c>
      <c r="L358" t="str">
        <f>IFERROR(VLOOKUP(A358,Sheet4!A358:H2917,8,FALSE),"CL")</f>
        <v>Tg</v>
      </c>
    </row>
    <row r="359" spans="1:12" hidden="1">
      <c r="A359" s="2">
        <v>40347</v>
      </c>
      <c r="B359" s="8">
        <f t="shared" si="15"/>
        <v>6</v>
      </c>
      <c r="C359">
        <v>5262.6</v>
      </c>
      <c r="D359" s="6">
        <f t="shared" si="16"/>
        <v>-2.3223409196470039E-3</v>
      </c>
      <c r="E359">
        <f t="shared" si="17"/>
        <v>-12.25</v>
      </c>
      <c r="F359" s="9" t="e">
        <f ca="1">[1]!MoonAge(A359)</f>
        <v>#NAME?</v>
      </c>
      <c r="G359" t="str">
        <f>IFERROR(VLOOKUP(A359,Sheet4!A359:H2918,3,FALSE)," CL")</f>
        <v>EAM</v>
      </c>
      <c r="H359" t="str">
        <f>IFERROR(VLOOKUP(A359,Sheet4!A359:I2918,4,FALSE)," CL")</f>
        <v>Pi</v>
      </c>
      <c r="I359" t="str">
        <f>IFERROR(VLOOKUP(A359,Sheet4!A359:H2918,5,FALSE),"CL")</f>
        <v>PAP</v>
      </c>
      <c r="J359" t="str">
        <f>IFERROR(VLOOKUP(A359,Sheet4!A359:H2918,6,FALSE),"CL")</f>
        <v>Ho</v>
      </c>
      <c r="K359" t="str">
        <f>IFERROR(VLOOKUP(A359,Sheet4!A359:H2918,7,FALSE),"CL")</f>
        <v>MEP</v>
      </c>
      <c r="L359" t="str">
        <f>IFERROR(VLOOKUP(A359,Sheet4!A359:H2918,8,FALSE),"CL")</f>
        <v>Tg</v>
      </c>
    </row>
    <row r="360" spans="1:12" hidden="1">
      <c r="A360" s="2">
        <v>40350</v>
      </c>
      <c r="B360" s="8">
        <f t="shared" si="15"/>
        <v>2</v>
      </c>
      <c r="C360">
        <v>5353.3</v>
      </c>
      <c r="D360" s="6">
        <f t="shared" si="16"/>
        <v>1.7234826891650481E-2</v>
      </c>
      <c r="E360">
        <f t="shared" si="17"/>
        <v>90.699999999999818</v>
      </c>
      <c r="F360" s="9" t="e">
        <f ca="1">[1]!MoonAge(A360)</f>
        <v>#NAME?</v>
      </c>
      <c r="G360" t="str">
        <f>IFERROR(VLOOKUP(A360,Sheet4!A360:H2919,3,FALSE)," CL")</f>
        <v>PAP</v>
      </c>
      <c r="H360" t="str">
        <f>IFERROR(VLOOKUP(A360,Sheet4!A360:I2919,4,FALSE)," CL")</f>
        <v>Tg</v>
      </c>
      <c r="I360" t="str">
        <f>IFERROR(VLOOKUP(A360,Sheet4!A360:H2919,5,FALSE),"CL")</f>
        <v>PAP</v>
      </c>
      <c r="J360" t="str">
        <f>IFERROR(VLOOKUP(A360,Sheet4!A360:H2919,6,FALSE),"CL")</f>
        <v>Ho</v>
      </c>
      <c r="K360" t="str">
        <f>IFERROR(VLOOKUP(A360,Sheet4!A360:H2919,7,FALSE),"CL")</f>
        <v>MEP</v>
      </c>
      <c r="L360" t="str">
        <f>IFERROR(VLOOKUP(A360,Sheet4!A360:H2919,8,FALSE),"CL")</f>
        <v>Tg</v>
      </c>
    </row>
    <row r="361" spans="1:12" hidden="1">
      <c r="A361" s="2">
        <v>40351</v>
      </c>
      <c r="B361" s="8">
        <f t="shared" si="15"/>
        <v>3</v>
      </c>
      <c r="C361">
        <v>5316.55</v>
      </c>
      <c r="D361" s="6">
        <f t="shared" si="16"/>
        <v>-6.8649244391310029E-3</v>
      </c>
      <c r="E361">
        <f t="shared" si="17"/>
        <v>-36.75</v>
      </c>
      <c r="F361" s="9" t="e">
        <f ca="1">[1]!MoonAge(A361)</f>
        <v>#NAME?</v>
      </c>
      <c r="G361" t="str">
        <f>IFERROR(VLOOKUP(A361,Sheet4!A361:H2920,3,FALSE)," CL")</f>
        <v>PAM</v>
      </c>
      <c r="H361" t="str">
        <f>IFERROR(VLOOKUP(A361,Sheet4!A361:I2920,4,FALSE)," CL")</f>
        <v>Rb</v>
      </c>
      <c r="I361" t="str">
        <f>IFERROR(VLOOKUP(A361,Sheet4!A361:H2920,5,FALSE),"CL")</f>
        <v>PAP</v>
      </c>
      <c r="J361" t="str">
        <f>IFERROR(VLOOKUP(A361,Sheet4!A361:H2920,6,FALSE),"CL")</f>
        <v>Ho</v>
      </c>
      <c r="K361" t="str">
        <f>IFERROR(VLOOKUP(A361,Sheet4!A361:H2920,7,FALSE),"CL")</f>
        <v>MEP</v>
      </c>
      <c r="L361" t="str">
        <f>IFERROR(VLOOKUP(A361,Sheet4!A361:H2920,8,FALSE),"CL")</f>
        <v>Tg</v>
      </c>
    </row>
    <row r="362" spans="1:12" hidden="1">
      <c r="A362" s="2">
        <v>40352</v>
      </c>
      <c r="B362" s="8">
        <f t="shared" si="15"/>
        <v>4</v>
      </c>
      <c r="C362">
        <v>5323.15</v>
      </c>
      <c r="D362" s="6">
        <f t="shared" si="16"/>
        <v>1.2414065512408336E-3</v>
      </c>
      <c r="E362">
        <f t="shared" si="17"/>
        <v>6.5999999999994543</v>
      </c>
      <c r="F362" s="9" t="e">
        <f ca="1">[1]!MoonAge(A362)</f>
        <v>#NAME?</v>
      </c>
      <c r="G362" t="str">
        <f>IFERROR(VLOOKUP(A362,Sheet4!A362:H2921,3,FALSE)," CL")</f>
        <v>UDP</v>
      </c>
      <c r="H362" t="str">
        <f>IFERROR(VLOOKUP(A362,Sheet4!A362:I2921,4,FALSE)," CL")</f>
        <v>Dr</v>
      </c>
      <c r="I362" t="str">
        <f>IFERROR(VLOOKUP(A362,Sheet4!A362:H2921,5,FALSE),"CL")</f>
        <v>PAP</v>
      </c>
      <c r="J362" t="str">
        <f>IFERROR(VLOOKUP(A362,Sheet4!A362:H2921,6,FALSE),"CL")</f>
        <v>Ho</v>
      </c>
      <c r="K362" t="str">
        <f>IFERROR(VLOOKUP(A362,Sheet4!A362:H2921,7,FALSE),"CL")</f>
        <v>MEP</v>
      </c>
      <c r="L362" t="str">
        <f>IFERROR(VLOOKUP(A362,Sheet4!A362:H2921,8,FALSE),"CL")</f>
        <v>Tg</v>
      </c>
    </row>
    <row r="363" spans="1:12" hidden="1">
      <c r="A363" s="2">
        <v>40353</v>
      </c>
      <c r="B363" s="8">
        <f t="shared" si="15"/>
        <v>5</v>
      </c>
      <c r="C363">
        <v>5320.6</v>
      </c>
      <c r="D363" s="6">
        <f t="shared" si="16"/>
        <v>-4.7903966636282511E-4</v>
      </c>
      <c r="E363">
        <f t="shared" si="17"/>
        <v>-2.5499999999992724</v>
      </c>
      <c r="F363" s="9" t="e">
        <f ca="1">[1]!MoonAge(A363)</f>
        <v>#NAME?</v>
      </c>
      <c r="G363" t="str">
        <f>IFERROR(VLOOKUP(A363,Sheet4!A363:H2922,3,FALSE)," CL")</f>
        <v>UDM</v>
      </c>
      <c r="H363" t="str">
        <f>IFERROR(VLOOKUP(A363,Sheet4!A363:I2922,4,FALSE)," CL")</f>
        <v>Sn</v>
      </c>
      <c r="I363" t="str">
        <f>IFERROR(VLOOKUP(A363,Sheet4!A363:H2922,5,FALSE),"CL")</f>
        <v>PAP</v>
      </c>
      <c r="J363" t="str">
        <f>IFERROR(VLOOKUP(A363,Sheet4!A363:H2922,6,FALSE),"CL")</f>
        <v>Ho</v>
      </c>
      <c r="K363" t="str">
        <f>IFERROR(VLOOKUP(A363,Sheet4!A363:H2922,7,FALSE),"CL")</f>
        <v>MEP</v>
      </c>
      <c r="L363" t="str">
        <f>IFERROR(VLOOKUP(A363,Sheet4!A363:H2922,8,FALSE),"CL")</f>
        <v>Tg</v>
      </c>
    </row>
    <row r="364" spans="1:12" hidden="1">
      <c r="A364" s="2">
        <v>40354</v>
      </c>
      <c r="B364" s="8">
        <f t="shared" si="15"/>
        <v>6</v>
      </c>
      <c r="C364">
        <v>5269.05</v>
      </c>
      <c r="D364" s="6">
        <f t="shared" si="16"/>
        <v>-9.6887569071157729E-3</v>
      </c>
      <c r="E364">
        <f t="shared" si="17"/>
        <v>-51.550000000000182</v>
      </c>
      <c r="F364" s="9" t="e">
        <f ca="1">[1]!MoonAge(A364)</f>
        <v>#NAME?</v>
      </c>
      <c r="G364" t="str">
        <f>IFERROR(VLOOKUP(A364,Sheet4!A364:H2923,3,FALSE)," CL")</f>
        <v>FIP</v>
      </c>
      <c r="H364" t="str">
        <f>IFERROR(VLOOKUP(A364,Sheet4!A364:I2923,4,FALSE)," CL")</f>
        <v>Ho</v>
      </c>
      <c r="I364" t="str">
        <f>IFERROR(VLOOKUP(A364,Sheet4!A364:H2923,5,FALSE),"CL")</f>
        <v>PAP</v>
      </c>
      <c r="J364" t="str">
        <f>IFERROR(VLOOKUP(A364,Sheet4!A364:H2923,6,FALSE),"CL")</f>
        <v>Ho</v>
      </c>
      <c r="K364" t="str">
        <f>IFERROR(VLOOKUP(A364,Sheet4!A364:H2923,7,FALSE),"CL")</f>
        <v>MEP</v>
      </c>
      <c r="L364" t="str">
        <f>IFERROR(VLOOKUP(A364,Sheet4!A364:H2923,8,FALSE),"CL")</f>
        <v>Tg</v>
      </c>
    </row>
    <row r="365" spans="1:12" hidden="1">
      <c r="A365" s="2">
        <v>40357</v>
      </c>
      <c r="B365" s="8">
        <f t="shared" si="15"/>
        <v>2</v>
      </c>
      <c r="C365">
        <v>5333.5</v>
      </c>
      <c r="D365" s="6">
        <f t="shared" si="16"/>
        <v>1.2231806492631465E-2</v>
      </c>
      <c r="E365">
        <f t="shared" si="17"/>
        <v>64.449999999999818</v>
      </c>
      <c r="F365" s="9" t="e">
        <f ca="1">[1]!MoonAge(A365)</f>
        <v>#NAME?</v>
      </c>
      <c r="G365" t="str">
        <f>IFERROR(VLOOKUP(A365,Sheet4!A365:H2924,3,FALSE)," CL")</f>
        <v>EAM</v>
      </c>
      <c r="H365" t="str">
        <f>IFERROR(VLOOKUP(A365,Sheet4!A365:I2924,4,FALSE)," CL")</f>
        <v>Ch</v>
      </c>
      <c r="I365" t="str">
        <f>IFERROR(VLOOKUP(A365,Sheet4!A365:H2924,5,FALSE),"CL")</f>
        <v>PAP</v>
      </c>
      <c r="J365" t="str">
        <f>IFERROR(VLOOKUP(A365,Sheet4!A365:H2924,6,FALSE),"CL")</f>
        <v>Ho</v>
      </c>
      <c r="K365" t="str">
        <f>IFERROR(VLOOKUP(A365,Sheet4!A365:H2924,7,FALSE),"CL")</f>
        <v>MEP</v>
      </c>
      <c r="L365" t="str">
        <f>IFERROR(VLOOKUP(A365,Sheet4!A365:H2924,8,FALSE),"CL")</f>
        <v>Tg</v>
      </c>
    </row>
    <row r="366" spans="1:12" hidden="1">
      <c r="A366" s="2">
        <v>40358</v>
      </c>
      <c r="B366" s="8">
        <f t="shared" si="15"/>
        <v>3</v>
      </c>
      <c r="C366">
        <v>5256.15</v>
      </c>
      <c r="D366" s="6">
        <f t="shared" si="16"/>
        <v>-1.4502671791506584E-2</v>
      </c>
      <c r="E366">
        <f t="shared" si="17"/>
        <v>-77.350000000000364</v>
      </c>
      <c r="F366" s="9" t="e">
        <f ca="1">[1]!MoonAge(A366)</f>
        <v>#NAME?</v>
      </c>
      <c r="G366" t="str">
        <f>IFERROR(VLOOKUP(A366,Sheet4!A366:H2925,3,FALSE)," CL")</f>
        <v>MEP</v>
      </c>
      <c r="H366" t="str">
        <f>IFERROR(VLOOKUP(A366,Sheet4!A366:I2925,4,FALSE)," CL")</f>
        <v>Do</v>
      </c>
      <c r="I366" t="str">
        <f>IFERROR(VLOOKUP(A366,Sheet4!A366:H2925,5,FALSE),"CL")</f>
        <v>PAP</v>
      </c>
      <c r="J366" t="str">
        <f>IFERROR(VLOOKUP(A366,Sheet4!A366:H2925,6,FALSE),"CL")</f>
        <v>Ho</v>
      </c>
      <c r="K366" t="str">
        <f>IFERROR(VLOOKUP(A366,Sheet4!A366:H2925,7,FALSE),"CL")</f>
        <v>MEP</v>
      </c>
      <c r="L366" t="str">
        <f>IFERROR(VLOOKUP(A366,Sheet4!A366:H2925,8,FALSE),"CL")</f>
        <v>Tg</v>
      </c>
    </row>
    <row r="367" spans="1:12" hidden="1">
      <c r="A367" s="2">
        <v>40359</v>
      </c>
      <c r="B367" s="8">
        <f t="shared" si="15"/>
        <v>4</v>
      </c>
      <c r="C367">
        <v>5312.5</v>
      </c>
      <c r="D367" s="6">
        <f t="shared" si="16"/>
        <v>1.072077471152847E-2</v>
      </c>
      <c r="E367">
        <f t="shared" si="17"/>
        <v>56.350000000000364</v>
      </c>
      <c r="F367" s="9" t="e">
        <f ca="1">[1]!MoonAge(A367)</f>
        <v>#NAME?</v>
      </c>
      <c r="G367" t="str">
        <f>IFERROR(VLOOKUP(A367,Sheet4!A367:H2926,3,FALSE)," CL")</f>
        <v>MEM</v>
      </c>
      <c r="H367" t="str">
        <f>IFERROR(VLOOKUP(A367,Sheet4!A367:I2926,4,FALSE)," CL")</f>
        <v>Pi</v>
      </c>
      <c r="I367" t="str">
        <f>IFERROR(VLOOKUP(A367,Sheet4!A367:H2926,5,FALSE),"CL")</f>
        <v>PAP</v>
      </c>
      <c r="J367" t="str">
        <f>IFERROR(VLOOKUP(A367,Sheet4!A367:H2926,6,FALSE),"CL")</f>
        <v>Ho</v>
      </c>
      <c r="K367" t="str">
        <f>IFERROR(VLOOKUP(A367,Sheet4!A367:H2926,7,FALSE),"CL")</f>
        <v>MEP</v>
      </c>
      <c r="L367" t="str">
        <f>IFERROR(VLOOKUP(A367,Sheet4!A367:H2926,8,FALSE),"CL")</f>
        <v>Tg</v>
      </c>
    </row>
    <row r="368" spans="1:12" hidden="1">
      <c r="A368" s="2">
        <v>40360</v>
      </c>
      <c r="B368" s="8">
        <f t="shared" si="15"/>
        <v>5</v>
      </c>
      <c r="C368">
        <v>5251.4</v>
      </c>
      <c r="D368" s="6">
        <f t="shared" si="16"/>
        <v>-1.1501176470588305E-2</v>
      </c>
      <c r="E368">
        <f t="shared" si="17"/>
        <v>-61.100000000000364</v>
      </c>
      <c r="F368" s="9" t="e">
        <f ca="1">[1]!MoonAge(A368)</f>
        <v>#NAME?</v>
      </c>
      <c r="G368" t="str">
        <f>IFERROR(VLOOKUP(A368,Sheet4!A368:H2927,3,FALSE)," CL")</f>
        <v>PAP</v>
      </c>
      <c r="H368" t="str">
        <f>IFERROR(VLOOKUP(A368,Sheet4!A368:I2927,4,FALSE)," CL")</f>
        <v>Ra</v>
      </c>
      <c r="I368" t="str">
        <f>IFERROR(VLOOKUP(A368,Sheet4!A368:H2927,5,FALSE),"CL")</f>
        <v>PAP</v>
      </c>
      <c r="J368" t="str">
        <f>IFERROR(VLOOKUP(A368,Sheet4!A368:H2927,6,FALSE),"CL")</f>
        <v>Ho</v>
      </c>
      <c r="K368" t="str">
        <f>IFERROR(VLOOKUP(A368,Sheet4!A368:H2927,7,FALSE),"CL")</f>
        <v>MEP</v>
      </c>
      <c r="L368" t="str">
        <f>IFERROR(VLOOKUP(A368,Sheet4!A368:H2927,8,FALSE),"CL")</f>
        <v>Tg</v>
      </c>
    </row>
    <row r="369" spans="1:14" hidden="1">
      <c r="A369" s="2">
        <v>40361</v>
      </c>
      <c r="B369" s="8">
        <f t="shared" si="15"/>
        <v>6</v>
      </c>
      <c r="C369">
        <v>5237.1000000000004</v>
      </c>
      <c r="D369" s="6">
        <f t="shared" si="16"/>
        <v>-2.7230833682445202E-3</v>
      </c>
      <c r="E369">
        <f t="shared" si="17"/>
        <v>-14.299999999999272</v>
      </c>
      <c r="F369" s="9" t="e">
        <f ca="1">[1]!MoonAge(A369)</f>
        <v>#NAME?</v>
      </c>
      <c r="G369" t="str">
        <f>IFERROR(VLOOKUP(A369,Sheet4!A369:H2928,3,FALSE)," CL")</f>
        <v>PAM</v>
      </c>
      <c r="H369" t="str">
        <f>IFERROR(VLOOKUP(A369,Sheet4!A369:I2928,4,FALSE)," CL")</f>
        <v>Co</v>
      </c>
      <c r="I369" t="str">
        <f>IFERROR(VLOOKUP(A369,Sheet4!A369:H2928,5,FALSE),"CL")</f>
        <v>PAP</v>
      </c>
      <c r="J369" t="str">
        <f>IFERROR(VLOOKUP(A369,Sheet4!A369:H2928,6,FALSE),"CL")</f>
        <v>Ho</v>
      </c>
      <c r="K369" t="str">
        <f>IFERROR(VLOOKUP(A369,Sheet4!A369:H2928,7,FALSE),"CL")</f>
        <v>MEP</v>
      </c>
      <c r="L369" t="str">
        <f>IFERROR(VLOOKUP(A369,Sheet4!A369:H2928,8,FALSE),"CL")</f>
        <v>Tg</v>
      </c>
    </row>
    <row r="370" spans="1:14" hidden="1">
      <c r="A370" s="2">
        <v>40364</v>
      </c>
      <c r="B370" s="8">
        <f t="shared" si="15"/>
        <v>2</v>
      </c>
      <c r="C370">
        <v>5235.8999999999996</v>
      </c>
      <c r="D370" s="6">
        <f t="shared" si="16"/>
        <v>-2.2913444463552873E-4</v>
      </c>
      <c r="E370">
        <f t="shared" si="17"/>
        <v>-1.2000000000007276</v>
      </c>
      <c r="F370" s="9" t="e">
        <f ca="1">[1]!MoonAge(A370)</f>
        <v>#NAME?</v>
      </c>
      <c r="G370" t="str">
        <f>IFERROR(VLOOKUP(A370,Sheet4!A370:H2929,3,FALSE)," CL")</f>
        <v>FIP</v>
      </c>
      <c r="H370" t="str">
        <f>IFERROR(VLOOKUP(A370,Sheet4!A370:I2929,4,FALSE)," CL")</f>
        <v>Dr</v>
      </c>
      <c r="I370" t="str">
        <f>IFERROR(VLOOKUP(A370,Sheet4!A370:H2929,5,FALSE),"CL")</f>
        <v>PAP</v>
      </c>
      <c r="J370" t="str">
        <f>IFERROR(VLOOKUP(A370,Sheet4!A370:H2929,6,FALSE),"CL")</f>
        <v>Ho</v>
      </c>
      <c r="K370" t="str">
        <f>IFERROR(VLOOKUP(A370,Sheet4!A370:H2929,7,FALSE),"CL")</f>
        <v>MEP</v>
      </c>
      <c r="L370" t="str">
        <f>IFERROR(VLOOKUP(A370,Sheet4!A370:H2929,8,FALSE),"CL")</f>
        <v>Tg</v>
      </c>
    </row>
    <row r="371" spans="1:14" hidden="1">
      <c r="A371" s="2">
        <v>40365</v>
      </c>
      <c r="B371" s="8">
        <f t="shared" si="15"/>
        <v>3</v>
      </c>
      <c r="C371">
        <v>5289.05</v>
      </c>
      <c r="D371" s="6">
        <f t="shared" si="16"/>
        <v>1.0151072403980319E-2</v>
      </c>
      <c r="E371">
        <f t="shared" si="17"/>
        <v>53.150000000000546</v>
      </c>
      <c r="F371" s="9" t="e">
        <f ca="1">[1]!MoonAge(A371)</f>
        <v>#NAME?</v>
      </c>
      <c r="G371" t="str">
        <f>IFERROR(VLOOKUP(A371,Sheet4!A371:H2930,3,FALSE)," CL")</f>
        <v>FIM</v>
      </c>
      <c r="H371" t="str">
        <f>IFERROR(VLOOKUP(A371,Sheet4!A371:I2930,4,FALSE)," CL")</f>
        <v>Sn</v>
      </c>
      <c r="I371" t="str">
        <f>IFERROR(VLOOKUP(A371,Sheet4!A371:H2930,5,FALSE),"CL")</f>
        <v>PAP</v>
      </c>
      <c r="J371" t="str">
        <f>IFERROR(VLOOKUP(A371,Sheet4!A371:H2930,6,FALSE),"CL")</f>
        <v>Ho</v>
      </c>
      <c r="K371" t="str">
        <f>IFERROR(VLOOKUP(A371,Sheet4!A371:H2930,7,FALSE),"CL")</f>
        <v>MEP</v>
      </c>
      <c r="L371" t="str">
        <f>IFERROR(VLOOKUP(A371,Sheet4!A371:H2930,8,FALSE),"CL")</f>
        <v>Tg</v>
      </c>
    </row>
    <row r="372" spans="1:14" hidden="1">
      <c r="A372" s="2">
        <v>40366</v>
      </c>
      <c r="B372" s="8">
        <f t="shared" si="15"/>
        <v>4</v>
      </c>
      <c r="C372">
        <v>5241.1000000000004</v>
      </c>
      <c r="D372" s="6">
        <f t="shared" si="16"/>
        <v>-9.0659003034571084E-3</v>
      </c>
      <c r="E372">
        <f t="shared" si="17"/>
        <v>-47.949999999999818</v>
      </c>
      <c r="F372" s="9" t="e">
        <f ca="1">[1]!MoonAge(A372)</f>
        <v>#NAME?</v>
      </c>
      <c r="G372" t="str">
        <f>IFERROR(VLOOKUP(A372,Sheet4!A372:H2931,3,FALSE)," CL")</f>
        <v>EAP</v>
      </c>
      <c r="H372" t="str">
        <f>IFERROR(VLOOKUP(A372,Sheet4!A372:I2931,4,FALSE)," CL")</f>
        <v>Ho</v>
      </c>
      <c r="I372" t="str">
        <f>IFERROR(VLOOKUP(A372,Sheet4!A372:H2931,5,FALSE),"CL")</f>
        <v>PAP</v>
      </c>
      <c r="J372" t="str">
        <f>IFERROR(VLOOKUP(A372,Sheet4!A372:H2931,6,FALSE),"CL")</f>
        <v>Ho</v>
      </c>
      <c r="K372" t="str">
        <f>IFERROR(VLOOKUP(A372,Sheet4!A372:H2931,7,FALSE),"CL")</f>
        <v>MEP</v>
      </c>
      <c r="L372" t="str">
        <f>IFERROR(VLOOKUP(A372,Sheet4!A372:H2931,8,FALSE),"CL")</f>
        <v>Tg</v>
      </c>
    </row>
    <row r="373" spans="1:14" hidden="1">
      <c r="A373" s="2">
        <v>40367</v>
      </c>
      <c r="B373" s="8">
        <f t="shared" ref="B373:B436" si="18">WEEKDAY(A373,1)</f>
        <v>5</v>
      </c>
      <c r="C373">
        <v>5296.85</v>
      </c>
      <c r="D373" s="6">
        <f t="shared" si="16"/>
        <v>1.0637080002289596E-2</v>
      </c>
      <c r="E373">
        <f t="shared" si="17"/>
        <v>55.75</v>
      </c>
      <c r="F373" s="9" t="e">
        <f ca="1">[1]!MoonAge(A373)</f>
        <v>#NAME?</v>
      </c>
      <c r="G373" t="str">
        <f>IFERROR(VLOOKUP(A373,Sheet4!A373:H2932,3,FALSE)," CL")</f>
        <v>EAM</v>
      </c>
      <c r="H373" t="str">
        <f>IFERROR(VLOOKUP(A373,Sheet4!A373:I2932,4,FALSE)," CL")</f>
        <v>Sh</v>
      </c>
      <c r="I373" t="str">
        <f>IFERROR(VLOOKUP(A373,Sheet4!A373:H2932,5,FALSE),"CL")</f>
        <v>PAM</v>
      </c>
      <c r="J373" t="str">
        <f>IFERROR(VLOOKUP(A373,Sheet4!A373:H2932,6,FALSE),"CL")</f>
        <v>Sh</v>
      </c>
      <c r="K373" t="str">
        <f>IFERROR(VLOOKUP(A373,Sheet4!A373:H2932,7,FALSE),"CL")</f>
        <v>MEP</v>
      </c>
      <c r="L373" t="str">
        <f>IFERROR(VLOOKUP(A373,Sheet4!A373:H2932,8,FALSE),"CL")</f>
        <v>Tg</v>
      </c>
    </row>
    <row r="374" spans="1:14" hidden="1">
      <c r="A374" s="2">
        <v>40368</v>
      </c>
      <c r="B374" s="8">
        <f t="shared" si="18"/>
        <v>6</v>
      </c>
      <c r="C374">
        <v>5352.45</v>
      </c>
      <c r="D374" s="6">
        <f t="shared" si="16"/>
        <v>1.0496804704682868E-2</v>
      </c>
      <c r="E374">
        <f t="shared" si="17"/>
        <v>55.599999999999454</v>
      </c>
      <c r="F374" s="9" t="e">
        <f ca="1">[1]!MoonAge(A374)</f>
        <v>#NAME?</v>
      </c>
      <c r="G374" t="str">
        <f>IFERROR(VLOOKUP(A374,Sheet4!A374:H2933,3,FALSE)," CL")</f>
        <v>MEP</v>
      </c>
      <c r="H374" t="str">
        <f>IFERROR(VLOOKUP(A374,Sheet4!A374:I2933,4,FALSE)," CL")</f>
        <v>Mo</v>
      </c>
      <c r="I374" t="str">
        <f>IFERROR(VLOOKUP(A374,Sheet4!A374:H2933,5,FALSE),"CL")</f>
        <v>PAM</v>
      </c>
      <c r="J374" t="str">
        <f>IFERROR(VLOOKUP(A374,Sheet4!A374:H2933,6,FALSE),"CL")</f>
        <v>Sh</v>
      </c>
      <c r="K374" t="str">
        <f>IFERROR(VLOOKUP(A374,Sheet4!A374:H2933,7,FALSE),"CL")</f>
        <v>MEP</v>
      </c>
      <c r="L374" t="str">
        <f>IFERROR(VLOOKUP(A374,Sheet4!A374:H2933,8,FALSE),"CL")</f>
        <v>Tg</v>
      </c>
    </row>
    <row r="375" spans="1:14" hidden="1">
      <c r="A375" s="2">
        <v>40371</v>
      </c>
      <c r="B375" s="8">
        <f t="shared" si="18"/>
        <v>2</v>
      </c>
      <c r="C375">
        <v>5383</v>
      </c>
      <c r="D375" s="6">
        <f t="shared" si="16"/>
        <v>5.7076665825930521E-3</v>
      </c>
      <c r="E375">
        <f t="shared" si="17"/>
        <v>30.550000000000182</v>
      </c>
      <c r="F375" s="9" t="e">
        <f ca="1">[1]!MoonAge(A375)</f>
        <v>#NAME?</v>
      </c>
      <c r="G375" t="str">
        <f>IFERROR(VLOOKUP(A375,Sheet4!A375:H2934,3,FALSE)," CL")</f>
        <v>PAM</v>
      </c>
      <c r="H375" t="str">
        <f>IFERROR(VLOOKUP(A375,Sheet4!A375:I2934,4,FALSE)," CL")</f>
        <v>Pi</v>
      </c>
      <c r="I375" t="str">
        <f>IFERROR(VLOOKUP(A375,Sheet4!A375:H2934,5,FALSE),"CL")</f>
        <v>PAM</v>
      </c>
      <c r="J375" t="str">
        <f>IFERROR(VLOOKUP(A375,Sheet4!A375:H2934,6,FALSE),"CL")</f>
        <v>Sh</v>
      </c>
      <c r="K375" t="str">
        <f>IFERROR(VLOOKUP(A375,Sheet4!A375:H2934,7,FALSE),"CL")</f>
        <v>MEP</v>
      </c>
      <c r="L375" t="str">
        <f>IFERROR(VLOOKUP(A375,Sheet4!A375:H2934,8,FALSE),"CL")</f>
        <v>Tg</v>
      </c>
    </row>
    <row r="376" spans="1:14" hidden="1">
      <c r="A376" s="2">
        <v>40372</v>
      </c>
      <c r="B376" s="8">
        <f t="shared" si="18"/>
        <v>3</v>
      </c>
      <c r="C376">
        <v>5400.65</v>
      </c>
      <c r="D376" s="6">
        <f t="shared" si="16"/>
        <v>3.2788407950956038E-3</v>
      </c>
      <c r="E376">
        <f t="shared" si="17"/>
        <v>17.649999999999636</v>
      </c>
      <c r="F376" s="9" t="e">
        <f ca="1">[1]!MoonAge(A376)</f>
        <v>#NAME?</v>
      </c>
      <c r="G376" t="str">
        <f>IFERROR(VLOOKUP(A376,Sheet4!A376:H2935,3,FALSE)," CL")</f>
        <v>UDP</v>
      </c>
      <c r="H376" t="str">
        <f>IFERROR(VLOOKUP(A376,Sheet4!A376:I2935,4,FALSE)," CL")</f>
        <v>Ra</v>
      </c>
      <c r="I376" t="str">
        <f>IFERROR(VLOOKUP(A376,Sheet4!A376:H2935,5,FALSE),"CL")</f>
        <v>PAM</v>
      </c>
      <c r="J376" t="str">
        <f>IFERROR(VLOOKUP(A376,Sheet4!A376:H2935,6,FALSE),"CL")</f>
        <v>Sh</v>
      </c>
      <c r="K376" t="str">
        <f>IFERROR(VLOOKUP(A376,Sheet4!A376:H2935,7,FALSE),"CL")</f>
        <v>MEP</v>
      </c>
      <c r="L376" t="str">
        <f>IFERROR(VLOOKUP(A376,Sheet4!A376:H2935,8,FALSE),"CL")</f>
        <v>Tg</v>
      </c>
    </row>
    <row r="377" spans="1:14" hidden="1">
      <c r="A377" s="2">
        <v>40373</v>
      </c>
      <c r="B377" s="8">
        <f t="shared" si="18"/>
        <v>4</v>
      </c>
      <c r="C377">
        <v>5386.15</v>
      </c>
      <c r="D377" s="6">
        <f t="shared" si="16"/>
        <v>-2.6848620073509672E-3</v>
      </c>
      <c r="E377">
        <f t="shared" si="17"/>
        <v>-14.5</v>
      </c>
      <c r="F377" s="9" t="e">
        <f ca="1">[1]!MoonAge(A377)</f>
        <v>#NAME?</v>
      </c>
      <c r="G377" t="str">
        <f>IFERROR(VLOOKUP(A377,Sheet4!A377:H2936,3,FALSE)," CL")</f>
        <v>UDM</v>
      </c>
      <c r="H377" t="str">
        <f>IFERROR(VLOOKUP(A377,Sheet4!A377:I2936,4,FALSE)," CL")</f>
        <v>Co</v>
      </c>
      <c r="I377" t="str">
        <f>IFERROR(VLOOKUP(A377,Sheet4!A377:H2936,5,FALSE),"CL")</f>
        <v>PAM</v>
      </c>
      <c r="J377" t="str">
        <f>IFERROR(VLOOKUP(A377,Sheet4!A377:H2936,6,FALSE),"CL")</f>
        <v>Sh</v>
      </c>
      <c r="K377" t="str">
        <f>IFERROR(VLOOKUP(A377,Sheet4!A377:H2936,7,FALSE),"CL")</f>
        <v>MEP</v>
      </c>
      <c r="L377" t="str">
        <f>IFERROR(VLOOKUP(A377,Sheet4!A377:H2936,8,FALSE),"CL")</f>
        <v>Tg</v>
      </c>
    </row>
    <row r="378" spans="1:14" hidden="1">
      <c r="A378" s="2">
        <v>40374</v>
      </c>
      <c r="B378" s="8">
        <f t="shared" si="18"/>
        <v>5</v>
      </c>
      <c r="C378">
        <v>5378.75</v>
      </c>
      <c r="D378" s="6">
        <f t="shared" si="16"/>
        <v>-1.3738941544516282E-3</v>
      </c>
      <c r="E378">
        <f t="shared" si="17"/>
        <v>-7.3999999999996362</v>
      </c>
      <c r="F378" s="9" t="e">
        <f ca="1">[1]!MoonAge(A378)</f>
        <v>#NAME?</v>
      </c>
      <c r="G378" t="str">
        <f>IFERROR(VLOOKUP(A378,Sheet4!A378:H2937,3,FALSE)," CL")</f>
        <v>FIP</v>
      </c>
      <c r="H378" t="str">
        <f>IFERROR(VLOOKUP(A378,Sheet4!A378:I2937,4,FALSE)," CL")</f>
        <v>Tg</v>
      </c>
      <c r="I378" t="str">
        <f>IFERROR(VLOOKUP(A378,Sheet4!A378:H2937,5,FALSE),"CL")</f>
        <v>PAM</v>
      </c>
      <c r="J378" t="str">
        <f>IFERROR(VLOOKUP(A378,Sheet4!A378:H2937,6,FALSE),"CL")</f>
        <v>Sh</v>
      </c>
      <c r="K378" t="str">
        <f>IFERROR(VLOOKUP(A378,Sheet4!A378:H2937,7,FALSE),"CL")</f>
        <v>MEP</v>
      </c>
      <c r="L378" t="str">
        <f>IFERROR(VLOOKUP(A378,Sheet4!A378:H2937,8,FALSE),"CL")</f>
        <v>Tg</v>
      </c>
    </row>
    <row r="379" spans="1:14" hidden="1">
      <c r="A379" s="2">
        <v>40375</v>
      </c>
      <c r="B379" s="8">
        <f t="shared" si="18"/>
        <v>6</v>
      </c>
      <c r="C379">
        <v>5393.9</v>
      </c>
      <c r="D379" s="6">
        <f t="shared" si="16"/>
        <v>2.816639553799607E-3</v>
      </c>
      <c r="E379">
        <f t="shared" si="17"/>
        <v>15.149999999999636</v>
      </c>
      <c r="F379" s="9" t="e">
        <f ca="1">[1]!MoonAge(A379)</f>
        <v>#NAME?</v>
      </c>
      <c r="G379" t="str">
        <f>IFERROR(VLOOKUP(A379,Sheet4!A379:H2938,3,FALSE)," CL")</f>
        <v>FIM</v>
      </c>
      <c r="H379" t="str">
        <f>IFERROR(VLOOKUP(A379,Sheet4!A379:I2938,4,FALSE)," CL")</f>
        <v>Rb</v>
      </c>
      <c r="I379" t="str">
        <f>IFERROR(VLOOKUP(A379,Sheet4!A379:H2938,5,FALSE),"CL")</f>
        <v>PAM</v>
      </c>
      <c r="J379" t="str">
        <f>IFERROR(VLOOKUP(A379,Sheet4!A379:H2938,6,FALSE),"CL")</f>
        <v>Sh</v>
      </c>
      <c r="K379" t="str">
        <f>IFERROR(VLOOKUP(A379,Sheet4!A379:H2938,7,FALSE),"CL")</f>
        <v>MEP</v>
      </c>
      <c r="L379" t="str">
        <f>IFERROR(VLOOKUP(A379,Sheet4!A379:H2938,8,FALSE),"CL")</f>
        <v>Tg</v>
      </c>
      <c r="N379">
        <f>COUNT(A2:A1609)</f>
        <v>1608</v>
      </c>
    </row>
    <row r="380" spans="1:14" hidden="1">
      <c r="A380" s="2">
        <v>40378</v>
      </c>
      <c r="B380" s="8">
        <f t="shared" si="18"/>
        <v>2</v>
      </c>
      <c r="C380">
        <v>5386.45</v>
      </c>
      <c r="D380" s="6">
        <f t="shared" si="16"/>
        <v>-1.3811898626225586E-3</v>
      </c>
      <c r="E380">
        <f t="shared" si="17"/>
        <v>-7.4499999999998181</v>
      </c>
      <c r="F380" s="9" t="e">
        <f ca="1">[1]!MoonAge(A380)</f>
        <v>#NAME?</v>
      </c>
      <c r="G380" t="str">
        <f>IFERROR(VLOOKUP(A380,Sheet4!A380:H2939,3,FALSE)," CL")</f>
        <v>MEP</v>
      </c>
      <c r="H380" t="str">
        <f>IFERROR(VLOOKUP(A380,Sheet4!A380:I2939,4,FALSE)," CL")</f>
        <v>Ho</v>
      </c>
      <c r="I380" t="str">
        <f>IFERROR(VLOOKUP(A380,Sheet4!A380:H2939,5,FALSE),"CL")</f>
        <v>PAM</v>
      </c>
      <c r="J380" t="str">
        <f>IFERROR(VLOOKUP(A380,Sheet4!A380:H2939,6,FALSE),"CL")</f>
        <v>Sh</v>
      </c>
      <c r="K380" t="str">
        <f>IFERROR(VLOOKUP(A380,Sheet4!A380:H2939,7,FALSE),"CL")</f>
        <v>MEP</v>
      </c>
      <c r="L380" t="str">
        <f>IFERROR(VLOOKUP(A380,Sheet4!A380:H2939,8,FALSE),"CL")</f>
        <v>Tg</v>
      </c>
    </row>
    <row r="381" spans="1:14" hidden="1">
      <c r="A381" s="2">
        <v>40379</v>
      </c>
      <c r="B381" s="8">
        <f t="shared" si="18"/>
        <v>3</v>
      </c>
      <c r="C381">
        <v>5368</v>
      </c>
      <c r="D381" s="6">
        <f t="shared" si="16"/>
        <v>-3.425261535890952E-3</v>
      </c>
      <c r="E381">
        <f t="shared" si="17"/>
        <v>-18.449999999999818</v>
      </c>
      <c r="F381" s="9" t="e">
        <f ca="1">[1]!MoonAge(A381)</f>
        <v>#NAME?</v>
      </c>
      <c r="G381" t="str">
        <f>IFERROR(VLOOKUP(A381,Sheet4!A381:H2940,3,FALSE)," CL")</f>
        <v>MEM</v>
      </c>
      <c r="H381" t="str">
        <f>IFERROR(VLOOKUP(A381,Sheet4!A381:I2940,4,FALSE)," CL")</f>
        <v>Sh</v>
      </c>
      <c r="I381" t="str">
        <f>IFERROR(VLOOKUP(A381,Sheet4!A381:H2940,5,FALSE),"CL")</f>
        <v>PAM</v>
      </c>
      <c r="J381" t="str">
        <f>IFERROR(VLOOKUP(A381,Sheet4!A381:H2940,6,FALSE),"CL")</f>
        <v>Sh</v>
      </c>
      <c r="K381" t="str">
        <f>IFERROR(VLOOKUP(A381,Sheet4!A381:H2940,7,FALSE),"CL")</f>
        <v>MEP</v>
      </c>
      <c r="L381" t="str">
        <f>IFERROR(VLOOKUP(A381,Sheet4!A381:H2940,8,FALSE),"CL")</f>
        <v>Tg</v>
      </c>
    </row>
    <row r="382" spans="1:14" hidden="1">
      <c r="A382" s="2">
        <v>40380</v>
      </c>
      <c r="B382" s="8">
        <f t="shared" si="18"/>
        <v>4</v>
      </c>
      <c r="C382">
        <v>5399.35</v>
      </c>
      <c r="D382" s="6">
        <f t="shared" si="16"/>
        <v>5.8401639344262974E-3</v>
      </c>
      <c r="E382">
        <f t="shared" si="17"/>
        <v>31.350000000000364</v>
      </c>
      <c r="F382" s="9" t="e">
        <f ca="1">[1]!MoonAge(A382)</f>
        <v>#NAME?</v>
      </c>
      <c r="G382" t="str">
        <f>IFERROR(VLOOKUP(A382,Sheet4!A382:H2941,3,FALSE)," CL")</f>
        <v>PAP</v>
      </c>
      <c r="H382" t="str">
        <f>IFERROR(VLOOKUP(A382,Sheet4!A382:I2941,4,FALSE)," CL")</f>
        <v>Mo</v>
      </c>
      <c r="I382" t="str">
        <f>IFERROR(VLOOKUP(A382,Sheet4!A382:H2941,5,FALSE),"CL")</f>
        <v>PAM</v>
      </c>
      <c r="J382" t="str">
        <f>IFERROR(VLOOKUP(A382,Sheet4!A382:H2941,6,FALSE),"CL")</f>
        <v>Sh</v>
      </c>
      <c r="K382" t="str">
        <f>IFERROR(VLOOKUP(A382,Sheet4!A382:H2941,7,FALSE),"CL")</f>
        <v>MEP</v>
      </c>
      <c r="L382" t="str">
        <f>IFERROR(VLOOKUP(A382,Sheet4!A382:H2941,8,FALSE),"CL")</f>
        <v>Tg</v>
      </c>
    </row>
    <row r="383" spans="1:14" hidden="1">
      <c r="A383" s="2">
        <v>40381</v>
      </c>
      <c r="B383" s="8">
        <f t="shared" si="18"/>
        <v>5</v>
      </c>
      <c r="C383">
        <v>5441.95</v>
      </c>
      <c r="D383" s="6">
        <f t="shared" si="16"/>
        <v>7.8898385916822307E-3</v>
      </c>
      <c r="E383">
        <f t="shared" si="17"/>
        <v>42.599999999999454</v>
      </c>
      <c r="F383" s="9" t="e">
        <f ca="1">[1]!MoonAge(A383)</f>
        <v>#NAME?</v>
      </c>
      <c r="G383" t="str">
        <f>IFERROR(VLOOKUP(A383,Sheet4!A383:H2942,3,FALSE)," CL")</f>
        <v>PAM</v>
      </c>
      <c r="H383" t="str">
        <f>IFERROR(VLOOKUP(A383,Sheet4!A383:I2942,4,FALSE)," CL")</f>
        <v>Ch</v>
      </c>
      <c r="I383" t="str">
        <f>IFERROR(VLOOKUP(A383,Sheet4!A383:H2942,5,FALSE),"CL")</f>
        <v>PAM</v>
      </c>
      <c r="J383" t="str">
        <f>IFERROR(VLOOKUP(A383,Sheet4!A383:H2942,6,FALSE),"CL")</f>
        <v>Sh</v>
      </c>
      <c r="K383" t="str">
        <f>IFERROR(VLOOKUP(A383,Sheet4!A383:H2942,7,FALSE),"CL")</f>
        <v>MEP</v>
      </c>
      <c r="L383" t="str">
        <f>IFERROR(VLOOKUP(A383,Sheet4!A383:H2942,8,FALSE),"CL")</f>
        <v>Tg</v>
      </c>
    </row>
    <row r="384" spans="1:14" hidden="1">
      <c r="A384" s="2">
        <v>40382</v>
      </c>
      <c r="B384" s="8">
        <f t="shared" si="18"/>
        <v>6</v>
      </c>
      <c r="C384">
        <v>5449.1</v>
      </c>
      <c r="D384" s="6">
        <f t="shared" si="16"/>
        <v>1.3138672718419951E-3</v>
      </c>
      <c r="E384">
        <f t="shared" si="17"/>
        <v>7.1500000000005457</v>
      </c>
      <c r="F384" s="9" t="e">
        <f ca="1">[1]!MoonAge(A384)</f>
        <v>#NAME?</v>
      </c>
      <c r="G384" t="str">
        <f>IFERROR(VLOOKUP(A384,Sheet4!A384:H2943,3,FALSE)," CL")</f>
        <v>UDP</v>
      </c>
      <c r="H384" t="str">
        <f>IFERROR(VLOOKUP(A384,Sheet4!A384:I2943,4,FALSE)," CL")</f>
        <v>Do</v>
      </c>
      <c r="I384" t="str">
        <f>IFERROR(VLOOKUP(A384,Sheet4!A384:H2943,5,FALSE),"CL")</f>
        <v>PAM</v>
      </c>
      <c r="J384" t="str">
        <f>IFERROR(VLOOKUP(A384,Sheet4!A384:H2943,6,FALSE),"CL")</f>
        <v>Sh</v>
      </c>
      <c r="K384" t="str">
        <f>IFERROR(VLOOKUP(A384,Sheet4!A384:H2943,7,FALSE),"CL")</f>
        <v>MEP</v>
      </c>
      <c r="L384" t="str">
        <f>IFERROR(VLOOKUP(A384,Sheet4!A384:H2943,8,FALSE),"CL")</f>
        <v>Tg</v>
      </c>
    </row>
    <row r="385" spans="1:12" hidden="1">
      <c r="A385" s="2">
        <v>40385</v>
      </c>
      <c r="B385" s="8">
        <f t="shared" si="18"/>
        <v>2</v>
      </c>
      <c r="C385">
        <v>5418.6</v>
      </c>
      <c r="D385" s="6">
        <f t="shared" si="16"/>
        <v>-5.5972545925015134E-3</v>
      </c>
      <c r="E385">
        <f t="shared" si="17"/>
        <v>-30.5</v>
      </c>
      <c r="F385" s="9" t="e">
        <f ca="1">[1]!MoonAge(A385)</f>
        <v>#NAME?</v>
      </c>
      <c r="G385" t="str">
        <f>IFERROR(VLOOKUP(A385,Sheet4!A385:H2944,3,FALSE)," CL")</f>
        <v>FIM</v>
      </c>
      <c r="H385" t="str">
        <f>IFERROR(VLOOKUP(A385,Sheet4!A385:I2944,4,FALSE)," CL")</f>
        <v>Co</v>
      </c>
      <c r="I385" t="str">
        <f>IFERROR(VLOOKUP(A385,Sheet4!A385:H2944,5,FALSE),"CL")</f>
        <v>PAM</v>
      </c>
      <c r="J385" t="str">
        <f>IFERROR(VLOOKUP(A385,Sheet4!A385:H2944,6,FALSE),"CL")</f>
        <v>Sh</v>
      </c>
      <c r="K385" t="str">
        <f>IFERROR(VLOOKUP(A385,Sheet4!A385:H2944,7,FALSE),"CL")</f>
        <v>MEP</v>
      </c>
      <c r="L385" t="str">
        <f>IFERROR(VLOOKUP(A385,Sheet4!A385:H2944,8,FALSE),"CL")</f>
        <v>Tg</v>
      </c>
    </row>
    <row r="386" spans="1:12" hidden="1">
      <c r="A386" s="2">
        <v>40386</v>
      </c>
      <c r="B386" s="8">
        <f t="shared" si="18"/>
        <v>3</v>
      </c>
      <c r="C386">
        <v>5430.6</v>
      </c>
      <c r="D386" s="6">
        <f t="shared" si="16"/>
        <v>2.2145941756173178E-3</v>
      </c>
      <c r="E386">
        <f t="shared" si="17"/>
        <v>12</v>
      </c>
      <c r="F386" s="9" t="e">
        <f ca="1">[1]!MoonAge(A386)</f>
        <v>#NAME?</v>
      </c>
      <c r="G386" t="str">
        <f>IFERROR(VLOOKUP(A386,Sheet4!A386:H2945,3,FALSE)," CL")</f>
        <v>EAP</v>
      </c>
      <c r="H386" t="str">
        <f>IFERROR(VLOOKUP(A386,Sheet4!A386:I2945,4,FALSE)," CL")</f>
        <v>Tg</v>
      </c>
      <c r="I386" t="str">
        <f>IFERROR(VLOOKUP(A386,Sheet4!A386:H2945,5,FALSE),"CL")</f>
        <v>PAM</v>
      </c>
      <c r="J386" t="str">
        <f>IFERROR(VLOOKUP(A386,Sheet4!A386:H2945,6,FALSE),"CL")</f>
        <v>Sh</v>
      </c>
      <c r="K386" t="str">
        <f>IFERROR(VLOOKUP(A386,Sheet4!A386:H2945,7,FALSE),"CL")</f>
        <v>MEP</v>
      </c>
      <c r="L386" t="str">
        <f>IFERROR(VLOOKUP(A386,Sheet4!A386:H2945,8,FALSE),"CL")</f>
        <v>Tg</v>
      </c>
    </row>
    <row r="387" spans="1:12" hidden="1">
      <c r="A387" s="2">
        <v>40387</v>
      </c>
      <c r="B387" s="8">
        <f t="shared" si="18"/>
        <v>4</v>
      </c>
      <c r="C387">
        <v>5397.55</v>
      </c>
      <c r="D387" s="6">
        <f t="shared" si="16"/>
        <v>-6.0858836960925458E-3</v>
      </c>
      <c r="E387">
        <f t="shared" si="17"/>
        <v>-33.050000000000182</v>
      </c>
      <c r="F387" s="9" t="e">
        <f ca="1">[1]!MoonAge(A387)</f>
        <v>#NAME?</v>
      </c>
      <c r="G387" t="str">
        <f>IFERROR(VLOOKUP(A387,Sheet4!A387:H2946,3,FALSE)," CL")</f>
        <v>EAM</v>
      </c>
      <c r="H387" t="str">
        <f>IFERROR(VLOOKUP(A387,Sheet4!A387:I2946,4,FALSE)," CL")</f>
        <v>Rb</v>
      </c>
      <c r="I387" t="str">
        <f>IFERROR(VLOOKUP(A387,Sheet4!A387:H2946,5,FALSE),"CL")</f>
        <v>PAM</v>
      </c>
      <c r="J387" t="str">
        <f>IFERROR(VLOOKUP(A387,Sheet4!A387:H2946,6,FALSE),"CL")</f>
        <v>Sh</v>
      </c>
      <c r="K387" t="str">
        <f>IFERROR(VLOOKUP(A387,Sheet4!A387:H2946,7,FALSE),"CL")</f>
        <v>MEP</v>
      </c>
      <c r="L387" t="str">
        <f>IFERROR(VLOOKUP(A387,Sheet4!A387:H2946,8,FALSE),"CL")</f>
        <v>Tg</v>
      </c>
    </row>
    <row r="388" spans="1:12" hidden="1">
      <c r="A388" s="2">
        <v>40388</v>
      </c>
      <c r="B388" s="8">
        <f t="shared" si="18"/>
        <v>5</v>
      </c>
      <c r="C388">
        <v>5408.9</v>
      </c>
      <c r="D388" s="6">
        <f t="shared" ref="D388:D451" si="19">(C388-C387)/C387</f>
        <v>2.1028059026779659E-3</v>
      </c>
      <c r="E388">
        <f t="shared" ref="E388:E451" si="20">C388-C387</f>
        <v>11.349999999999454</v>
      </c>
      <c r="F388" s="9" t="e">
        <f ca="1">[1]!MoonAge(A388)</f>
        <v>#NAME?</v>
      </c>
      <c r="G388" t="str">
        <f>IFERROR(VLOOKUP(A388,Sheet4!A388:H2947,3,FALSE)," CL")</f>
        <v>MEP</v>
      </c>
      <c r="H388" t="str">
        <f>IFERROR(VLOOKUP(A388,Sheet4!A388:I2947,4,FALSE)," CL")</f>
        <v>Dr</v>
      </c>
      <c r="I388" t="str">
        <f>IFERROR(VLOOKUP(A388,Sheet4!A388:H2947,5,FALSE),"CL")</f>
        <v>PAM</v>
      </c>
      <c r="J388" t="str">
        <f>IFERROR(VLOOKUP(A388,Sheet4!A388:H2947,6,FALSE),"CL")</f>
        <v>Sh</v>
      </c>
      <c r="K388" t="str">
        <f>IFERROR(VLOOKUP(A388,Sheet4!A388:H2947,7,FALSE),"CL")</f>
        <v>MEP</v>
      </c>
      <c r="L388" t="str">
        <f>IFERROR(VLOOKUP(A388,Sheet4!A388:H2947,8,FALSE),"CL")</f>
        <v>Tg</v>
      </c>
    </row>
    <row r="389" spans="1:12" hidden="1">
      <c r="A389" s="2">
        <v>40389</v>
      </c>
      <c r="B389" s="8">
        <f t="shared" si="18"/>
        <v>6</v>
      </c>
      <c r="C389">
        <v>5367.6</v>
      </c>
      <c r="D389" s="6">
        <f t="shared" si="19"/>
        <v>-7.6355636081272115E-3</v>
      </c>
      <c r="E389">
        <f t="shared" si="20"/>
        <v>-41.299999999999272</v>
      </c>
      <c r="F389" s="9" t="e">
        <f ca="1">[1]!MoonAge(A389)</f>
        <v>#NAME?</v>
      </c>
      <c r="G389" t="str">
        <f>IFERROR(VLOOKUP(A389,Sheet4!A389:H2948,3,FALSE)," CL")</f>
        <v>MEM</v>
      </c>
      <c r="H389" t="str">
        <f>IFERROR(VLOOKUP(A389,Sheet4!A389:I2948,4,FALSE)," CL")</f>
        <v>Sn</v>
      </c>
      <c r="I389" t="str">
        <f>IFERROR(VLOOKUP(A389,Sheet4!A389:H2948,5,FALSE),"CL")</f>
        <v>PAM</v>
      </c>
      <c r="J389" t="str">
        <f>IFERROR(VLOOKUP(A389,Sheet4!A389:H2948,6,FALSE),"CL")</f>
        <v>Sh</v>
      </c>
      <c r="K389" t="str">
        <f>IFERROR(VLOOKUP(A389,Sheet4!A389:H2948,7,FALSE),"CL")</f>
        <v>MEP</v>
      </c>
      <c r="L389" t="str">
        <f>IFERROR(VLOOKUP(A389,Sheet4!A389:H2948,8,FALSE),"CL")</f>
        <v>Tg</v>
      </c>
    </row>
    <row r="390" spans="1:12">
      <c r="A390" s="2">
        <v>40392</v>
      </c>
      <c r="B390" s="8">
        <f t="shared" si="18"/>
        <v>2</v>
      </c>
      <c r="C390">
        <v>5431.65</v>
      </c>
      <c r="D390" s="6">
        <f t="shared" si="19"/>
        <v>1.193270735524243E-2</v>
      </c>
      <c r="E390">
        <f t="shared" si="20"/>
        <v>64.049999999999272</v>
      </c>
      <c r="F390" s="9" t="e">
        <f ca="1">[1]!MoonAge(A390)</f>
        <v>#NAME?</v>
      </c>
      <c r="G390" t="str">
        <f>IFERROR(VLOOKUP(A390,Sheet4!A390:H2949,3,FALSE)," CL")</f>
        <v>UDP</v>
      </c>
      <c r="H390" t="str">
        <f>IFERROR(VLOOKUP(A390,Sheet4!A390:I2949,4,FALSE)," CL")</f>
        <v>Mo</v>
      </c>
      <c r="I390" t="str">
        <f>IFERROR(VLOOKUP(A390,Sheet4!A390:H2949,5,FALSE),"CL")</f>
        <v>PAM</v>
      </c>
      <c r="J390" t="str">
        <f>IFERROR(VLOOKUP(A390,Sheet4!A390:H2949,6,FALSE),"CL")</f>
        <v>Sh</v>
      </c>
      <c r="K390" t="str">
        <f>IFERROR(VLOOKUP(A390,Sheet4!A390:H2949,7,FALSE),"CL")</f>
        <v>MEP</v>
      </c>
      <c r="L390" t="str">
        <f>IFERROR(VLOOKUP(A390,Sheet4!A390:H2949,8,FALSE),"CL")</f>
        <v>Tg</v>
      </c>
    </row>
    <row r="391" spans="1:12" hidden="1">
      <c r="A391" s="2">
        <v>40393</v>
      </c>
      <c r="B391" s="8">
        <f t="shared" si="18"/>
        <v>3</v>
      </c>
      <c r="C391">
        <v>5439.55</v>
      </c>
      <c r="D391" s="6">
        <f t="shared" si="19"/>
        <v>1.4544383382582725E-3</v>
      </c>
      <c r="E391">
        <f t="shared" si="20"/>
        <v>7.9000000000005457</v>
      </c>
      <c r="F391" s="9" t="e">
        <f ca="1">[1]!MoonAge(A391)</f>
        <v>#NAME?</v>
      </c>
      <c r="G391" t="str">
        <f>IFERROR(VLOOKUP(A391,Sheet4!A391:H2950,3,FALSE)," CL")</f>
        <v>UDM</v>
      </c>
      <c r="H391" t="str">
        <f>IFERROR(VLOOKUP(A391,Sheet4!A391:I2950,4,FALSE)," CL")</f>
        <v>Ch</v>
      </c>
      <c r="I391" t="str">
        <f>IFERROR(VLOOKUP(A391,Sheet4!A391:H2950,5,FALSE),"CL")</f>
        <v>PAM</v>
      </c>
      <c r="J391" t="str">
        <f>IFERROR(VLOOKUP(A391,Sheet4!A391:H2950,6,FALSE),"CL")</f>
        <v>Sh</v>
      </c>
      <c r="K391" t="str">
        <f>IFERROR(VLOOKUP(A391,Sheet4!A391:H2950,7,FALSE),"CL")</f>
        <v>MEP</v>
      </c>
      <c r="L391" t="str">
        <f>IFERROR(VLOOKUP(A391,Sheet4!A391:H2950,8,FALSE),"CL")</f>
        <v>Tg</v>
      </c>
    </row>
    <row r="392" spans="1:12" hidden="1">
      <c r="A392" s="2">
        <v>40394</v>
      </c>
      <c r="B392" s="8">
        <f t="shared" si="18"/>
        <v>4</v>
      </c>
      <c r="C392">
        <v>5467.85</v>
      </c>
      <c r="D392" s="6">
        <f t="shared" si="19"/>
        <v>5.2026362474837402E-3</v>
      </c>
      <c r="E392">
        <f t="shared" si="20"/>
        <v>28.300000000000182</v>
      </c>
      <c r="F392" s="9" t="e">
        <f ca="1">[1]!MoonAge(A392)</f>
        <v>#NAME?</v>
      </c>
      <c r="G392" t="str">
        <f>IFERROR(VLOOKUP(A392,Sheet4!A392:H2951,3,FALSE)," CL")</f>
        <v>FIP</v>
      </c>
      <c r="H392" t="str">
        <f>IFERROR(VLOOKUP(A392,Sheet4!A392:I2951,4,FALSE)," CL")</f>
        <v>Do</v>
      </c>
      <c r="I392" t="str">
        <f>IFERROR(VLOOKUP(A392,Sheet4!A392:H2951,5,FALSE),"CL")</f>
        <v>PAM</v>
      </c>
      <c r="J392" t="str">
        <f>IFERROR(VLOOKUP(A392,Sheet4!A392:H2951,6,FALSE),"CL")</f>
        <v>Sh</v>
      </c>
      <c r="K392" t="str">
        <f>IFERROR(VLOOKUP(A392,Sheet4!A392:H2951,7,FALSE),"CL")</f>
        <v>MEP</v>
      </c>
      <c r="L392" t="str">
        <f>IFERROR(VLOOKUP(A392,Sheet4!A392:H2951,8,FALSE),"CL")</f>
        <v>Tg</v>
      </c>
    </row>
    <row r="393" spans="1:12" hidden="1">
      <c r="A393" s="2">
        <v>40395</v>
      </c>
      <c r="B393" s="8">
        <f t="shared" si="18"/>
        <v>5</v>
      </c>
      <c r="C393">
        <v>5447.1</v>
      </c>
      <c r="D393" s="6">
        <f t="shared" si="19"/>
        <v>-3.7949102480865421E-3</v>
      </c>
      <c r="E393">
        <f t="shared" si="20"/>
        <v>-20.75</v>
      </c>
      <c r="F393" s="9" t="e">
        <f ca="1">[1]!MoonAge(A393)</f>
        <v>#NAME?</v>
      </c>
      <c r="G393" t="str">
        <f>IFERROR(VLOOKUP(A393,Sheet4!A393:H2952,3,FALSE)," CL")</f>
        <v>FIM</v>
      </c>
      <c r="H393" t="str">
        <f>IFERROR(VLOOKUP(A393,Sheet4!A393:I2952,4,FALSE)," CL")</f>
        <v>Pi</v>
      </c>
      <c r="I393" t="str">
        <f>IFERROR(VLOOKUP(A393,Sheet4!A393:H2952,5,FALSE),"CL")</f>
        <v>PAM</v>
      </c>
      <c r="J393" t="str">
        <f>IFERROR(VLOOKUP(A393,Sheet4!A393:H2952,6,FALSE),"CL")</f>
        <v>Sh</v>
      </c>
      <c r="K393" t="str">
        <f>IFERROR(VLOOKUP(A393,Sheet4!A393:H2952,7,FALSE),"CL")</f>
        <v>MEP</v>
      </c>
      <c r="L393" t="str">
        <f>IFERROR(VLOOKUP(A393,Sheet4!A393:H2952,8,FALSE),"CL")</f>
        <v>Tg</v>
      </c>
    </row>
    <row r="394" spans="1:12" hidden="1">
      <c r="A394" s="2">
        <v>40396</v>
      </c>
      <c r="B394" s="8">
        <f t="shared" si="18"/>
        <v>6</v>
      </c>
      <c r="C394">
        <v>5439.25</v>
      </c>
      <c r="D394" s="6">
        <f t="shared" si="19"/>
        <v>-1.4411338143232846E-3</v>
      </c>
      <c r="E394">
        <f t="shared" si="20"/>
        <v>-7.8500000000003638</v>
      </c>
      <c r="F394" s="9" t="e">
        <f ca="1">[1]!MoonAge(A394)</f>
        <v>#NAME?</v>
      </c>
      <c r="G394" t="str">
        <f>IFERROR(VLOOKUP(A394,Sheet4!A394:H2953,3,FALSE)," CL")</f>
        <v>EAP</v>
      </c>
      <c r="H394" t="str">
        <f>IFERROR(VLOOKUP(A394,Sheet4!A394:I2953,4,FALSE)," CL")</f>
        <v>Ra</v>
      </c>
      <c r="I394" t="str">
        <f>IFERROR(VLOOKUP(A394,Sheet4!A394:H2953,5,FALSE),"CL")</f>
        <v>PAM</v>
      </c>
      <c r="J394" t="str">
        <f>IFERROR(VLOOKUP(A394,Sheet4!A394:H2953,6,FALSE),"CL")</f>
        <v>Sh</v>
      </c>
      <c r="K394" t="str">
        <f>IFERROR(VLOOKUP(A394,Sheet4!A394:H2953,7,FALSE),"CL")</f>
        <v>MEP</v>
      </c>
      <c r="L394" t="str">
        <f>IFERROR(VLOOKUP(A394,Sheet4!A394:H2953,8,FALSE),"CL")</f>
        <v>Tg</v>
      </c>
    </row>
    <row r="395" spans="1:12" hidden="1">
      <c r="A395" s="2">
        <v>40399</v>
      </c>
      <c r="B395" s="8">
        <f t="shared" si="18"/>
        <v>2</v>
      </c>
      <c r="C395">
        <v>5486.15</v>
      </c>
      <c r="D395" s="6">
        <f t="shared" si="19"/>
        <v>8.6225122948935303E-3</v>
      </c>
      <c r="E395">
        <f t="shared" si="20"/>
        <v>46.899999999999636</v>
      </c>
      <c r="F395" s="9" t="e">
        <f ca="1">[1]!MoonAge(A395)</f>
        <v>#NAME?</v>
      </c>
      <c r="G395" t="str">
        <f>IFERROR(VLOOKUP(A395,Sheet4!A395:H2954,3,FALSE)," CL")</f>
        <v>MEM</v>
      </c>
      <c r="H395" t="str">
        <f>IFERROR(VLOOKUP(A395,Sheet4!A395:I2954,4,FALSE)," CL")</f>
        <v>Rb</v>
      </c>
      <c r="I395" t="str">
        <f>IFERROR(VLOOKUP(A395,Sheet4!A395:H2954,5,FALSE),"CL")</f>
        <v>UDP</v>
      </c>
      <c r="J395" t="str">
        <f>IFERROR(VLOOKUP(A395,Sheet4!A395:H2954,6,FALSE),"CL")</f>
        <v>Mo</v>
      </c>
      <c r="K395" t="str">
        <f>IFERROR(VLOOKUP(A395,Sheet4!A395:H2954,7,FALSE),"CL")</f>
        <v>MEP</v>
      </c>
      <c r="L395" t="str">
        <f>IFERROR(VLOOKUP(A395,Sheet4!A395:H2954,8,FALSE),"CL")</f>
        <v>Tg</v>
      </c>
    </row>
    <row r="396" spans="1:12" hidden="1">
      <c r="A396" s="2">
        <v>40400</v>
      </c>
      <c r="B396" s="8">
        <f t="shared" si="18"/>
        <v>3</v>
      </c>
      <c r="C396">
        <v>5460.7</v>
      </c>
      <c r="D396" s="6">
        <f t="shared" si="19"/>
        <v>-4.638954458044315E-3</v>
      </c>
      <c r="E396">
        <f t="shared" si="20"/>
        <v>-25.449999999999818</v>
      </c>
      <c r="F396" s="9" t="e">
        <f ca="1">[1]!MoonAge(A396)</f>
        <v>#NAME?</v>
      </c>
      <c r="G396" t="str">
        <f>IFERROR(VLOOKUP(A396,Sheet4!A396:H2955,3,FALSE)," CL")</f>
        <v>PAP</v>
      </c>
      <c r="H396" t="str">
        <f>IFERROR(VLOOKUP(A396,Sheet4!A396:I2955,4,FALSE)," CL")</f>
        <v>Dr</v>
      </c>
      <c r="I396" t="str">
        <f>IFERROR(VLOOKUP(A396,Sheet4!A396:H2955,5,FALSE),"CL")</f>
        <v>UDP</v>
      </c>
      <c r="J396" t="str">
        <f>IFERROR(VLOOKUP(A396,Sheet4!A396:H2955,6,FALSE),"CL")</f>
        <v>Mo</v>
      </c>
      <c r="K396" t="str">
        <f>IFERROR(VLOOKUP(A396,Sheet4!A396:H2955,7,FALSE),"CL")</f>
        <v>MEP</v>
      </c>
      <c r="L396" t="str">
        <f>IFERROR(VLOOKUP(A396,Sheet4!A396:H2955,8,FALSE),"CL")</f>
        <v>Tg</v>
      </c>
    </row>
    <row r="397" spans="1:12" hidden="1">
      <c r="A397" s="2">
        <v>40401</v>
      </c>
      <c r="B397" s="8">
        <f t="shared" si="18"/>
        <v>4</v>
      </c>
      <c r="C397">
        <v>5420.6</v>
      </c>
      <c r="D397" s="6">
        <f t="shared" si="19"/>
        <v>-7.3433808852343936E-3</v>
      </c>
      <c r="E397">
        <f t="shared" si="20"/>
        <v>-40.099999999999454</v>
      </c>
      <c r="F397" s="9" t="e">
        <f ca="1">[1]!MoonAge(A397)</f>
        <v>#NAME?</v>
      </c>
      <c r="G397" t="str">
        <f>IFERROR(VLOOKUP(A397,Sheet4!A397:H2956,3,FALSE)," CL")</f>
        <v>PAM</v>
      </c>
      <c r="H397" t="str">
        <f>IFERROR(VLOOKUP(A397,Sheet4!A397:I2956,4,FALSE)," CL")</f>
        <v>Sn</v>
      </c>
      <c r="I397" t="str">
        <f>IFERROR(VLOOKUP(A397,Sheet4!A397:H2956,5,FALSE),"CL")</f>
        <v>UDP</v>
      </c>
      <c r="J397" t="str">
        <f>IFERROR(VLOOKUP(A397,Sheet4!A397:H2956,6,FALSE),"CL")</f>
        <v>Mo</v>
      </c>
      <c r="K397" t="str">
        <f>IFERROR(VLOOKUP(A397,Sheet4!A397:H2956,7,FALSE),"CL")</f>
        <v>MEP</v>
      </c>
      <c r="L397" t="str">
        <f>IFERROR(VLOOKUP(A397,Sheet4!A397:H2956,8,FALSE),"CL")</f>
        <v>Tg</v>
      </c>
    </row>
    <row r="398" spans="1:12" hidden="1">
      <c r="A398" s="2">
        <v>40402</v>
      </c>
      <c r="B398" s="8">
        <f t="shared" si="18"/>
        <v>5</v>
      </c>
      <c r="C398">
        <v>5416.45</v>
      </c>
      <c r="D398" s="6">
        <f t="shared" si="19"/>
        <v>-7.6559790429113852E-4</v>
      </c>
      <c r="E398">
        <f t="shared" si="20"/>
        <v>-4.1500000000005457</v>
      </c>
      <c r="F398" s="9" t="e">
        <f ca="1">[1]!MoonAge(A398)</f>
        <v>#NAME?</v>
      </c>
      <c r="G398" t="str">
        <f>IFERROR(VLOOKUP(A398,Sheet4!A398:H2957,3,FALSE)," CL")</f>
        <v>UDP</v>
      </c>
      <c r="H398" t="str">
        <f>IFERROR(VLOOKUP(A398,Sheet4!A398:I2957,4,FALSE)," CL")</f>
        <v>Ho</v>
      </c>
      <c r="I398" t="str">
        <f>IFERROR(VLOOKUP(A398,Sheet4!A398:H2957,5,FALSE),"CL")</f>
        <v>UDP</v>
      </c>
      <c r="J398" t="str">
        <f>IFERROR(VLOOKUP(A398,Sheet4!A398:H2957,6,FALSE),"CL")</f>
        <v>Mo</v>
      </c>
      <c r="K398" t="str">
        <f>IFERROR(VLOOKUP(A398,Sheet4!A398:H2957,7,FALSE),"CL")</f>
        <v>MEP</v>
      </c>
      <c r="L398" t="str">
        <f>IFERROR(VLOOKUP(A398,Sheet4!A398:H2957,8,FALSE),"CL")</f>
        <v>Tg</v>
      </c>
    </row>
    <row r="399" spans="1:12" hidden="1">
      <c r="A399" s="2">
        <v>40403</v>
      </c>
      <c r="B399" s="8">
        <f t="shared" si="18"/>
        <v>6</v>
      </c>
      <c r="C399">
        <v>5452.1</v>
      </c>
      <c r="D399" s="6">
        <f t="shared" si="19"/>
        <v>6.581801733607907E-3</v>
      </c>
      <c r="E399">
        <f t="shared" si="20"/>
        <v>35.650000000000546</v>
      </c>
      <c r="F399" s="9" t="e">
        <f ca="1">[1]!MoonAge(A399)</f>
        <v>#NAME?</v>
      </c>
      <c r="G399" t="str">
        <f>IFERROR(VLOOKUP(A399,Sheet4!A399:H2958,3,FALSE)," CL")</f>
        <v>UDM</v>
      </c>
      <c r="H399" t="str">
        <f>IFERROR(VLOOKUP(A399,Sheet4!A399:I2958,4,FALSE)," CL")</f>
        <v>Sh</v>
      </c>
      <c r="I399" t="str">
        <f>IFERROR(VLOOKUP(A399,Sheet4!A399:H2958,5,FALSE),"CL")</f>
        <v>UDP</v>
      </c>
      <c r="J399" t="str">
        <f>IFERROR(VLOOKUP(A399,Sheet4!A399:H2958,6,FALSE),"CL")</f>
        <v>Mo</v>
      </c>
      <c r="K399" t="str">
        <f>IFERROR(VLOOKUP(A399,Sheet4!A399:H2958,7,FALSE),"CL")</f>
        <v>MEP</v>
      </c>
      <c r="L399" t="str">
        <f>IFERROR(VLOOKUP(A399,Sheet4!A399:H2958,8,FALSE),"CL")</f>
        <v>Tg</v>
      </c>
    </row>
    <row r="400" spans="1:12" hidden="1">
      <c r="A400" s="2">
        <v>40406</v>
      </c>
      <c r="B400" s="8">
        <f t="shared" si="18"/>
        <v>2</v>
      </c>
      <c r="C400">
        <v>5418.3</v>
      </c>
      <c r="D400" s="6">
        <f t="shared" si="19"/>
        <v>-6.1994460849948054E-3</v>
      </c>
      <c r="E400">
        <f t="shared" si="20"/>
        <v>-33.800000000000182</v>
      </c>
      <c r="F400" s="9" t="e">
        <f ca="1">[1]!MoonAge(A400)</f>
        <v>#NAME?</v>
      </c>
      <c r="G400" t="str">
        <f>IFERROR(VLOOKUP(A400,Sheet4!A400:H2959,3,FALSE)," CL")</f>
        <v>EAP</v>
      </c>
      <c r="H400" t="str">
        <f>IFERROR(VLOOKUP(A400,Sheet4!A400:I2959,4,FALSE)," CL")</f>
        <v>Do</v>
      </c>
      <c r="I400" t="str">
        <f>IFERROR(VLOOKUP(A400,Sheet4!A400:H2959,5,FALSE),"CL")</f>
        <v>UDP</v>
      </c>
      <c r="J400" t="str">
        <f>IFERROR(VLOOKUP(A400,Sheet4!A400:H2959,6,FALSE),"CL")</f>
        <v>Mo</v>
      </c>
      <c r="K400" t="str">
        <f>IFERROR(VLOOKUP(A400,Sheet4!A400:H2959,7,FALSE),"CL")</f>
        <v>MEP</v>
      </c>
      <c r="L400" t="str">
        <f>IFERROR(VLOOKUP(A400,Sheet4!A400:H2959,8,FALSE),"CL")</f>
        <v>Tg</v>
      </c>
    </row>
    <row r="401" spans="1:12" hidden="1">
      <c r="A401" s="2">
        <v>40407</v>
      </c>
      <c r="B401" s="8">
        <f t="shared" si="18"/>
        <v>3</v>
      </c>
      <c r="C401">
        <v>5414.15</v>
      </c>
      <c r="D401" s="6">
        <f t="shared" si="19"/>
        <v>-7.6592289094375458E-4</v>
      </c>
      <c r="E401">
        <f t="shared" si="20"/>
        <v>-4.1500000000005457</v>
      </c>
      <c r="F401" s="9" t="e">
        <f ca="1">[1]!MoonAge(A401)</f>
        <v>#NAME?</v>
      </c>
      <c r="G401" t="str">
        <f>IFERROR(VLOOKUP(A401,Sheet4!A401:H2960,3,FALSE)," CL")</f>
        <v>EAM</v>
      </c>
      <c r="H401" t="str">
        <f>IFERROR(VLOOKUP(A401,Sheet4!A401:I2960,4,FALSE)," CL")</f>
        <v>Pi</v>
      </c>
      <c r="I401" t="str">
        <f>IFERROR(VLOOKUP(A401,Sheet4!A401:H2960,5,FALSE),"CL")</f>
        <v>UDP</v>
      </c>
      <c r="J401" t="str">
        <f>IFERROR(VLOOKUP(A401,Sheet4!A401:H2960,6,FALSE),"CL")</f>
        <v>Mo</v>
      </c>
      <c r="K401" t="str">
        <f>IFERROR(VLOOKUP(A401,Sheet4!A401:H2960,7,FALSE),"CL")</f>
        <v>MEP</v>
      </c>
      <c r="L401" t="str">
        <f>IFERROR(VLOOKUP(A401,Sheet4!A401:H2960,8,FALSE),"CL")</f>
        <v>Tg</v>
      </c>
    </row>
    <row r="402" spans="1:12" hidden="1">
      <c r="A402" s="2">
        <v>40408</v>
      </c>
      <c r="B402" s="8">
        <f t="shared" si="18"/>
        <v>4</v>
      </c>
      <c r="C402">
        <v>5479.15</v>
      </c>
      <c r="D402" s="6">
        <f t="shared" si="19"/>
        <v>1.2005577976228957E-2</v>
      </c>
      <c r="E402">
        <f t="shared" si="20"/>
        <v>65</v>
      </c>
      <c r="F402" s="9" t="e">
        <f ca="1">[1]!MoonAge(A402)</f>
        <v>#NAME?</v>
      </c>
      <c r="G402" t="str">
        <f>IFERROR(VLOOKUP(A402,Sheet4!A402:H2961,3,FALSE)," CL")</f>
        <v>MEP</v>
      </c>
      <c r="H402" t="str">
        <f>IFERROR(VLOOKUP(A402,Sheet4!A402:I2961,4,FALSE)," CL")</f>
        <v>Ra</v>
      </c>
      <c r="I402" t="str">
        <f>IFERROR(VLOOKUP(A402,Sheet4!A402:H2961,5,FALSE),"CL")</f>
        <v>UDP</v>
      </c>
      <c r="J402" t="str">
        <f>IFERROR(VLOOKUP(A402,Sheet4!A402:H2961,6,FALSE),"CL")</f>
        <v>Mo</v>
      </c>
      <c r="K402" t="str">
        <f>IFERROR(VLOOKUP(A402,Sheet4!A402:H2961,7,FALSE),"CL")</f>
        <v>MEP</v>
      </c>
      <c r="L402" t="str">
        <f>IFERROR(VLOOKUP(A402,Sheet4!A402:H2961,8,FALSE),"CL")</f>
        <v>Tg</v>
      </c>
    </row>
    <row r="403" spans="1:12" hidden="1">
      <c r="A403" s="2">
        <v>40409</v>
      </c>
      <c r="B403" s="8">
        <f t="shared" si="18"/>
        <v>5</v>
      </c>
      <c r="C403">
        <v>5540.2</v>
      </c>
      <c r="D403" s="6">
        <f t="shared" si="19"/>
        <v>1.1142239215936812E-2</v>
      </c>
      <c r="E403">
        <f t="shared" si="20"/>
        <v>61.050000000000182</v>
      </c>
      <c r="F403" s="9" t="e">
        <f ca="1">[1]!MoonAge(A403)</f>
        <v>#NAME?</v>
      </c>
      <c r="G403" t="str">
        <f>IFERROR(VLOOKUP(A403,Sheet4!A403:H2962,3,FALSE)," CL")</f>
        <v>MEM</v>
      </c>
      <c r="H403" t="str">
        <f>IFERROR(VLOOKUP(A403,Sheet4!A403:I2962,4,FALSE)," CL")</f>
        <v>Co</v>
      </c>
      <c r="I403" t="str">
        <f>IFERROR(VLOOKUP(A403,Sheet4!A403:H2962,5,FALSE),"CL")</f>
        <v>UDP</v>
      </c>
      <c r="J403" t="str">
        <f>IFERROR(VLOOKUP(A403,Sheet4!A403:H2962,6,FALSE),"CL")</f>
        <v>Mo</v>
      </c>
      <c r="K403" t="str">
        <f>IFERROR(VLOOKUP(A403,Sheet4!A403:H2962,7,FALSE),"CL")</f>
        <v>MEP</v>
      </c>
      <c r="L403" t="str">
        <f>IFERROR(VLOOKUP(A403,Sheet4!A403:H2962,8,FALSE),"CL")</f>
        <v>Tg</v>
      </c>
    </row>
    <row r="404" spans="1:12" hidden="1">
      <c r="A404" s="2">
        <v>40410</v>
      </c>
      <c r="B404" s="8">
        <f t="shared" si="18"/>
        <v>6</v>
      </c>
      <c r="C404">
        <v>5530.65</v>
      </c>
      <c r="D404" s="6">
        <f t="shared" si="19"/>
        <v>-1.7237644850366743E-3</v>
      </c>
      <c r="E404">
        <f t="shared" si="20"/>
        <v>-9.5500000000001819</v>
      </c>
      <c r="F404" s="9" t="e">
        <f ca="1">[1]!MoonAge(A404)</f>
        <v>#NAME?</v>
      </c>
      <c r="G404" t="str">
        <f>IFERROR(VLOOKUP(A404,Sheet4!A404:H2963,3,FALSE)," CL")</f>
        <v>PAP</v>
      </c>
      <c r="H404" t="str">
        <f>IFERROR(VLOOKUP(A404,Sheet4!A404:I2963,4,FALSE)," CL")</f>
        <v>Tg</v>
      </c>
      <c r="I404" t="str">
        <f>IFERROR(VLOOKUP(A404,Sheet4!A404:H2963,5,FALSE),"CL")</f>
        <v>UDP</v>
      </c>
      <c r="J404" t="str">
        <f>IFERROR(VLOOKUP(A404,Sheet4!A404:H2963,6,FALSE),"CL")</f>
        <v>Mo</v>
      </c>
      <c r="K404" t="str">
        <f>IFERROR(VLOOKUP(A404,Sheet4!A404:H2963,7,FALSE),"CL")</f>
        <v>MEP</v>
      </c>
      <c r="L404" t="str">
        <f>IFERROR(VLOOKUP(A404,Sheet4!A404:H2963,8,FALSE),"CL")</f>
        <v>Tg</v>
      </c>
    </row>
    <row r="405" spans="1:12" hidden="1">
      <c r="A405" s="2">
        <v>40413</v>
      </c>
      <c r="B405" s="8">
        <f t="shared" si="18"/>
        <v>2</v>
      </c>
      <c r="C405">
        <v>5543.5</v>
      </c>
      <c r="D405" s="6">
        <f t="shared" si="19"/>
        <v>2.3234158733603399E-3</v>
      </c>
      <c r="E405">
        <f t="shared" si="20"/>
        <v>12.850000000000364</v>
      </c>
      <c r="F405" s="9" t="e">
        <f ca="1">[1]!MoonAge(A405)</f>
        <v>#NAME?</v>
      </c>
      <c r="G405" t="str">
        <f>IFERROR(VLOOKUP(A405,Sheet4!A405:H2964,3,FALSE)," CL")</f>
        <v>UDM</v>
      </c>
      <c r="H405" t="str">
        <f>IFERROR(VLOOKUP(A405,Sheet4!A405:I2964,4,FALSE)," CL")</f>
        <v>Sn</v>
      </c>
      <c r="I405" t="str">
        <f>IFERROR(VLOOKUP(A405,Sheet4!A405:H2964,5,FALSE),"CL")</f>
        <v>UDP</v>
      </c>
      <c r="J405" t="str">
        <f>IFERROR(VLOOKUP(A405,Sheet4!A405:H2964,6,FALSE),"CL")</f>
        <v>Mo</v>
      </c>
      <c r="K405" t="str">
        <f>IFERROR(VLOOKUP(A405,Sheet4!A405:H2964,7,FALSE),"CL")</f>
        <v>MEP</v>
      </c>
      <c r="L405" t="str">
        <f>IFERROR(VLOOKUP(A405,Sheet4!A405:H2964,8,FALSE),"CL")</f>
        <v>Tg</v>
      </c>
    </row>
    <row r="406" spans="1:12" hidden="1">
      <c r="A406" s="2">
        <v>40414</v>
      </c>
      <c r="B406" s="8">
        <f t="shared" si="18"/>
        <v>3</v>
      </c>
      <c r="C406">
        <v>5505.1</v>
      </c>
      <c r="D406" s="6">
        <f t="shared" si="19"/>
        <v>-6.9270316586993123E-3</v>
      </c>
      <c r="E406">
        <f t="shared" si="20"/>
        <v>-38.399999999999636</v>
      </c>
      <c r="F406" s="9" t="e">
        <f ca="1">[1]!MoonAge(A406)</f>
        <v>#NAME?</v>
      </c>
      <c r="G406" t="str">
        <f>IFERROR(VLOOKUP(A406,Sheet4!A406:H2965,3,FALSE)," CL")</f>
        <v>FIP</v>
      </c>
      <c r="H406" t="str">
        <f>IFERROR(VLOOKUP(A406,Sheet4!A406:I2965,4,FALSE)," CL")</f>
        <v>Ho</v>
      </c>
      <c r="I406" t="str">
        <f>IFERROR(VLOOKUP(A406,Sheet4!A406:H2965,5,FALSE),"CL")</f>
        <v>UDP</v>
      </c>
      <c r="J406" t="str">
        <f>IFERROR(VLOOKUP(A406,Sheet4!A406:H2965,6,FALSE),"CL")</f>
        <v>Mo</v>
      </c>
      <c r="K406" t="str">
        <f>IFERROR(VLOOKUP(A406,Sheet4!A406:H2965,7,FALSE),"CL")</f>
        <v>MEP</v>
      </c>
      <c r="L406" t="str">
        <f>IFERROR(VLOOKUP(A406,Sheet4!A406:H2965,8,FALSE),"CL")</f>
        <v>Tg</v>
      </c>
    </row>
    <row r="407" spans="1:12" hidden="1">
      <c r="A407" s="2">
        <v>40415</v>
      </c>
      <c r="B407" s="8">
        <f t="shared" si="18"/>
        <v>4</v>
      </c>
      <c r="C407">
        <v>5462.35</v>
      </c>
      <c r="D407" s="6">
        <f t="shared" si="19"/>
        <v>-7.7655265117799856E-3</v>
      </c>
      <c r="E407">
        <f t="shared" si="20"/>
        <v>-42.75</v>
      </c>
      <c r="F407" s="9" t="e">
        <f ca="1">[1]!MoonAge(A407)</f>
        <v>#NAME?</v>
      </c>
      <c r="G407" t="str">
        <f>IFERROR(VLOOKUP(A407,Sheet4!A407:H2966,3,FALSE)," CL")</f>
        <v>FIM</v>
      </c>
      <c r="H407" t="str">
        <f>IFERROR(VLOOKUP(A407,Sheet4!A407:I2966,4,FALSE)," CL")</f>
        <v>Sh</v>
      </c>
      <c r="I407" t="str">
        <f>IFERROR(VLOOKUP(A407,Sheet4!A407:H2966,5,FALSE),"CL")</f>
        <v>UDP</v>
      </c>
      <c r="J407" t="str">
        <f>IFERROR(VLOOKUP(A407,Sheet4!A407:H2966,6,FALSE),"CL")</f>
        <v>Mo</v>
      </c>
      <c r="K407" t="str">
        <f>IFERROR(VLOOKUP(A407,Sheet4!A407:H2966,7,FALSE),"CL")</f>
        <v>MEP</v>
      </c>
      <c r="L407" t="str">
        <f>IFERROR(VLOOKUP(A407,Sheet4!A407:H2966,8,FALSE),"CL")</f>
        <v>Tg</v>
      </c>
    </row>
    <row r="408" spans="1:12" hidden="1">
      <c r="A408" s="2">
        <v>40416</v>
      </c>
      <c r="B408" s="8">
        <f t="shared" si="18"/>
        <v>5</v>
      </c>
      <c r="C408">
        <v>5477.9</v>
      </c>
      <c r="D408" s="6">
        <f t="shared" si="19"/>
        <v>2.8467600940985604E-3</v>
      </c>
      <c r="E408">
        <f t="shared" si="20"/>
        <v>15.549999999999272</v>
      </c>
      <c r="F408" s="9" t="e">
        <f ca="1">[1]!MoonAge(A408)</f>
        <v>#NAME?</v>
      </c>
      <c r="G408" t="str">
        <f>IFERROR(VLOOKUP(A408,Sheet4!A408:H2967,3,FALSE)," CL")</f>
        <v>EAP</v>
      </c>
      <c r="H408" t="str">
        <f>IFERROR(VLOOKUP(A408,Sheet4!A408:I2967,4,FALSE)," CL")</f>
        <v>Mo</v>
      </c>
      <c r="I408" t="str">
        <f>IFERROR(VLOOKUP(A408,Sheet4!A408:H2967,5,FALSE),"CL")</f>
        <v>UDP</v>
      </c>
      <c r="J408" t="str">
        <f>IFERROR(VLOOKUP(A408,Sheet4!A408:H2967,6,FALSE),"CL")</f>
        <v>Mo</v>
      </c>
      <c r="K408" t="str">
        <f>IFERROR(VLOOKUP(A408,Sheet4!A408:H2967,7,FALSE),"CL")</f>
        <v>MEP</v>
      </c>
      <c r="L408" t="str">
        <f>IFERROR(VLOOKUP(A408,Sheet4!A408:H2967,8,FALSE),"CL")</f>
        <v>Tg</v>
      </c>
    </row>
    <row r="409" spans="1:12" hidden="1">
      <c r="A409" s="2">
        <v>40417</v>
      </c>
      <c r="B409" s="8">
        <f t="shared" si="18"/>
        <v>6</v>
      </c>
      <c r="C409">
        <v>5408.7</v>
      </c>
      <c r="D409" s="6">
        <f t="shared" si="19"/>
        <v>-1.2632578177768821E-2</v>
      </c>
      <c r="E409">
        <f t="shared" si="20"/>
        <v>-69.199999999999818</v>
      </c>
      <c r="F409" s="9" t="e">
        <f ca="1">[1]!MoonAge(A409)</f>
        <v>#NAME?</v>
      </c>
      <c r="G409" t="str">
        <f>IFERROR(VLOOKUP(A409,Sheet4!A409:H2968,3,FALSE)," CL")</f>
        <v>EAM</v>
      </c>
      <c r="H409" t="str">
        <f>IFERROR(VLOOKUP(A409,Sheet4!A409:I2968,4,FALSE)," CL")</f>
        <v>Ch</v>
      </c>
      <c r="I409" t="str">
        <f>IFERROR(VLOOKUP(A409,Sheet4!A409:H2968,5,FALSE),"CL")</f>
        <v>UDP</v>
      </c>
      <c r="J409" t="str">
        <f>IFERROR(VLOOKUP(A409,Sheet4!A409:H2968,6,FALSE),"CL")</f>
        <v>Mo</v>
      </c>
      <c r="K409" t="str">
        <f>IFERROR(VLOOKUP(A409,Sheet4!A409:H2968,7,FALSE),"CL")</f>
        <v>MEP</v>
      </c>
      <c r="L409" t="str">
        <f>IFERROR(VLOOKUP(A409,Sheet4!A409:H2968,8,FALSE),"CL")</f>
        <v>Tg</v>
      </c>
    </row>
    <row r="410" spans="1:12" hidden="1">
      <c r="A410" s="2">
        <v>40420</v>
      </c>
      <c r="B410" s="8">
        <f t="shared" si="18"/>
        <v>2</v>
      </c>
      <c r="C410">
        <v>5415.45</v>
      </c>
      <c r="D410" s="6">
        <f t="shared" si="19"/>
        <v>1.2479893504908758E-3</v>
      </c>
      <c r="E410">
        <f t="shared" si="20"/>
        <v>6.75</v>
      </c>
      <c r="F410" s="9" t="e">
        <f ca="1">[1]!MoonAge(A410)</f>
        <v>#NAME?</v>
      </c>
      <c r="G410" t="str">
        <f>IFERROR(VLOOKUP(A410,Sheet4!A410:H2969,3,FALSE)," CL")</f>
        <v>PAP</v>
      </c>
      <c r="H410" t="str">
        <f>IFERROR(VLOOKUP(A410,Sheet4!A410:I2969,4,FALSE)," CL")</f>
        <v>Ra</v>
      </c>
      <c r="I410" t="str">
        <f>IFERROR(VLOOKUP(A410,Sheet4!A410:H2969,5,FALSE),"CL")</f>
        <v>UDP</v>
      </c>
      <c r="J410" t="str">
        <f>IFERROR(VLOOKUP(A410,Sheet4!A410:H2969,6,FALSE),"CL")</f>
        <v>Mo</v>
      </c>
      <c r="K410" t="str">
        <f>IFERROR(VLOOKUP(A410,Sheet4!A410:H2969,7,FALSE),"CL")</f>
        <v>MEP</v>
      </c>
      <c r="L410" t="str">
        <f>IFERROR(VLOOKUP(A410,Sheet4!A410:H2969,8,FALSE),"CL")</f>
        <v>Tg</v>
      </c>
    </row>
    <row r="411" spans="1:12" hidden="1">
      <c r="A411" s="2">
        <v>40421</v>
      </c>
      <c r="B411" s="8">
        <f t="shared" si="18"/>
        <v>3</v>
      </c>
      <c r="C411">
        <v>5402.4</v>
      </c>
      <c r="D411" s="6">
        <f t="shared" si="19"/>
        <v>-2.4097720411046511E-3</v>
      </c>
      <c r="E411">
        <f t="shared" si="20"/>
        <v>-13.050000000000182</v>
      </c>
      <c r="F411" s="9" t="e">
        <f ca="1">[1]!MoonAge(A411)</f>
        <v>#NAME?</v>
      </c>
      <c r="G411" t="str">
        <f>IFERROR(VLOOKUP(A411,Sheet4!A411:H2970,3,FALSE)," CL")</f>
        <v>PAM</v>
      </c>
      <c r="H411" t="str">
        <f>IFERROR(VLOOKUP(A411,Sheet4!A411:I2970,4,FALSE)," CL")</f>
        <v>Co</v>
      </c>
      <c r="I411" t="str">
        <f>IFERROR(VLOOKUP(A411,Sheet4!A411:H2970,5,FALSE),"CL")</f>
        <v>UDP</v>
      </c>
      <c r="J411" t="str">
        <f>IFERROR(VLOOKUP(A411,Sheet4!A411:H2970,6,FALSE),"CL")</f>
        <v>Mo</v>
      </c>
      <c r="K411" t="str">
        <f>IFERROR(VLOOKUP(A411,Sheet4!A411:H2970,7,FALSE),"CL")</f>
        <v>MEP</v>
      </c>
      <c r="L411" t="str">
        <f>IFERROR(VLOOKUP(A411,Sheet4!A411:H2970,8,FALSE),"CL")</f>
        <v>Tg</v>
      </c>
    </row>
    <row r="412" spans="1:12" hidden="1">
      <c r="A412" s="2">
        <v>40422</v>
      </c>
      <c r="B412" s="8">
        <f t="shared" si="18"/>
        <v>4</v>
      </c>
      <c r="C412">
        <v>5471.85</v>
      </c>
      <c r="D412" s="6">
        <f t="shared" si="19"/>
        <v>1.2855397601066328E-2</v>
      </c>
      <c r="E412">
        <f t="shared" si="20"/>
        <v>69.450000000000728</v>
      </c>
      <c r="F412" s="9" t="e">
        <f ca="1">[1]!MoonAge(A412)</f>
        <v>#NAME?</v>
      </c>
      <c r="G412" t="str">
        <f>IFERROR(VLOOKUP(A412,Sheet4!A412:H2971,3,FALSE)," CL")</f>
        <v>UDP</v>
      </c>
      <c r="H412" t="str">
        <f>IFERROR(VLOOKUP(A412,Sheet4!A412:I2971,4,FALSE)," CL")</f>
        <v>Tg</v>
      </c>
      <c r="I412" t="str">
        <f>IFERROR(VLOOKUP(A412,Sheet4!A412:H2971,5,FALSE),"CL")</f>
        <v>UDP</v>
      </c>
      <c r="J412" t="str">
        <f>IFERROR(VLOOKUP(A412,Sheet4!A412:H2971,6,FALSE),"CL")</f>
        <v>Mo</v>
      </c>
      <c r="K412" t="str">
        <f>IFERROR(VLOOKUP(A412,Sheet4!A412:H2971,7,FALSE),"CL")</f>
        <v>MEP</v>
      </c>
      <c r="L412" t="str">
        <f>IFERROR(VLOOKUP(A412,Sheet4!A412:H2971,8,FALSE),"CL")</f>
        <v>Tg</v>
      </c>
    </row>
    <row r="413" spans="1:12" hidden="1">
      <c r="A413" s="2">
        <v>40423</v>
      </c>
      <c r="B413" s="8">
        <f t="shared" si="18"/>
        <v>5</v>
      </c>
      <c r="C413">
        <v>5486.15</v>
      </c>
      <c r="D413" s="6">
        <f t="shared" si="19"/>
        <v>2.6133757321562673E-3</v>
      </c>
      <c r="E413">
        <f t="shared" si="20"/>
        <v>14.299999999999272</v>
      </c>
      <c r="F413" s="9" t="e">
        <f ca="1">[1]!MoonAge(A413)</f>
        <v>#NAME?</v>
      </c>
      <c r="G413" t="str">
        <f>IFERROR(VLOOKUP(A413,Sheet4!A413:H2972,3,FALSE)," CL")</f>
        <v>UDM</v>
      </c>
      <c r="H413" t="str">
        <f>IFERROR(VLOOKUP(A413,Sheet4!A413:I2972,4,FALSE)," CL")</f>
        <v>Rb</v>
      </c>
      <c r="I413" t="str">
        <f>IFERROR(VLOOKUP(A413,Sheet4!A413:H2972,5,FALSE),"CL")</f>
        <v>UDP</v>
      </c>
      <c r="J413" t="str">
        <f>IFERROR(VLOOKUP(A413,Sheet4!A413:H2972,6,FALSE),"CL")</f>
        <v>Mo</v>
      </c>
      <c r="K413" t="str">
        <f>IFERROR(VLOOKUP(A413,Sheet4!A413:H2972,7,FALSE),"CL")</f>
        <v>MEP</v>
      </c>
      <c r="L413" t="str">
        <f>IFERROR(VLOOKUP(A413,Sheet4!A413:H2972,8,FALSE),"CL")</f>
        <v>Tg</v>
      </c>
    </row>
    <row r="414" spans="1:12" hidden="1">
      <c r="A414" s="2">
        <v>40424</v>
      </c>
      <c r="B414" s="8">
        <f t="shared" si="18"/>
        <v>6</v>
      </c>
      <c r="C414">
        <v>5479.4</v>
      </c>
      <c r="D414" s="6">
        <f t="shared" si="19"/>
        <v>-1.2303710252180491E-3</v>
      </c>
      <c r="E414">
        <f t="shared" si="20"/>
        <v>-6.75</v>
      </c>
      <c r="F414" s="9" t="e">
        <f ca="1">[1]!MoonAge(A414)</f>
        <v>#NAME?</v>
      </c>
      <c r="G414" t="str">
        <f>IFERROR(VLOOKUP(A414,Sheet4!A414:H2973,3,FALSE)," CL")</f>
        <v>FIP</v>
      </c>
      <c r="H414" t="str">
        <f>IFERROR(VLOOKUP(A414,Sheet4!A414:I2973,4,FALSE)," CL")</f>
        <v>Dr</v>
      </c>
      <c r="I414" t="str">
        <f>IFERROR(VLOOKUP(A414,Sheet4!A414:H2973,5,FALSE),"CL")</f>
        <v>UDP</v>
      </c>
      <c r="J414" t="str">
        <f>IFERROR(VLOOKUP(A414,Sheet4!A414:H2973,6,FALSE),"CL")</f>
        <v>Mo</v>
      </c>
      <c r="K414" t="str">
        <f>IFERROR(VLOOKUP(A414,Sheet4!A414:H2973,7,FALSE),"CL")</f>
        <v>MEP</v>
      </c>
      <c r="L414" t="str">
        <f>IFERROR(VLOOKUP(A414,Sheet4!A414:H2973,8,FALSE),"CL")</f>
        <v>Tg</v>
      </c>
    </row>
    <row r="415" spans="1:12" hidden="1">
      <c r="A415" s="2">
        <v>40427</v>
      </c>
      <c r="B415" s="8">
        <f t="shared" si="18"/>
        <v>2</v>
      </c>
      <c r="C415">
        <v>5576.95</v>
      </c>
      <c r="D415" s="6">
        <f t="shared" si="19"/>
        <v>1.7803044128919258E-2</v>
      </c>
      <c r="E415">
        <f t="shared" si="20"/>
        <v>97.550000000000182</v>
      </c>
      <c r="F415" s="9" t="e">
        <f ca="1">[1]!MoonAge(A415)</f>
        <v>#NAME?</v>
      </c>
      <c r="G415" t="str">
        <f>IFERROR(VLOOKUP(A415,Sheet4!A415:H2974,3,FALSE)," CL")</f>
        <v>EAM</v>
      </c>
      <c r="H415" t="str">
        <f>IFERROR(VLOOKUP(A415,Sheet4!A415:I2974,4,FALSE)," CL")</f>
        <v>Sh</v>
      </c>
      <c r="I415" t="str">
        <f>IFERROR(VLOOKUP(A415,Sheet4!A415:H2974,5,FALSE),"CL")</f>
        <v>UDP</v>
      </c>
      <c r="J415" t="str">
        <f>IFERROR(VLOOKUP(A415,Sheet4!A415:H2974,6,FALSE),"CL")</f>
        <v>Mo</v>
      </c>
      <c r="K415" t="str">
        <f>IFERROR(VLOOKUP(A415,Sheet4!A415:H2974,7,FALSE),"CL")</f>
        <v>MEP</v>
      </c>
      <c r="L415" t="str">
        <f>IFERROR(VLOOKUP(A415,Sheet4!A415:H2974,8,FALSE),"CL")</f>
        <v>Tg</v>
      </c>
    </row>
    <row r="416" spans="1:12" hidden="1">
      <c r="A416" s="2">
        <v>40428</v>
      </c>
      <c r="B416" s="8">
        <f t="shared" si="18"/>
        <v>3</v>
      </c>
      <c r="C416">
        <v>5604</v>
      </c>
      <c r="D416" s="6">
        <f t="shared" si="19"/>
        <v>4.8503214122414913E-3</v>
      </c>
      <c r="E416">
        <f t="shared" si="20"/>
        <v>27.050000000000182</v>
      </c>
      <c r="F416" s="9" t="e">
        <f ca="1">[1]!MoonAge(A416)</f>
        <v>#NAME?</v>
      </c>
      <c r="G416" t="str">
        <f>IFERROR(VLOOKUP(A416,Sheet4!A416:H2975,3,FALSE)," CL")</f>
        <v>MEP</v>
      </c>
      <c r="H416" t="str">
        <f>IFERROR(VLOOKUP(A416,Sheet4!A416:I2975,4,FALSE)," CL")</f>
        <v>Mo</v>
      </c>
      <c r="I416" t="str">
        <f>IFERROR(VLOOKUP(A416,Sheet4!A416:H2975,5,FALSE),"CL")</f>
        <v>UDP</v>
      </c>
      <c r="J416" t="str">
        <f>IFERROR(VLOOKUP(A416,Sheet4!A416:H2975,6,FALSE),"CL")</f>
        <v>Mo</v>
      </c>
      <c r="K416" t="str">
        <f>IFERROR(VLOOKUP(A416,Sheet4!A416:H2975,7,FALSE),"CL")</f>
        <v>MEP</v>
      </c>
      <c r="L416" t="str">
        <f>IFERROR(VLOOKUP(A416,Sheet4!A416:H2975,8,FALSE),"CL")</f>
        <v>Tg</v>
      </c>
    </row>
    <row r="417" spans="1:12" hidden="1">
      <c r="A417" s="2">
        <v>40429</v>
      </c>
      <c r="B417" s="8">
        <f t="shared" si="18"/>
        <v>4</v>
      </c>
      <c r="C417">
        <v>5607.85</v>
      </c>
      <c r="D417" s="6">
        <f t="shared" si="19"/>
        <v>6.8700927908643184E-4</v>
      </c>
      <c r="E417">
        <f t="shared" si="20"/>
        <v>3.8500000000003638</v>
      </c>
      <c r="F417" s="9" t="e">
        <f ca="1">[1]!MoonAge(A417)</f>
        <v>#NAME?</v>
      </c>
      <c r="G417" t="str">
        <f>IFERROR(VLOOKUP(A417,Sheet4!A417:H2976,3,FALSE)," CL")</f>
        <v>MEM</v>
      </c>
      <c r="H417" t="str">
        <f>IFERROR(VLOOKUP(A417,Sheet4!A417:I2976,4,FALSE)," CL")</f>
        <v>Ch</v>
      </c>
      <c r="I417" t="str">
        <f>IFERROR(VLOOKUP(A417,Sheet4!A417:H2976,5,FALSE),"CL")</f>
        <v>UDM</v>
      </c>
      <c r="J417" t="str">
        <f>IFERROR(VLOOKUP(A417,Sheet4!A417:H2976,6,FALSE),"CL")</f>
        <v>Ch</v>
      </c>
      <c r="K417" t="str">
        <f>IFERROR(VLOOKUP(A417,Sheet4!A417:H2976,7,FALSE),"CL")</f>
        <v>MEP</v>
      </c>
      <c r="L417" t="str">
        <f>IFERROR(VLOOKUP(A417,Sheet4!A417:H2976,8,FALSE),"CL")</f>
        <v>Tg</v>
      </c>
    </row>
    <row r="418" spans="1:12" hidden="1">
      <c r="A418" s="2">
        <v>40430</v>
      </c>
      <c r="B418" s="8">
        <f t="shared" si="18"/>
        <v>5</v>
      </c>
      <c r="C418">
        <v>5640.05</v>
      </c>
      <c r="D418" s="6">
        <f t="shared" si="19"/>
        <v>5.7419510150948788E-3</v>
      </c>
      <c r="E418">
        <f t="shared" si="20"/>
        <v>32.199999999999818</v>
      </c>
      <c r="F418" s="9" t="e">
        <f ca="1">[1]!MoonAge(A418)</f>
        <v>#NAME?</v>
      </c>
      <c r="G418" t="str">
        <f>IFERROR(VLOOKUP(A418,Sheet4!A418:H2977,3,FALSE)," CL")</f>
        <v>PAP</v>
      </c>
      <c r="H418" t="str">
        <f>IFERROR(VLOOKUP(A418,Sheet4!A418:I2977,4,FALSE)," CL")</f>
        <v>Do</v>
      </c>
      <c r="I418" t="str">
        <f>IFERROR(VLOOKUP(A418,Sheet4!A418:H2977,5,FALSE),"CL")</f>
        <v>UDM</v>
      </c>
      <c r="J418" t="str">
        <f>IFERROR(VLOOKUP(A418,Sheet4!A418:H2977,6,FALSE),"CL")</f>
        <v>Ch</v>
      </c>
      <c r="K418" t="str">
        <f>IFERROR(VLOOKUP(A418,Sheet4!A418:H2977,7,FALSE),"CL")</f>
        <v>MEP</v>
      </c>
      <c r="L418" t="str">
        <f>IFERROR(VLOOKUP(A418,Sheet4!A418:H2977,8,FALSE),"CL")</f>
        <v>Tg</v>
      </c>
    </row>
    <row r="419" spans="1:12" hidden="1">
      <c r="A419" s="2">
        <v>40434</v>
      </c>
      <c r="B419" s="8">
        <f t="shared" si="18"/>
        <v>2</v>
      </c>
      <c r="C419">
        <v>5760</v>
      </c>
      <c r="D419" s="6">
        <f t="shared" si="19"/>
        <v>2.1267541954415266E-2</v>
      </c>
      <c r="E419">
        <f t="shared" si="20"/>
        <v>119.94999999999982</v>
      </c>
      <c r="F419" s="9" t="e">
        <f ca="1">[1]!MoonAge(A419)</f>
        <v>#NAME?</v>
      </c>
      <c r="G419" t="str">
        <f>IFERROR(VLOOKUP(A419,Sheet4!A419:H2978,3,FALSE)," CL")</f>
        <v>FIP</v>
      </c>
      <c r="H419" t="str">
        <f>IFERROR(VLOOKUP(A419,Sheet4!A419:I2978,4,FALSE)," CL")</f>
        <v>Tg</v>
      </c>
      <c r="I419" t="str">
        <f>IFERROR(VLOOKUP(A419,Sheet4!A419:H2978,5,FALSE),"CL")</f>
        <v>UDM</v>
      </c>
      <c r="J419" t="str">
        <f>IFERROR(VLOOKUP(A419,Sheet4!A419:H2978,6,FALSE),"CL")</f>
        <v>Ch</v>
      </c>
      <c r="K419" t="str">
        <f>IFERROR(VLOOKUP(A419,Sheet4!A419:H2978,7,FALSE),"CL")</f>
        <v>MEP</v>
      </c>
      <c r="L419" t="str">
        <f>IFERROR(VLOOKUP(A419,Sheet4!A419:H2978,8,FALSE),"CL")</f>
        <v>Tg</v>
      </c>
    </row>
    <row r="420" spans="1:12" hidden="1">
      <c r="A420" s="2">
        <v>40435</v>
      </c>
      <c r="B420" s="8">
        <f t="shared" si="18"/>
        <v>3</v>
      </c>
      <c r="C420">
        <v>5795.55</v>
      </c>
      <c r="D420" s="6">
        <f t="shared" si="19"/>
        <v>6.1718750000000315E-3</v>
      </c>
      <c r="E420">
        <f t="shared" si="20"/>
        <v>35.550000000000182</v>
      </c>
      <c r="F420" s="9" t="e">
        <f ca="1">[1]!MoonAge(A420)</f>
        <v>#NAME?</v>
      </c>
      <c r="G420" t="str">
        <f>IFERROR(VLOOKUP(A420,Sheet4!A420:H2979,3,FALSE)," CL")</f>
        <v>FIM</v>
      </c>
      <c r="H420" t="str">
        <f>IFERROR(VLOOKUP(A420,Sheet4!A420:I2979,4,FALSE)," CL")</f>
        <v>Rb</v>
      </c>
      <c r="I420" t="str">
        <f>IFERROR(VLOOKUP(A420,Sheet4!A420:H2979,5,FALSE),"CL")</f>
        <v>UDM</v>
      </c>
      <c r="J420" t="str">
        <f>IFERROR(VLOOKUP(A420,Sheet4!A420:H2979,6,FALSE),"CL")</f>
        <v>Ch</v>
      </c>
      <c r="K420" t="str">
        <f>IFERROR(VLOOKUP(A420,Sheet4!A420:H2979,7,FALSE),"CL")</f>
        <v>MEP</v>
      </c>
      <c r="L420" t="str">
        <f>IFERROR(VLOOKUP(A420,Sheet4!A420:H2979,8,FALSE),"CL")</f>
        <v>Tg</v>
      </c>
    </row>
    <row r="421" spans="1:12" hidden="1">
      <c r="A421" s="2">
        <v>40436</v>
      </c>
      <c r="B421" s="8">
        <f t="shared" si="18"/>
        <v>4</v>
      </c>
      <c r="C421">
        <v>5860.95</v>
      </c>
      <c r="D421" s="6">
        <f t="shared" si="19"/>
        <v>1.1284520019670201E-2</v>
      </c>
      <c r="E421">
        <f t="shared" si="20"/>
        <v>65.399999999999636</v>
      </c>
      <c r="F421" s="9" t="e">
        <f ca="1">[1]!MoonAge(A421)</f>
        <v>#NAME?</v>
      </c>
      <c r="G421" t="str">
        <f>IFERROR(VLOOKUP(A421,Sheet4!A421:H2980,3,FALSE)," CL")</f>
        <v>EAP</v>
      </c>
      <c r="H421" t="str">
        <f>IFERROR(VLOOKUP(A421,Sheet4!A421:I2980,4,FALSE)," CL")</f>
        <v>Dr</v>
      </c>
      <c r="I421" t="str">
        <f>IFERROR(VLOOKUP(A421,Sheet4!A421:H2980,5,FALSE),"CL")</f>
        <v>UDM</v>
      </c>
      <c r="J421" t="str">
        <f>IFERROR(VLOOKUP(A421,Sheet4!A421:H2980,6,FALSE),"CL")</f>
        <v>Ch</v>
      </c>
      <c r="K421" t="str">
        <f>IFERROR(VLOOKUP(A421,Sheet4!A421:H2980,7,FALSE),"CL")</f>
        <v>MEP</v>
      </c>
      <c r="L421" t="str">
        <f>IFERROR(VLOOKUP(A421,Sheet4!A421:H2980,8,FALSE),"CL")</f>
        <v>Tg</v>
      </c>
    </row>
    <row r="422" spans="1:12" hidden="1">
      <c r="A422" s="2">
        <v>40437</v>
      </c>
      <c r="B422" s="8">
        <f t="shared" si="18"/>
        <v>5</v>
      </c>
      <c r="C422">
        <v>5828.7</v>
      </c>
      <c r="D422" s="6">
        <f t="shared" si="19"/>
        <v>-5.5025209223760656E-3</v>
      </c>
      <c r="E422">
        <f t="shared" si="20"/>
        <v>-32.25</v>
      </c>
      <c r="F422" s="9" t="e">
        <f ca="1">[1]!MoonAge(A422)</f>
        <v>#NAME?</v>
      </c>
      <c r="G422" t="str">
        <f>IFERROR(VLOOKUP(A422,Sheet4!A422:H2981,3,FALSE)," CL")</f>
        <v>EAM</v>
      </c>
      <c r="H422" t="str">
        <f>IFERROR(VLOOKUP(A422,Sheet4!A422:I2981,4,FALSE)," CL")</f>
        <v>Sn</v>
      </c>
      <c r="I422" t="str">
        <f>IFERROR(VLOOKUP(A422,Sheet4!A422:H2981,5,FALSE),"CL")</f>
        <v>UDM</v>
      </c>
      <c r="J422" t="str">
        <f>IFERROR(VLOOKUP(A422,Sheet4!A422:H2981,6,FALSE),"CL")</f>
        <v>Ch</v>
      </c>
      <c r="K422" t="str">
        <f>IFERROR(VLOOKUP(A422,Sheet4!A422:H2981,7,FALSE),"CL")</f>
        <v>MEP</v>
      </c>
      <c r="L422" t="str">
        <f>IFERROR(VLOOKUP(A422,Sheet4!A422:H2981,8,FALSE),"CL")</f>
        <v>Tg</v>
      </c>
    </row>
    <row r="423" spans="1:12" hidden="1">
      <c r="A423" s="2">
        <v>40438</v>
      </c>
      <c r="B423" s="8">
        <f t="shared" si="18"/>
        <v>6</v>
      </c>
      <c r="C423">
        <v>5884.95</v>
      </c>
      <c r="D423" s="6">
        <f t="shared" si="19"/>
        <v>9.6505224149467297E-3</v>
      </c>
      <c r="E423">
        <f t="shared" si="20"/>
        <v>56.25</v>
      </c>
      <c r="F423" s="9" t="e">
        <f ca="1">[1]!MoonAge(A423)</f>
        <v>#NAME?</v>
      </c>
      <c r="G423" t="str">
        <f>IFERROR(VLOOKUP(A423,Sheet4!A423:H2982,3,FALSE)," CL")</f>
        <v>MEP</v>
      </c>
      <c r="H423" t="str">
        <f>IFERROR(VLOOKUP(A423,Sheet4!A423:I2982,4,FALSE)," CL")</f>
        <v>Ho</v>
      </c>
      <c r="I423" t="str">
        <f>IFERROR(VLOOKUP(A423,Sheet4!A423:H2982,5,FALSE),"CL")</f>
        <v>UDM</v>
      </c>
      <c r="J423" t="str">
        <f>IFERROR(VLOOKUP(A423,Sheet4!A423:H2982,6,FALSE),"CL")</f>
        <v>Ch</v>
      </c>
      <c r="K423" t="str">
        <f>IFERROR(VLOOKUP(A423,Sheet4!A423:H2982,7,FALSE),"CL")</f>
        <v>MEP</v>
      </c>
      <c r="L423" t="str">
        <f>IFERROR(VLOOKUP(A423,Sheet4!A423:H2982,8,FALSE),"CL")</f>
        <v>Tg</v>
      </c>
    </row>
    <row r="424" spans="1:12" hidden="1">
      <c r="A424" s="2">
        <v>40441</v>
      </c>
      <c r="B424" s="8">
        <f t="shared" si="18"/>
        <v>2</v>
      </c>
      <c r="C424">
        <v>5980.45</v>
      </c>
      <c r="D424" s="6">
        <f t="shared" si="19"/>
        <v>1.6227835410666192E-2</v>
      </c>
      <c r="E424">
        <f t="shared" si="20"/>
        <v>95.5</v>
      </c>
      <c r="F424" s="9" t="e">
        <f ca="1">[1]!MoonAge(A424)</f>
        <v>#NAME?</v>
      </c>
      <c r="G424" t="str">
        <f>IFERROR(VLOOKUP(A424,Sheet4!A424:H2983,3,FALSE)," CL")</f>
        <v>PAM</v>
      </c>
      <c r="H424" t="str">
        <f>IFERROR(VLOOKUP(A424,Sheet4!A424:I2983,4,FALSE)," CL")</f>
        <v>Ch</v>
      </c>
      <c r="I424" t="str">
        <f>IFERROR(VLOOKUP(A424,Sheet4!A424:H2983,5,FALSE),"CL")</f>
        <v>UDM</v>
      </c>
      <c r="J424" t="str">
        <f>IFERROR(VLOOKUP(A424,Sheet4!A424:H2983,6,FALSE),"CL")</f>
        <v>Ch</v>
      </c>
      <c r="K424" t="str">
        <f>IFERROR(VLOOKUP(A424,Sheet4!A424:H2983,7,FALSE),"CL")</f>
        <v>MEP</v>
      </c>
      <c r="L424" t="str">
        <f>IFERROR(VLOOKUP(A424,Sheet4!A424:H2983,8,FALSE),"CL")</f>
        <v>Tg</v>
      </c>
    </row>
    <row r="425" spans="1:12" hidden="1">
      <c r="A425" s="2">
        <v>40442</v>
      </c>
      <c r="B425" s="8">
        <f t="shared" si="18"/>
        <v>3</v>
      </c>
      <c r="C425">
        <v>6009.05</v>
      </c>
      <c r="D425" s="6">
        <f t="shared" si="19"/>
        <v>4.7822488274294351E-3</v>
      </c>
      <c r="E425">
        <f t="shared" si="20"/>
        <v>28.600000000000364</v>
      </c>
      <c r="F425" s="9" t="e">
        <f ca="1">[1]!MoonAge(A425)</f>
        <v>#NAME?</v>
      </c>
      <c r="G425" t="str">
        <f>IFERROR(VLOOKUP(A425,Sheet4!A425:H2984,3,FALSE)," CL")</f>
        <v>UDP</v>
      </c>
      <c r="H425" t="str">
        <f>IFERROR(VLOOKUP(A425,Sheet4!A425:I2984,4,FALSE)," CL")</f>
        <v>Do</v>
      </c>
      <c r="I425" t="str">
        <f>IFERROR(VLOOKUP(A425,Sheet4!A425:H2984,5,FALSE),"CL")</f>
        <v>UDM</v>
      </c>
      <c r="J425" t="str">
        <f>IFERROR(VLOOKUP(A425,Sheet4!A425:H2984,6,FALSE),"CL")</f>
        <v>Ch</v>
      </c>
      <c r="K425" t="str">
        <f>IFERROR(VLOOKUP(A425,Sheet4!A425:H2984,7,FALSE),"CL")</f>
        <v>MEP</v>
      </c>
      <c r="L425" t="str">
        <f>IFERROR(VLOOKUP(A425,Sheet4!A425:H2984,8,FALSE),"CL")</f>
        <v>Tg</v>
      </c>
    </row>
    <row r="426" spans="1:12" hidden="1">
      <c r="A426" s="2">
        <v>40443</v>
      </c>
      <c r="B426" s="8">
        <f t="shared" si="18"/>
        <v>4</v>
      </c>
      <c r="C426">
        <v>5991</v>
      </c>
      <c r="D426" s="6">
        <f t="shared" si="19"/>
        <v>-3.0038025977484261E-3</v>
      </c>
      <c r="E426">
        <f t="shared" si="20"/>
        <v>-18.050000000000182</v>
      </c>
      <c r="F426" s="9" t="e">
        <f ca="1">[1]!MoonAge(A426)</f>
        <v>#NAME?</v>
      </c>
      <c r="G426" t="str">
        <f>IFERROR(VLOOKUP(A426,Sheet4!A426:H2985,3,FALSE)," CL")</f>
        <v>UDM</v>
      </c>
      <c r="H426" t="str">
        <f>IFERROR(VLOOKUP(A426,Sheet4!A426:I2985,4,FALSE)," CL")</f>
        <v>Pi</v>
      </c>
      <c r="I426" t="str">
        <f>IFERROR(VLOOKUP(A426,Sheet4!A426:H2985,5,FALSE),"CL")</f>
        <v>UDM</v>
      </c>
      <c r="J426" t="str">
        <f>IFERROR(VLOOKUP(A426,Sheet4!A426:H2985,6,FALSE),"CL")</f>
        <v>Ch</v>
      </c>
      <c r="K426" t="str">
        <f>IFERROR(VLOOKUP(A426,Sheet4!A426:H2985,7,FALSE),"CL")</f>
        <v>MEP</v>
      </c>
      <c r="L426" t="str">
        <f>IFERROR(VLOOKUP(A426,Sheet4!A426:H2985,8,FALSE),"CL")</f>
        <v>Tg</v>
      </c>
    </row>
    <row r="427" spans="1:12" hidden="1">
      <c r="A427" s="2">
        <v>40444</v>
      </c>
      <c r="B427" s="8">
        <f t="shared" si="18"/>
        <v>5</v>
      </c>
      <c r="C427">
        <v>5959.55</v>
      </c>
      <c r="D427" s="6">
        <f t="shared" si="19"/>
        <v>-5.2495409781338374E-3</v>
      </c>
      <c r="E427">
        <f t="shared" si="20"/>
        <v>-31.449999999999818</v>
      </c>
      <c r="F427" s="9" t="e">
        <f ca="1">[1]!MoonAge(A427)</f>
        <v>#NAME?</v>
      </c>
      <c r="G427" t="str">
        <f>IFERROR(VLOOKUP(A427,Sheet4!A427:H2986,3,FALSE)," CL")</f>
        <v>FIP</v>
      </c>
      <c r="H427" t="str">
        <f>IFERROR(VLOOKUP(A427,Sheet4!A427:I2986,4,FALSE)," CL")</f>
        <v>Ra</v>
      </c>
      <c r="I427" t="str">
        <f>IFERROR(VLOOKUP(A427,Sheet4!A427:H2986,5,FALSE),"CL")</f>
        <v>UDM</v>
      </c>
      <c r="J427" t="str">
        <f>IFERROR(VLOOKUP(A427,Sheet4!A427:H2986,6,FALSE),"CL")</f>
        <v>Ch</v>
      </c>
      <c r="K427" t="str">
        <f>IFERROR(VLOOKUP(A427,Sheet4!A427:H2986,7,FALSE),"CL")</f>
        <v>MEP</v>
      </c>
      <c r="L427" t="str">
        <f>IFERROR(VLOOKUP(A427,Sheet4!A427:H2986,8,FALSE),"CL")</f>
        <v>Tg</v>
      </c>
    </row>
    <row r="428" spans="1:12" hidden="1">
      <c r="A428" s="2">
        <v>40445</v>
      </c>
      <c r="B428" s="8">
        <f t="shared" si="18"/>
        <v>6</v>
      </c>
      <c r="C428">
        <v>6018.3</v>
      </c>
      <c r="D428" s="6">
        <f t="shared" si="19"/>
        <v>9.8581268719953683E-3</v>
      </c>
      <c r="E428">
        <f t="shared" si="20"/>
        <v>58.75</v>
      </c>
      <c r="F428" s="9" t="e">
        <f ca="1">[1]!MoonAge(A428)</f>
        <v>#NAME?</v>
      </c>
      <c r="G428" t="str">
        <f>IFERROR(VLOOKUP(A428,Sheet4!A428:H2987,3,FALSE)," CL")</f>
        <v>FIM</v>
      </c>
      <c r="H428" t="str">
        <f>IFERROR(VLOOKUP(A428,Sheet4!A428:I2987,4,FALSE)," CL")</f>
        <v>Co</v>
      </c>
      <c r="I428" t="str">
        <f>IFERROR(VLOOKUP(A428,Sheet4!A428:H2987,5,FALSE),"CL")</f>
        <v>UDM</v>
      </c>
      <c r="J428" t="str">
        <f>IFERROR(VLOOKUP(A428,Sheet4!A428:H2987,6,FALSE),"CL")</f>
        <v>Ch</v>
      </c>
      <c r="K428" t="str">
        <f>IFERROR(VLOOKUP(A428,Sheet4!A428:H2987,7,FALSE),"CL")</f>
        <v>MEP</v>
      </c>
      <c r="L428" t="str">
        <f>IFERROR(VLOOKUP(A428,Sheet4!A428:H2987,8,FALSE),"CL")</f>
        <v>Tg</v>
      </c>
    </row>
    <row r="429" spans="1:12" hidden="1">
      <c r="A429" s="2">
        <v>40448</v>
      </c>
      <c r="B429" s="8">
        <f t="shared" si="18"/>
        <v>2</v>
      </c>
      <c r="C429">
        <v>6035.65</v>
      </c>
      <c r="D429" s="6">
        <f t="shared" si="19"/>
        <v>2.8828739012677091E-3</v>
      </c>
      <c r="E429">
        <f t="shared" si="20"/>
        <v>17.349999999999454</v>
      </c>
      <c r="F429" s="9" t="e">
        <f ca="1">[1]!MoonAge(A429)</f>
        <v>#NAME?</v>
      </c>
      <c r="G429" t="str">
        <f>IFERROR(VLOOKUP(A429,Sheet4!A429:H2988,3,FALSE)," CL")</f>
        <v>MEP</v>
      </c>
      <c r="H429" t="str">
        <f>IFERROR(VLOOKUP(A429,Sheet4!A429:I2988,4,FALSE)," CL")</f>
        <v>Dr</v>
      </c>
      <c r="I429" t="str">
        <f>IFERROR(VLOOKUP(A429,Sheet4!A429:H2988,5,FALSE),"CL")</f>
        <v>UDM</v>
      </c>
      <c r="J429" t="str">
        <f>IFERROR(VLOOKUP(A429,Sheet4!A429:H2988,6,FALSE),"CL")</f>
        <v>Ch</v>
      </c>
      <c r="K429" t="str">
        <f>IFERROR(VLOOKUP(A429,Sheet4!A429:H2988,7,FALSE),"CL")</f>
        <v>MEP</v>
      </c>
      <c r="L429" t="str">
        <f>IFERROR(VLOOKUP(A429,Sheet4!A429:H2988,8,FALSE),"CL")</f>
        <v>Tg</v>
      </c>
    </row>
    <row r="430" spans="1:12" hidden="1">
      <c r="A430" s="2">
        <v>40449</v>
      </c>
      <c r="B430" s="8">
        <f t="shared" si="18"/>
        <v>3</v>
      </c>
      <c r="C430">
        <v>6029.5</v>
      </c>
      <c r="D430" s="6">
        <f t="shared" si="19"/>
        <v>-1.0189457639193189E-3</v>
      </c>
      <c r="E430">
        <f t="shared" si="20"/>
        <v>-6.1499999999996362</v>
      </c>
      <c r="F430" s="9" t="e">
        <f ca="1">[1]!MoonAge(A430)</f>
        <v>#NAME?</v>
      </c>
      <c r="G430" t="str">
        <f>IFERROR(VLOOKUP(A430,Sheet4!A430:H2989,3,FALSE)," CL")</f>
        <v>MEM</v>
      </c>
      <c r="H430" t="str">
        <f>IFERROR(VLOOKUP(A430,Sheet4!A430:I2989,4,FALSE)," CL")</f>
        <v>Sn</v>
      </c>
      <c r="I430" t="str">
        <f>IFERROR(VLOOKUP(A430,Sheet4!A430:H2989,5,FALSE),"CL")</f>
        <v>UDM</v>
      </c>
      <c r="J430" t="str">
        <f>IFERROR(VLOOKUP(A430,Sheet4!A430:H2989,6,FALSE),"CL")</f>
        <v>Ch</v>
      </c>
      <c r="K430" t="str">
        <f>IFERROR(VLOOKUP(A430,Sheet4!A430:H2989,7,FALSE),"CL")</f>
        <v>MEP</v>
      </c>
      <c r="L430" t="str">
        <f>IFERROR(VLOOKUP(A430,Sheet4!A430:H2989,8,FALSE),"CL")</f>
        <v>Tg</v>
      </c>
    </row>
    <row r="431" spans="1:12" hidden="1">
      <c r="A431" s="2">
        <v>40450</v>
      </c>
      <c r="B431" s="8">
        <f t="shared" si="18"/>
        <v>4</v>
      </c>
      <c r="C431">
        <v>5991.3</v>
      </c>
      <c r="D431" s="6">
        <f t="shared" si="19"/>
        <v>-6.3355170412140007E-3</v>
      </c>
      <c r="E431">
        <f t="shared" si="20"/>
        <v>-38.199999999999818</v>
      </c>
      <c r="F431" s="9" t="e">
        <f ca="1">[1]!MoonAge(A431)</f>
        <v>#NAME?</v>
      </c>
      <c r="G431" t="str">
        <f>IFERROR(VLOOKUP(A431,Sheet4!A431:H2990,3,FALSE)," CL")</f>
        <v>PAP</v>
      </c>
      <c r="H431" t="str">
        <f>IFERROR(VLOOKUP(A431,Sheet4!A431:I2990,4,FALSE)," CL")</f>
        <v>Ho</v>
      </c>
      <c r="I431" t="str">
        <f>IFERROR(VLOOKUP(A431,Sheet4!A431:H2990,5,FALSE),"CL")</f>
        <v>UDM</v>
      </c>
      <c r="J431" t="str">
        <f>IFERROR(VLOOKUP(A431,Sheet4!A431:H2990,6,FALSE),"CL")</f>
        <v>Ch</v>
      </c>
      <c r="K431" t="str">
        <f>IFERROR(VLOOKUP(A431,Sheet4!A431:H2990,7,FALSE),"CL")</f>
        <v>MEP</v>
      </c>
      <c r="L431" t="str">
        <f>IFERROR(VLOOKUP(A431,Sheet4!A431:H2990,8,FALSE),"CL")</f>
        <v>Tg</v>
      </c>
    </row>
    <row r="432" spans="1:12" hidden="1">
      <c r="A432" s="2">
        <v>40451</v>
      </c>
      <c r="B432" s="8">
        <f t="shared" si="18"/>
        <v>5</v>
      </c>
      <c r="C432">
        <v>6029.95</v>
      </c>
      <c r="D432" s="6">
        <f t="shared" si="19"/>
        <v>6.4510206466041817E-3</v>
      </c>
      <c r="E432">
        <f t="shared" si="20"/>
        <v>38.649999999999636</v>
      </c>
      <c r="F432" s="9" t="e">
        <f ca="1">[1]!MoonAge(A432)</f>
        <v>#NAME?</v>
      </c>
      <c r="G432" t="str">
        <f>IFERROR(VLOOKUP(A432,Sheet4!A432:H2991,3,FALSE)," CL")</f>
        <v>PAM</v>
      </c>
      <c r="H432" t="str">
        <f>IFERROR(VLOOKUP(A432,Sheet4!A432:I2991,4,FALSE)," CL")</f>
        <v>Sh</v>
      </c>
      <c r="I432" t="str">
        <f>IFERROR(VLOOKUP(A432,Sheet4!A432:H2991,5,FALSE),"CL")</f>
        <v>UDM</v>
      </c>
      <c r="J432" t="str">
        <f>IFERROR(VLOOKUP(A432,Sheet4!A432:H2991,6,FALSE),"CL")</f>
        <v>Ch</v>
      </c>
      <c r="K432" t="str">
        <f>IFERROR(VLOOKUP(A432,Sheet4!A432:H2991,7,FALSE),"CL")</f>
        <v>MEP</v>
      </c>
      <c r="L432" t="str">
        <f>IFERROR(VLOOKUP(A432,Sheet4!A432:H2991,8,FALSE),"CL")</f>
        <v>Tg</v>
      </c>
    </row>
    <row r="433" spans="1:12">
      <c r="A433" s="2">
        <v>40452</v>
      </c>
      <c r="B433" s="8">
        <f t="shared" si="18"/>
        <v>6</v>
      </c>
      <c r="C433">
        <v>6143.4</v>
      </c>
      <c r="D433" s="6">
        <f t="shared" si="19"/>
        <v>1.881441803000022E-2</v>
      </c>
      <c r="E433">
        <f t="shared" si="20"/>
        <v>113.44999999999982</v>
      </c>
      <c r="F433" s="9" t="e">
        <f ca="1">[1]!MoonAge(A433)</f>
        <v>#NAME?</v>
      </c>
      <c r="G433" t="str">
        <f>IFERROR(VLOOKUP(A433,Sheet4!A433:H2992,3,FALSE)," CL")</f>
        <v>UDP</v>
      </c>
      <c r="H433" t="str">
        <f>IFERROR(VLOOKUP(A433,Sheet4!A433:I2992,4,FALSE)," CL")</f>
        <v>Mo</v>
      </c>
      <c r="I433" t="str">
        <f>IFERROR(VLOOKUP(A433,Sheet4!A433:H2992,5,FALSE),"CL")</f>
        <v>UDM</v>
      </c>
      <c r="J433" t="str">
        <f>IFERROR(VLOOKUP(A433,Sheet4!A433:H2992,6,FALSE),"CL")</f>
        <v>Ch</v>
      </c>
      <c r="K433" t="str">
        <f>IFERROR(VLOOKUP(A433,Sheet4!A433:H2992,7,FALSE),"CL")</f>
        <v>MEP</v>
      </c>
      <c r="L433" t="str">
        <f>IFERROR(VLOOKUP(A433,Sheet4!A433:H2992,8,FALSE),"CL")</f>
        <v>Tg</v>
      </c>
    </row>
    <row r="434" spans="1:12" hidden="1">
      <c r="A434" s="2">
        <v>40455</v>
      </c>
      <c r="B434" s="8">
        <f t="shared" si="18"/>
        <v>2</v>
      </c>
      <c r="C434">
        <v>6159.45</v>
      </c>
      <c r="D434" s="6">
        <f t="shared" si="19"/>
        <v>2.6125598202949804E-3</v>
      </c>
      <c r="E434">
        <f t="shared" si="20"/>
        <v>16.050000000000182</v>
      </c>
      <c r="F434" s="9" t="e">
        <f ca="1">[1]!MoonAge(A434)</f>
        <v>#NAME?</v>
      </c>
      <c r="G434" t="str">
        <f>IFERROR(VLOOKUP(A434,Sheet4!A434:H2993,3,FALSE)," CL")</f>
        <v>FIM</v>
      </c>
      <c r="H434" t="str">
        <f>IFERROR(VLOOKUP(A434,Sheet4!A434:I2993,4,FALSE)," CL")</f>
        <v>Pi</v>
      </c>
      <c r="I434" t="str">
        <f>IFERROR(VLOOKUP(A434,Sheet4!A434:H2993,5,FALSE),"CL")</f>
        <v>UDM</v>
      </c>
      <c r="J434" t="str">
        <f>IFERROR(VLOOKUP(A434,Sheet4!A434:H2993,6,FALSE),"CL")</f>
        <v>Ch</v>
      </c>
      <c r="K434" t="str">
        <f>IFERROR(VLOOKUP(A434,Sheet4!A434:H2993,7,FALSE),"CL")</f>
        <v>MEP</v>
      </c>
      <c r="L434" t="str">
        <f>IFERROR(VLOOKUP(A434,Sheet4!A434:H2993,8,FALSE),"CL")</f>
        <v>Tg</v>
      </c>
    </row>
    <row r="435" spans="1:12" hidden="1">
      <c r="A435" s="2">
        <v>40456</v>
      </c>
      <c r="B435" s="8">
        <f t="shared" si="18"/>
        <v>3</v>
      </c>
      <c r="C435">
        <v>6145.8</v>
      </c>
      <c r="D435" s="6">
        <f t="shared" si="19"/>
        <v>-2.2161069576016748E-3</v>
      </c>
      <c r="E435">
        <f t="shared" si="20"/>
        <v>-13.649999999999636</v>
      </c>
      <c r="F435" s="9" t="e">
        <f ca="1">[1]!MoonAge(A435)</f>
        <v>#NAME?</v>
      </c>
      <c r="G435" t="str">
        <f>IFERROR(VLOOKUP(A435,Sheet4!A435:H2994,3,FALSE)," CL")</f>
        <v>EAP</v>
      </c>
      <c r="H435" t="str">
        <f>IFERROR(VLOOKUP(A435,Sheet4!A435:I2994,4,FALSE)," CL")</f>
        <v>Ra</v>
      </c>
      <c r="I435" t="str">
        <f>IFERROR(VLOOKUP(A435,Sheet4!A435:H2994,5,FALSE),"CL")</f>
        <v>UDM</v>
      </c>
      <c r="J435" t="str">
        <f>IFERROR(VLOOKUP(A435,Sheet4!A435:H2994,6,FALSE),"CL")</f>
        <v>Ch</v>
      </c>
      <c r="K435" t="str">
        <f>IFERROR(VLOOKUP(A435,Sheet4!A435:H2994,7,FALSE),"CL")</f>
        <v>MEP</v>
      </c>
      <c r="L435" t="str">
        <f>IFERROR(VLOOKUP(A435,Sheet4!A435:H2994,8,FALSE),"CL")</f>
        <v>Tg</v>
      </c>
    </row>
    <row r="436" spans="1:12" hidden="1">
      <c r="A436" s="2">
        <v>40457</v>
      </c>
      <c r="B436" s="8">
        <f t="shared" si="18"/>
        <v>4</v>
      </c>
      <c r="C436">
        <v>6186.45</v>
      </c>
      <c r="D436" s="6">
        <f t="shared" si="19"/>
        <v>6.6142731621594642E-3</v>
      </c>
      <c r="E436">
        <f t="shared" si="20"/>
        <v>40.649999999999636</v>
      </c>
      <c r="F436" s="9" t="e">
        <f ca="1">[1]!MoonAge(A436)</f>
        <v>#NAME?</v>
      </c>
      <c r="G436" t="str">
        <f>IFERROR(VLOOKUP(A436,Sheet4!A436:H2995,3,FALSE)," CL")</f>
        <v>EAM</v>
      </c>
      <c r="H436" t="str">
        <f>IFERROR(VLOOKUP(A436,Sheet4!A436:I2995,4,FALSE)," CL")</f>
        <v>Co</v>
      </c>
      <c r="I436" t="str">
        <f>IFERROR(VLOOKUP(A436,Sheet4!A436:H2995,5,FALSE),"CL")</f>
        <v>UDM</v>
      </c>
      <c r="J436" t="str">
        <f>IFERROR(VLOOKUP(A436,Sheet4!A436:H2995,6,FALSE),"CL")</f>
        <v>Ch</v>
      </c>
      <c r="K436" t="str">
        <f>IFERROR(VLOOKUP(A436,Sheet4!A436:H2995,7,FALSE),"CL")</f>
        <v>MEP</v>
      </c>
      <c r="L436" t="str">
        <f>IFERROR(VLOOKUP(A436,Sheet4!A436:H2995,8,FALSE),"CL")</f>
        <v>Tg</v>
      </c>
    </row>
    <row r="437" spans="1:12" hidden="1">
      <c r="A437" s="2">
        <v>40458</v>
      </c>
      <c r="B437" s="8">
        <f t="shared" ref="B437:B500" si="21">WEEKDAY(A437,1)</f>
        <v>5</v>
      </c>
      <c r="C437">
        <v>6120.3</v>
      </c>
      <c r="D437" s="6">
        <f t="shared" si="19"/>
        <v>-1.0692723613704085E-2</v>
      </c>
      <c r="E437">
        <f t="shared" si="20"/>
        <v>-66.149999999999636</v>
      </c>
      <c r="F437" s="9" t="e">
        <f ca="1">[1]!MoonAge(A437)</f>
        <v>#NAME?</v>
      </c>
      <c r="G437" t="str">
        <f>IFERROR(VLOOKUP(A437,Sheet4!A437:H2996,3,FALSE)," CL")</f>
        <v>MEP</v>
      </c>
      <c r="H437" t="str">
        <f>IFERROR(VLOOKUP(A437,Sheet4!A437:I2996,4,FALSE)," CL")</f>
        <v>Tg</v>
      </c>
      <c r="I437" t="str">
        <f>IFERROR(VLOOKUP(A437,Sheet4!A437:H2996,5,FALSE),"CL")</f>
        <v>UDM</v>
      </c>
      <c r="J437" t="str">
        <f>IFERROR(VLOOKUP(A437,Sheet4!A437:H2996,6,FALSE),"CL")</f>
        <v>Ch</v>
      </c>
      <c r="K437" t="str">
        <f>IFERROR(VLOOKUP(A437,Sheet4!A437:H2996,7,FALSE),"CL")</f>
        <v>MEP</v>
      </c>
      <c r="L437" t="str">
        <f>IFERROR(VLOOKUP(A437,Sheet4!A437:H2996,8,FALSE),"CL")</f>
        <v>Tg</v>
      </c>
    </row>
    <row r="438" spans="1:12" hidden="1">
      <c r="A438" s="2">
        <v>40459</v>
      </c>
      <c r="B438" s="8">
        <f t="shared" si="21"/>
        <v>6</v>
      </c>
      <c r="C438">
        <v>6103.45</v>
      </c>
      <c r="D438" s="6">
        <f t="shared" si="19"/>
        <v>-2.7531330163554669E-3</v>
      </c>
      <c r="E438">
        <f t="shared" si="20"/>
        <v>-16.850000000000364</v>
      </c>
      <c r="F438" s="9" t="e">
        <f ca="1">[1]!MoonAge(A438)</f>
        <v>#NAME?</v>
      </c>
      <c r="G438" t="str">
        <f>IFERROR(VLOOKUP(A438,Sheet4!A438:H2997,3,FALSE)," CL")</f>
        <v>MEM</v>
      </c>
      <c r="H438" t="str">
        <f>IFERROR(VLOOKUP(A438,Sheet4!A438:I2997,4,FALSE)," CL")</f>
        <v>Rb</v>
      </c>
      <c r="I438" t="str">
        <f>IFERROR(VLOOKUP(A438,Sheet4!A438:H2997,5,FALSE),"CL")</f>
        <v>UDM</v>
      </c>
      <c r="J438" t="str">
        <f>IFERROR(VLOOKUP(A438,Sheet4!A438:H2997,6,FALSE),"CL")</f>
        <v>Ch</v>
      </c>
      <c r="K438" t="str">
        <f>IFERROR(VLOOKUP(A438,Sheet4!A438:H2997,7,FALSE),"CL")</f>
        <v>MEP</v>
      </c>
      <c r="L438" t="str">
        <f>IFERROR(VLOOKUP(A438,Sheet4!A438:H2997,8,FALSE),"CL")</f>
        <v>Tg</v>
      </c>
    </row>
    <row r="439" spans="1:12" hidden="1">
      <c r="A439" s="2">
        <v>40462</v>
      </c>
      <c r="B439" s="8">
        <f t="shared" si="21"/>
        <v>2</v>
      </c>
      <c r="C439">
        <v>6135.85</v>
      </c>
      <c r="D439" s="6">
        <f t="shared" si="19"/>
        <v>5.3084730767026106E-3</v>
      </c>
      <c r="E439">
        <f t="shared" si="20"/>
        <v>32.400000000000546</v>
      </c>
      <c r="F439" s="9" t="e">
        <f ca="1">[1]!MoonAge(A439)</f>
        <v>#NAME?</v>
      </c>
      <c r="G439" t="str">
        <f>IFERROR(VLOOKUP(A439,Sheet4!A439:H2998,3,FALSE)," CL")</f>
        <v>UDP</v>
      </c>
      <c r="H439" t="str">
        <f>IFERROR(VLOOKUP(A439,Sheet4!A439:I2998,4,FALSE)," CL")</f>
        <v>Ho</v>
      </c>
      <c r="I439" t="str">
        <f>IFERROR(VLOOKUP(A439,Sheet4!A439:H2998,5,FALSE),"CL")</f>
        <v>FIP</v>
      </c>
      <c r="J439" t="str">
        <f>IFERROR(VLOOKUP(A439,Sheet4!A439:H2998,6,FALSE),"CL")</f>
        <v>Do</v>
      </c>
      <c r="K439" t="str">
        <f>IFERROR(VLOOKUP(A439,Sheet4!A439:H2998,7,FALSE),"CL")</f>
        <v>MEP</v>
      </c>
      <c r="L439" t="str">
        <f>IFERROR(VLOOKUP(A439,Sheet4!A439:H2998,8,FALSE),"CL")</f>
        <v>Tg</v>
      </c>
    </row>
    <row r="440" spans="1:12" hidden="1">
      <c r="A440" s="2">
        <v>40463</v>
      </c>
      <c r="B440" s="8">
        <f t="shared" si="21"/>
        <v>3</v>
      </c>
      <c r="C440">
        <v>6090.9</v>
      </c>
      <c r="D440" s="6">
        <f t="shared" si="19"/>
        <v>-7.3257983816424335E-3</v>
      </c>
      <c r="E440">
        <f t="shared" si="20"/>
        <v>-44.950000000000728</v>
      </c>
      <c r="F440" s="9" t="e">
        <f ca="1">[1]!MoonAge(A440)</f>
        <v>#NAME?</v>
      </c>
      <c r="G440" t="str">
        <f>IFERROR(VLOOKUP(A440,Sheet4!A440:H2999,3,FALSE)," CL")</f>
        <v>UDM</v>
      </c>
      <c r="H440" t="str">
        <f>IFERROR(VLOOKUP(A440,Sheet4!A440:I2999,4,FALSE)," CL")</f>
        <v>Sh</v>
      </c>
      <c r="I440" t="str">
        <f>IFERROR(VLOOKUP(A440,Sheet4!A440:H2999,5,FALSE),"CL")</f>
        <v>FIP</v>
      </c>
      <c r="J440" t="str">
        <f>IFERROR(VLOOKUP(A440,Sheet4!A440:H2999,6,FALSE),"CL")</f>
        <v>Do</v>
      </c>
      <c r="K440" t="str">
        <f>IFERROR(VLOOKUP(A440,Sheet4!A440:H2999,7,FALSE),"CL")</f>
        <v>MEP</v>
      </c>
      <c r="L440" t="str">
        <f>IFERROR(VLOOKUP(A440,Sheet4!A440:H2999,8,FALSE),"CL")</f>
        <v>Tg</v>
      </c>
    </row>
    <row r="441" spans="1:12" hidden="1">
      <c r="A441" s="2">
        <v>40464</v>
      </c>
      <c r="B441" s="8">
        <f t="shared" si="21"/>
        <v>4</v>
      </c>
      <c r="C441">
        <v>6233.9</v>
      </c>
      <c r="D441" s="6">
        <f t="shared" si="19"/>
        <v>2.3477646981562659E-2</v>
      </c>
      <c r="E441">
        <f t="shared" si="20"/>
        <v>143</v>
      </c>
      <c r="F441" s="9" t="e">
        <f ca="1">[1]!MoonAge(A441)</f>
        <v>#NAME?</v>
      </c>
      <c r="G441" t="str">
        <f>IFERROR(VLOOKUP(A441,Sheet4!A441:H3000,3,FALSE)," CL")</f>
        <v>FIP</v>
      </c>
      <c r="H441" t="str">
        <f>IFERROR(VLOOKUP(A441,Sheet4!A441:I3000,4,FALSE)," CL")</f>
        <v>Mo</v>
      </c>
      <c r="I441" t="str">
        <f>IFERROR(VLOOKUP(A441,Sheet4!A441:H3000,5,FALSE),"CL")</f>
        <v>FIP</v>
      </c>
      <c r="J441" t="str">
        <f>IFERROR(VLOOKUP(A441,Sheet4!A441:H3000,6,FALSE),"CL")</f>
        <v>Do</v>
      </c>
      <c r="K441" t="str">
        <f>IFERROR(VLOOKUP(A441,Sheet4!A441:H3000,7,FALSE),"CL")</f>
        <v>MEP</v>
      </c>
      <c r="L441" t="str">
        <f>IFERROR(VLOOKUP(A441,Sheet4!A441:H3000,8,FALSE),"CL")</f>
        <v>Tg</v>
      </c>
    </row>
    <row r="442" spans="1:12" hidden="1">
      <c r="A442" s="2">
        <v>40465</v>
      </c>
      <c r="B442" s="8">
        <f t="shared" si="21"/>
        <v>5</v>
      </c>
      <c r="C442">
        <v>6177.35</v>
      </c>
      <c r="D442" s="6">
        <f t="shared" si="19"/>
        <v>-9.0713678435649075E-3</v>
      </c>
      <c r="E442">
        <f t="shared" si="20"/>
        <v>-56.549999999999272</v>
      </c>
      <c r="F442" s="9" t="e">
        <f ca="1">[1]!MoonAge(A442)</f>
        <v>#NAME?</v>
      </c>
      <c r="G442" t="str">
        <f>IFERROR(VLOOKUP(A442,Sheet4!A442:H3001,3,FALSE)," CL")</f>
        <v>FIM</v>
      </c>
      <c r="H442" t="str">
        <f>IFERROR(VLOOKUP(A442,Sheet4!A442:I3001,4,FALSE)," CL")</f>
        <v>Ch</v>
      </c>
      <c r="I442" t="str">
        <f>IFERROR(VLOOKUP(A442,Sheet4!A442:H3001,5,FALSE),"CL")</f>
        <v>FIP</v>
      </c>
      <c r="J442" t="str">
        <f>IFERROR(VLOOKUP(A442,Sheet4!A442:H3001,6,FALSE),"CL")</f>
        <v>Do</v>
      </c>
      <c r="K442" t="str">
        <f>IFERROR(VLOOKUP(A442,Sheet4!A442:H3001,7,FALSE),"CL")</f>
        <v>MEP</v>
      </c>
      <c r="L442" t="str">
        <f>IFERROR(VLOOKUP(A442,Sheet4!A442:H3001,8,FALSE),"CL")</f>
        <v>Tg</v>
      </c>
    </row>
    <row r="443" spans="1:12" hidden="1">
      <c r="A443" s="2">
        <v>40466</v>
      </c>
      <c r="B443" s="8">
        <f t="shared" si="21"/>
        <v>6</v>
      </c>
      <c r="C443">
        <v>6062.65</v>
      </c>
      <c r="D443" s="6">
        <f t="shared" si="19"/>
        <v>-1.8567832484803471E-2</v>
      </c>
      <c r="E443">
        <f t="shared" si="20"/>
        <v>-114.70000000000073</v>
      </c>
      <c r="F443" s="9" t="e">
        <f ca="1">[1]!MoonAge(A443)</f>
        <v>#NAME?</v>
      </c>
      <c r="G443" t="str">
        <f>IFERROR(VLOOKUP(A443,Sheet4!A443:H3002,3,FALSE)," CL")</f>
        <v>EAP</v>
      </c>
      <c r="H443" t="str">
        <f>IFERROR(VLOOKUP(A443,Sheet4!A443:I3002,4,FALSE)," CL")</f>
        <v>Do</v>
      </c>
      <c r="I443" t="str">
        <f>IFERROR(VLOOKUP(A443,Sheet4!A443:H3002,5,FALSE),"CL")</f>
        <v>FIP</v>
      </c>
      <c r="J443" t="str">
        <f>IFERROR(VLOOKUP(A443,Sheet4!A443:H3002,6,FALSE),"CL")</f>
        <v>Do</v>
      </c>
      <c r="K443" t="str">
        <f>IFERROR(VLOOKUP(A443,Sheet4!A443:H3002,7,FALSE),"CL")</f>
        <v>MEP</v>
      </c>
      <c r="L443" t="str">
        <f>IFERROR(VLOOKUP(A443,Sheet4!A443:H3002,8,FALSE),"CL")</f>
        <v>Tg</v>
      </c>
    </row>
    <row r="444" spans="1:12" hidden="1">
      <c r="A444" s="2">
        <v>40469</v>
      </c>
      <c r="B444" s="8">
        <f t="shared" si="21"/>
        <v>2</v>
      </c>
      <c r="C444">
        <v>6075.95</v>
      </c>
      <c r="D444" s="6">
        <f t="shared" si="19"/>
        <v>2.1937601543879628E-3</v>
      </c>
      <c r="E444">
        <f t="shared" si="20"/>
        <v>13.300000000000182</v>
      </c>
      <c r="F444" s="9" t="e">
        <f ca="1">[1]!MoonAge(A444)</f>
        <v>#NAME?</v>
      </c>
      <c r="G444" t="str">
        <f>IFERROR(VLOOKUP(A444,Sheet4!A444:H3003,3,FALSE)," CL")</f>
        <v>MEM</v>
      </c>
      <c r="H444" t="str">
        <f>IFERROR(VLOOKUP(A444,Sheet4!A444:I3003,4,FALSE)," CL")</f>
        <v>Co</v>
      </c>
      <c r="I444" t="str">
        <f>IFERROR(VLOOKUP(A444,Sheet4!A444:H3003,5,FALSE),"CL")</f>
        <v>FIP</v>
      </c>
      <c r="J444" t="str">
        <f>IFERROR(VLOOKUP(A444,Sheet4!A444:H3003,6,FALSE),"CL")</f>
        <v>Do</v>
      </c>
      <c r="K444" t="str">
        <f>IFERROR(VLOOKUP(A444,Sheet4!A444:H3003,7,FALSE),"CL")</f>
        <v>MEP</v>
      </c>
      <c r="L444" t="str">
        <f>IFERROR(VLOOKUP(A444,Sheet4!A444:H3003,8,FALSE),"CL")</f>
        <v>Tg</v>
      </c>
    </row>
    <row r="445" spans="1:12" hidden="1">
      <c r="A445" s="2">
        <v>40470</v>
      </c>
      <c r="B445" s="8">
        <f t="shared" si="21"/>
        <v>3</v>
      </c>
      <c r="C445">
        <v>6027.3</v>
      </c>
      <c r="D445" s="6">
        <f t="shared" si="19"/>
        <v>-8.006978332606364E-3</v>
      </c>
      <c r="E445">
        <f t="shared" si="20"/>
        <v>-48.649999999999636</v>
      </c>
      <c r="F445" s="9" t="e">
        <f ca="1">[1]!MoonAge(A445)</f>
        <v>#NAME?</v>
      </c>
      <c r="G445" t="str">
        <f>IFERROR(VLOOKUP(A445,Sheet4!A445:H3004,3,FALSE)," CL")</f>
        <v>PAP</v>
      </c>
      <c r="H445" t="str">
        <f>IFERROR(VLOOKUP(A445,Sheet4!A445:I3004,4,FALSE)," CL")</f>
        <v>Tg</v>
      </c>
      <c r="I445" t="str">
        <f>IFERROR(VLOOKUP(A445,Sheet4!A445:H3004,5,FALSE),"CL")</f>
        <v>FIP</v>
      </c>
      <c r="J445" t="str">
        <f>IFERROR(VLOOKUP(A445,Sheet4!A445:H3004,6,FALSE),"CL")</f>
        <v>Do</v>
      </c>
      <c r="K445" t="str">
        <f>IFERROR(VLOOKUP(A445,Sheet4!A445:H3004,7,FALSE),"CL")</f>
        <v>MEP</v>
      </c>
      <c r="L445" t="str">
        <f>IFERROR(VLOOKUP(A445,Sheet4!A445:H3004,8,FALSE),"CL")</f>
        <v>Tg</v>
      </c>
    </row>
    <row r="446" spans="1:12" hidden="1">
      <c r="A446" s="2">
        <v>40471</v>
      </c>
      <c r="B446" s="8">
        <f t="shared" si="21"/>
        <v>4</v>
      </c>
      <c r="C446">
        <v>5982.1</v>
      </c>
      <c r="D446" s="6">
        <f t="shared" si="19"/>
        <v>-7.4992119191013918E-3</v>
      </c>
      <c r="E446">
        <f t="shared" si="20"/>
        <v>-45.199999999999818</v>
      </c>
      <c r="F446" s="9" t="e">
        <f ca="1">[1]!MoonAge(A446)</f>
        <v>#NAME?</v>
      </c>
      <c r="G446" t="str">
        <f>IFERROR(VLOOKUP(A446,Sheet4!A446:H3005,3,FALSE)," CL")</f>
        <v>PAM</v>
      </c>
      <c r="H446" t="str">
        <f>IFERROR(VLOOKUP(A446,Sheet4!A446:I3005,4,FALSE)," CL")</f>
        <v>Rb</v>
      </c>
      <c r="I446" t="str">
        <f>IFERROR(VLOOKUP(A446,Sheet4!A446:H3005,5,FALSE),"CL")</f>
        <v>FIP</v>
      </c>
      <c r="J446" t="str">
        <f>IFERROR(VLOOKUP(A446,Sheet4!A446:H3005,6,FALSE),"CL")</f>
        <v>Do</v>
      </c>
      <c r="K446" t="str">
        <f>IFERROR(VLOOKUP(A446,Sheet4!A446:H3005,7,FALSE),"CL")</f>
        <v>MEP</v>
      </c>
      <c r="L446" t="str">
        <f>IFERROR(VLOOKUP(A446,Sheet4!A446:H3005,8,FALSE),"CL")</f>
        <v>Tg</v>
      </c>
    </row>
    <row r="447" spans="1:12" hidden="1">
      <c r="A447" s="2">
        <v>40472</v>
      </c>
      <c r="B447" s="8">
        <f t="shared" si="21"/>
        <v>5</v>
      </c>
      <c r="C447">
        <v>6101.5</v>
      </c>
      <c r="D447" s="6">
        <f t="shared" si="19"/>
        <v>1.9959545978836802E-2</v>
      </c>
      <c r="E447">
        <f t="shared" si="20"/>
        <v>119.39999999999964</v>
      </c>
      <c r="F447" s="9" t="e">
        <f ca="1">[1]!MoonAge(A447)</f>
        <v>#NAME?</v>
      </c>
      <c r="G447" t="str">
        <f>IFERROR(VLOOKUP(A447,Sheet4!A447:H3006,3,FALSE)," CL")</f>
        <v>UDP</v>
      </c>
      <c r="H447" t="str">
        <f>IFERROR(VLOOKUP(A447,Sheet4!A447:I3006,4,FALSE)," CL")</f>
        <v>Dr</v>
      </c>
      <c r="I447" t="str">
        <f>IFERROR(VLOOKUP(A447,Sheet4!A447:H3006,5,FALSE),"CL")</f>
        <v>FIP</v>
      </c>
      <c r="J447" t="str">
        <f>IFERROR(VLOOKUP(A447,Sheet4!A447:H3006,6,FALSE),"CL")</f>
        <v>Do</v>
      </c>
      <c r="K447" t="str">
        <f>IFERROR(VLOOKUP(A447,Sheet4!A447:H3006,7,FALSE),"CL")</f>
        <v>MEP</v>
      </c>
      <c r="L447" t="str">
        <f>IFERROR(VLOOKUP(A447,Sheet4!A447:H3006,8,FALSE),"CL")</f>
        <v>Tg</v>
      </c>
    </row>
    <row r="448" spans="1:12" hidden="1">
      <c r="A448" s="2">
        <v>40473</v>
      </c>
      <c r="B448" s="8">
        <f t="shared" si="21"/>
        <v>6</v>
      </c>
      <c r="C448">
        <v>6066.05</v>
      </c>
      <c r="D448" s="6">
        <f t="shared" si="19"/>
        <v>-5.8100467098254225E-3</v>
      </c>
      <c r="E448">
        <f t="shared" si="20"/>
        <v>-35.449999999999818</v>
      </c>
      <c r="F448" s="9" t="e">
        <f ca="1">[1]!MoonAge(A448)</f>
        <v>#NAME?</v>
      </c>
      <c r="G448" t="str">
        <f>IFERROR(VLOOKUP(A448,Sheet4!A448:H3007,3,FALSE)," CL")</f>
        <v>UDM</v>
      </c>
      <c r="H448" t="str">
        <f>IFERROR(VLOOKUP(A448,Sheet4!A448:I3007,4,FALSE)," CL")</f>
        <v>Sn</v>
      </c>
      <c r="I448" t="str">
        <f>IFERROR(VLOOKUP(A448,Sheet4!A448:H3007,5,FALSE),"CL")</f>
        <v>FIP</v>
      </c>
      <c r="J448" t="str">
        <f>IFERROR(VLOOKUP(A448,Sheet4!A448:H3007,6,FALSE),"CL")</f>
        <v>Do</v>
      </c>
      <c r="K448" t="str">
        <f>IFERROR(VLOOKUP(A448,Sheet4!A448:H3007,7,FALSE),"CL")</f>
        <v>MEP</v>
      </c>
      <c r="L448" t="str">
        <f>IFERROR(VLOOKUP(A448,Sheet4!A448:H3007,8,FALSE),"CL")</f>
        <v>Tg</v>
      </c>
    </row>
    <row r="449" spans="1:12" hidden="1">
      <c r="A449" s="2">
        <v>40476</v>
      </c>
      <c r="B449" s="8">
        <f t="shared" si="21"/>
        <v>2</v>
      </c>
      <c r="C449">
        <v>6105.8</v>
      </c>
      <c r="D449" s="6">
        <f t="shared" si="19"/>
        <v>6.5528638900107976E-3</v>
      </c>
      <c r="E449">
        <f t="shared" si="20"/>
        <v>39.75</v>
      </c>
      <c r="F449" s="9" t="e">
        <f ca="1">[1]!MoonAge(A449)</f>
        <v>#NAME?</v>
      </c>
      <c r="G449" t="str">
        <f>IFERROR(VLOOKUP(A449,Sheet4!A449:H3008,3,FALSE)," CL")</f>
        <v>EAP</v>
      </c>
      <c r="H449" t="str">
        <f>IFERROR(VLOOKUP(A449,Sheet4!A449:I3008,4,FALSE)," CL")</f>
        <v>Mo</v>
      </c>
      <c r="I449" t="str">
        <f>IFERROR(VLOOKUP(A449,Sheet4!A449:H3008,5,FALSE),"CL")</f>
        <v>FIP</v>
      </c>
      <c r="J449" t="str">
        <f>IFERROR(VLOOKUP(A449,Sheet4!A449:H3008,6,FALSE),"CL")</f>
        <v>Do</v>
      </c>
      <c r="K449" t="str">
        <f>IFERROR(VLOOKUP(A449,Sheet4!A449:H3008,7,FALSE),"CL")</f>
        <v>MEP</v>
      </c>
      <c r="L449" t="str">
        <f>IFERROR(VLOOKUP(A449,Sheet4!A449:H3008,8,FALSE),"CL")</f>
        <v>Tg</v>
      </c>
    </row>
    <row r="450" spans="1:12" hidden="1">
      <c r="A450" s="2">
        <v>40477</v>
      </c>
      <c r="B450" s="8">
        <f t="shared" si="21"/>
        <v>3</v>
      </c>
      <c r="C450">
        <v>6082</v>
      </c>
      <c r="D450" s="6">
        <f t="shared" si="19"/>
        <v>-3.897933112778044E-3</v>
      </c>
      <c r="E450">
        <f t="shared" si="20"/>
        <v>-23.800000000000182</v>
      </c>
      <c r="F450" s="9" t="e">
        <f ca="1">[1]!MoonAge(A450)</f>
        <v>#NAME?</v>
      </c>
      <c r="G450" t="str">
        <f>IFERROR(VLOOKUP(A450,Sheet4!A450:H3009,3,FALSE)," CL")</f>
        <v>EAM</v>
      </c>
      <c r="H450" t="str">
        <f>IFERROR(VLOOKUP(A450,Sheet4!A450:I3009,4,FALSE)," CL")</f>
        <v>Ch</v>
      </c>
      <c r="I450" t="str">
        <f>IFERROR(VLOOKUP(A450,Sheet4!A450:H3009,5,FALSE),"CL")</f>
        <v>FIP</v>
      </c>
      <c r="J450" t="str">
        <f>IFERROR(VLOOKUP(A450,Sheet4!A450:H3009,6,FALSE),"CL")</f>
        <v>Do</v>
      </c>
      <c r="K450" t="str">
        <f>IFERROR(VLOOKUP(A450,Sheet4!A450:H3009,7,FALSE),"CL")</f>
        <v>MEP</v>
      </c>
      <c r="L450" t="str">
        <f>IFERROR(VLOOKUP(A450,Sheet4!A450:H3009,8,FALSE),"CL")</f>
        <v>Tg</v>
      </c>
    </row>
    <row r="451" spans="1:12" hidden="1">
      <c r="A451" s="2">
        <v>40478</v>
      </c>
      <c r="B451" s="8">
        <f t="shared" si="21"/>
        <v>4</v>
      </c>
      <c r="C451">
        <v>6012.65</v>
      </c>
      <c r="D451" s="6">
        <f t="shared" si="19"/>
        <v>-1.1402499177902066E-2</v>
      </c>
      <c r="E451">
        <f t="shared" si="20"/>
        <v>-69.350000000000364</v>
      </c>
      <c r="F451" s="9" t="e">
        <f ca="1">[1]!MoonAge(A451)</f>
        <v>#NAME?</v>
      </c>
      <c r="G451" t="str">
        <f>IFERROR(VLOOKUP(A451,Sheet4!A451:H3010,3,FALSE)," CL")</f>
        <v>MEP</v>
      </c>
      <c r="H451" t="str">
        <f>IFERROR(VLOOKUP(A451,Sheet4!A451:I3010,4,FALSE)," CL")</f>
        <v>Do</v>
      </c>
      <c r="I451" t="str">
        <f>IFERROR(VLOOKUP(A451,Sheet4!A451:H3010,5,FALSE),"CL")</f>
        <v>FIP</v>
      </c>
      <c r="J451" t="str">
        <f>IFERROR(VLOOKUP(A451,Sheet4!A451:H3010,6,FALSE),"CL")</f>
        <v>Do</v>
      </c>
      <c r="K451" t="str">
        <f>IFERROR(VLOOKUP(A451,Sheet4!A451:H3010,7,FALSE),"CL")</f>
        <v>MEP</v>
      </c>
      <c r="L451" t="str">
        <f>IFERROR(VLOOKUP(A451,Sheet4!A451:H3010,8,FALSE),"CL")</f>
        <v>Tg</v>
      </c>
    </row>
    <row r="452" spans="1:12" hidden="1">
      <c r="A452" s="2">
        <v>40479</v>
      </c>
      <c r="B452" s="8">
        <f t="shared" si="21"/>
        <v>5</v>
      </c>
      <c r="C452">
        <v>5987.7</v>
      </c>
      <c r="D452" s="6">
        <f t="shared" ref="D452:D515" si="22">(C452-C451)/C451</f>
        <v>-4.1495846257473528E-3</v>
      </c>
      <c r="E452">
        <f t="shared" ref="E452:E515" si="23">C452-C451</f>
        <v>-24.949999999999818</v>
      </c>
      <c r="F452" s="9" t="e">
        <f ca="1">[1]!MoonAge(A452)</f>
        <v>#NAME?</v>
      </c>
      <c r="G452" t="str">
        <f>IFERROR(VLOOKUP(A452,Sheet4!A452:H3011,3,FALSE)," CL")</f>
        <v>MEM</v>
      </c>
      <c r="H452" t="str">
        <f>IFERROR(VLOOKUP(A452,Sheet4!A452:I3011,4,FALSE)," CL")</f>
        <v>Pi</v>
      </c>
      <c r="I452" t="str">
        <f>IFERROR(VLOOKUP(A452,Sheet4!A452:H3011,5,FALSE),"CL")</f>
        <v>FIP</v>
      </c>
      <c r="J452" t="str">
        <f>IFERROR(VLOOKUP(A452,Sheet4!A452:H3011,6,FALSE),"CL")</f>
        <v>Do</v>
      </c>
      <c r="K452" t="str">
        <f>IFERROR(VLOOKUP(A452,Sheet4!A452:H3011,7,FALSE),"CL")</f>
        <v>MEP</v>
      </c>
      <c r="L452" t="str">
        <f>IFERROR(VLOOKUP(A452,Sheet4!A452:H3011,8,FALSE),"CL")</f>
        <v>Tg</v>
      </c>
    </row>
    <row r="453" spans="1:12" hidden="1">
      <c r="A453" s="2">
        <v>40480</v>
      </c>
      <c r="B453" s="8">
        <f t="shared" si="21"/>
        <v>6</v>
      </c>
      <c r="C453">
        <v>6017.7</v>
      </c>
      <c r="D453" s="6">
        <f t="shared" si="22"/>
        <v>5.0102710556641115E-3</v>
      </c>
      <c r="E453">
        <f t="shared" si="23"/>
        <v>30</v>
      </c>
      <c r="F453" s="9" t="e">
        <f ca="1">[1]!MoonAge(A453)</f>
        <v>#NAME?</v>
      </c>
      <c r="G453" t="str">
        <f>IFERROR(VLOOKUP(A453,Sheet4!A453:H3012,3,FALSE)," CL")</f>
        <v>PAP</v>
      </c>
      <c r="H453" t="str">
        <f>IFERROR(VLOOKUP(A453,Sheet4!A453:I3012,4,FALSE)," CL")</f>
        <v>Ra</v>
      </c>
      <c r="I453" t="str">
        <f>IFERROR(VLOOKUP(A453,Sheet4!A453:H3012,5,FALSE),"CL")</f>
        <v>FIP</v>
      </c>
      <c r="J453" t="str">
        <f>IFERROR(VLOOKUP(A453,Sheet4!A453:H3012,6,FALSE),"CL")</f>
        <v>Do</v>
      </c>
      <c r="K453" t="str">
        <f>IFERROR(VLOOKUP(A453,Sheet4!A453:H3012,7,FALSE),"CL")</f>
        <v>MEP</v>
      </c>
      <c r="L453" t="str">
        <f>IFERROR(VLOOKUP(A453,Sheet4!A453:H3012,8,FALSE),"CL")</f>
        <v>Tg</v>
      </c>
    </row>
    <row r="454" spans="1:12" hidden="1">
      <c r="A454" s="2">
        <v>40483</v>
      </c>
      <c r="B454" s="8">
        <f t="shared" si="21"/>
        <v>2</v>
      </c>
      <c r="C454">
        <v>6117.55</v>
      </c>
      <c r="D454" s="6">
        <f t="shared" si="22"/>
        <v>1.6592718148129744E-2</v>
      </c>
      <c r="E454">
        <f t="shared" si="23"/>
        <v>99.850000000000364</v>
      </c>
      <c r="F454" s="9" t="e">
        <f ca="1">[1]!MoonAge(A454)</f>
        <v>#NAME?</v>
      </c>
      <c r="G454" t="str">
        <f>IFERROR(VLOOKUP(A454,Sheet4!A454:H3013,3,FALSE)," CL")</f>
        <v>UDM</v>
      </c>
      <c r="H454" t="str">
        <f>IFERROR(VLOOKUP(A454,Sheet4!A454:I3013,4,FALSE)," CL")</f>
        <v>Rb</v>
      </c>
      <c r="I454" t="str">
        <f>IFERROR(VLOOKUP(A454,Sheet4!A454:H3013,5,FALSE),"CL")</f>
        <v>FIP</v>
      </c>
      <c r="J454" t="str">
        <f>IFERROR(VLOOKUP(A454,Sheet4!A454:H3013,6,FALSE),"CL")</f>
        <v>Do</v>
      </c>
      <c r="K454" t="str">
        <f>IFERROR(VLOOKUP(A454,Sheet4!A454:H3013,7,FALSE),"CL")</f>
        <v>MEP</v>
      </c>
      <c r="L454" t="str">
        <f>IFERROR(VLOOKUP(A454,Sheet4!A454:H3013,8,FALSE),"CL")</f>
        <v>Tg</v>
      </c>
    </row>
    <row r="455" spans="1:12" hidden="1">
      <c r="A455" s="2">
        <v>40484</v>
      </c>
      <c r="B455" s="8">
        <f t="shared" si="21"/>
        <v>3</v>
      </c>
      <c r="C455">
        <v>6119</v>
      </c>
      <c r="D455" s="6">
        <f t="shared" si="22"/>
        <v>2.3702299123011959E-4</v>
      </c>
      <c r="E455">
        <f t="shared" si="23"/>
        <v>1.4499999999998181</v>
      </c>
      <c r="F455" s="9" t="e">
        <f ca="1">[1]!MoonAge(A455)</f>
        <v>#NAME?</v>
      </c>
      <c r="G455" t="str">
        <f>IFERROR(VLOOKUP(A455,Sheet4!A455:H3014,3,FALSE)," CL")</f>
        <v>FIP</v>
      </c>
      <c r="H455" t="str">
        <f>IFERROR(VLOOKUP(A455,Sheet4!A455:I3014,4,FALSE)," CL")</f>
        <v>Dr</v>
      </c>
      <c r="I455" t="str">
        <f>IFERROR(VLOOKUP(A455,Sheet4!A455:H3014,5,FALSE),"CL")</f>
        <v>FIP</v>
      </c>
      <c r="J455" t="str">
        <f>IFERROR(VLOOKUP(A455,Sheet4!A455:H3014,6,FALSE),"CL")</f>
        <v>Do</v>
      </c>
      <c r="K455" t="str">
        <f>IFERROR(VLOOKUP(A455,Sheet4!A455:H3014,7,FALSE),"CL")</f>
        <v>MEP</v>
      </c>
      <c r="L455" t="str">
        <f>IFERROR(VLOOKUP(A455,Sheet4!A455:H3014,8,FALSE),"CL")</f>
        <v>Tg</v>
      </c>
    </row>
    <row r="456" spans="1:12" hidden="1">
      <c r="A456" s="2">
        <v>40485</v>
      </c>
      <c r="B456" s="8">
        <f t="shared" si="21"/>
        <v>4</v>
      </c>
      <c r="C456">
        <v>6160.5</v>
      </c>
      <c r="D456" s="6">
        <f t="shared" si="22"/>
        <v>6.7821539467233212E-3</v>
      </c>
      <c r="E456">
        <f t="shared" si="23"/>
        <v>41.5</v>
      </c>
      <c r="F456" s="9" t="e">
        <f ca="1">[1]!MoonAge(A456)</f>
        <v>#NAME?</v>
      </c>
      <c r="G456" t="str">
        <f>IFERROR(VLOOKUP(A456,Sheet4!A456:H3015,3,FALSE)," CL")</f>
        <v>FIM</v>
      </c>
      <c r="H456" t="str">
        <f>IFERROR(VLOOKUP(A456,Sheet4!A456:I3015,4,FALSE)," CL")</f>
        <v>Sn</v>
      </c>
      <c r="I456" t="str">
        <f>IFERROR(VLOOKUP(A456,Sheet4!A456:H3015,5,FALSE),"CL")</f>
        <v>FIP</v>
      </c>
      <c r="J456" t="str">
        <f>IFERROR(VLOOKUP(A456,Sheet4!A456:H3015,6,FALSE),"CL")</f>
        <v>Do</v>
      </c>
      <c r="K456" t="str">
        <f>IFERROR(VLOOKUP(A456,Sheet4!A456:H3015,7,FALSE),"CL")</f>
        <v>MEP</v>
      </c>
      <c r="L456" t="str">
        <f>IFERROR(VLOOKUP(A456,Sheet4!A456:H3015,8,FALSE),"CL")</f>
        <v>Tg</v>
      </c>
    </row>
    <row r="457" spans="1:12" hidden="1">
      <c r="A457" s="2">
        <v>40486</v>
      </c>
      <c r="B457" s="8">
        <f t="shared" si="21"/>
        <v>5</v>
      </c>
      <c r="C457">
        <v>6281.8</v>
      </c>
      <c r="D457" s="6">
        <f t="shared" si="22"/>
        <v>1.9689960230500802E-2</v>
      </c>
      <c r="E457">
        <f t="shared" si="23"/>
        <v>121.30000000000018</v>
      </c>
      <c r="F457" s="9" t="e">
        <f ca="1">[1]!MoonAge(A457)</f>
        <v>#NAME?</v>
      </c>
      <c r="G457" t="str">
        <f>IFERROR(VLOOKUP(A457,Sheet4!A457:H3016,3,FALSE)," CL")</f>
        <v>EAP</v>
      </c>
      <c r="H457" t="str">
        <f>IFERROR(VLOOKUP(A457,Sheet4!A457:I3016,4,FALSE)," CL")</f>
        <v>Ho</v>
      </c>
      <c r="I457" t="str">
        <f>IFERROR(VLOOKUP(A457,Sheet4!A457:H3016,5,FALSE),"CL")</f>
        <v>FIP</v>
      </c>
      <c r="J457" t="str">
        <f>IFERROR(VLOOKUP(A457,Sheet4!A457:H3016,6,FALSE),"CL")</f>
        <v>Do</v>
      </c>
      <c r="K457" t="str">
        <f>IFERROR(VLOOKUP(A457,Sheet4!A457:H3016,7,FALSE),"CL")</f>
        <v>MEP</v>
      </c>
      <c r="L457" t="str">
        <f>IFERROR(VLOOKUP(A457,Sheet4!A457:H3016,8,FALSE),"CL")</f>
        <v>Tg</v>
      </c>
    </row>
    <row r="458" spans="1:12" hidden="1">
      <c r="A458" s="2">
        <v>40487</v>
      </c>
      <c r="B458" s="8">
        <f t="shared" si="21"/>
        <v>6</v>
      </c>
      <c r="C458">
        <v>6312.45</v>
      </c>
      <c r="D458" s="6">
        <f t="shared" si="22"/>
        <v>4.8791747588270299E-3</v>
      </c>
      <c r="E458">
        <f t="shared" si="23"/>
        <v>30.649999999999636</v>
      </c>
      <c r="F458" s="9" t="e">
        <f ca="1">[1]!MoonAge(A458)</f>
        <v>#NAME?</v>
      </c>
      <c r="G458" t="str">
        <f>IFERROR(VLOOKUP(A458,Sheet4!A458:H3017,3,FALSE)," CL")</f>
        <v>EAM</v>
      </c>
      <c r="H458" t="str">
        <f>IFERROR(VLOOKUP(A458,Sheet4!A458:I3017,4,FALSE)," CL")</f>
        <v>Sh</v>
      </c>
      <c r="I458" t="str">
        <f>IFERROR(VLOOKUP(A458,Sheet4!A458:H3017,5,FALSE),"CL")</f>
        <v>FIP</v>
      </c>
      <c r="J458" t="str">
        <f>IFERROR(VLOOKUP(A458,Sheet4!A458:H3017,6,FALSE),"CL")</f>
        <v>Do</v>
      </c>
      <c r="K458" t="str">
        <f>IFERROR(VLOOKUP(A458,Sheet4!A458:H3017,7,FALSE),"CL")</f>
        <v>MEP</v>
      </c>
      <c r="L458" t="str">
        <f>IFERROR(VLOOKUP(A458,Sheet4!A458:H3017,8,FALSE),"CL")</f>
        <v>Tg</v>
      </c>
    </row>
    <row r="459" spans="1:12" hidden="1">
      <c r="A459" s="2">
        <v>40490</v>
      </c>
      <c r="B459" s="8">
        <f t="shared" si="21"/>
        <v>2</v>
      </c>
      <c r="C459">
        <v>6273.2</v>
      </c>
      <c r="D459" s="6">
        <f t="shared" si="22"/>
        <v>-6.217871032641843E-3</v>
      </c>
      <c r="E459">
        <f t="shared" si="23"/>
        <v>-39.25</v>
      </c>
      <c r="F459" s="9" t="e">
        <f ca="1">[1]!MoonAge(A459)</f>
        <v>#NAME?</v>
      </c>
      <c r="G459" t="str">
        <f>IFERROR(VLOOKUP(A459,Sheet4!A459:H3018,3,FALSE)," CL")</f>
        <v>PAP</v>
      </c>
      <c r="H459" t="str">
        <f>IFERROR(VLOOKUP(A459,Sheet4!A459:I3018,4,FALSE)," CL")</f>
        <v>Do</v>
      </c>
      <c r="I459" t="str">
        <f>IFERROR(VLOOKUP(A459,Sheet4!A459:H3018,5,FALSE),"CL")</f>
        <v>FIM</v>
      </c>
      <c r="J459" t="str">
        <f>IFERROR(VLOOKUP(A459,Sheet4!A459:H3018,6,FALSE),"CL")</f>
        <v>Pi</v>
      </c>
      <c r="K459" t="str">
        <f>IFERROR(VLOOKUP(A459,Sheet4!A459:H3018,7,FALSE),"CL")</f>
        <v>MEP</v>
      </c>
      <c r="L459" t="str">
        <f>IFERROR(VLOOKUP(A459,Sheet4!A459:H3018,8,FALSE),"CL")</f>
        <v>Tg</v>
      </c>
    </row>
    <row r="460" spans="1:12" hidden="1">
      <c r="A460" s="2">
        <v>40491</v>
      </c>
      <c r="B460" s="8">
        <f t="shared" si="21"/>
        <v>3</v>
      </c>
      <c r="C460">
        <v>6301.55</v>
      </c>
      <c r="D460" s="6">
        <f t="shared" si="22"/>
        <v>4.5192246381432705E-3</v>
      </c>
      <c r="E460">
        <f t="shared" si="23"/>
        <v>28.350000000000364</v>
      </c>
      <c r="F460" s="9" t="e">
        <f ca="1">[1]!MoonAge(A460)</f>
        <v>#NAME?</v>
      </c>
      <c r="G460" t="str">
        <f>IFERROR(VLOOKUP(A460,Sheet4!A460:H3019,3,FALSE)," CL")</f>
        <v>PAM</v>
      </c>
      <c r="H460" t="str">
        <f>IFERROR(VLOOKUP(A460,Sheet4!A460:I3019,4,FALSE)," CL")</f>
        <v>Pi</v>
      </c>
      <c r="I460" t="str">
        <f>IFERROR(VLOOKUP(A460,Sheet4!A460:H3019,5,FALSE),"CL")</f>
        <v>FIM</v>
      </c>
      <c r="J460" t="str">
        <f>IFERROR(VLOOKUP(A460,Sheet4!A460:H3019,6,FALSE),"CL")</f>
        <v>Pi</v>
      </c>
      <c r="K460" t="str">
        <f>IFERROR(VLOOKUP(A460,Sheet4!A460:H3019,7,FALSE),"CL")</f>
        <v>MEP</v>
      </c>
      <c r="L460" t="str">
        <f>IFERROR(VLOOKUP(A460,Sheet4!A460:H3019,8,FALSE),"CL")</f>
        <v>Tg</v>
      </c>
    </row>
    <row r="461" spans="1:12" hidden="1">
      <c r="A461" s="2">
        <v>40492</v>
      </c>
      <c r="B461" s="8">
        <f t="shared" si="21"/>
        <v>4</v>
      </c>
      <c r="C461">
        <v>6275.7</v>
      </c>
      <c r="D461" s="6">
        <f t="shared" si="22"/>
        <v>-4.1021653402734826E-3</v>
      </c>
      <c r="E461">
        <f t="shared" si="23"/>
        <v>-25.850000000000364</v>
      </c>
      <c r="F461" s="9" t="e">
        <f ca="1">[1]!MoonAge(A461)</f>
        <v>#NAME?</v>
      </c>
      <c r="G461" t="str">
        <f>IFERROR(VLOOKUP(A461,Sheet4!A461:H3020,3,FALSE)," CL")</f>
        <v>UDP</v>
      </c>
      <c r="H461" t="str">
        <f>IFERROR(VLOOKUP(A461,Sheet4!A461:I3020,4,FALSE)," CL")</f>
        <v>Ra</v>
      </c>
      <c r="I461" t="str">
        <f>IFERROR(VLOOKUP(A461,Sheet4!A461:H3020,5,FALSE),"CL")</f>
        <v>FIM</v>
      </c>
      <c r="J461" t="str">
        <f>IFERROR(VLOOKUP(A461,Sheet4!A461:H3020,6,FALSE),"CL")</f>
        <v>Pi</v>
      </c>
      <c r="K461" t="str">
        <f>IFERROR(VLOOKUP(A461,Sheet4!A461:H3020,7,FALSE),"CL")</f>
        <v>MEP</v>
      </c>
      <c r="L461" t="str">
        <f>IFERROR(VLOOKUP(A461,Sheet4!A461:H3020,8,FALSE),"CL")</f>
        <v>Tg</v>
      </c>
    </row>
    <row r="462" spans="1:12" hidden="1">
      <c r="A462" s="2">
        <v>40493</v>
      </c>
      <c r="B462" s="8">
        <f t="shared" si="21"/>
        <v>5</v>
      </c>
      <c r="C462">
        <v>6194.25</v>
      </c>
      <c r="D462" s="6">
        <f t="shared" si="22"/>
        <v>-1.2978631865767934E-2</v>
      </c>
      <c r="E462">
        <f t="shared" si="23"/>
        <v>-81.449999999999818</v>
      </c>
      <c r="F462" s="9" t="e">
        <f ca="1">[1]!MoonAge(A462)</f>
        <v>#NAME?</v>
      </c>
      <c r="G462" t="str">
        <f>IFERROR(VLOOKUP(A462,Sheet4!A462:H3021,3,FALSE)," CL")</f>
        <v>UDM</v>
      </c>
      <c r="H462" t="str">
        <f>IFERROR(VLOOKUP(A462,Sheet4!A462:I3021,4,FALSE)," CL")</f>
        <v>Co</v>
      </c>
      <c r="I462" t="str">
        <f>IFERROR(VLOOKUP(A462,Sheet4!A462:H3021,5,FALSE),"CL")</f>
        <v>FIM</v>
      </c>
      <c r="J462" t="str">
        <f>IFERROR(VLOOKUP(A462,Sheet4!A462:H3021,6,FALSE),"CL")</f>
        <v>Pi</v>
      </c>
      <c r="K462" t="str">
        <f>IFERROR(VLOOKUP(A462,Sheet4!A462:H3021,7,FALSE),"CL")</f>
        <v>MEP</v>
      </c>
      <c r="L462" t="str">
        <f>IFERROR(VLOOKUP(A462,Sheet4!A462:H3021,8,FALSE),"CL")</f>
        <v>Tg</v>
      </c>
    </row>
    <row r="463" spans="1:12" hidden="1">
      <c r="A463" s="2">
        <v>40494</v>
      </c>
      <c r="B463" s="8">
        <f t="shared" si="21"/>
        <v>6</v>
      </c>
      <c r="C463">
        <v>6071.65</v>
      </c>
      <c r="D463" s="6">
        <f t="shared" si="22"/>
        <v>-1.979254954191393E-2</v>
      </c>
      <c r="E463">
        <f t="shared" si="23"/>
        <v>-122.60000000000036</v>
      </c>
      <c r="F463" s="9" t="e">
        <f ca="1">[1]!MoonAge(A463)</f>
        <v>#NAME?</v>
      </c>
      <c r="G463" t="str">
        <f>IFERROR(VLOOKUP(A463,Sheet4!A463:H3022,3,FALSE)," CL")</f>
        <v>FIP</v>
      </c>
      <c r="H463" t="str">
        <f>IFERROR(VLOOKUP(A463,Sheet4!A463:I3022,4,FALSE)," CL")</f>
        <v>Tg</v>
      </c>
      <c r="I463" t="str">
        <f>IFERROR(VLOOKUP(A463,Sheet4!A463:H3022,5,FALSE),"CL")</f>
        <v>FIM</v>
      </c>
      <c r="J463" t="str">
        <f>IFERROR(VLOOKUP(A463,Sheet4!A463:H3022,6,FALSE),"CL")</f>
        <v>Pi</v>
      </c>
      <c r="K463" t="str">
        <f>IFERROR(VLOOKUP(A463,Sheet4!A463:H3022,7,FALSE),"CL")</f>
        <v>MEP</v>
      </c>
      <c r="L463" t="str">
        <f>IFERROR(VLOOKUP(A463,Sheet4!A463:H3022,8,FALSE),"CL")</f>
        <v>Tg</v>
      </c>
    </row>
    <row r="464" spans="1:12" hidden="1">
      <c r="A464" s="2">
        <v>40497</v>
      </c>
      <c r="B464" s="8">
        <f t="shared" si="21"/>
        <v>2</v>
      </c>
      <c r="C464">
        <v>6121.6</v>
      </c>
      <c r="D464" s="6">
        <f t="shared" si="22"/>
        <v>8.2267587887972348E-3</v>
      </c>
      <c r="E464">
        <f t="shared" si="23"/>
        <v>49.950000000000728</v>
      </c>
      <c r="F464" s="9" t="e">
        <f ca="1">[1]!MoonAge(A464)</f>
        <v>#NAME?</v>
      </c>
      <c r="G464" t="str">
        <f>IFERROR(VLOOKUP(A464,Sheet4!A464:H3023,3,FALSE)," CL")</f>
        <v>EAM</v>
      </c>
      <c r="H464" t="str">
        <f>IFERROR(VLOOKUP(A464,Sheet4!A464:I3023,4,FALSE)," CL")</f>
        <v>Sn</v>
      </c>
      <c r="I464" t="str">
        <f>IFERROR(VLOOKUP(A464,Sheet4!A464:H3023,5,FALSE),"CL")</f>
        <v>FIM</v>
      </c>
      <c r="J464" t="str">
        <f>IFERROR(VLOOKUP(A464,Sheet4!A464:H3023,6,FALSE),"CL")</f>
        <v>Pi</v>
      </c>
      <c r="K464" t="str">
        <f>IFERROR(VLOOKUP(A464,Sheet4!A464:H3023,7,FALSE),"CL")</f>
        <v>MEP</v>
      </c>
      <c r="L464" t="str">
        <f>IFERROR(VLOOKUP(A464,Sheet4!A464:H3023,8,FALSE),"CL")</f>
        <v>Tg</v>
      </c>
    </row>
    <row r="465" spans="1:12" hidden="1">
      <c r="A465" s="2">
        <v>40498</v>
      </c>
      <c r="B465" s="8">
        <f t="shared" si="21"/>
        <v>3</v>
      </c>
      <c r="C465">
        <v>5988.7</v>
      </c>
      <c r="D465" s="6">
        <f t="shared" si="22"/>
        <v>-2.171001045478315E-2</v>
      </c>
      <c r="E465">
        <f t="shared" si="23"/>
        <v>-132.90000000000055</v>
      </c>
      <c r="F465" s="9" t="e">
        <f ca="1">[1]!MoonAge(A465)</f>
        <v>#NAME?</v>
      </c>
      <c r="G465" t="str">
        <f>IFERROR(VLOOKUP(A465,Sheet4!A465:H3024,3,FALSE)," CL")</f>
        <v>MEP</v>
      </c>
      <c r="H465" t="str">
        <f>IFERROR(VLOOKUP(A465,Sheet4!A465:I3024,4,FALSE)," CL")</f>
        <v>Ho</v>
      </c>
      <c r="I465" t="str">
        <f>IFERROR(VLOOKUP(A465,Sheet4!A465:H3024,5,FALSE),"CL")</f>
        <v>FIM</v>
      </c>
      <c r="J465" t="str">
        <f>IFERROR(VLOOKUP(A465,Sheet4!A465:H3024,6,FALSE),"CL")</f>
        <v>Pi</v>
      </c>
      <c r="K465" t="str">
        <f>IFERROR(VLOOKUP(A465,Sheet4!A465:H3024,7,FALSE),"CL")</f>
        <v>MEP</v>
      </c>
      <c r="L465" t="str">
        <f>IFERROR(VLOOKUP(A465,Sheet4!A465:H3024,8,FALSE),"CL")</f>
        <v>Tg</v>
      </c>
    </row>
    <row r="466" spans="1:12" hidden="1">
      <c r="A466" s="2">
        <v>40500</v>
      </c>
      <c r="B466" s="8">
        <f t="shared" si="21"/>
        <v>5</v>
      </c>
      <c r="C466">
        <v>5998.8</v>
      </c>
      <c r="D466" s="6">
        <f t="shared" si="22"/>
        <v>1.6865095930670036E-3</v>
      </c>
      <c r="E466">
        <f t="shared" si="23"/>
        <v>10.100000000000364</v>
      </c>
      <c r="F466" s="9" t="e">
        <f ca="1">[1]!MoonAge(A466)</f>
        <v>#NAME?</v>
      </c>
      <c r="G466" t="str">
        <f>IFERROR(VLOOKUP(A466,Sheet4!A466:H3025,3,FALSE)," CL")</f>
        <v>PAP</v>
      </c>
      <c r="H466" t="str">
        <f>IFERROR(VLOOKUP(A466,Sheet4!A466:I3025,4,FALSE)," CL")</f>
        <v>Mo</v>
      </c>
      <c r="I466" t="str">
        <f>IFERROR(VLOOKUP(A466,Sheet4!A466:H3025,5,FALSE),"CL")</f>
        <v>FIM</v>
      </c>
      <c r="J466" t="str">
        <f>IFERROR(VLOOKUP(A466,Sheet4!A466:H3025,6,FALSE),"CL")</f>
        <v>Pi</v>
      </c>
      <c r="K466" t="str">
        <f>IFERROR(VLOOKUP(A466,Sheet4!A466:H3025,7,FALSE),"CL")</f>
        <v>MEP</v>
      </c>
      <c r="L466" t="str">
        <f>IFERROR(VLOOKUP(A466,Sheet4!A466:H3025,8,FALSE),"CL")</f>
        <v>Tg</v>
      </c>
    </row>
    <row r="467" spans="1:12" hidden="1">
      <c r="A467" s="2">
        <v>40501</v>
      </c>
      <c r="B467" s="8">
        <f t="shared" si="21"/>
        <v>6</v>
      </c>
      <c r="C467">
        <v>5890.3</v>
      </c>
      <c r="D467" s="6">
        <f t="shared" si="22"/>
        <v>-1.8086950723478028E-2</v>
      </c>
      <c r="E467">
        <f t="shared" si="23"/>
        <v>-108.5</v>
      </c>
      <c r="F467" s="9" t="e">
        <f ca="1">[1]!MoonAge(A467)</f>
        <v>#NAME?</v>
      </c>
      <c r="G467" t="str">
        <f>IFERROR(VLOOKUP(A467,Sheet4!A467:H3026,3,FALSE)," CL")</f>
        <v>PAM</v>
      </c>
      <c r="H467" t="str">
        <f>IFERROR(VLOOKUP(A467,Sheet4!A467:I3026,4,FALSE)," CL")</f>
        <v>Ch</v>
      </c>
      <c r="I467" t="str">
        <f>IFERROR(VLOOKUP(A467,Sheet4!A467:H3026,5,FALSE),"CL")</f>
        <v>FIM</v>
      </c>
      <c r="J467" t="str">
        <f>IFERROR(VLOOKUP(A467,Sheet4!A467:H3026,6,FALSE),"CL")</f>
        <v>Pi</v>
      </c>
      <c r="K467" t="str">
        <f>IFERROR(VLOOKUP(A467,Sheet4!A467:H3026,7,FALSE),"CL")</f>
        <v>MEP</v>
      </c>
      <c r="L467" t="str">
        <f>IFERROR(VLOOKUP(A467,Sheet4!A467:H3026,8,FALSE),"CL")</f>
        <v>Tg</v>
      </c>
    </row>
    <row r="468" spans="1:12" hidden="1">
      <c r="A468" s="2">
        <v>40504</v>
      </c>
      <c r="B468" s="8">
        <f t="shared" si="21"/>
        <v>2</v>
      </c>
      <c r="C468">
        <v>6010</v>
      </c>
      <c r="D468" s="6">
        <f t="shared" si="22"/>
        <v>2.0321545591905306E-2</v>
      </c>
      <c r="E468">
        <f t="shared" si="23"/>
        <v>119.69999999999982</v>
      </c>
      <c r="F468" s="9" t="e">
        <f ca="1">[1]!MoonAge(A468)</f>
        <v>#NAME?</v>
      </c>
      <c r="G468" t="str">
        <f>IFERROR(VLOOKUP(A468,Sheet4!A468:H3027,3,FALSE)," CL")</f>
        <v>FIP</v>
      </c>
      <c r="H468" t="str">
        <f>IFERROR(VLOOKUP(A468,Sheet4!A468:I3027,4,FALSE)," CL")</f>
        <v>Ra</v>
      </c>
      <c r="I468" t="str">
        <f>IFERROR(VLOOKUP(A468,Sheet4!A468:H3027,5,FALSE),"CL")</f>
        <v>FIM</v>
      </c>
      <c r="J468" t="str">
        <f>IFERROR(VLOOKUP(A468,Sheet4!A468:H3027,6,FALSE),"CL")</f>
        <v>Pi</v>
      </c>
      <c r="K468" t="str">
        <f>IFERROR(VLOOKUP(A468,Sheet4!A468:H3027,7,FALSE),"CL")</f>
        <v>MEP</v>
      </c>
      <c r="L468" t="str">
        <f>IFERROR(VLOOKUP(A468,Sheet4!A468:H3027,8,FALSE),"CL")</f>
        <v>Tg</v>
      </c>
    </row>
    <row r="469" spans="1:12" hidden="1">
      <c r="A469" s="2">
        <v>40505</v>
      </c>
      <c r="B469" s="8">
        <f t="shared" si="21"/>
        <v>3</v>
      </c>
      <c r="C469">
        <v>5934.75</v>
      </c>
      <c r="D469" s="6">
        <f t="shared" si="22"/>
        <v>-1.2520798668885192E-2</v>
      </c>
      <c r="E469">
        <f t="shared" si="23"/>
        <v>-75.25</v>
      </c>
      <c r="F469" s="9" t="e">
        <f ca="1">[1]!MoonAge(A469)</f>
        <v>#NAME?</v>
      </c>
      <c r="G469" t="str">
        <f>IFERROR(VLOOKUP(A469,Sheet4!A469:H3028,3,FALSE)," CL")</f>
        <v>FIM</v>
      </c>
      <c r="H469" t="str">
        <f>IFERROR(VLOOKUP(A469,Sheet4!A469:I3028,4,FALSE)," CL")</f>
        <v>Co</v>
      </c>
      <c r="I469" t="str">
        <f>IFERROR(VLOOKUP(A469,Sheet4!A469:H3028,5,FALSE),"CL")</f>
        <v>FIM</v>
      </c>
      <c r="J469" t="str">
        <f>IFERROR(VLOOKUP(A469,Sheet4!A469:H3028,6,FALSE),"CL")</f>
        <v>Pi</v>
      </c>
      <c r="K469" t="str">
        <f>IFERROR(VLOOKUP(A469,Sheet4!A469:H3028,7,FALSE),"CL")</f>
        <v>MEP</v>
      </c>
      <c r="L469" t="str">
        <f>IFERROR(VLOOKUP(A469,Sheet4!A469:H3028,8,FALSE),"CL")</f>
        <v>Tg</v>
      </c>
    </row>
    <row r="470" spans="1:12" hidden="1">
      <c r="A470" s="2">
        <v>40506</v>
      </c>
      <c r="B470" s="8">
        <f t="shared" si="21"/>
        <v>4</v>
      </c>
      <c r="C470">
        <v>5865.75</v>
      </c>
      <c r="D470" s="6">
        <f t="shared" si="22"/>
        <v>-1.1626437507898395E-2</v>
      </c>
      <c r="E470">
        <f t="shared" si="23"/>
        <v>-69</v>
      </c>
      <c r="F470" s="9" t="e">
        <f ca="1">[1]!MoonAge(A470)</f>
        <v>#NAME?</v>
      </c>
      <c r="G470" t="str">
        <f>IFERROR(VLOOKUP(A470,Sheet4!A470:H3029,3,FALSE)," CL")</f>
        <v>EAP</v>
      </c>
      <c r="H470" t="str">
        <f>IFERROR(VLOOKUP(A470,Sheet4!A470:I3029,4,FALSE)," CL")</f>
        <v>Tg</v>
      </c>
      <c r="I470" t="str">
        <f>IFERROR(VLOOKUP(A470,Sheet4!A470:H3029,5,FALSE),"CL")</f>
        <v>FIM</v>
      </c>
      <c r="J470" t="str">
        <f>IFERROR(VLOOKUP(A470,Sheet4!A470:H3029,6,FALSE),"CL")</f>
        <v>Pi</v>
      </c>
      <c r="K470" t="str">
        <f>IFERROR(VLOOKUP(A470,Sheet4!A470:H3029,7,FALSE),"CL")</f>
        <v>MEP</v>
      </c>
      <c r="L470" t="str">
        <f>IFERROR(VLOOKUP(A470,Sheet4!A470:H3029,8,FALSE),"CL")</f>
        <v>Tg</v>
      </c>
    </row>
    <row r="471" spans="1:12" hidden="1">
      <c r="A471" s="2">
        <v>40507</v>
      </c>
      <c r="B471" s="8">
        <f t="shared" si="21"/>
        <v>5</v>
      </c>
      <c r="C471">
        <v>5799.75</v>
      </c>
      <c r="D471" s="6">
        <f t="shared" si="22"/>
        <v>-1.1251758087201125E-2</v>
      </c>
      <c r="E471">
        <f t="shared" si="23"/>
        <v>-66</v>
      </c>
      <c r="F471" s="9" t="e">
        <f ca="1">[1]!MoonAge(A471)</f>
        <v>#NAME?</v>
      </c>
      <c r="G471" t="str">
        <f>IFERROR(VLOOKUP(A471,Sheet4!A471:H3030,3,FALSE)," CL")</f>
        <v>EAM</v>
      </c>
      <c r="H471" t="str">
        <f>IFERROR(VLOOKUP(A471,Sheet4!A471:I3030,4,FALSE)," CL")</f>
        <v>Rb</v>
      </c>
      <c r="I471" t="str">
        <f>IFERROR(VLOOKUP(A471,Sheet4!A471:H3030,5,FALSE),"CL")</f>
        <v>FIM</v>
      </c>
      <c r="J471" t="str">
        <f>IFERROR(VLOOKUP(A471,Sheet4!A471:H3030,6,FALSE),"CL")</f>
        <v>Pi</v>
      </c>
      <c r="K471" t="str">
        <f>IFERROR(VLOOKUP(A471,Sheet4!A471:H3030,7,FALSE),"CL")</f>
        <v>MEP</v>
      </c>
      <c r="L471" t="str">
        <f>IFERROR(VLOOKUP(A471,Sheet4!A471:H3030,8,FALSE),"CL")</f>
        <v>Tg</v>
      </c>
    </row>
    <row r="472" spans="1:12" hidden="1">
      <c r="A472" s="2">
        <v>40508</v>
      </c>
      <c r="B472" s="8">
        <f t="shared" si="21"/>
        <v>6</v>
      </c>
      <c r="C472">
        <v>5751.95</v>
      </c>
      <c r="D472" s="6">
        <f t="shared" si="22"/>
        <v>-8.2417345575240622E-3</v>
      </c>
      <c r="E472">
        <f t="shared" si="23"/>
        <v>-47.800000000000182</v>
      </c>
      <c r="F472" s="9" t="e">
        <f ca="1">[1]!MoonAge(A472)</f>
        <v>#NAME?</v>
      </c>
      <c r="G472" t="str">
        <f>IFERROR(VLOOKUP(A472,Sheet4!A472:H3031,3,FALSE)," CL")</f>
        <v>MEP</v>
      </c>
      <c r="H472" t="str">
        <f>IFERROR(VLOOKUP(A472,Sheet4!A472:I3031,4,FALSE)," CL")</f>
        <v>Dr</v>
      </c>
      <c r="I472" t="str">
        <f>IFERROR(VLOOKUP(A472,Sheet4!A472:H3031,5,FALSE),"CL")</f>
        <v>FIM</v>
      </c>
      <c r="J472" t="str">
        <f>IFERROR(VLOOKUP(A472,Sheet4!A472:H3031,6,FALSE),"CL")</f>
        <v>Pi</v>
      </c>
      <c r="K472" t="str">
        <f>IFERROR(VLOOKUP(A472,Sheet4!A472:H3031,7,FALSE),"CL")</f>
        <v>MEP</v>
      </c>
      <c r="L472" t="str">
        <f>IFERROR(VLOOKUP(A472,Sheet4!A472:H3031,8,FALSE),"CL")</f>
        <v>Tg</v>
      </c>
    </row>
    <row r="473" spans="1:12" hidden="1">
      <c r="A473" s="2">
        <v>40511</v>
      </c>
      <c r="B473" s="8">
        <f t="shared" si="21"/>
        <v>2</v>
      </c>
      <c r="C473">
        <v>5830</v>
      </c>
      <c r="D473" s="6">
        <f t="shared" si="22"/>
        <v>1.3569311277045209E-2</v>
      </c>
      <c r="E473">
        <f t="shared" si="23"/>
        <v>78.050000000000182</v>
      </c>
      <c r="F473" s="9" t="e">
        <f ca="1">[1]!MoonAge(A473)</f>
        <v>#NAME?</v>
      </c>
      <c r="G473" t="str">
        <f>IFERROR(VLOOKUP(A473,Sheet4!A473:H3032,3,FALSE)," CL")</f>
        <v>PAM</v>
      </c>
      <c r="H473" t="str">
        <f>IFERROR(VLOOKUP(A473,Sheet4!A473:I3032,4,FALSE)," CL")</f>
        <v>Sh</v>
      </c>
      <c r="I473" t="str">
        <f>IFERROR(VLOOKUP(A473,Sheet4!A473:H3032,5,FALSE),"CL")</f>
        <v>FIM</v>
      </c>
      <c r="J473" t="str">
        <f>IFERROR(VLOOKUP(A473,Sheet4!A473:H3032,6,FALSE),"CL")</f>
        <v>Pi</v>
      </c>
      <c r="K473" t="str">
        <f>IFERROR(VLOOKUP(A473,Sheet4!A473:H3032,7,FALSE),"CL")</f>
        <v>MEP</v>
      </c>
      <c r="L473" t="str">
        <f>IFERROR(VLOOKUP(A473,Sheet4!A473:H3032,8,FALSE),"CL")</f>
        <v>Tg</v>
      </c>
    </row>
    <row r="474" spans="1:12">
      <c r="A474" s="2">
        <v>40512</v>
      </c>
      <c r="B474" s="8">
        <f t="shared" si="21"/>
        <v>3</v>
      </c>
      <c r="C474">
        <v>5862.7</v>
      </c>
      <c r="D474" s="6">
        <f t="shared" si="22"/>
        <v>5.608919382504257E-3</v>
      </c>
      <c r="E474">
        <f t="shared" si="23"/>
        <v>32.699999999999818</v>
      </c>
      <c r="F474" s="9" t="e">
        <f ca="1">[1]!MoonAge(A474)</f>
        <v>#NAME?</v>
      </c>
      <c r="G474" t="str">
        <f>IFERROR(VLOOKUP(A474,Sheet4!A474:H3033,3,FALSE)," CL")</f>
        <v>UDP</v>
      </c>
      <c r="H474" t="str">
        <f>IFERROR(VLOOKUP(A474,Sheet4!A474:I3033,4,FALSE)," CL")</f>
        <v>Mo</v>
      </c>
      <c r="I474" t="str">
        <f>IFERROR(VLOOKUP(A474,Sheet4!A474:H3033,5,FALSE),"CL")</f>
        <v>FIM</v>
      </c>
      <c r="J474" t="str">
        <f>IFERROR(VLOOKUP(A474,Sheet4!A474:H3033,6,FALSE),"CL")</f>
        <v>Pi</v>
      </c>
      <c r="K474" t="str">
        <f>IFERROR(VLOOKUP(A474,Sheet4!A474:H3033,7,FALSE),"CL")</f>
        <v>MEP</v>
      </c>
      <c r="L474" t="str">
        <f>IFERROR(VLOOKUP(A474,Sheet4!A474:H3033,8,FALSE),"CL")</f>
        <v>Tg</v>
      </c>
    </row>
    <row r="475" spans="1:12" hidden="1">
      <c r="A475" s="2">
        <v>40513</v>
      </c>
      <c r="B475" s="8">
        <f t="shared" si="21"/>
        <v>4</v>
      </c>
      <c r="C475">
        <v>5960.9</v>
      </c>
      <c r="D475" s="6">
        <f t="shared" si="22"/>
        <v>1.6749961621778331E-2</v>
      </c>
      <c r="E475">
        <f t="shared" si="23"/>
        <v>98.199999999999818</v>
      </c>
      <c r="F475" s="9" t="e">
        <f ca="1">[1]!MoonAge(A475)</f>
        <v>#NAME?</v>
      </c>
      <c r="G475" t="str">
        <f>IFERROR(VLOOKUP(A475,Sheet4!A475:H3034,3,FALSE)," CL")</f>
        <v>UDM</v>
      </c>
      <c r="H475" t="str">
        <f>IFERROR(VLOOKUP(A475,Sheet4!A475:I3034,4,FALSE)," CL")</f>
        <v>Ch</v>
      </c>
      <c r="I475" t="str">
        <f>IFERROR(VLOOKUP(A475,Sheet4!A475:H3034,5,FALSE),"CL")</f>
        <v>FIM</v>
      </c>
      <c r="J475" t="str">
        <f>IFERROR(VLOOKUP(A475,Sheet4!A475:H3034,6,FALSE),"CL")</f>
        <v>Pi</v>
      </c>
      <c r="K475" t="str">
        <f>IFERROR(VLOOKUP(A475,Sheet4!A475:H3034,7,FALSE),"CL")</f>
        <v>MEP</v>
      </c>
      <c r="L475" t="str">
        <f>IFERROR(VLOOKUP(A475,Sheet4!A475:H3034,8,FALSE),"CL")</f>
        <v>Tg</v>
      </c>
    </row>
    <row r="476" spans="1:12" hidden="1">
      <c r="A476" s="2">
        <v>40514</v>
      </c>
      <c r="B476" s="8">
        <f t="shared" si="21"/>
        <v>5</v>
      </c>
      <c r="C476">
        <v>6011.7</v>
      </c>
      <c r="D476" s="6">
        <f t="shared" si="22"/>
        <v>8.5222030230334648E-3</v>
      </c>
      <c r="E476">
        <f t="shared" si="23"/>
        <v>50.800000000000182</v>
      </c>
      <c r="F476" s="9" t="e">
        <f ca="1">[1]!MoonAge(A476)</f>
        <v>#NAME?</v>
      </c>
      <c r="G476" t="str">
        <f>IFERROR(VLOOKUP(A476,Sheet4!A476:H3035,3,FALSE)," CL")</f>
        <v>FIP</v>
      </c>
      <c r="H476" t="str">
        <f>IFERROR(VLOOKUP(A476,Sheet4!A476:I3035,4,FALSE)," CL")</f>
        <v>Do</v>
      </c>
      <c r="I476" t="str">
        <f>IFERROR(VLOOKUP(A476,Sheet4!A476:H3035,5,FALSE),"CL")</f>
        <v>FIM</v>
      </c>
      <c r="J476" t="str">
        <f>IFERROR(VLOOKUP(A476,Sheet4!A476:H3035,6,FALSE),"CL")</f>
        <v>Pi</v>
      </c>
      <c r="K476" t="str">
        <f>IFERROR(VLOOKUP(A476,Sheet4!A476:H3035,7,FALSE),"CL")</f>
        <v>MEP</v>
      </c>
      <c r="L476" t="str">
        <f>IFERROR(VLOOKUP(A476,Sheet4!A476:H3035,8,FALSE),"CL")</f>
        <v>Tg</v>
      </c>
    </row>
    <row r="477" spans="1:12" hidden="1">
      <c r="A477" s="2">
        <v>40515</v>
      </c>
      <c r="B477" s="8">
        <f t="shared" si="21"/>
        <v>6</v>
      </c>
      <c r="C477">
        <v>5992.8</v>
      </c>
      <c r="D477" s="6">
        <f t="shared" si="22"/>
        <v>-3.1438694545635405E-3</v>
      </c>
      <c r="E477">
        <f t="shared" si="23"/>
        <v>-18.899999999999636</v>
      </c>
      <c r="F477" s="9" t="e">
        <f ca="1">[1]!MoonAge(A477)</f>
        <v>#NAME?</v>
      </c>
      <c r="G477" t="str">
        <f>IFERROR(VLOOKUP(A477,Sheet4!A477:H3036,3,FALSE)," CL")</f>
        <v>FIM</v>
      </c>
      <c r="H477" t="str">
        <f>IFERROR(VLOOKUP(A477,Sheet4!A477:I3036,4,FALSE)," CL")</f>
        <v>Pi</v>
      </c>
      <c r="I477" t="str">
        <f>IFERROR(VLOOKUP(A477,Sheet4!A477:H3036,5,FALSE),"CL")</f>
        <v>FIM</v>
      </c>
      <c r="J477" t="str">
        <f>IFERROR(VLOOKUP(A477,Sheet4!A477:H3036,6,FALSE),"CL")</f>
        <v>Pi</v>
      </c>
      <c r="K477" t="str">
        <f>IFERROR(VLOOKUP(A477,Sheet4!A477:H3036,7,FALSE),"CL")</f>
        <v>MEP</v>
      </c>
      <c r="L477" t="str">
        <f>IFERROR(VLOOKUP(A477,Sheet4!A477:H3036,8,FALSE),"CL")</f>
        <v>Tg</v>
      </c>
    </row>
    <row r="478" spans="1:12" hidden="1">
      <c r="A478" s="2">
        <v>40518</v>
      </c>
      <c r="B478" s="8">
        <f t="shared" si="21"/>
        <v>2</v>
      </c>
      <c r="C478">
        <v>5992.25</v>
      </c>
      <c r="D478" s="6">
        <f t="shared" si="22"/>
        <v>-9.1776798825287328E-5</v>
      </c>
      <c r="E478">
        <f t="shared" si="23"/>
        <v>-0.5500000000001819</v>
      </c>
      <c r="F478" s="9" t="e">
        <f ca="1">[1]!MoonAge(A478)</f>
        <v>#NAME?</v>
      </c>
      <c r="G478" t="str">
        <f>IFERROR(VLOOKUP(A478,Sheet4!A478:H3037,3,FALSE)," CL")</f>
        <v>MEP</v>
      </c>
      <c r="H478" t="str">
        <f>IFERROR(VLOOKUP(A478,Sheet4!A478:I3037,4,FALSE)," CL")</f>
        <v>Tg</v>
      </c>
      <c r="I478" t="str">
        <f>IFERROR(VLOOKUP(A478,Sheet4!A478:H3037,5,FALSE),"CL")</f>
        <v>FIM</v>
      </c>
      <c r="J478" t="str">
        <f>IFERROR(VLOOKUP(A478,Sheet4!A478:H3037,6,FALSE),"CL")</f>
        <v>Pi</v>
      </c>
      <c r="K478" t="str">
        <f>IFERROR(VLOOKUP(A478,Sheet4!A478:H3037,7,FALSE),"CL")</f>
        <v>MEP</v>
      </c>
      <c r="L478" t="str">
        <f>IFERROR(VLOOKUP(A478,Sheet4!A478:H3037,8,FALSE),"CL")</f>
        <v>Tg</v>
      </c>
    </row>
    <row r="479" spans="1:12" hidden="1">
      <c r="A479" s="2">
        <v>40519</v>
      </c>
      <c r="B479" s="8">
        <f t="shared" si="21"/>
        <v>3</v>
      </c>
      <c r="C479">
        <v>5976.55</v>
      </c>
      <c r="D479" s="6">
        <f t="shared" si="22"/>
        <v>-2.6200508990779454E-3</v>
      </c>
      <c r="E479">
        <f t="shared" si="23"/>
        <v>-15.699999999999818</v>
      </c>
      <c r="F479" s="9" t="e">
        <f ca="1">[1]!MoonAge(A479)</f>
        <v>#NAME?</v>
      </c>
      <c r="G479" t="str">
        <f>IFERROR(VLOOKUP(A479,Sheet4!A479:H3038,3,FALSE)," CL")</f>
        <v>MEM</v>
      </c>
      <c r="H479" t="str">
        <f>IFERROR(VLOOKUP(A479,Sheet4!A479:I3038,4,FALSE)," CL")</f>
        <v>Rb</v>
      </c>
      <c r="I479" t="str">
        <f>IFERROR(VLOOKUP(A479,Sheet4!A479:H3038,5,FALSE),"CL")</f>
        <v>FIM</v>
      </c>
      <c r="J479" t="str">
        <f>IFERROR(VLOOKUP(A479,Sheet4!A479:H3038,6,FALSE),"CL")</f>
        <v>Pi</v>
      </c>
      <c r="K479" t="str">
        <f>IFERROR(VLOOKUP(A479,Sheet4!A479:H3038,7,FALSE),"CL")</f>
        <v>MEP</v>
      </c>
      <c r="L479" t="str">
        <f>IFERROR(VLOOKUP(A479,Sheet4!A479:H3038,8,FALSE),"CL")</f>
        <v>Tg</v>
      </c>
    </row>
    <row r="480" spans="1:12" hidden="1">
      <c r="A480" s="2">
        <v>40520</v>
      </c>
      <c r="B480" s="8">
        <f t="shared" si="21"/>
        <v>4</v>
      </c>
      <c r="C480">
        <v>5903.7</v>
      </c>
      <c r="D480" s="6">
        <f t="shared" si="22"/>
        <v>-1.2189306539726157E-2</v>
      </c>
      <c r="E480">
        <f t="shared" si="23"/>
        <v>-72.850000000000364</v>
      </c>
      <c r="F480" s="9" t="e">
        <f ca="1">[1]!MoonAge(A480)</f>
        <v>#NAME?</v>
      </c>
      <c r="G480" t="str">
        <f>IFERROR(VLOOKUP(A480,Sheet4!A480:H3039,3,FALSE)," CL")</f>
        <v>PAP</v>
      </c>
      <c r="H480" t="str">
        <f>IFERROR(VLOOKUP(A480,Sheet4!A480:I3039,4,FALSE)," CL")</f>
        <v>Dr</v>
      </c>
      <c r="I480" t="str">
        <f>IFERROR(VLOOKUP(A480,Sheet4!A480:H3039,5,FALSE),"CL")</f>
        <v>EAP</v>
      </c>
      <c r="J480" t="str">
        <f>IFERROR(VLOOKUP(A480,Sheet4!A480:H3039,6,FALSE),"CL")</f>
        <v>Ra</v>
      </c>
      <c r="K480" t="str">
        <f>IFERROR(VLOOKUP(A480,Sheet4!A480:H3039,7,FALSE),"CL")</f>
        <v>MEP</v>
      </c>
      <c r="L480" t="str">
        <f>IFERROR(VLOOKUP(A480,Sheet4!A480:H3039,8,FALSE),"CL")</f>
        <v>Tg</v>
      </c>
    </row>
    <row r="481" spans="1:12" hidden="1">
      <c r="A481" s="2">
        <v>40521</v>
      </c>
      <c r="B481" s="8">
        <f t="shared" si="21"/>
        <v>5</v>
      </c>
      <c r="C481">
        <v>5766.5</v>
      </c>
      <c r="D481" s="6">
        <f t="shared" si="22"/>
        <v>-2.3239663262022092E-2</v>
      </c>
      <c r="E481">
        <f t="shared" si="23"/>
        <v>-137.19999999999982</v>
      </c>
      <c r="F481" s="9" t="e">
        <f ca="1">[1]!MoonAge(A481)</f>
        <v>#NAME?</v>
      </c>
      <c r="G481" t="str">
        <f>IFERROR(VLOOKUP(A481,Sheet4!A481:H3040,3,FALSE)," CL")</f>
        <v>PAM</v>
      </c>
      <c r="H481" t="str">
        <f>IFERROR(VLOOKUP(A481,Sheet4!A481:I3040,4,FALSE)," CL")</f>
        <v>Sn</v>
      </c>
      <c r="I481" t="str">
        <f>IFERROR(VLOOKUP(A481,Sheet4!A481:H3040,5,FALSE),"CL")</f>
        <v>EAP</v>
      </c>
      <c r="J481" t="str">
        <f>IFERROR(VLOOKUP(A481,Sheet4!A481:H3040,6,FALSE),"CL")</f>
        <v>Ra</v>
      </c>
      <c r="K481" t="str">
        <f>IFERROR(VLOOKUP(A481,Sheet4!A481:H3040,7,FALSE),"CL")</f>
        <v>MEP</v>
      </c>
      <c r="L481" t="str">
        <f>IFERROR(VLOOKUP(A481,Sheet4!A481:H3040,8,FALSE),"CL")</f>
        <v>Tg</v>
      </c>
    </row>
    <row r="482" spans="1:12" hidden="1">
      <c r="A482" s="2">
        <v>40522</v>
      </c>
      <c r="B482" s="8">
        <f t="shared" si="21"/>
        <v>6</v>
      </c>
      <c r="C482">
        <v>5857.35</v>
      </c>
      <c r="D482" s="6">
        <f t="shared" si="22"/>
        <v>1.5754790600884482E-2</v>
      </c>
      <c r="E482">
        <f t="shared" si="23"/>
        <v>90.850000000000364</v>
      </c>
      <c r="F482" s="9" t="e">
        <f ca="1">[1]!MoonAge(A482)</f>
        <v>#NAME?</v>
      </c>
      <c r="G482" t="str">
        <f>IFERROR(VLOOKUP(A482,Sheet4!A482:H3041,3,FALSE)," CL")</f>
        <v>UDP</v>
      </c>
      <c r="H482" t="str">
        <f>IFERROR(VLOOKUP(A482,Sheet4!A482:I3041,4,FALSE)," CL")</f>
        <v>Ho</v>
      </c>
      <c r="I482" t="str">
        <f>IFERROR(VLOOKUP(A482,Sheet4!A482:H3041,5,FALSE),"CL")</f>
        <v>EAP</v>
      </c>
      <c r="J482" t="str">
        <f>IFERROR(VLOOKUP(A482,Sheet4!A482:H3041,6,FALSE),"CL")</f>
        <v>Ra</v>
      </c>
      <c r="K482" t="str">
        <f>IFERROR(VLOOKUP(A482,Sheet4!A482:H3041,7,FALSE),"CL")</f>
        <v>MEP</v>
      </c>
      <c r="L482" t="str">
        <f>IFERROR(VLOOKUP(A482,Sheet4!A482:H3041,8,FALSE),"CL")</f>
        <v>Tg</v>
      </c>
    </row>
    <row r="483" spans="1:12" hidden="1">
      <c r="A483" s="2">
        <v>40525</v>
      </c>
      <c r="B483" s="8">
        <f t="shared" si="21"/>
        <v>2</v>
      </c>
      <c r="C483">
        <v>5907.65</v>
      </c>
      <c r="D483" s="6">
        <f t="shared" si="22"/>
        <v>8.5875011737388523E-3</v>
      </c>
      <c r="E483">
        <f t="shared" si="23"/>
        <v>50.299999999999272</v>
      </c>
      <c r="F483" s="9" t="e">
        <f ca="1">[1]!MoonAge(A483)</f>
        <v>#NAME?</v>
      </c>
      <c r="G483" t="str">
        <f>IFERROR(VLOOKUP(A483,Sheet4!A483:H3042,3,FALSE)," CL")</f>
        <v>FIM</v>
      </c>
      <c r="H483" t="str">
        <f>IFERROR(VLOOKUP(A483,Sheet4!A483:I3042,4,FALSE)," CL")</f>
        <v>Ch</v>
      </c>
      <c r="I483" t="str">
        <f>IFERROR(VLOOKUP(A483,Sheet4!A483:H3042,5,FALSE),"CL")</f>
        <v>EAP</v>
      </c>
      <c r="J483" t="str">
        <f>IFERROR(VLOOKUP(A483,Sheet4!A483:H3042,6,FALSE),"CL")</f>
        <v>Ra</v>
      </c>
      <c r="K483" t="str">
        <f>IFERROR(VLOOKUP(A483,Sheet4!A483:H3042,7,FALSE),"CL")</f>
        <v>MEP</v>
      </c>
      <c r="L483" t="str">
        <f>IFERROR(VLOOKUP(A483,Sheet4!A483:H3042,8,FALSE),"CL")</f>
        <v>Tg</v>
      </c>
    </row>
    <row r="484" spans="1:12" hidden="1">
      <c r="A484" s="2">
        <v>40526</v>
      </c>
      <c r="B484" s="8">
        <f t="shared" si="21"/>
        <v>3</v>
      </c>
      <c r="C484">
        <v>5944.1</v>
      </c>
      <c r="D484" s="6">
        <f t="shared" si="22"/>
        <v>6.1699660609549874E-3</v>
      </c>
      <c r="E484">
        <f t="shared" si="23"/>
        <v>36.450000000000728</v>
      </c>
      <c r="F484" s="9" t="e">
        <f ca="1">[1]!MoonAge(A484)</f>
        <v>#NAME?</v>
      </c>
      <c r="G484" t="str">
        <f>IFERROR(VLOOKUP(A484,Sheet4!A484:H3043,3,FALSE)," CL")</f>
        <v>EAP</v>
      </c>
      <c r="H484" t="str">
        <f>IFERROR(VLOOKUP(A484,Sheet4!A484:I3043,4,FALSE)," CL")</f>
        <v>Do</v>
      </c>
      <c r="I484" t="str">
        <f>IFERROR(VLOOKUP(A484,Sheet4!A484:H3043,5,FALSE),"CL")</f>
        <v>EAP</v>
      </c>
      <c r="J484" t="str">
        <f>IFERROR(VLOOKUP(A484,Sheet4!A484:H3043,6,FALSE),"CL")</f>
        <v>Ra</v>
      </c>
      <c r="K484" t="str">
        <f>IFERROR(VLOOKUP(A484,Sheet4!A484:H3043,7,FALSE),"CL")</f>
        <v>MEP</v>
      </c>
      <c r="L484" t="str">
        <f>IFERROR(VLOOKUP(A484,Sheet4!A484:H3043,8,FALSE),"CL")</f>
        <v>Tg</v>
      </c>
    </row>
    <row r="485" spans="1:12" hidden="1">
      <c r="A485" s="2">
        <v>40527</v>
      </c>
      <c r="B485" s="8">
        <f t="shared" si="21"/>
        <v>4</v>
      </c>
      <c r="C485">
        <v>5892.3</v>
      </c>
      <c r="D485" s="6">
        <f t="shared" si="22"/>
        <v>-8.7145236452953641E-3</v>
      </c>
      <c r="E485">
        <f t="shared" si="23"/>
        <v>-51.800000000000182</v>
      </c>
      <c r="F485" s="9" t="e">
        <f ca="1">[1]!MoonAge(A485)</f>
        <v>#NAME?</v>
      </c>
      <c r="G485" t="str">
        <f>IFERROR(VLOOKUP(A485,Sheet4!A485:H3044,3,FALSE)," CL")</f>
        <v>EAM</v>
      </c>
      <c r="H485" t="str">
        <f>IFERROR(VLOOKUP(A485,Sheet4!A485:I3044,4,FALSE)," CL")</f>
        <v>Pi</v>
      </c>
      <c r="I485" t="str">
        <f>IFERROR(VLOOKUP(A485,Sheet4!A485:H3044,5,FALSE),"CL")</f>
        <v>EAP</v>
      </c>
      <c r="J485" t="str">
        <f>IFERROR(VLOOKUP(A485,Sheet4!A485:H3044,6,FALSE),"CL")</f>
        <v>Ra</v>
      </c>
      <c r="K485" t="str">
        <f>IFERROR(VLOOKUP(A485,Sheet4!A485:H3044,7,FALSE),"CL")</f>
        <v>MEP</v>
      </c>
      <c r="L485" t="str">
        <f>IFERROR(VLOOKUP(A485,Sheet4!A485:H3044,8,FALSE),"CL")</f>
        <v>Tg</v>
      </c>
    </row>
    <row r="486" spans="1:12" hidden="1">
      <c r="A486" s="2">
        <v>40528</v>
      </c>
      <c r="B486" s="8">
        <f t="shared" si="21"/>
        <v>5</v>
      </c>
      <c r="C486">
        <v>5948.75</v>
      </c>
      <c r="D486" s="6">
        <f t="shared" si="22"/>
        <v>9.5802997131849733E-3</v>
      </c>
      <c r="E486">
        <f t="shared" si="23"/>
        <v>56.449999999999818</v>
      </c>
      <c r="F486" s="9" t="e">
        <f ca="1">[1]!MoonAge(A486)</f>
        <v>#NAME?</v>
      </c>
      <c r="G486" t="str">
        <f>IFERROR(VLOOKUP(A486,Sheet4!A486:H3045,3,FALSE)," CL")</f>
        <v>MEP</v>
      </c>
      <c r="H486" t="str">
        <f>IFERROR(VLOOKUP(A486,Sheet4!A486:I3045,4,FALSE)," CL")</f>
        <v>Ra</v>
      </c>
      <c r="I486" t="str">
        <f>IFERROR(VLOOKUP(A486,Sheet4!A486:H3045,5,FALSE),"CL")</f>
        <v>EAP</v>
      </c>
      <c r="J486" t="str">
        <f>IFERROR(VLOOKUP(A486,Sheet4!A486:H3045,6,FALSE),"CL")</f>
        <v>Ra</v>
      </c>
      <c r="K486" t="str">
        <f>IFERROR(VLOOKUP(A486,Sheet4!A486:H3045,7,FALSE),"CL")</f>
        <v>MEP</v>
      </c>
      <c r="L486" t="str">
        <f>IFERROR(VLOOKUP(A486,Sheet4!A486:H3045,8,FALSE),"CL")</f>
        <v>Tg</v>
      </c>
    </row>
    <row r="487" spans="1:12" hidden="1">
      <c r="A487" s="2">
        <v>40532</v>
      </c>
      <c r="B487" s="8">
        <f t="shared" si="21"/>
        <v>2</v>
      </c>
      <c r="C487">
        <v>5947.05</v>
      </c>
      <c r="D487" s="6">
        <f t="shared" si="22"/>
        <v>-2.8577432233659479E-4</v>
      </c>
      <c r="E487">
        <f t="shared" si="23"/>
        <v>-1.6999999999998181</v>
      </c>
      <c r="F487" s="9" t="e">
        <f ca="1">[1]!MoonAge(A487)</f>
        <v>#NAME?</v>
      </c>
      <c r="G487" t="str">
        <f>IFERROR(VLOOKUP(A487,Sheet4!A487:H3046,3,FALSE)," CL")</f>
        <v>UDP</v>
      </c>
      <c r="H487" t="str">
        <f>IFERROR(VLOOKUP(A487,Sheet4!A487:I3046,4,FALSE)," CL")</f>
        <v>Dr</v>
      </c>
      <c r="I487" t="str">
        <f>IFERROR(VLOOKUP(A487,Sheet4!A487:H3046,5,FALSE),"CL")</f>
        <v>EAP</v>
      </c>
      <c r="J487" t="str">
        <f>IFERROR(VLOOKUP(A487,Sheet4!A487:H3046,6,FALSE),"CL")</f>
        <v>Ra</v>
      </c>
      <c r="K487" t="str">
        <f>IFERROR(VLOOKUP(A487,Sheet4!A487:H3046,7,FALSE),"CL")</f>
        <v>MEP</v>
      </c>
      <c r="L487" t="str">
        <f>IFERROR(VLOOKUP(A487,Sheet4!A487:H3046,8,FALSE),"CL")</f>
        <v>Tg</v>
      </c>
    </row>
    <row r="488" spans="1:12" hidden="1">
      <c r="A488" s="2">
        <v>40533</v>
      </c>
      <c r="B488" s="8">
        <f t="shared" si="21"/>
        <v>3</v>
      </c>
      <c r="C488">
        <v>6000.65</v>
      </c>
      <c r="D488" s="6">
        <f t="shared" si="22"/>
        <v>9.0128719280987129E-3</v>
      </c>
      <c r="E488">
        <f t="shared" si="23"/>
        <v>53.599999999999454</v>
      </c>
      <c r="F488" s="9" t="e">
        <f ca="1">[1]!MoonAge(A488)</f>
        <v>#NAME?</v>
      </c>
      <c r="G488" t="str">
        <f>IFERROR(VLOOKUP(A488,Sheet4!A488:H3047,3,FALSE)," CL")</f>
        <v>UDM</v>
      </c>
      <c r="H488" t="str">
        <f>IFERROR(VLOOKUP(A488,Sheet4!A488:I3047,4,FALSE)," CL")</f>
        <v>Sn</v>
      </c>
      <c r="I488" t="str">
        <f>IFERROR(VLOOKUP(A488,Sheet4!A488:H3047,5,FALSE),"CL")</f>
        <v>EAP</v>
      </c>
      <c r="J488" t="str">
        <f>IFERROR(VLOOKUP(A488,Sheet4!A488:H3047,6,FALSE),"CL")</f>
        <v>Ra</v>
      </c>
      <c r="K488" t="str">
        <f>IFERROR(VLOOKUP(A488,Sheet4!A488:H3047,7,FALSE),"CL")</f>
        <v>MEP</v>
      </c>
      <c r="L488" t="str">
        <f>IFERROR(VLOOKUP(A488,Sheet4!A488:H3047,8,FALSE),"CL")</f>
        <v>Tg</v>
      </c>
    </row>
    <row r="489" spans="1:12" hidden="1">
      <c r="A489" s="2">
        <v>40534</v>
      </c>
      <c r="B489" s="8">
        <f t="shared" si="21"/>
        <v>4</v>
      </c>
      <c r="C489">
        <v>5984.4</v>
      </c>
      <c r="D489" s="6">
        <f t="shared" si="22"/>
        <v>-2.7080399623374135E-3</v>
      </c>
      <c r="E489">
        <f t="shared" si="23"/>
        <v>-16.25</v>
      </c>
      <c r="F489" s="9" t="e">
        <f ca="1">[1]!MoonAge(A489)</f>
        <v>#NAME?</v>
      </c>
      <c r="G489" t="str">
        <f>IFERROR(VLOOKUP(A489,Sheet4!A489:H3048,3,FALSE)," CL")</f>
        <v>FIP</v>
      </c>
      <c r="H489" t="str">
        <f>IFERROR(VLOOKUP(A489,Sheet4!A489:I3048,4,FALSE)," CL")</f>
        <v>Ho</v>
      </c>
      <c r="I489" t="str">
        <f>IFERROR(VLOOKUP(A489,Sheet4!A489:H3048,5,FALSE),"CL")</f>
        <v>EAP</v>
      </c>
      <c r="J489" t="str">
        <f>IFERROR(VLOOKUP(A489,Sheet4!A489:H3048,6,FALSE),"CL")</f>
        <v>Ra</v>
      </c>
      <c r="K489" t="str">
        <f>IFERROR(VLOOKUP(A489,Sheet4!A489:H3048,7,FALSE),"CL")</f>
        <v>MEP</v>
      </c>
      <c r="L489" t="str">
        <f>IFERROR(VLOOKUP(A489,Sheet4!A489:H3048,8,FALSE),"CL")</f>
        <v>Tg</v>
      </c>
    </row>
    <row r="490" spans="1:12" hidden="1">
      <c r="A490" s="2">
        <v>40535</v>
      </c>
      <c r="B490" s="8">
        <f t="shared" si="21"/>
        <v>5</v>
      </c>
      <c r="C490">
        <v>5980</v>
      </c>
      <c r="D490" s="6">
        <f t="shared" si="22"/>
        <v>-7.3524497025593822E-4</v>
      </c>
      <c r="E490">
        <f t="shared" si="23"/>
        <v>-4.3999999999996362</v>
      </c>
      <c r="F490" s="9" t="e">
        <f ca="1">[1]!MoonAge(A490)</f>
        <v>#NAME?</v>
      </c>
      <c r="G490" t="str">
        <f>IFERROR(VLOOKUP(A490,Sheet4!A490:H3049,3,FALSE)," CL")</f>
        <v>FIM</v>
      </c>
      <c r="H490" t="str">
        <f>IFERROR(VLOOKUP(A490,Sheet4!A490:I3049,4,FALSE)," CL")</f>
        <v>Sh</v>
      </c>
      <c r="I490" t="str">
        <f>IFERROR(VLOOKUP(A490,Sheet4!A490:H3049,5,FALSE),"CL")</f>
        <v>EAP</v>
      </c>
      <c r="J490" t="str">
        <f>IFERROR(VLOOKUP(A490,Sheet4!A490:H3049,6,FALSE),"CL")</f>
        <v>Ra</v>
      </c>
      <c r="K490" t="str">
        <f>IFERROR(VLOOKUP(A490,Sheet4!A490:H3049,7,FALSE),"CL")</f>
        <v>MEP</v>
      </c>
      <c r="L490" t="str">
        <f>IFERROR(VLOOKUP(A490,Sheet4!A490:H3049,8,FALSE),"CL")</f>
        <v>Tg</v>
      </c>
    </row>
    <row r="491" spans="1:12" hidden="1">
      <c r="A491" s="2">
        <v>40536</v>
      </c>
      <c r="B491" s="8">
        <f t="shared" si="21"/>
        <v>6</v>
      </c>
      <c r="C491">
        <v>6011.6</v>
      </c>
      <c r="D491" s="6">
        <f t="shared" si="22"/>
        <v>5.2842809364549107E-3</v>
      </c>
      <c r="E491">
        <f t="shared" si="23"/>
        <v>31.600000000000364</v>
      </c>
      <c r="F491" s="9" t="e">
        <f ca="1">[1]!MoonAge(A491)</f>
        <v>#NAME?</v>
      </c>
      <c r="G491" t="str">
        <f>IFERROR(VLOOKUP(A491,Sheet4!A491:H3050,3,FALSE)," CL")</f>
        <v>EAP</v>
      </c>
      <c r="H491" t="str">
        <f>IFERROR(VLOOKUP(A491,Sheet4!A491:I3050,4,FALSE)," CL")</f>
        <v>Mo</v>
      </c>
      <c r="I491" t="str">
        <f>IFERROR(VLOOKUP(A491,Sheet4!A491:H3050,5,FALSE),"CL")</f>
        <v>EAP</v>
      </c>
      <c r="J491" t="str">
        <f>IFERROR(VLOOKUP(A491,Sheet4!A491:H3050,6,FALSE),"CL")</f>
        <v>Ra</v>
      </c>
      <c r="K491" t="str">
        <f>IFERROR(VLOOKUP(A491,Sheet4!A491:H3050,7,FALSE),"CL")</f>
        <v>MEP</v>
      </c>
      <c r="L491" t="str">
        <f>IFERROR(VLOOKUP(A491,Sheet4!A491:H3050,8,FALSE),"CL")</f>
        <v>Tg</v>
      </c>
    </row>
    <row r="492" spans="1:12" hidden="1">
      <c r="A492" s="2">
        <v>40539</v>
      </c>
      <c r="B492" s="8">
        <f t="shared" si="21"/>
        <v>2</v>
      </c>
      <c r="C492">
        <v>5998.1</v>
      </c>
      <c r="D492" s="6">
        <f t="shared" si="22"/>
        <v>-2.2456583937720408E-3</v>
      </c>
      <c r="E492">
        <f t="shared" si="23"/>
        <v>-13.5</v>
      </c>
      <c r="F492" s="9" t="e">
        <f ca="1">[1]!MoonAge(A492)</f>
        <v>#NAME?</v>
      </c>
      <c r="G492" t="str">
        <f>IFERROR(VLOOKUP(A492,Sheet4!A492:H3051,3,FALSE)," CL")</f>
        <v>MEM</v>
      </c>
      <c r="H492" t="str">
        <f>IFERROR(VLOOKUP(A492,Sheet4!A492:I3051,4,FALSE)," CL")</f>
        <v>Pi</v>
      </c>
      <c r="I492" t="str">
        <f>IFERROR(VLOOKUP(A492,Sheet4!A492:H3051,5,FALSE),"CL")</f>
        <v>EAP</v>
      </c>
      <c r="J492" t="str">
        <f>IFERROR(VLOOKUP(A492,Sheet4!A492:H3051,6,FALSE),"CL")</f>
        <v>Ra</v>
      </c>
      <c r="K492" t="str">
        <f>IFERROR(VLOOKUP(A492,Sheet4!A492:H3051,7,FALSE),"CL")</f>
        <v>MEP</v>
      </c>
      <c r="L492" t="str">
        <f>IFERROR(VLOOKUP(A492,Sheet4!A492:H3051,8,FALSE),"CL")</f>
        <v>Tg</v>
      </c>
    </row>
    <row r="493" spans="1:12" hidden="1">
      <c r="A493" s="2">
        <v>40540</v>
      </c>
      <c r="B493" s="8">
        <f t="shared" si="21"/>
        <v>3</v>
      </c>
      <c r="C493">
        <v>5996</v>
      </c>
      <c r="D493" s="6">
        <f t="shared" si="22"/>
        <v>-3.5011086844173383E-4</v>
      </c>
      <c r="E493">
        <f t="shared" si="23"/>
        <v>-2.1000000000003638</v>
      </c>
      <c r="F493" s="9" t="e">
        <f ca="1">[1]!MoonAge(A493)</f>
        <v>#NAME?</v>
      </c>
      <c r="G493" t="str">
        <f>IFERROR(VLOOKUP(A493,Sheet4!A493:H3052,3,FALSE)," CL")</f>
        <v>PAP</v>
      </c>
      <c r="H493" t="str">
        <f>IFERROR(VLOOKUP(A493,Sheet4!A493:I3052,4,FALSE)," CL")</f>
        <v>Ra</v>
      </c>
      <c r="I493" t="str">
        <f>IFERROR(VLOOKUP(A493,Sheet4!A493:H3052,5,FALSE),"CL")</f>
        <v>EAP</v>
      </c>
      <c r="J493" t="str">
        <f>IFERROR(VLOOKUP(A493,Sheet4!A493:H3052,6,FALSE),"CL")</f>
        <v>Ra</v>
      </c>
      <c r="K493" t="str">
        <f>IFERROR(VLOOKUP(A493,Sheet4!A493:H3052,7,FALSE),"CL")</f>
        <v>MEP</v>
      </c>
      <c r="L493" t="str">
        <f>IFERROR(VLOOKUP(A493,Sheet4!A493:H3052,8,FALSE),"CL")</f>
        <v>Tg</v>
      </c>
    </row>
    <row r="494" spans="1:12" hidden="1">
      <c r="A494" s="2">
        <v>40541</v>
      </c>
      <c r="B494" s="8">
        <f t="shared" si="21"/>
        <v>4</v>
      </c>
      <c r="C494">
        <v>6060.35</v>
      </c>
      <c r="D494" s="6">
        <f t="shared" si="22"/>
        <v>1.0732154769846625E-2</v>
      </c>
      <c r="E494">
        <f t="shared" si="23"/>
        <v>64.350000000000364</v>
      </c>
      <c r="F494" s="9" t="e">
        <f ca="1">[1]!MoonAge(A494)</f>
        <v>#NAME?</v>
      </c>
      <c r="G494" t="str">
        <f>IFERROR(VLOOKUP(A494,Sheet4!A494:H3053,3,FALSE)," CL")</f>
        <v>PAM</v>
      </c>
      <c r="H494" t="str">
        <f>IFERROR(VLOOKUP(A494,Sheet4!A494:I3053,4,FALSE)," CL")</f>
        <v>Co</v>
      </c>
      <c r="I494" t="str">
        <f>IFERROR(VLOOKUP(A494,Sheet4!A494:H3053,5,FALSE),"CL")</f>
        <v>EAP</v>
      </c>
      <c r="J494" t="str">
        <f>IFERROR(VLOOKUP(A494,Sheet4!A494:H3053,6,FALSE),"CL")</f>
        <v>Ra</v>
      </c>
      <c r="K494" t="str">
        <f>IFERROR(VLOOKUP(A494,Sheet4!A494:H3053,7,FALSE),"CL")</f>
        <v>MEP</v>
      </c>
      <c r="L494" t="str">
        <f>IFERROR(VLOOKUP(A494,Sheet4!A494:H3053,8,FALSE),"CL")</f>
        <v>Tg</v>
      </c>
    </row>
    <row r="495" spans="1:12" hidden="1">
      <c r="A495" s="2">
        <v>40542</v>
      </c>
      <c r="B495" s="8">
        <f t="shared" si="21"/>
        <v>5</v>
      </c>
      <c r="C495">
        <v>6101.85</v>
      </c>
      <c r="D495" s="6">
        <f t="shared" si="22"/>
        <v>6.8477893190987318E-3</v>
      </c>
      <c r="E495">
        <f t="shared" si="23"/>
        <v>41.5</v>
      </c>
      <c r="F495" s="9" t="e">
        <f ca="1">[1]!MoonAge(A495)</f>
        <v>#NAME?</v>
      </c>
      <c r="G495" t="str">
        <f>IFERROR(VLOOKUP(A495,Sheet4!A495:H3054,3,FALSE)," CL")</f>
        <v>UDP</v>
      </c>
      <c r="H495" t="str">
        <f>IFERROR(VLOOKUP(A495,Sheet4!A495:I3054,4,FALSE)," CL")</f>
        <v>Tg</v>
      </c>
      <c r="I495" t="str">
        <f>IFERROR(VLOOKUP(A495,Sheet4!A495:H3054,5,FALSE),"CL")</f>
        <v>EAP</v>
      </c>
      <c r="J495" t="str">
        <f>IFERROR(VLOOKUP(A495,Sheet4!A495:H3054,6,FALSE),"CL")</f>
        <v>Ra</v>
      </c>
      <c r="K495" t="str">
        <f>IFERROR(VLOOKUP(A495,Sheet4!A495:H3054,7,FALSE),"CL")</f>
        <v>MEP</v>
      </c>
      <c r="L495" t="str">
        <f>IFERROR(VLOOKUP(A495,Sheet4!A495:H3054,8,FALSE),"CL")</f>
        <v>Tg</v>
      </c>
    </row>
    <row r="496" spans="1:12" hidden="1">
      <c r="A496" s="2">
        <v>40543</v>
      </c>
      <c r="B496" s="8">
        <f t="shared" si="21"/>
        <v>6</v>
      </c>
      <c r="C496">
        <v>6134.5</v>
      </c>
      <c r="D496" s="6">
        <f t="shared" si="22"/>
        <v>5.3508362218015245E-3</v>
      </c>
      <c r="E496">
        <f t="shared" si="23"/>
        <v>32.649999999999636</v>
      </c>
      <c r="F496" s="9" t="e">
        <f ca="1">[1]!MoonAge(A496)</f>
        <v>#NAME?</v>
      </c>
      <c r="G496" t="str">
        <f>IFERROR(VLOOKUP(A496,Sheet4!A496:H3055,3,FALSE)," CL")</f>
        <v>UDM</v>
      </c>
      <c r="H496" t="str">
        <f>IFERROR(VLOOKUP(A496,Sheet4!A496:I3055,4,FALSE)," CL")</f>
        <v>Rb</v>
      </c>
      <c r="I496" t="str">
        <f>IFERROR(VLOOKUP(A496,Sheet4!A496:H3055,5,FALSE),"CL")</f>
        <v>EAP</v>
      </c>
      <c r="J496" t="str">
        <f>IFERROR(VLOOKUP(A496,Sheet4!A496:H3055,6,FALSE),"CL")</f>
        <v>Ra</v>
      </c>
      <c r="K496" t="str">
        <f>IFERROR(VLOOKUP(A496,Sheet4!A496:H3055,7,FALSE),"CL")</f>
        <v>MEP</v>
      </c>
      <c r="L496" t="str">
        <f>IFERROR(VLOOKUP(A496,Sheet4!A496:H3055,8,FALSE),"CL")</f>
        <v>Tg</v>
      </c>
    </row>
    <row r="497" spans="1:12" hidden="1">
      <c r="A497" s="2">
        <v>40546</v>
      </c>
      <c r="B497" s="8">
        <f t="shared" si="21"/>
        <v>2</v>
      </c>
      <c r="C497">
        <v>6157.6</v>
      </c>
      <c r="D497" s="6">
        <f t="shared" si="22"/>
        <v>3.7655880674872222E-3</v>
      </c>
      <c r="E497">
        <f t="shared" si="23"/>
        <v>23.100000000000364</v>
      </c>
      <c r="F497" s="9" t="e">
        <f ca="1">[1]!MoonAge(A497)</f>
        <v>#NAME?</v>
      </c>
      <c r="G497" t="str">
        <f>IFERROR(VLOOKUP(A497,Sheet4!A497:H3056,3,FALSE)," CL")</f>
        <v>EAP</v>
      </c>
      <c r="H497" t="str">
        <f>IFERROR(VLOOKUP(A497,Sheet4!A497:I3056,4,FALSE)," CL")</f>
        <v>Ho</v>
      </c>
      <c r="I497" t="str">
        <f>IFERROR(VLOOKUP(A497,Sheet4!A497:H3056,5,FALSE),"CL")</f>
        <v>EAP</v>
      </c>
      <c r="J497" t="str">
        <f>IFERROR(VLOOKUP(A497,Sheet4!A497:H3056,6,FALSE),"CL")</f>
        <v>Ra</v>
      </c>
      <c r="K497" t="str">
        <f>IFERROR(VLOOKUP(A497,Sheet4!A497:H3056,7,FALSE),"CL")</f>
        <v>MEP</v>
      </c>
      <c r="L497" t="str">
        <f>IFERROR(VLOOKUP(A497,Sheet4!A497:H3056,8,FALSE),"CL")</f>
        <v>Tg</v>
      </c>
    </row>
    <row r="498" spans="1:12" hidden="1">
      <c r="A498" s="2">
        <v>40547</v>
      </c>
      <c r="B498" s="8">
        <f t="shared" si="21"/>
        <v>3</v>
      </c>
      <c r="C498">
        <v>6146.35</v>
      </c>
      <c r="D498" s="6">
        <f t="shared" si="22"/>
        <v>-1.8270105235806157E-3</v>
      </c>
      <c r="E498">
        <f t="shared" si="23"/>
        <v>-11.25</v>
      </c>
      <c r="F498" s="9" t="e">
        <f ca="1">[1]!MoonAge(A498)</f>
        <v>#NAME?</v>
      </c>
      <c r="G498" t="str">
        <f>IFERROR(VLOOKUP(A498,Sheet4!A498:H3057,3,FALSE)," CL")</f>
        <v>EAM</v>
      </c>
      <c r="H498" t="str">
        <f>IFERROR(VLOOKUP(A498,Sheet4!A498:I3057,4,FALSE)," CL")</f>
        <v>Sh</v>
      </c>
      <c r="I498" t="str">
        <f>IFERROR(VLOOKUP(A498,Sheet4!A498:H3057,5,FALSE),"CL")</f>
        <v>EAP</v>
      </c>
      <c r="J498" t="str">
        <f>IFERROR(VLOOKUP(A498,Sheet4!A498:H3057,6,FALSE),"CL")</f>
        <v>Ra</v>
      </c>
      <c r="K498" t="str">
        <f>IFERROR(VLOOKUP(A498,Sheet4!A498:H3057,7,FALSE),"CL")</f>
        <v>MEP</v>
      </c>
      <c r="L498" t="str">
        <f>IFERROR(VLOOKUP(A498,Sheet4!A498:H3057,8,FALSE),"CL")</f>
        <v>Tg</v>
      </c>
    </row>
    <row r="499" spans="1:12" hidden="1">
      <c r="A499" s="2">
        <v>40548</v>
      </c>
      <c r="B499" s="8">
        <f t="shared" si="21"/>
        <v>4</v>
      </c>
      <c r="C499">
        <v>6079.8</v>
      </c>
      <c r="D499" s="6">
        <f t="shared" si="22"/>
        <v>-1.0827564326795608E-2</v>
      </c>
      <c r="E499">
        <f t="shared" si="23"/>
        <v>-66.550000000000182</v>
      </c>
      <c r="F499" s="9" t="e">
        <f ca="1">[1]!MoonAge(A499)</f>
        <v>#NAME?</v>
      </c>
      <c r="G499" t="str">
        <f>IFERROR(VLOOKUP(A499,Sheet4!A499:H3058,3,FALSE)," CL")</f>
        <v>MEP</v>
      </c>
      <c r="H499" t="str">
        <f>IFERROR(VLOOKUP(A499,Sheet4!A499:I3058,4,FALSE)," CL")</f>
        <v>Mo</v>
      </c>
      <c r="I499" t="str">
        <f>IFERROR(VLOOKUP(A499,Sheet4!A499:H3058,5,FALSE),"CL")</f>
        <v>EAP</v>
      </c>
      <c r="J499" t="str">
        <f>IFERROR(VLOOKUP(A499,Sheet4!A499:H3058,6,FALSE),"CL")</f>
        <v>Ra</v>
      </c>
      <c r="K499" t="str">
        <f>IFERROR(VLOOKUP(A499,Sheet4!A499:H3058,7,FALSE),"CL")</f>
        <v>MEP</v>
      </c>
      <c r="L499" t="str">
        <f>IFERROR(VLOOKUP(A499,Sheet4!A499:H3058,8,FALSE),"CL")</f>
        <v>Tg</v>
      </c>
    </row>
    <row r="500" spans="1:12" hidden="1">
      <c r="A500" s="2">
        <v>40549</v>
      </c>
      <c r="B500" s="8">
        <f t="shared" si="21"/>
        <v>5</v>
      </c>
      <c r="C500">
        <v>6048.25</v>
      </c>
      <c r="D500" s="6">
        <f t="shared" si="22"/>
        <v>-5.189315438007859E-3</v>
      </c>
      <c r="E500">
        <f t="shared" si="23"/>
        <v>-31.550000000000182</v>
      </c>
      <c r="F500" s="9" t="e">
        <f ca="1">[1]!MoonAge(A500)</f>
        <v>#NAME?</v>
      </c>
      <c r="G500" t="str">
        <f>IFERROR(VLOOKUP(A500,Sheet4!A500:H3059,3,FALSE)," CL")</f>
        <v>MEM</v>
      </c>
      <c r="H500" t="str">
        <f>IFERROR(VLOOKUP(A500,Sheet4!A500:I3059,4,FALSE)," CL")</f>
        <v>Ch</v>
      </c>
      <c r="I500" t="str">
        <f>IFERROR(VLOOKUP(A500,Sheet4!A500:H3059,5,FALSE),"CL")</f>
        <v>EAM</v>
      </c>
      <c r="J500" t="str">
        <f>IFERROR(VLOOKUP(A500,Sheet4!A500:H3059,6,FALSE),"CL")</f>
        <v>Co</v>
      </c>
      <c r="K500" t="str">
        <f>IFERROR(VLOOKUP(A500,Sheet4!A500:H3059,7,FALSE),"CL")</f>
        <v>MEP</v>
      </c>
      <c r="L500" t="str">
        <f>IFERROR(VLOOKUP(A500,Sheet4!A500:H3059,8,FALSE),"CL")</f>
        <v>Tg</v>
      </c>
    </row>
    <row r="501" spans="1:12" hidden="1">
      <c r="A501" s="2">
        <v>40550</v>
      </c>
      <c r="B501" s="8">
        <f t="shared" ref="B501:B564" si="24">WEEKDAY(A501,1)</f>
        <v>6</v>
      </c>
      <c r="C501">
        <v>5904.6</v>
      </c>
      <c r="D501" s="6">
        <f t="shared" si="22"/>
        <v>-2.3750671681891395E-2</v>
      </c>
      <c r="E501">
        <f t="shared" si="23"/>
        <v>-143.64999999999964</v>
      </c>
      <c r="F501" s="9" t="e">
        <f ca="1">[1]!MoonAge(A501)</f>
        <v>#NAME?</v>
      </c>
      <c r="G501" t="str">
        <f>IFERROR(VLOOKUP(A501,Sheet4!A501:H3060,3,FALSE)," CL")</f>
        <v>PAP</v>
      </c>
      <c r="H501" t="str">
        <f>IFERROR(VLOOKUP(A501,Sheet4!A501:I3060,4,FALSE)," CL")</f>
        <v>Do</v>
      </c>
      <c r="I501" t="str">
        <f>IFERROR(VLOOKUP(A501,Sheet4!A501:H3060,5,FALSE),"CL")</f>
        <v>EAM</v>
      </c>
      <c r="J501" t="str">
        <f>IFERROR(VLOOKUP(A501,Sheet4!A501:H3060,6,FALSE),"CL")</f>
        <v>Co</v>
      </c>
      <c r="K501" t="str">
        <f>IFERROR(VLOOKUP(A501,Sheet4!A501:H3060,7,FALSE),"CL")</f>
        <v>MEP</v>
      </c>
      <c r="L501" t="str">
        <f>IFERROR(VLOOKUP(A501,Sheet4!A501:H3060,8,FALSE),"CL")</f>
        <v>Tg</v>
      </c>
    </row>
    <row r="502" spans="1:12" hidden="1">
      <c r="A502" s="2">
        <v>40553</v>
      </c>
      <c r="B502" s="8">
        <f t="shared" si="24"/>
        <v>2</v>
      </c>
      <c r="C502">
        <v>5762.85</v>
      </c>
      <c r="D502" s="6">
        <f t="shared" si="22"/>
        <v>-2.400670663550452E-2</v>
      </c>
      <c r="E502">
        <f t="shared" si="23"/>
        <v>-141.75</v>
      </c>
      <c r="F502" s="9" t="e">
        <f ca="1">[1]!MoonAge(A502)</f>
        <v>#NAME?</v>
      </c>
      <c r="G502" t="str">
        <f>IFERROR(VLOOKUP(A502,Sheet4!A502:H3061,3,FALSE)," CL")</f>
        <v>UDM</v>
      </c>
      <c r="H502" t="str">
        <f>IFERROR(VLOOKUP(A502,Sheet4!A502:I3061,4,FALSE)," CL")</f>
        <v>Co</v>
      </c>
      <c r="I502" t="str">
        <f>IFERROR(VLOOKUP(A502,Sheet4!A502:H3061,5,FALSE),"CL")</f>
        <v>EAM</v>
      </c>
      <c r="J502" t="str">
        <f>IFERROR(VLOOKUP(A502,Sheet4!A502:H3061,6,FALSE),"CL")</f>
        <v>Co</v>
      </c>
      <c r="K502" t="str">
        <f>IFERROR(VLOOKUP(A502,Sheet4!A502:H3061,7,FALSE),"CL")</f>
        <v>MEP</v>
      </c>
      <c r="L502" t="str">
        <f>IFERROR(VLOOKUP(A502,Sheet4!A502:H3061,8,FALSE),"CL")</f>
        <v>Tg</v>
      </c>
    </row>
    <row r="503" spans="1:12" hidden="1">
      <c r="A503" s="2">
        <v>40554</v>
      </c>
      <c r="B503" s="8">
        <f t="shared" si="24"/>
        <v>3</v>
      </c>
      <c r="C503">
        <v>5754.1</v>
      </c>
      <c r="D503" s="6">
        <f t="shared" si="22"/>
        <v>-1.5183459572954354E-3</v>
      </c>
      <c r="E503">
        <f t="shared" si="23"/>
        <v>-8.75</v>
      </c>
      <c r="F503" s="9" t="e">
        <f ca="1">[1]!MoonAge(A503)</f>
        <v>#NAME?</v>
      </c>
      <c r="G503" t="str">
        <f>IFERROR(VLOOKUP(A503,Sheet4!A503:H3062,3,FALSE)," CL")</f>
        <v>FIP</v>
      </c>
      <c r="H503" t="str">
        <f>IFERROR(VLOOKUP(A503,Sheet4!A503:I3062,4,FALSE)," CL")</f>
        <v>Tg</v>
      </c>
      <c r="I503" t="str">
        <f>IFERROR(VLOOKUP(A503,Sheet4!A503:H3062,5,FALSE),"CL")</f>
        <v>EAM</v>
      </c>
      <c r="J503" t="str">
        <f>IFERROR(VLOOKUP(A503,Sheet4!A503:H3062,6,FALSE),"CL")</f>
        <v>Co</v>
      </c>
      <c r="K503" t="str">
        <f>IFERROR(VLOOKUP(A503,Sheet4!A503:H3062,7,FALSE),"CL")</f>
        <v>MEP</v>
      </c>
      <c r="L503" t="str">
        <f>IFERROR(VLOOKUP(A503,Sheet4!A503:H3062,8,FALSE),"CL")</f>
        <v>Tg</v>
      </c>
    </row>
    <row r="504" spans="1:12" hidden="1">
      <c r="A504" s="2">
        <v>40555</v>
      </c>
      <c r="B504" s="8">
        <f t="shared" si="24"/>
        <v>4</v>
      </c>
      <c r="C504">
        <v>5863.25</v>
      </c>
      <c r="D504" s="6">
        <f t="shared" si="22"/>
        <v>1.8969082914791126E-2</v>
      </c>
      <c r="E504">
        <f t="shared" si="23"/>
        <v>109.14999999999964</v>
      </c>
      <c r="F504" s="9" t="e">
        <f ca="1">[1]!MoonAge(A504)</f>
        <v>#NAME?</v>
      </c>
      <c r="G504" t="str">
        <f>IFERROR(VLOOKUP(A504,Sheet4!A504:H3063,3,FALSE)," CL")</f>
        <v>FIM</v>
      </c>
      <c r="H504" t="str">
        <f>IFERROR(VLOOKUP(A504,Sheet4!A504:I3063,4,FALSE)," CL")</f>
        <v>Rb</v>
      </c>
      <c r="I504" t="str">
        <f>IFERROR(VLOOKUP(A504,Sheet4!A504:H3063,5,FALSE),"CL")</f>
        <v>EAM</v>
      </c>
      <c r="J504" t="str">
        <f>IFERROR(VLOOKUP(A504,Sheet4!A504:H3063,6,FALSE),"CL")</f>
        <v>Co</v>
      </c>
      <c r="K504" t="str">
        <f>IFERROR(VLOOKUP(A504,Sheet4!A504:H3063,7,FALSE),"CL")</f>
        <v>MEP</v>
      </c>
      <c r="L504" t="str">
        <f>IFERROR(VLOOKUP(A504,Sheet4!A504:H3063,8,FALSE),"CL")</f>
        <v>Tg</v>
      </c>
    </row>
    <row r="505" spans="1:12" hidden="1">
      <c r="A505" s="2">
        <v>40556</v>
      </c>
      <c r="B505" s="8">
        <f t="shared" si="24"/>
        <v>5</v>
      </c>
      <c r="C505">
        <v>5751.9</v>
      </c>
      <c r="D505" s="6">
        <f t="shared" si="22"/>
        <v>-1.8991173837035837E-2</v>
      </c>
      <c r="E505">
        <f t="shared" si="23"/>
        <v>-111.35000000000036</v>
      </c>
      <c r="F505" s="9" t="e">
        <f ca="1">[1]!MoonAge(A505)</f>
        <v>#NAME?</v>
      </c>
      <c r="G505" t="str">
        <f>IFERROR(VLOOKUP(A505,Sheet4!A505:H3064,3,FALSE)," CL")</f>
        <v>EAP</v>
      </c>
      <c r="H505" t="str">
        <f>IFERROR(VLOOKUP(A505,Sheet4!A505:I3064,4,FALSE)," CL")</f>
        <v>Dr</v>
      </c>
      <c r="I505" t="str">
        <f>IFERROR(VLOOKUP(A505,Sheet4!A505:H3064,5,FALSE),"CL")</f>
        <v>EAM</v>
      </c>
      <c r="J505" t="str">
        <f>IFERROR(VLOOKUP(A505,Sheet4!A505:H3064,6,FALSE),"CL")</f>
        <v>Co</v>
      </c>
      <c r="K505" t="str">
        <f>IFERROR(VLOOKUP(A505,Sheet4!A505:H3064,7,FALSE),"CL")</f>
        <v>MEP</v>
      </c>
      <c r="L505" t="str">
        <f>IFERROR(VLOOKUP(A505,Sheet4!A505:H3064,8,FALSE),"CL")</f>
        <v>Tg</v>
      </c>
    </row>
    <row r="506" spans="1:12" hidden="1">
      <c r="A506" s="2">
        <v>40557</v>
      </c>
      <c r="B506" s="8">
        <f t="shared" si="24"/>
        <v>6</v>
      </c>
      <c r="C506">
        <v>5654.55</v>
      </c>
      <c r="D506" s="6">
        <f t="shared" si="22"/>
        <v>-1.6924842226046951E-2</v>
      </c>
      <c r="E506">
        <f t="shared" si="23"/>
        <v>-97.349999999999454</v>
      </c>
      <c r="F506" s="9" t="e">
        <f ca="1">[1]!MoonAge(A506)</f>
        <v>#NAME?</v>
      </c>
      <c r="G506" t="str">
        <f>IFERROR(VLOOKUP(A506,Sheet4!A506:H3065,3,FALSE)," CL")</f>
        <v>EAM</v>
      </c>
      <c r="H506" t="str">
        <f>IFERROR(VLOOKUP(A506,Sheet4!A506:I3065,4,FALSE)," CL")</f>
        <v>Sn</v>
      </c>
      <c r="I506" t="str">
        <f>IFERROR(VLOOKUP(A506,Sheet4!A506:H3065,5,FALSE),"CL")</f>
        <v>EAM</v>
      </c>
      <c r="J506" t="str">
        <f>IFERROR(VLOOKUP(A506,Sheet4!A506:H3065,6,FALSE),"CL")</f>
        <v>Co</v>
      </c>
      <c r="K506" t="str">
        <f>IFERROR(VLOOKUP(A506,Sheet4!A506:H3065,7,FALSE),"CL")</f>
        <v>MEP</v>
      </c>
      <c r="L506" t="str">
        <f>IFERROR(VLOOKUP(A506,Sheet4!A506:H3065,8,FALSE),"CL")</f>
        <v>Tg</v>
      </c>
    </row>
    <row r="507" spans="1:12" hidden="1">
      <c r="A507" s="2">
        <v>40560</v>
      </c>
      <c r="B507" s="8">
        <f t="shared" si="24"/>
        <v>2</v>
      </c>
      <c r="C507">
        <v>5654.75</v>
      </c>
      <c r="D507" s="6">
        <f t="shared" si="22"/>
        <v>3.5369746487309879E-5</v>
      </c>
      <c r="E507">
        <f t="shared" si="23"/>
        <v>0.1999999999998181</v>
      </c>
      <c r="F507" s="9" t="e">
        <f ca="1">[1]!MoonAge(A507)</f>
        <v>#NAME?</v>
      </c>
      <c r="G507" t="str">
        <f>IFERROR(VLOOKUP(A507,Sheet4!A507:H3066,3,FALSE)," CL")</f>
        <v>PAP</v>
      </c>
      <c r="H507" t="str">
        <f>IFERROR(VLOOKUP(A507,Sheet4!A507:I3066,4,FALSE)," CL")</f>
        <v>Mo</v>
      </c>
      <c r="I507" t="str">
        <f>IFERROR(VLOOKUP(A507,Sheet4!A507:H3066,5,FALSE),"CL")</f>
        <v>EAM</v>
      </c>
      <c r="J507" t="str">
        <f>IFERROR(VLOOKUP(A507,Sheet4!A507:H3066,6,FALSE),"CL")</f>
        <v>Co</v>
      </c>
      <c r="K507" t="str">
        <f>IFERROR(VLOOKUP(A507,Sheet4!A507:H3066,7,FALSE),"CL")</f>
        <v>MEP</v>
      </c>
      <c r="L507" t="str">
        <f>IFERROR(VLOOKUP(A507,Sheet4!A507:H3066,8,FALSE),"CL")</f>
        <v>Tg</v>
      </c>
    </row>
    <row r="508" spans="1:12" hidden="1">
      <c r="A508" s="2">
        <v>40561</v>
      </c>
      <c r="B508" s="8">
        <f t="shared" si="24"/>
        <v>3</v>
      </c>
      <c r="C508">
        <v>5724.05</v>
      </c>
      <c r="D508" s="6">
        <f t="shared" si="22"/>
        <v>1.22551836951236E-2</v>
      </c>
      <c r="E508">
        <f t="shared" si="23"/>
        <v>69.300000000000182</v>
      </c>
      <c r="F508" s="9" t="e">
        <f ca="1">[1]!MoonAge(A508)</f>
        <v>#NAME?</v>
      </c>
      <c r="G508" t="str">
        <f>IFERROR(VLOOKUP(A508,Sheet4!A508:H3067,3,FALSE)," CL")</f>
        <v>PAM</v>
      </c>
      <c r="H508" t="str">
        <f>IFERROR(VLOOKUP(A508,Sheet4!A508:I3067,4,FALSE)," CL")</f>
        <v>Ch</v>
      </c>
      <c r="I508" t="str">
        <f>IFERROR(VLOOKUP(A508,Sheet4!A508:H3067,5,FALSE),"CL")</f>
        <v>EAM</v>
      </c>
      <c r="J508" t="str">
        <f>IFERROR(VLOOKUP(A508,Sheet4!A508:H3067,6,FALSE),"CL")</f>
        <v>Co</v>
      </c>
      <c r="K508" t="str">
        <f>IFERROR(VLOOKUP(A508,Sheet4!A508:H3067,7,FALSE),"CL")</f>
        <v>MEP</v>
      </c>
      <c r="L508" t="str">
        <f>IFERROR(VLOOKUP(A508,Sheet4!A508:H3067,8,FALSE),"CL")</f>
        <v>Tg</v>
      </c>
    </row>
    <row r="509" spans="1:12" hidden="1">
      <c r="A509" s="2">
        <v>40562</v>
      </c>
      <c r="B509" s="8">
        <f t="shared" si="24"/>
        <v>4</v>
      </c>
      <c r="C509">
        <v>5691.05</v>
      </c>
      <c r="D509" s="6">
        <f t="shared" si="22"/>
        <v>-5.7651488019846084E-3</v>
      </c>
      <c r="E509">
        <f t="shared" si="23"/>
        <v>-33</v>
      </c>
      <c r="F509" s="9" t="e">
        <f ca="1">[1]!MoonAge(A509)</f>
        <v>#NAME?</v>
      </c>
      <c r="G509" t="str">
        <f>IFERROR(VLOOKUP(A509,Sheet4!A509:H3068,3,FALSE)," CL")</f>
        <v>UDP</v>
      </c>
      <c r="H509" t="str">
        <f>IFERROR(VLOOKUP(A509,Sheet4!A509:I3068,4,FALSE)," CL")</f>
        <v>Do</v>
      </c>
      <c r="I509" t="str">
        <f>IFERROR(VLOOKUP(A509,Sheet4!A509:H3068,5,FALSE),"CL")</f>
        <v>EAM</v>
      </c>
      <c r="J509" t="str">
        <f>IFERROR(VLOOKUP(A509,Sheet4!A509:H3068,6,FALSE),"CL")</f>
        <v>Co</v>
      </c>
      <c r="K509" t="str">
        <f>IFERROR(VLOOKUP(A509,Sheet4!A509:H3068,7,FALSE),"CL")</f>
        <v>MEP</v>
      </c>
      <c r="L509" t="str">
        <f>IFERROR(VLOOKUP(A509,Sheet4!A509:H3068,8,FALSE),"CL")</f>
        <v>Tg</v>
      </c>
    </row>
    <row r="510" spans="1:12" hidden="1">
      <c r="A510" s="2">
        <v>40563</v>
      </c>
      <c r="B510" s="8">
        <f t="shared" si="24"/>
        <v>5</v>
      </c>
      <c r="C510">
        <v>5711.6</v>
      </c>
      <c r="D510" s="6">
        <f t="shared" si="22"/>
        <v>3.6109329561329071E-3</v>
      </c>
      <c r="E510">
        <f t="shared" si="23"/>
        <v>20.550000000000182</v>
      </c>
      <c r="F510" s="9" t="e">
        <f ca="1">[1]!MoonAge(A510)</f>
        <v>#NAME?</v>
      </c>
      <c r="G510" t="str">
        <f>IFERROR(VLOOKUP(A510,Sheet4!A510:H3069,3,FALSE)," CL")</f>
        <v>UDM</v>
      </c>
      <c r="H510" t="str">
        <f>IFERROR(VLOOKUP(A510,Sheet4!A510:I3069,4,FALSE)," CL")</f>
        <v>Pi</v>
      </c>
      <c r="I510" t="str">
        <f>IFERROR(VLOOKUP(A510,Sheet4!A510:H3069,5,FALSE),"CL")</f>
        <v>EAM</v>
      </c>
      <c r="J510" t="str">
        <f>IFERROR(VLOOKUP(A510,Sheet4!A510:H3069,6,FALSE),"CL")</f>
        <v>Co</v>
      </c>
      <c r="K510" t="str">
        <f>IFERROR(VLOOKUP(A510,Sheet4!A510:H3069,7,FALSE),"CL")</f>
        <v>MEP</v>
      </c>
      <c r="L510" t="str">
        <f>IFERROR(VLOOKUP(A510,Sheet4!A510:H3069,8,FALSE),"CL")</f>
        <v>Tg</v>
      </c>
    </row>
    <row r="511" spans="1:12" hidden="1">
      <c r="A511" s="2">
        <v>40564</v>
      </c>
      <c r="B511" s="8">
        <f t="shared" si="24"/>
        <v>6</v>
      </c>
      <c r="C511">
        <v>5696.5</v>
      </c>
      <c r="D511" s="6">
        <f t="shared" si="22"/>
        <v>-2.6437425590027947E-3</v>
      </c>
      <c r="E511">
        <f t="shared" si="23"/>
        <v>-15.100000000000364</v>
      </c>
      <c r="F511" s="9" t="e">
        <f ca="1">[1]!MoonAge(A511)</f>
        <v>#NAME?</v>
      </c>
      <c r="G511" t="str">
        <f>IFERROR(VLOOKUP(A511,Sheet4!A511:H3070,3,FALSE)," CL")</f>
        <v>FIP</v>
      </c>
      <c r="H511" t="str">
        <f>IFERROR(VLOOKUP(A511,Sheet4!A511:I3070,4,FALSE)," CL")</f>
        <v>Ra</v>
      </c>
      <c r="I511" t="str">
        <f>IFERROR(VLOOKUP(A511,Sheet4!A511:H3070,5,FALSE),"CL")</f>
        <v>EAM</v>
      </c>
      <c r="J511" t="str">
        <f>IFERROR(VLOOKUP(A511,Sheet4!A511:H3070,6,FALSE),"CL")</f>
        <v>Co</v>
      </c>
      <c r="K511" t="str">
        <f>IFERROR(VLOOKUP(A511,Sheet4!A511:H3070,7,FALSE),"CL")</f>
        <v>MEP</v>
      </c>
      <c r="L511" t="str">
        <f>IFERROR(VLOOKUP(A511,Sheet4!A511:H3070,8,FALSE),"CL")</f>
        <v>Tg</v>
      </c>
    </row>
    <row r="512" spans="1:12" hidden="1">
      <c r="A512" s="2">
        <v>40567</v>
      </c>
      <c r="B512" s="8">
        <f t="shared" si="24"/>
        <v>2</v>
      </c>
      <c r="C512">
        <v>5743.25</v>
      </c>
      <c r="D512" s="6">
        <f t="shared" si="22"/>
        <v>8.2067936452207488E-3</v>
      </c>
      <c r="E512">
        <f t="shared" si="23"/>
        <v>46.75</v>
      </c>
      <c r="F512" s="9" t="e">
        <f ca="1">[1]!MoonAge(A512)</f>
        <v>#NAME?</v>
      </c>
      <c r="G512" t="str">
        <f>IFERROR(VLOOKUP(A512,Sheet4!A512:H3071,3,FALSE)," CL")</f>
        <v>EAM</v>
      </c>
      <c r="H512" t="str">
        <f>IFERROR(VLOOKUP(A512,Sheet4!A512:I3071,4,FALSE)," CL")</f>
        <v>Rb</v>
      </c>
      <c r="I512" t="str">
        <f>IFERROR(VLOOKUP(A512,Sheet4!A512:H3071,5,FALSE),"CL")</f>
        <v>EAM</v>
      </c>
      <c r="J512" t="str">
        <f>IFERROR(VLOOKUP(A512,Sheet4!A512:H3071,6,FALSE),"CL")</f>
        <v>Co</v>
      </c>
      <c r="K512" t="str">
        <f>IFERROR(VLOOKUP(A512,Sheet4!A512:H3071,7,FALSE),"CL")</f>
        <v>MEP</v>
      </c>
      <c r="L512" t="str">
        <f>IFERROR(VLOOKUP(A512,Sheet4!A512:H3071,8,FALSE),"CL")</f>
        <v>Tg</v>
      </c>
    </row>
    <row r="513" spans="1:12" hidden="1">
      <c r="A513" s="2">
        <v>40568</v>
      </c>
      <c r="B513" s="8">
        <f t="shared" si="24"/>
        <v>3</v>
      </c>
      <c r="C513">
        <v>5687.4</v>
      </c>
      <c r="D513" s="6">
        <f t="shared" si="22"/>
        <v>-9.7244591476951837E-3</v>
      </c>
      <c r="E513">
        <f t="shared" si="23"/>
        <v>-55.850000000000364</v>
      </c>
      <c r="F513" s="9" t="e">
        <f ca="1">[1]!MoonAge(A513)</f>
        <v>#NAME?</v>
      </c>
      <c r="G513" t="str">
        <f>IFERROR(VLOOKUP(A513,Sheet4!A513:H3072,3,FALSE)," CL")</f>
        <v>MEP</v>
      </c>
      <c r="H513" t="str">
        <f>IFERROR(VLOOKUP(A513,Sheet4!A513:I3072,4,FALSE)," CL")</f>
        <v>Dr</v>
      </c>
      <c r="I513" t="str">
        <f>IFERROR(VLOOKUP(A513,Sheet4!A513:H3072,5,FALSE),"CL")</f>
        <v>EAM</v>
      </c>
      <c r="J513" t="str">
        <f>IFERROR(VLOOKUP(A513,Sheet4!A513:H3072,6,FALSE),"CL")</f>
        <v>Co</v>
      </c>
      <c r="K513" t="str">
        <f>IFERROR(VLOOKUP(A513,Sheet4!A513:H3072,7,FALSE),"CL")</f>
        <v>MEP</v>
      </c>
      <c r="L513" t="str">
        <f>IFERROR(VLOOKUP(A513,Sheet4!A513:H3072,8,FALSE),"CL")</f>
        <v>Tg</v>
      </c>
    </row>
    <row r="514" spans="1:12" hidden="1">
      <c r="A514" s="2">
        <v>40570</v>
      </c>
      <c r="B514" s="8">
        <f t="shared" si="24"/>
        <v>5</v>
      </c>
      <c r="C514">
        <v>5604.3</v>
      </c>
      <c r="D514" s="6">
        <f t="shared" si="22"/>
        <v>-1.461124591201594E-2</v>
      </c>
      <c r="E514">
        <f t="shared" si="23"/>
        <v>-83.099999999999454</v>
      </c>
      <c r="F514" s="9" t="e">
        <f ca="1">[1]!MoonAge(A514)</f>
        <v>#NAME?</v>
      </c>
      <c r="G514" t="str">
        <f>IFERROR(VLOOKUP(A514,Sheet4!A514:H3073,3,FALSE)," CL")</f>
        <v>PAP</v>
      </c>
      <c r="H514" t="str">
        <f>IFERROR(VLOOKUP(A514,Sheet4!A514:I3073,4,FALSE)," CL")</f>
        <v>Ho</v>
      </c>
      <c r="I514" t="str">
        <f>IFERROR(VLOOKUP(A514,Sheet4!A514:H3073,5,FALSE),"CL")</f>
        <v>EAM</v>
      </c>
      <c r="J514" t="str">
        <f>IFERROR(VLOOKUP(A514,Sheet4!A514:H3073,6,FALSE),"CL")</f>
        <v>Co</v>
      </c>
      <c r="K514" t="str">
        <f>IFERROR(VLOOKUP(A514,Sheet4!A514:H3073,7,FALSE),"CL")</f>
        <v>MEP</v>
      </c>
      <c r="L514" t="str">
        <f>IFERROR(VLOOKUP(A514,Sheet4!A514:H3073,8,FALSE),"CL")</f>
        <v>Tg</v>
      </c>
    </row>
    <row r="515" spans="1:12" hidden="1">
      <c r="A515" s="2">
        <v>40571</v>
      </c>
      <c r="B515" s="8">
        <f t="shared" si="24"/>
        <v>6</v>
      </c>
      <c r="C515">
        <v>5512.15</v>
      </c>
      <c r="D515" s="6">
        <f t="shared" si="22"/>
        <v>-1.6442731474046811E-2</v>
      </c>
      <c r="E515">
        <f t="shared" si="23"/>
        <v>-92.150000000000546</v>
      </c>
      <c r="F515" s="9" t="e">
        <f ca="1">[1]!MoonAge(A515)</f>
        <v>#NAME?</v>
      </c>
      <c r="G515" t="str">
        <f>IFERROR(VLOOKUP(A515,Sheet4!A515:H3074,3,FALSE)," CL")</f>
        <v>PAM</v>
      </c>
      <c r="H515" t="str">
        <f>IFERROR(VLOOKUP(A515,Sheet4!A515:I3074,4,FALSE)," CL")</f>
        <v>Sh</v>
      </c>
      <c r="I515" t="str">
        <f>IFERROR(VLOOKUP(A515,Sheet4!A515:H3074,5,FALSE),"CL")</f>
        <v>EAM</v>
      </c>
      <c r="J515" t="str">
        <f>IFERROR(VLOOKUP(A515,Sheet4!A515:H3074,6,FALSE),"CL")</f>
        <v>Co</v>
      </c>
      <c r="K515" t="str">
        <f>IFERROR(VLOOKUP(A515,Sheet4!A515:H3074,7,FALSE),"CL")</f>
        <v>MEP</v>
      </c>
      <c r="L515" t="str">
        <f>IFERROR(VLOOKUP(A515,Sheet4!A515:H3074,8,FALSE),"CL")</f>
        <v>Tg</v>
      </c>
    </row>
    <row r="516" spans="1:12" hidden="1">
      <c r="A516" s="2">
        <v>40574</v>
      </c>
      <c r="B516" s="8">
        <f t="shared" si="24"/>
        <v>2</v>
      </c>
      <c r="C516">
        <v>5505.9</v>
      </c>
      <c r="D516" s="6">
        <f t="shared" ref="D516:D579" si="25">(C516-C515)/C515</f>
        <v>-1.1338588391099661E-3</v>
      </c>
      <c r="E516">
        <f t="shared" ref="E516:E579" si="26">C516-C515</f>
        <v>-6.25</v>
      </c>
      <c r="F516" s="9" t="e">
        <f ca="1">[1]!MoonAge(A516)</f>
        <v>#NAME?</v>
      </c>
      <c r="G516" t="str">
        <f>IFERROR(VLOOKUP(A516,Sheet4!A516:H3075,3,FALSE)," CL")</f>
        <v>FIP</v>
      </c>
      <c r="H516" t="str">
        <f>IFERROR(VLOOKUP(A516,Sheet4!A516:I3075,4,FALSE)," CL")</f>
        <v>Do</v>
      </c>
      <c r="I516" t="str">
        <f>IFERROR(VLOOKUP(A516,Sheet4!A516:H3075,5,FALSE),"CL")</f>
        <v>EAM</v>
      </c>
      <c r="J516" t="str">
        <f>IFERROR(VLOOKUP(A516,Sheet4!A516:H3075,6,FALSE),"CL")</f>
        <v>Co</v>
      </c>
      <c r="K516" t="str">
        <f>IFERROR(VLOOKUP(A516,Sheet4!A516:H3075,7,FALSE),"CL")</f>
        <v>MEP</v>
      </c>
      <c r="L516" t="str">
        <f>IFERROR(VLOOKUP(A516,Sheet4!A516:H3075,8,FALSE),"CL")</f>
        <v>Tg</v>
      </c>
    </row>
    <row r="517" spans="1:12" hidden="1">
      <c r="A517" s="2">
        <v>40575</v>
      </c>
      <c r="B517" s="8">
        <f t="shared" si="24"/>
        <v>3</v>
      </c>
      <c r="C517">
        <v>5417.2</v>
      </c>
      <c r="D517" s="6">
        <f t="shared" si="25"/>
        <v>-1.6109991100455842E-2</v>
      </c>
      <c r="E517">
        <f t="shared" si="26"/>
        <v>-88.699999999999818</v>
      </c>
      <c r="F517" s="9" t="e">
        <f ca="1">[1]!MoonAge(A517)</f>
        <v>#NAME?</v>
      </c>
      <c r="G517" t="str">
        <f>IFERROR(VLOOKUP(A517,Sheet4!A517:H3076,3,FALSE)," CL")</f>
        <v>FIM</v>
      </c>
      <c r="H517" t="str">
        <f>IFERROR(VLOOKUP(A517,Sheet4!A517:I3076,4,FALSE)," CL")</f>
        <v>Pi</v>
      </c>
      <c r="I517" t="str">
        <f>IFERROR(VLOOKUP(A517,Sheet4!A517:H3076,5,FALSE),"CL")</f>
        <v>EAM</v>
      </c>
      <c r="J517" t="str">
        <f>IFERROR(VLOOKUP(A517,Sheet4!A517:H3076,6,FALSE),"CL")</f>
        <v>Co</v>
      </c>
      <c r="K517" t="str">
        <f>IFERROR(VLOOKUP(A517,Sheet4!A517:H3076,7,FALSE),"CL")</f>
        <v>MEP</v>
      </c>
      <c r="L517" t="str">
        <f>IFERROR(VLOOKUP(A517,Sheet4!A517:H3076,8,FALSE),"CL")</f>
        <v>Tg</v>
      </c>
    </row>
    <row r="518" spans="1:12" hidden="1">
      <c r="A518" s="2">
        <v>40576</v>
      </c>
      <c r="B518" s="8">
        <f t="shared" si="24"/>
        <v>4</v>
      </c>
      <c r="C518">
        <v>5432</v>
      </c>
      <c r="D518" s="6">
        <f t="shared" si="25"/>
        <v>2.7320386915750169E-3</v>
      </c>
      <c r="E518">
        <f t="shared" si="26"/>
        <v>14.800000000000182</v>
      </c>
      <c r="F518" s="9" t="e">
        <f ca="1">[1]!MoonAge(A518)</f>
        <v>#NAME?</v>
      </c>
      <c r="G518" t="str">
        <f>IFERROR(VLOOKUP(A518,Sheet4!A518:H3077,3,FALSE)," CL")</f>
        <v>EAP</v>
      </c>
      <c r="H518" t="str">
        <f>IFERROR(VLOOKUP(A518,Sheet4!A518:I3077,4,FALSE)," CL")</f>
        <v>Ra</v>
      </c>
      <c r="I518" t="str">
        <f>IFERROR(VLOOKUP(A518,Sheet4!A518:H3077,5,FALSE),"CL")</f>
        <v>EAM</v>
      </c>
      <c r="J518" t="str">
        <f>IFERROR(VLOOKUP(A518,Sheet4!A518:H3077,6,FALSE),"CL")</f>
        <v>Co</v>
      </c>
      <c r="K518" t="str">
        <f>IFERROR(VLOOKUP(A518,Sheet4!A518:H3077,7,FALSE),"CL")</f>
        <v>MEP</v>
      </c>
      <c r="L518" t="str">
        <f>IFERROR(VLOOKUP(A518,Sheet4!A518:H3077,8,FALSE),"CL")</f>
        <v>Tg</v>
      </c>
    </row>
    <row r="519" spans="1:12" hidden="1">
      <c r="A519" s="2">
        <v>40577</v>
      </c>
      <c r="B519" s="8">
        <f t="shared" si="24"/>
        <v>5</v>
      </c>
      <c r="C519">
        <v>5526.75</v>
      </c>
      <c r="D519" s="6">
        <f t="shared" si="25"/>
        <v>1.7442930780559647E-2</v>
      </c>
      <c r="E519">
        <f t="shared" si="26"/>
        <v>94.75</v>
      </c>
      <c r="F519" s="9" t="e">
        <f ca="1">[1]!MoonAge(A519)</f>
        <v>#NAME?</v>
      </c>
      <c r="G519" t="str">
        <f>IFERROR(VLOOKUP(A519,Sheet4!A519:H3078,3,FALSE)," CL")</f>
        <v>EAM</v>
      </c>
      <c r="H519" t="str">
        <f>IFERROR(VLOOKUP(A519,Sheet4!A519:I3078,4,FALSE)," CL")</f>
        <v>Co</v>
      </c>
      <c r="I519" t="str">
        <f>IFERROR(VLOOKUP(A519,Sheet4!A519:H3078,5,FALSE),"CL")</f>
        <v>EAM</v>
      </c>
      <c r="J519" t="str">
        <f>IFERROR(VLOOKUP(A519,Sheet4!A519:H3078,6,FALSE),"CL")</f>
        <v>Co</v>
      </c>
      <c r="K519" t="str">
        <f>IFERROR(VLOOKUP(A519,Sheet4!A519:H3078,7,FALSE),"CL")</f>
        <v>MEP</v>
      </c>
      <c r="L519" t="str">
        <f>IFERROR(VLOOKUP(A519,Sheet4!A519:H3078,8,FALSE),"CL")</f>
        <v>Tg</v>
      </c>
    </row>
    <row r="520" spans="1:12" hidden="1">
      <c r="A520" s="2">
        <v>40578</v>
      </c>
      <c r="B520" s="8">
        <f t="shared" si="24"/>
        <v>6</v>
      </c>
      <c r="C520">
        <v>5395.75</v>
      </c>
      <c r="D520" s="6">
        <f t="shared" si="25"/>
        <v>-2.3702899534084228E-2</v>
      </c>
      <c r="E520">
        <f t="shared" si="26"/>
        <v>-131</v>
      </c>
      <c r="F520" s="9" t="e">
        <f ca="1">[1]!MoonAge(A520)</f>
        <v>#NAME?</v>
      </c>
      <c r="G520" t="str">
        <f>IFERROR(VLOOKUP(A520,Sheet4!A520:H3079,3,FALSE)," CL")</f>
        <v>MEP</v>
      </c>
      <c r="H520" t="str">
        <f>IFERROR(VLOOKUP(A520,Sheet4!A520:I3079,4,FALSE)," CL")</f>
        <v>Tg</v>
      </c>
      <c r="I520" t="str">
        <f>IFERROR(VLOOKUP(A520,Sheet4!A520:H3079,5,FALSE),"CL")</f>
        <v>EAM</v>
      </c>
      <c r="J520" t="str">
        <f>IFERROR(VLOOKUP(A520,Sheet4!A520:H3079,6,FALSE),"CL")</f>
        <v>Co</v>
      </c>
      <c r="K520" t="str">
        <f>IFERROR(VLOOKUP(A520,Sheet4!A520:H3079,7,FALSE),"CL")</f>
        <v>MEP</v>
      </c>
      <c r="L520" t="str">
        <f>IFERROR(VLOOKUP(A520,Sheet4!A520:H3079,8,FALSE),"CL")</f>
        <v>Tg</v>
      </c>
    </row>
    <row r="521" spans="1:12" hidden="1">
      <c r="A521" s="2">
        <v>40581</v>
      </c>
      <c r="B521" s="8">
        <f t="shared" si="24"/>
        <v>2</v>
      </c>
      <c r="C521">
        <v>5396</v>
      </c>
      <c r="D521" s="6">
        <f t="shared" si="25"/>
        <v>4.6332761895936616E-5</v>
      </c>
      <c r="E521">
        <f t="shared" si="26"/>
        <v>0.25</v>
      </c>
      <c r="F521" s="9" t="e">
        <f ca="1">[1]!MoonAge(A521)</f>
        <v>#NAME?</v>
      </c>
      <c r="G521" t="str">
        <f>IFERROR(VLOOKUP(A521,Sheet4!A521:H3080,3,FALSE)," CL")</f>
        <v>PAM</v>
      </c>
      <c r="H521" t="str">
        <f>IFERROR(VLOOKUP(A521,Sheet4!A521:I3080,4,FALSE)," CL")</f>
        <v>Sn</v>
      </c>
      <c r="I521" t="str">
        <f>IFERROR(VLOOKUP(A521,Sheet4!A521:H3080,5,FALSE),"CL")</f>
        <v>MEP</v>
      </c>
      <c r="J521" t="str">
        <f>IFERROR(VLOOKUP(A521,Sheet4!A521:H3080,6,FALSE),"CL")</f>
        <v>Tg</v>
      </c>
      <c r="K521" t="str">
        <f>IFERROR(VLOOKUP(A521,Sheet4!A521:H3080,7,FALSE),"CL")</f>
        <v>MEM</v>
      </c>
      <c r="L521" t="str">
        <f>IFERROR(VLOOKUP(A521,Sheet4!A521:H3080,8,FALSE),"CL")</f>
        <v>Rb</v>
      </c>
    </row>
    <row r="522" spans="1:12" hidden="1">
      <c r="A522" s="2">
        <v>40582</v>
      </c>
      <c r="B522" s="8">
        <f t="shared" si="24"/>
        <v>3</v>
      </c>
      <c r="C522">
        <v>5312.55</v>
      </c>
      <c r="D522" s="6">
        <f t="shared" si="25"/>
        <v>-1.5465159377316497E-2</v>
      </c>
      <c r="E522">
        <f t="shared" si="26"/>
        <v>-83.449999999999818</v>
      </c>
      <c r="F522" s="9" t="e">
        <f ca="1">[1]!MoonAge(A522)</f>
        <v>#NAME?</v>
      </c>
      <c r="G522" t="str">
        <f>IFERROR(VLOOKUP(A522,Sheet4!A522:H3081,3,FALSE)," CL")</f>
        <v>UDP</v>
      </c>
      <c r="H522" t="str">
        <f>IFERROR(VLOOKUP(A522,Sheet4!A522:I3081,4,FALSE)," CL")</f>
        <v>Ho</v>
      </c>
      <c r="I522" t="str">
        <f>IFERROR(VLOOKUP(A522,Sheet4!A522:H3081,5,FALSE),"CL")</f>
        <v>MEP</v>
      </c>
      <c r="J522" t="str">
        <f>IFERROR(VLOOKUP(A522,Sheet4!A522:H3081,6,FALSE),"CL")</f>
        <v>Tg</v>
      </c>
      <c r="K522" t="str">
        <f>IFERROR(VLOOKUP(A522,Sheet4!A522:H3081,7,FALSE),"CL")</f>
        <v>MEM</v>
      </c>
      <c r="L522" t="str">
        <f>IFERROR(VLOOKUP(A522,Sheet4!A522:H3081,8,FALSE),"CL")</f>
        <v>Rb</v>
      </c>
    </row>
    <row r="523" spans="1:12" hidden="1">
      <c r="A523" s="2">
        <v>40583</v>
      </c>
      <c r="B523" s="8">
        <f t="shared" si="24"/>
        <v>4</v>
      </c>
      <c r="C523">
        <v>5253.55</v>
      </c>
      <c r="D523" s="6">
        <f t="shared" si="25"/>
        <v>-1.1105777827973383E-2</v>
      </c>
      <c r="E523">
        <f t="shared" si="26"/>
        <v>-59</v>
      </c>
      <c r="F523" s="9" t="e">
        <f ca="1">[1]!MoonAge(A523)</f>
        <v>#NAME?</v>
      </c>
      <c r="G523" t="str">
        <f>IFERROR(VLOOKUP(A523,Sheet4!A523:H3082,3,FALSE)," CL")</f>
        <v>UDM</v>
      </c>
      <c r="H523" t="str">
        <f>IFERROR(VLOOKUP(A523,Sheet4!A523:I3082,4,FALSE)," CL")</f>
        <v>Sh</v>
      </c>
      <c r="I523" t="str">
        <f>IFERROR(VLOOKUP(A523,Sheet4!A523:H3082,5,FALSE),"CL")</f>
        <v>MEP</v>
      </c>
      <c r="J523" t="str">
        <f>IFERROR(VLOOKUP(A523,Sheet4!A523:H3082,6,FALSE),"CL")</f>
        <v>Tg</v>
      </c>
      <c r="K523" t="str">
        <f>IFERROR(VLOOKUP(A523,Sheet4!A523:H3082,7,FALSE),"CL")</f>
        <v>MEM</v>
      </c>
      <c r="L523" t="str">
        <f>IFERROR(VLOOKUP(A523,Sheet4!A523:H3082,8,FALSE),"CL")</f>
        <v>Rb</v>
      </c>
    </row>
    <row r="524" spans="1:12" hidden="1">
      <c r="A524" s="2">
        <v>40584</v>
      </c>
      <c r="B524" s="8">
        <f t="shared" si="24"/>
        <v>5</v>
      </c>
      <c r="C524">
        <v>5225.8</v>
      </c>
      <c r="D524" s="6">
        <f t="shared" si="25"/>
        <v>-5.2821425512272653E-3</v>
      </c>
      <c r="E524">
        <f t="shared" si="26"/>
        <v>-27.75</v>
      </c>
      <c r="F524" s="9" t="e">
        <f ca="1">[1]!MoonAge(A524)</f>
        <v>#NAME?</v>
      </c>
      <c r="G524" t="str">
        <f>IFERROR(VLOOKUP(A524,Sheet4!A524:H3083,3,FALSE)," CL")</f>
        <v>FIP</v>
      </c>
      <c r="H524" t="str">
        <f>IFERROR(VLOOKUP(A524,Sheet4!A524:I3083,4,FALSE)," CL")</f>
        <v>Mo</v>
      </c>
      <c r="I524" t="str">
        <f>IFERROR(VLOOKUP(A524,Sheet4!A524:H3083,5,FALSE),"CL")</f>
        <v>MEP</v>
      </c>
      <c r="J524" t="str">
        <f>IFERROR(VLOOKUP(A524,Sheet4!A524:H3083,6,FALSE),"CL")</f>
        <v>Tg</v>
      </c>
      <c r="K524" t="str">
        <f>IFERROR(VLOOKUP(A524,Sheet4!A524:H3083,7,FALSE),"CL")</f>
        <v>MEM</v>
      </c>
      <c r="L524" t="str">
        <f>IFERROR(VLOOKUP(A524,Sheet4!A524:H3083,8,FALSE),"CL")</f>
        <v>Rb</v>
      </c>
    </row>
    <row r="525" spans="1:12" hidden="1">
      <c r="A525" s="2">
        <v>40585</v>
      </c>
      <c r="B525" s="8">
        <f t="shared" si="24"/>
        <v>6</v>
      </c>
      <c r="C525">
        <v>5310</v>
      </c>
      <c r="D525" s="6">
        <f t="shared" si="25"/>
        <v>1.6112365570821657E-2</v>
      </c>
      <c r="E525">
        <f t="shared" si="26"/>
        <v>84.199999999999818</v>
      </c>
      <c r="F525" s="9" t="e">
        <f ca="1">[1]!MoonAge(A525)</f>
        <v>#NAME?</v>
      </c>
      <c r="G525" t="str">
        <f>IFERROR(VLOOKUP(A525,Sheet4!A525:H3084,3,FALSE)," CL")</f>
        <v>FIM</v>
      </c>
      <c r="H525" t="str">
        <f>IFERROR(VLOOKUP(A525,Sheet4!A525:I3084,4,FALSE)," CL")</f>
        <v>Ch</v>
      </c>
      <c r="I525" t="str">
        <f>IFERROR(VLOOKUP(A525,Sheet4!A525:H3084,5,FALSE),"CL")</f>
        <v>MEP</v>
      </c>
      <c r="J525" t="str">
        <f>IFERROR(VLOOKUP(A525,Sheet4!A525:H3084,6,FALSE),"CL")</f>
        <v>Tg</v>
      </c>
      <c r="K525" t="str">
        <f>IFERROR(VLOOKUP(A525,Sheet4!A525:H3084,7,FALSE),"CL")</f>
        <v>MEM</v>
      </c>
      <c r="L525" t="str">
        <f>IFERROR(VLOOKUP(A525,Sheet4!A525:H3084,8,FALSE),"CL")</f>
        <v>Rb</v>
      </c>
    </row>
    <row r="526" spans="1:12" hidden="1">
      <c r="A526" s="2">
        <v>40588</v>
      </c>
      <c r="B526" s="8">
        <f t="shared" si="24"/>
        <v>2</v>
      </c>
      <c r="C526">
        <v>5456</v>
      </c>
      <c r="D526" s="6">
        <f t="shared" si="25"/>
        <v>2.7495291902071561E-2</v>
      </c>
      <c r="E526">
        <f t="shared" si="26"/>
        <v>146</v>
      </c>
      <c r="F526" s="9" t="e">
        <f ca="1">[1]!MoonAge(A526)</f>
        <v>#NAME?</v>
      </c>
      <c r="G526" t="str">
        <f>IFERROR(VLOOKUP(A526,Sheet4!A526:H3085,3,FALSE)," CL")</f>
        <v>MEP</v>
      </c>
      <c r="H526" t="str">
        <f>IFERROR(VLOOKUP(A526,Sheet4!A526:I3085,4,FALSE)," CL")</f>
        <v>Ra</v>
      </c>
      <c r="I526" t="str">
        <f>IFERROR(VLOOKUP(A526,Sheet4!A526:H3085,5,FALSE),"CL")</f>
        <v>MEP</v>
      </c>
      <c r="J526" t="str">
        <f>IFERROR(VLOOKUP(A526,Sheet4!A526:H3085,6,FALSE),"CL")</f>
        <v>Tg</v>
      </c>
      <c r="K526" t="str">
        <f>IFERROR(VLOOKUP(A526,Sheet4!A526:H3085,7,FALSE),"CL")</f>
        <v>MEM</v>
      </c>
      <c r="L526" t="str">
        <f>IFERROR(VLOOKUP(A526,Sheet4!A526:H3085,8,FALSE),"CL")</f>
        <v>Rb</v>
      </c>
    </row>
    <row r="527" spans="1:12" hidden="1">
      <c r="A527" s="2">
        <v>40589</v>
      </c>
      <c r="B527" s="8">
        <f t="shared" si="24"/>
        <v>3</v>
      </c>
      <c r="C527">
        <v>5481</v>
      </c>
      <c r="D527" s="6">
        <f t="shared" si="25"/>
        <v>4.5821114369501469E-3</v>
      </c>
      <c r="E527">
        <f t="shared" si="26"/>
        <v>25</v>
      </c>
      <c r="F527" s="9" t="e">
        <f ca="1">[1]!MoonAge(A527)</f>
        <v>#NAME?</v>
      </c>
      <c r="G527" t="str">
        <f>IFERROR(VLOOKUP(A527,Sheet4!A527:H3086,3,FALSE)," CL")</f>
        <v>MEM</v>
      </c>
      <c r="H527" t="str">
        <f>IFERROR(VLOOKUP(A527,Sheet4!A527:I3086,4,FALSE)," CL")</f>
        <v>Co</v>
      </c>
      <c r="I527" t="str">
        <f>IFERROR(VLOOKUP(A527,Sheet4!A527:H3086,5,FALSE),"CL")</f>
        <v>MEP</v>
      </c>
      <c r="J527" t="str">
        <f>IFERROR(VLOOKUP(A527,Sheet4!A527:H3086,6,FALSE),"CL")</f>
        <v>Tg</v>
      </c>
      <c r="K527" t="str">
        <f>IFERROR(VLOOKUP(A527,Sheet4!A527:H3086,7,FALSE),"CL")</f>
        <v>MEM</v>
      </c>
      <c r="L527" t="str">
        <f>IFERROR(VLOOKUP(A527,Sheet4!A527:H3086,8,FALSE),"CL")</f>
        <v>Rb</v>
      </c>
    </row>
    <row r="528" spans="1:12" hidden="1">
      <c r="A528" s="2">
        <v>40590</v>
      </c>
      <c r="B528" s="8">
        <f t="shared" si="24"/>
        <v>4</v>
      </c>
      <c r="C528">
        <v>5481.7</v>
      </c>
      <c r="D528" s="6">
        <f t="shared" si="25"/>
        <v>1.277139208173359E-4</v>
      </c>
      <c r="E528">
        <f t="shared" si="26"/>
        <v>0.6999999999998181</v>
      </c>
      <c r="F528" s="9" t="e">
        <f ca="1">[1]!MoonAge(A528)</f>
        <v>#NAME?</v>
      </c>
      <c r="G528" t="str">
        <f>IFERROR(VLOOKUP(A528,Sheet4!A528:H3087,3,FALSE)," CL")</f>
        <v>PAP</v>
      </c>
      <c r="H528" t="str">
        <f>IFERROR(VLOOKUP(A528,Sheet4!A528:I3087,4,FALSE)," CL")</f>
        <v>Tg</v>
      </c>
      <c r="I528" t="str">
        <f>IFERROR(VLOOKUP(A528,Sheet4!A528:H3087,5,FALSE),"CL")</f>
        <v>MEP</v>
      </c>
      <c r="J528" t="str">
        <f>IFERROR(VLOOKUP(A528,Sheet4!A528:H3087,6,FALSE),"CL")</f>
        <v>Tg</v>
      </c>
      <c r="K528" t="str">
        <f>IFERROR(VLOOKUP(A528,Sheet4!A528:H3087,7,FALSE),"CL")</f>
        <v>MEM</v>
      </c>
      <c r="L528" t="str">
        <f>IFERROR(VLOOKUP(A528,Sheet4!A528:H3087,8,FALSE),"CL")</f>
        <v>Rb</v>
      </c>
    </row>
    <row r="529" spans="1:12" hidden="1">
      <c r="A529" s="2">
        <v>40591</v>
      </c>
      <c r="B529" s="8">
        <f t="shared" si="24"/>
        <v>5</v>
      </c>
      <c r="C529">
        <v>5546.45</v>
      </c>
      <c r="D529" s="6">
        <f t="shared" si="25"/>
        <v>1.1812029115055548E-2</v>
      </c>
      <c r="E529">
        <f t="shared" si="26"/>
        <v>64.75</v>
      </c>
      <c r="F529" s="9" t="e">
        <f ca="1">[1]!MoonAge(A529)</f>
        <v>#NAME?</v>
      </c>
      <c r="G529" t="str">
        <f>IFERROR(VLOOKUP(A529,Sheet4!A529:H3088,3,FALSE)," CL")</f>
        <v>PAM</v>
      </c>
      <c r="H529" t="str">
        <f>IFERROR(VLOOKUP(A529,Sheet4!A529:I3088,4,FALSE)," CL")</f>
        <v>Rb</v>
      </c>
      <c r="I529" t="str">
        <f>IFERROR(VLOOKUP(A529,Sheet4!A529:H3088,5,FALSE),"CL")</f>
        <v>MEP</v>
      </c>
      <c r="J529" t="str">
        <f>IFERROR(VLOOKUP(A529,Sheet4!A529:H3088,6,FALSE),"CL")</f>
        <v>Tg</v>
      </c>
      <c r="K529" t="str">
        <f>IFERROR(VLOOKUP(A529,Sheet4!A529:H3088,7,FALSE),"CL")</f>
        <v>MEM</v>
      </c>
      <c r="L529" t="str">
        <f>IFERROR(VLOOKUP(A529,Sheet4!A529:H3088,8,FALSE),"CL")</f>
        <v>Rb</v>
      </c>
    </row>
    <row r="530" spans="1:12" hidden="1">
      <c r="A530" s="2">
        <v>40592</v>
      </c>
      <c r="B530" s="8">
        <f t="shared" si="24"/>
        <v>6</v>
      </c>
      <c r="C530">
        <v>5458.95</v>
      </c>
      <c r="D530" s="6">
        <f t="shared" si="25"/>
        <v>-1.5775856629014956E-2</v>
      </c>
      <c r="E530">
        <f t="shared" si="26"/>
        <v>-87.5</v>
      </c>
      <c r="F530" s="9" t="e">
        <f ca="1">[1]!MoonAge(A530)</f>
        <v>#NAME?</v>
      </c>
      <c r="G530" t="str">
        <f>IFERROR(VLOOKUP(A530,Sheet4!A530:H3089,3,FALSE)," CL")</f>
        <v>UDP</v>
      </c>
      <c r="H530" t="str">
        <f>IFERROR(VLOOKUP(A530,Sheet4!A530:I3089,4,FALSE)," CL")</f>
        <v>Dr</v>
      </c>
      <c r="I530" t="str">
        <f>IFERROR(VLOOKUP(A530,Sheet4!A530:H3089,5,FALSE),"CL")</f>
        <v>MEP</v>
      </c>
      <c r="J530" t="str">
        <f>IFERROR(VLOOKUP(A530,Sheet4!A530:H3089,6,FALSE),"CL")</f>
        <v>Tg</v>
      </c>
      <c r="K530" t="str">
        <f>IFERROR(VLOOKUP(A530,Sheet4!A530:H3089,7,FALSE),"CL")</f>
        <v>MEM</v>
      </c>
      <c r="L530" t="str">
        <f>IFERROR(VLOOKUP(A530,Sheet4!A530:H3089,8,FALSE),"CL")</f>
        <v>Rb</v>
      </c>
    </row>
    <row r="531" spans="1:12" hidden="1">
      <c r="A531" s="2">
        <v>40595</v>
      </c>
      <c r="B531" s="8">
        <f t="shared" si="24"/>
        <v>2</v>
      </c>
      <c r="C531">
        <v>5518.6</v>
      </c>
      <c r="D531" s="6">
        <f t="shared" si="25"/>
        <v>1.0927009772941783E-2</v>
      </c>
      <c r="E531">
        <f t="shared" si="26"/>
        <v>59.650000000000546</v>
      </c>
      <c r="F531" s="9" t="e">
        <f ca="1">[1]!MoonAge(A531)</f>
        <v>#NAME?</v>
      </c>
      <c r="G531" t="str">
        <f>IFERROR(VLOOKUP(A531,Sheet4!A531:H3090,3,FALSE)," CL")</f>
        <v>FIM</v>
      </c>
      <c r="H531" t="str">
        <f>IFERROR(VLOOKUP(A531,Sheet4!A531:I3090,4,FALSE)," CL")</f>
        <v>Sh</v>
      </c>
      <c r="I531" t="str">
        <f>IFERROR(VLOOKUP(A531,Sheet4!A531:H3090,5,FALSE),"CL")</f>
        <v>MEP</v>
      </c>
      <c r="J531" t="str">
        <f>IFERROR(VLOOKUP(A531,Sheet4!A531:H3090,6,FALSE),"CL")</f>
        <v>Tg</v>
      </c>
      <c r="K531" t="str">
        <f>IFERROR(VLOOKUP(A531,Sheet4!A531:H3090,7,FALSE),"CL")</f>
        <v>MEM</v>
      </c>
      <c r="L531" t="str">
        <f>IFERROR(VLOOKUP(A531,Sheet4!A531:H3090,8,FALSE),"CL")</f>
        <v>Rb</v>
      </c>
    </row>
    <row r="532" spans="1:12" hidden="1">
      <c r="A532" s="2">
        <v>40596</v>
      </c>
      <c r="B532" s="8">
        <f t="shared" si="24"/>
        <v>3</v>
      </c>
      <c r="C532">
        <v>5469.2</v>
      </c>
      <c r="D532" s="6">
        <f t="shared" si="25"/>
        <v>-8.9515456818759359E-3</v>
      </c>
      <c r="E532">
        <f t="shared" si="26"/>
        <v>-49.400000000000546</v>
      </c>
      <c r="F532" s="9" t="e">
        <f ca="1">[1]!MoonAge(A532)</f>
        <v>#NAME?</v>
      </c>
      <c r="G532" t="str">
        <f>IFERROR(VLOOKUP(A532,Sheet4!A532:H3091,3,FALSE)," CL")</f>
        <v>EAP</v>
      </c>
      <c r="H532" t="str">
        <f>IFERROR(VLOOKUP(A532,Sheet4!A532:I3091,4,FALSE)," CL")</f>
        <v>Mo</v>
      </c>
      <c r="I532" t="str">
        <f>IFERROR(VLOOKUP(A532,Sheet4!A532:H3091,5,FALSE),"CL")</f>
        <v>MEP</v>
      </c>
      <c r="J532" t="str">
        <f>IFERROR(VLOOKUP(A532,Sheet4!A532:H3091,6,FALSE),"CL")</f>
        <v>Tg</v>
      </c>
      <c r="K532" t="str">
        <f>IFERROR(VLOOKUP(A532,Sheet4!A532:H3091,7,FALSE),"CL")</f>
        <v>MEM</v>
      </c>
      <c r="L532" t="str">
        <f>IFERROR(VLOOKUP(A532,Sheet4!A532:H3091,8,FALSE),"CL")</f>
        <v>Rb</v>
      </c>
    </row>
    <row r="533" spans="1:12" hidden="1">
      <c r="A533" s="2">
        <v>40597</v>
      </c>
      <c r="B533" s="8">
        <f t="shared" si="24"/>
        <v>4</v>
      </c>
      <c r="C533">
        <v>5437.35</v>
      </c>
      <c r="D533" s="6">
        <f t="shared" si="25"/>
        <v>-5.8235208074306028E-3</v>
      </c>
      <c r="E533">
        <f t="shared" si="26"/>
        <v>-31.849999999999454</v>
      </c>
      <c r="F533" s="9" t="e">
        <f ca="1">[1]!MoonAge(A533)</f>
        <v>#NAME?</v>
      </c>
      <c r="G533" t="str">
        <f>IFERROR(VLOOKUP(A533,Sheet4!A533:H3092,3,FALSE)," CL")</f>
        <v>EAM</v>
      </c>
      <c r="H533" t="str">
        <f>IFERROR(VLOOKUP(A533,Sheet4!A533:I3092,4,FALSE)," CL")</f>
        <v>Ch</v>
      </c>
      <c r="I533" t="str">
        <f>IFERROR(VLOOKUP(A533,Sheet4!A533:H3092,5,FALSE),"CL")</f>
        <v>MEP</v>
      </c>
      <c r="J533" t="str">
        <f>IFERROR(VLOOKUP(A533,Sheet4!A533:H3092,6,FALSE),"CL")</f>
        <v>Tg</v>
      </c>
      <c r="K533" t="str">
        <f>IFERROR(VLOOKUP(A533,Sheet4!A533:H3092,7,FALSE),"CL")</f>
        <v>MEM</v>
      </c>
      <c r="L533" t="str">
        <f>IFERROR(VLOOKUP(A533,Sheet4!A533:H3092,8,FALSE),"CL")</f>
        <v>Rb</v>
      </c>
    </row>
    <row r="534" spans="1:12" hidden="1">
      <c r="A534" s="2">
        <v>40598</v>
      </c>
      <c r="B534" s="8">
        <f t="shared" si="24"/>
        <v>5</v>
      </c>
      <c r="C534">
        <v>5262.7</v>
      </c>
      <c r="D534" s="6">
        <f t="shared" si="25"/>
        <v>-3.2120426310610968E-2</v>
      </c>
      <c r="E534">
        <f t="shared" si="26"/>
        <v>-174.65000000000055</v>
      </c>
      <c r="F534" s="9" t="e">
        <f ca="1">[1]!MoonAge(A534)</f>
        <v>#NAME?</v>
      </c>
      <c r="G534" t="str">
        <f>IFERROR(VLOOKUP(A534,Sheet4!A534:H3093,3,FALSE)," CL")</f>
        <v>MEP</v>
      </c>
      <c r="H534" t="str">
        <f>IFERROR(VLOOKUP(A534,Sheet4!A534:I3093,4,FALSE)," CL")</f>
        <v>Do</v>
      </c>
      <c r="I534" t="str">
        <f>IFERROR(VLOOKUP(A534,Sheet4!A534:H3093,5,FALSE),"CL")</f>
        <v>MEP</v>
      </c>
      <c r="J534" t="str">
        <f>IFERROR(VLOOKUP(A534,Sheet4!A534:H3093,6,FALSE),"CL")</f>
        <v>Tg</v>
      </c>
      <c r="K534" t="str">
        <f>IFERROR(VLOOKUP(A534,Sheet4!A534:H3093,7,FALSE),"CL")</f>
        <v>MEM</v>
      </c>
      <c r="L534" t="str">
        <f>IFERROR(VLOOKUP(A534,Sheet4!A534:H3093,8,FALSE),"CL")</f>
        <v>Rb</v>
      </c>
    </row>
    <row r="535" spans="1:12" hidden="1">
      <c r="A535" s="2">
        <v>40599</v>
      </c>
      <c r="B535" s="8">
        <f t="shared" si="24"/>
        <v>6</v>
      </c>
      <c r="C535">
        <v>5303.55</v>
      </c>
      <c r="D535" s="6">
        <f t="shared" si="25"/>
        <v>7.7621753092519744E-3</v>
      </c>
      <c r="E535">
        <f t="shared" si="26"/>
        <v>40.850000000000364</v>
      </c>
      <c r="F535" s="9" t="e">
        <f ca="1">[1]!MoonAge(A535)</f>
        <v>#NAME?</v>
      </c>
      <c r="G535" t="str">
        <f>IFERROR(VLOOKUP(A535,Sheet4!A535:H3094,3,FALSE)," CL")</f>
        <v>MEM</v>
      </c>
      <c r="H535" t="str">
        <f>IFERROR(VLOOKUP(A535,Sheet4!A535:I3094,4,FALSE)," CL")</f>
        <v>Pi</v>
      </c>
      <c r="I535" t="str">
        <f>IFERROR(VLOOKUP(A535,Sheet4!A535:H3094,5,FALSE),"CL")</f>
        <v>MEP</v>
      </c>
      <c r="J535" t="str">
        <f>IFERROR(VLOOKUP(A535,Sheet4!A535:H3094,6,FALSE),"CL")</f>
        <v>Tg</v>
      </c>
      <c r="K535" t="str">
        <f>IFERROR(VLOOKUP(A535,Sheet4!A535:H3094,7,FALSE),"CL")</f>
        <v>MEM</v>
      </c>
      <c r="L535" t="str">
        <f>IFERROR(VLOOKUP(A535,Sheet4!A535:H3094,8,FALSE),"CL")</f>
        <v>Rb</v>
      </c>
    </row>
    <row r="536" spans="1:12" hidden="1">
      <c r="A536" s="2">
        <v>40602</v>
      </c>
      <c r="B536" s="8">
        <f t="shared" si="24"/>
        <v>2</v>
      </c>
      <c r="C536">
        <v>5333.25</v>
      </c>
      <c r="D536" s="6">
        <f t="shared" si="25"/>
        <v>5.6000226263540117E-3</v>
      </c>
      <c r="E536">
        <f t="shared" si="26"/>
        <v>29.699999999999818</v>
      </c>
      <c r="F536" s="9" t="e">
        <f ca="1">[1]!MoonAge(A536)</f>
        <v>#NAME?</v>
      </c>
      <c r="G536" t="str">
        <f>IFERROR(VLOOKUP(A536,Sheet4!A536:H3095,3,FALSE)," CL")</f>
        <v>UDP</v>
      </c>
      <c r="H536" t="str">
        <f>IFERROR(VLOOKUP(A536,Sheet4!A536:I3095,4,FALSE)," CL")</f>
        <v>Tg</v>
      </c>
      <c r="I536" t="str">
        <f>IFERROR(VLOOKUP(A536,Sheet4!A536:H3095,5,FALSE),"CL")</f>
        <v>MEP</v>
      </c>
      <c r="J536" t="str">
        <f>IFERROR(VLOOKUP(A536,Sheet4!A536:H3095,6,FALSE),"CL")</f>
        <v>Tg</v>
      </c>
      <c r="K536" t="str">
        <f>IFERROR(VLOOKUP(A536,Sheet4!A536:H3095,7,FALSE),"CL")</f>
        <v>MEM</v>
      </c>
      <c r="L536" t="str">
        <f>IFERROR(VLOOKUP(A536,Sheet4!A536:H3095,8,FALSE),"CL")</f>
        <v>Rb</v>
      </c>
    </row>
    <row r="537" spans="1:12" hidden="1">
      <c r="A537" s="2">
        <v>40603</v>
      </c>
      <c r="B537" s="8">
        <f t="shared" si="24"/>
        <v>3</v>
      </c>
      <c r="C537">
        <v>5522.3</v>
      </c>
      <c r="D537" s="6">
        <f t="shared" si="25"/>
        <v>3.5447428866076068E-2</v>
      </c>
      <c r="E537">
        <f t="shared" si="26"/>
        <v>189.05000000000018</v>
      </c>
      <c r="F537" s="9" t="e">
        <f ca="1">[1]!MoonAge(A537)</f>
        <v>#NAME?</v>
      </c>
      <c r="G537" t="str">
        <f>IFERROR(VLOOKUP(A537,Sheet4!A537:H3096,3,FALSE)," CL")</f>
        <v>UDM</v>
      </c>
      <c r="H537" t="str">
        <f>IFERROR(VLOOKUP(A537,Sheet4!A537:I3096,4,FALSE)," CL")</f>
        <v>Rb</v>
      </c>
      <c r="I537" t="str">
        <f>IFERROR(VLOOKUP(A537,Sheet4!A537:H3096,5,FALSE),"CL")</f>
        <v>MEP</v>
      </c>
      <c r="J537" t="str">
        <f>IFERROR(VLOOKUP(A537,Sheet4!A537:H3096,6,FALSE),"CL")</f>
        <v>Tg</v>
      </c>
      <c r="K537" t="str">
        <f>IFERROR(VLOOKUP(A537,Sheet4!A537:H3096,7,FALSE),"CL")</f>
        <v>MEM</v>
      </c>
      <c r="L537" t="str">
        <f>IFERROR(VLOOKUP(A537,Sheet4!A537:H3096,8,FALSE),"CL")</f>
        <v>Rb</v>
      </c>
    </row>
    <row r="538" spans="1:12" hidden="1">
      <c r="A538" s="2">
        <v>40605</v>
      </c>
      <c r="B538" s="8">
        <f t="shared" si="24"/>
        <v>5</v>
      </c>
      <c r="C538">
        <v>5536.2</v>
      </c>
      <c r="D538" s="6">
        <f t="shared" si="25"/>
        <v>2.5170671640439013E-3</v>
      </c>
      <c r="E538">
        <f t="shared" si="26"/>
        <v>13.899999999999636</v>
      </c>
      <c r="F538" s="9" t="e">
        <f ca="1">[1]!MoonAge(A538)</f>
        <v>#NAME?</v>
      </c>
      <c r="G538" t="str">
        <f>IFERROR(VLOOKUP(A538,Sheet4!A538:H3097,3,FALSE)," CL")</f>
        <v>FIM</v>
      </c>
      <c r="H538" t="str">
        <f>IFERROR(VLOOKUP(A538,Sheet4!A538:I3097,4,FALSE)," CL")</f>
        <v>Sn</v>
      </c>
      <c r="I538" t="str">
        <f>IFERROR(VLOOKUP(A538,Sheet4!A538:H3097,5,FALSE),"CL")</f>
        <v>MEP</v>
      </c>
      <c r="J538" t="str">
        <f>IFERROR(VLOOKUP(A538,Sheet4!A538:H3097,6,FALSE),"CL")</f>
        <v>Tg</v>
      </c>
      <c r="K538" t="str">
        <f>IFERROR(VLOOKUP(A538,Sheet4!A538:H3097,7,FALSE),"CL")</f>
        <v>MEM</v>
      </c>
      <c r="L538" t="str">
        <f>IFERROR(VLOOKUP(A538,Sheet4!A538:H3097,8,FALSE),"CL")</f>
        <v>Rb</v>
      </c>
    </row>
    <row r="539" spans="1:12" hidden="1">
      <c r="A539" s="2">
        <v>40606</v>
      </c>
      <c r="B539" s="8">
        <f t="shared" si="24"/>
        <v>6</v>
      </c>
      <c r="C539">
        <v>5538.75</v>
      </c>
      <c r="D539" s="6">
        <f t="shared" si="25"/>
        <v>4.6060474693836601E-4</v>
      </c>
      <c r="E539">
        <f t="shared" si="26"/>
        <v>2.5500000000001819</v>
      </c>
      <c r="F539" s="9" t="e">
        <f ca="1">[1]!MoonAge(A539)</f>
        <v>#NAME?</v>
      </c>
      <c r="G539" t="str">
        <f>IFERROR(VLOOKUP(A539,Sheet4!A539:H3098,3,FALSE)," CL")</f>
        <v>EAP</v>
      </c>
      <c r="H539" t="str">
        <f>IFERROR(VLOOKUP(A539,Sheet4!A539:I3098,4,FALSE)," CL")</f>
        <v>Ho</v>
      </c>
      <c r="I539" t="str">
        <f>IFERROR(VLOOKUP(A539,Sheet4!A539:H3098,5,FALSE),"CL")</f>
        <v>MEP</v>
      </c>
      <c r="J539" t="str">
        <f>IFERROR(VLOOKUP(A539,Sheet4!A539:H3098,6,FALSE),"CL")</f>
        <v>Tg</v>
      </c>
      <c r="K539" t="str">
        <f>IFERROR(VLOOKUP(A539,Sheet4!A539:H3098,7,FALSE),"CL")</f>
        <v>MEM</v>
      </c>
      <c r="L539" t="str">
        <f>IFERROR(VLOOKUP(A539,Sheet4!A539:H3098,8,FALSE),"CL")</f>
        <v>Rb</v>
      </c>
    </row>
    <row r="540" spans="1:12" hidden="1">
      <c r="A540" s="2">
        <v>40609</v>
      </c>
      <c r="B540" s="8">
        <f t="shared" si="24"/>
        <v>2</v>
      </c>
      <c r="C540">
        <v>5463.15</v>
      </c>
      <c r="D540" s="6">
        <f t="shared" si="25"/>
        <v>-1.3649289099526132E-2</v>
      </c>
      <c r="E540">
        <f t="shared" si="26"/>
        <v>-75.600000000000364</v>
      </c>
      <c r="F540" s="9" t="e">
        <f ca="1">[1]!MoonAge(A540)</f>
        <v>#NAME?</v>
      </c>
      <c r="G540" t="str">
        <f>IFERROR(VLOOKUP(A540,Sheet4!A540:H3099,3,FALSE)," CL")</f>
        <v>MEM</v>
      </c>
      <c r="H540" t="str">
        <f>IFERROR(VLOOKUP(A540,Sheet4!A540:I3099,4,FALSE)," CL")</f>
        <v>Ch</v>
      </c>
      <c r="I540" t="str">
        <f>IFERROR(VLOOKUP(A540,Sheet4!A540:H3099,5,FALSE),"CL")</f>
        <v>MEM</v>
      </c>
      <c r="J540" t="str">
        <f>IFERROR(VLOOKUP(A540,Sheet4!A540:H3099,6,FALSE),"CL")</f>
        <v>Rb</v>
      </c>
      <c r="K540" t="str">
        <f>IFERROR(VLOOKUP(A540,Sheet4!A540:H3099,7,FALSE),"CL")</f>
        <v>MEM</v>
      </c>
      <c r="L540" t="str">
        <f>IFERROR(VLOOKUP(A540,Sheet4!A540:H3099,8,FALSE),"CL")</f>
        <v>Rb</v>
      </c>
    </row>
    <row r="541" spans="1:12" hidden="1">
      <c r="A541" s="2">
        <v>40610</v>
      </c>
      <c r="B541" s="8">
        <f t="shared" si="24"/>
        <v>3</v>
      </c>
      <c r="C541">
        <v>5520.8</v>
      </c>
      <c r="D541" s="6">
        <f t="shared" si="25"/>
        <v>1.0552520066262238E-2</v>
      </c>
      <c r="E541">
        <f t="shared" si="26"/>
        <v>57.650000000000546</v>
      </c>
      <c r="F541" s="9" t="e">
        <f ca="1">[1]!MoonAge(A541)</f>
        <v>#NAME?</v>
      </c>
      <c r="G541" t="str">
        <f>IFERROR(VLOOKUP(A541,Sheet4!A541:H3100,3,FALSE)," CL")</f>
        <v>PAP</v>
      </c>
      <c r="H541" t="str">
        <f>IFERROR(VLOOKUP(A541,Sheet4!A541:I3100,4,FALSE)," CL")</f>
        <v>Do</v>
      </c>
      <c r="I541" t="str">
        <f>IFERROR(VLOOKUP(A541,Sheet4!A541:H3100,5,FALSE),"CL")</f>
        <v>MEM</v>
      </c>
      <c r="J541" t="str">
        <f>IFERROR(VLOOKUP(A541,Sheet4!A541:H3100,6,FALSE),"CL")</f>
        <v>Rb</v>
      </c>
      <c r="K541" t="str">
        <f>IFERROR(VLOOKUP(A541,Sheet4!A541:H3100,7,FALSE),"CL")</f>
        <v>MEM</v>
      </c>
      <c r="L541" t="str">
        <f>IFERROR(VLOOKUP(A541,Sheet4!A541:H3100,8,FALSE),"CL")</f>
        <v>Rb</v>
      </c>
    </row>
    <row r="542" spans="1:12" hidden="1">
      <c r="A542" s="2">
        <v>40611</v>
      </c>
      <c r="B542" s="8">
        <f t="shared" si="24"/>
        <v>4</v>
      </c>
      <c r="C542">
        <v>5531</v>
      </c>
      <c r="D542" s="6">
        <f t="shared" si="25"/>
        <v>1.847558324880419E-3</v>
      </c>
      <c r="E542">
        <f t="shared" si="26"/>
        <v>10.199999999999818</v>
      </c>
      <c r="F542" s="9" t="e">
        <f ca="1">[1]!MoonAge(A542)</f>
        <v>#NAME?</v>
      </c>
      <c r="G542" t="str">
        <f>IFERROR(VLOOKUP(A542,Sheet4!A542:H3101,3,FALSE)," CL")</f>
        <v>PAM</v>
      </c>
      <c r="H542" t="str">
        <f>IFERROR(VLOOKUP(A542,Sheet4!A542:I3101,4,FALSE)," CL")</f>
        <v>Pi</v>
      </c>
      <c r="I542" t="str">
        <f>IFERROR(VLOOKUP(A542,Sheet4!A542:H3101,5,FALSE),"CL")</f>
        <v>MEM</v>
      </c>
      <c r="J542" t="str">
        <f>IFERROR(VLOOKUP(A542,Sheet4!A542:H3101,6,FALSE),"CL")</f>
        <v>Rb</v>
      </c>
      <c r="K542" t="str">
        <f>IFERROR(VLOOKUP(A542,Sheet4!A542:H3101,7,FALSE),"CL")</f>
        <v>MEM</v>
      </c>
      <c r="L542" t="str">
        <f>IFERROR(VLOOKUP(A542,Sheet4!A542:H3101,8,FALSE),"CL")</f>
        <v>Rb</v>
      </c>
    </row>
    <row r="543" spans="1:12" hidden="1">
      <c r="A543" s="2">
        <v>40612</v>
      </c>
      <c r="B543" s="8">
        <f t="shared" si="24"/>
        <v>5</v>
      </c>
      <c r="C543">
        <v>5494.4</v>
      </c>
      <c r="D543" s="6">
        <f t="shared" si="25"/>
        <v>-6.6172482372085272E-3</v>
      </c>
      <c r="E543">
        <f t="shared" si="26"/>
        <v>-36.600000000000364</v>
      </c>
      <c r="F543" s="9" t="e">
        <f ca="1">[1]!MoonAge(A543)</f>
        <v>#NAME?</v>
      </c>
      <c r="G543" t="str">
        <f>IFERROR(VLOOKUP(A543,Sheet4!A543:H3102,3,FALSE)," CL")</f>
        <v>UDP</v>
      </c>
      <c r="H543" t="str">
        <f>IFERROR(VLOOKUP(A543,Sheet4!A543:I3102,4,FALSE)," CL")</f>
        <v>Ra</v>
      </c>
      <c r="I543" t="str">
        <f>IFERROR(VLOOKUP(A543,Sheet4!A543:H3102,5,FALSE),"CL")</f>
        <v>MEM</v>
      </c>
      <c r="J543" t="str">
        <f>IFERROR(VLOOKUP(A543,Sheet4!A543:H3102,6,FALSE),"CL")</f>
        <v>Rb</v>
      </c>
      <c r="K543" t="str">
        <f>IFERROR(VLOOKUP(A543,Sheet4!A543:H3102,7,FALSE),"CL")</f>
        <v>MEM</v>
      </c>
      <c r="L543" t="str">
        <f>IFERROR(VLOOKUP(A543,Sheet4!A543:H3102,8,FALSE),"CL")</f>
        <v>Rb</v>
      </c>
    </row>
    <row r="544" spans="1:12" hidden="1">
      <c r="A544" s="2">
        <v>40613</v>
      </c>
      <c r="B544" s="8">
        <f t="shared" si="24"/>
        <v>6</v>
      </c>
      <c r="C544">
        <v>5445.45</v>
      </c>
      <c r="D544" s="6">
        <f t="shared" si="25"/>
        <v>-8.9090710541642072E-3</v>
      </c>
      <c r="E544">
        <f t="shared" si="26"/>
        <v>-48.949999999999818</v>
      </c>
      <c r="F544" s="9" t="e">
        <f ca="1">[1]!MoonAge(A544)</f>
        <v>#NAME?</v>
      </c>
      <c r="G544" t="str">
        <f>IFERROR(VLOOKUP(A544,Sheet4!A544:H3103,3,FALSE)," CL")</f>
        <v>UDM</v>
      </c>
      <c r="H544" t="str">
        <f>IFERROR(VLOOKUP(A544,Sheet4!A544:I3103,4,FALSE)," CL")</f>
        <v>Co</v>
      </c>
      <c r="I544" t="str">
        <f>IFERROR(VLOOKUP(A544,Sheet4!A544:H3103,5,FALSE),"CL")</f>
        <v>MEM</v>
      </c>
      <c r="J544" t="str">
        <f>IFERROR(VLOOKUP(A544,Sheet4!A544:H3103,6,FALSE),"CL")</f>
        <v>Rb</v>
      </c>
      <c r="K544" t="str">
        <f>IFERROR(VLOOKUP(A544,Sheet4!A544:H3103,7,FALSE),"CL")</f>
        <v>MEM</v>
      </c>
      <c r="L544" t="str">
        <f>IFERROR(VLOOKUP(A544,Sheet4!A544:H3103,8,FALSE),"CL")</f>
        <v>Rb</v>
      </c>
    </row>
    <row r="545" spans="1:12" hidden="1">
      <c r="A545" s="2">
        <v>40616</v>
      </c>
      <c r="B545" s="8">
        <f t="shared" si="24"/>
        <v>2</v>
      </c>
      <c r="C545">
        <v>5531.5</v>
      </c>
      <c r="D545" s="6">
        <f t="shared" si="25"/>
        <v>1.5802183474276723E-2</v>
      </c>
      <c r="E545">
        <f t="shared" si="26"/>
        <v>86.050000000000182</v>
      </c>
      <c r="F545" s="9" t="e">
        <f ca="1">[1]!MoonAge(A545)</f>
        <v>#NAME?</v>
      </c>
      <c r="G545" t="str">
        <f>IFERROR(VLOOKUP(A545,Sheet4!A545:H3104,3,FALSE)," CL")</f>
        <v>EAP</v>
      </c>
      <c r="H545" t="str">
        <f>IFERROR(VLOOKUP(A545,Sheet4!A545:I3104,4,FALSE)," CL")</f>
        <v>Dr</v>
      </c>
      <c r="I545" t="str">
        <f>IFERROR(VLOOKUP(A545,Sheet4!A545:H3104,5,FALSE),"CL")</f>
        <v>MEM</v>
      </c>
      <c r="J545" t="str">
        <f>IFERROR(VLOOKUP(A545,Sheet4!A545:H3104,6,FALSE),"CL")</f>
        <v>Rb</v>
      </c>
      <c r="K545" t="str">
        <f>IFERROR(VLOOKUP(A545,Sheet4!A545:H3104,7,FALSE),"CL")</f>
        <v>MEM</v>
      </c>
      <c r="L545" t="str">
        <f>IFERROR(VLOOKUP(A545,Sheet4!A545:H3104,8,FALSE),"CL")</f>
        <v>Rb</v>
      </c>
    </row>
    <row r="546" spans="1:12" hidden="1">
      <c r="A546" s="2">
        <v>40617</v>
      </c>
      <c r="B546" s="8">
        <f t="shared" si="24"/>
        <v>3</v>
      </c>
      <c r="C546">
        <v>5449.65</v>
      </c>
      <c r="D546" s="6">
        <f t="shared" si="25"/>
        <v>-1.4797071318810515E-2</v>
      </c>
      <c r="E546">
        <f t="shared" si="26"/>
        <v>-81.850000000000364</v>
      </c>
      <c r="F546" s="9" t="e">
        <f ca="1">[1]!MoonAge(A546)</f>
        <v>#NAME?</v>
      </c>
      <c r="G546" t="str">
        <f>IFERROR(VLOOKUP(A546,Sheet4!A546:H3105,3,FALSE)," CL")</f>
        <v>EAM</v>
      </c>
      <c r="H546" t="str">
        <f>IFERROR(VLOOKUP(A546,Sheet4!A546:I3105,4,FALSE)," CL")</f>
        <v>Sn</v>
      </c>
      <c r="I546" t="str">
        <f>IFERROR(VLOOKUP(A546,Sheet4!A546:H3105,5,FALSE),"CL")</f>
        <v>MEM</v>
      </c>
      <c r="J546" t="str">
        <f>IFERROR(VLOOKUP(A546,Sheet4!A546:H3105,6,FALSE),"CL")</f>
        <v>Rb</v>
      </c>
      <c r="K546" t="str">
        <f>IFERROR(VLOOKUP(A546,Sheet4!A546:H3105,7,FALSE),"CL")</f>
        <v>MEM</v>
      </c>
      <c r="L546" t="str">
        <f>IFERROR(VLOOKUP(A546,Sheet4!A546:H3105,8,FALSE),"CL")</f>
        <v>Rb</v>
      </c>
    </row>
    <row r="547" spans="1:12" hidden="1">
      <c r="A547" s="2">
        <v>40618</v>
      </c>
      <c r="B547" s="8">
        <f t="shared" si="24"/>
        <v>4</v>
      </c>
      <c r="C547">
        <v>5511.15</v>
      </c>
      <c r="D547" s="6">
        <f t="shared" si="25"/>
        <v>1.1285128402741462E-2</v>
      </c>
      <c r="E547">
        <f t="shared" si="26"/>
        <v>61.5</v>
      </c>
      <c r="F547" s="9" t="e">
        <f ca="1">[1]!MoonAge(A547)</f>
        <v>#NAME?</v>
      </c>
      <c r="G547" t="str">
        <f>IFERROR(VLOOKUP(A547,Sheet4!A547:H3106,3,FALSE)," CL")</f>
        <v>MEP</v>
      </c>
      <c r="H547" t="str">
        <f>IFERROR(VLOOKUP(A547,Sheet4!A547:I3106,4,FALSE)," CL")</f>
        <v>Ho</v>
      </c>
      <c r="I547" t="str">
        <f>IFERROR(VLOOKUP(A547,Sheet4!A547:H3106,5,FALSE),"CL")</f>
        <v>MEM</v>
      </c>
      <c r="J547" t="str">
        <f>IFERROR(VLOOKUP(A547,Sheet4!A547:H3106,6,FALSE),"CL")</f>
        <v>Rb</v>
      </c>
      <c r="K547" t="str">
        <f>IFERROR(VLOOKUP(A547,Sheet4!A547:H3106,7,FALSE),"CL")</f>
        <v>MEM</v>
      </c>
      <c r="L547" t="str">
        <f>IFERROR(VLOOKUP(A547,Sheet4!A547:H3106,8,FALSE),"CL")</f>
        <v>Rb</v>
      </c>
    </row>
    <row r="548" spans="1:12" hidden="1">
      <c r="A548" s="2">
        <v>40619</v>
      </c>
      <c r="B548" s="8">
        <f t="shared" si="24"/>
        <v>5</v>
      </c>
      <c r="C548">
        <v>5446.65</v>
      </c>
      <c r="D548" s="6">
        <f t="shared" si="25"/>
        <v>-1.1703546446748864E-2</v>
      </c>
      <c r="E548">
        <f t="shared" si="26"/>
        <v>-64.5</v>
      </c>
      <c r="F548" s="9" t="e">
        <f ca="1">[1]!MoonAge(A548)</f>
        <v>#NAME?</v>
      </c>
      <c r="G548" t="str">
        <f>IFERROR(VLOOKUP(A548,Sheet4!A548:H3107,3,FALSE)," CL")</f>
        <v>MEM</v>
      </c>
      <c r="H548" t="str">
        <f>IFERROR(VLOOKUP(A548,Sheet4!A548:I3107,4,FALSE)," CL")</f>
        <v>Sh</v>
      </c>
      <c r="I548" t="str">
        <f>IFERROR(VLOOKUP(A548,Sheet4!A548:H3107,5,FALSE),"CL")</f>
        <v>MEM</v>
      </c>
      <c r="J548" t="str">
        <f>IFERROR(VLOOKUP(A548,Sheet4!A548:H3107,6,FALSE),"CL")</f>
        <v>Rb</v>
      </c>
      <c r="K548" t="str">
        <f>IFERROR(VLOOKUP(A548,Sheet4!A548:H3107,7,FALSE),"CL")</f>
        <v>MEM</v>
      </c>
      <c r="L548" t="str">
        <f>IFERROR(VLOOKUP(A548,Sheet4!A548:H3107,8,FALSE),"CL")</f>
        <v>Rb</v>
      </c>
    </row>
    <row r="549" spans="1:12" hidden="1">
      <c r="A549" s="2">
        <v>40620</v>
      </c>
      <c r="B549" s="8">
        <f t="shared" si="24"/>
        <v>6</v>
      </c>
      <c r="C549">
        <v>5373.7</v>
      </c>
      <c r="D549" s="6">
        <f t="shared" si="25"/>
        <v>-1.3393553835844018E-2</v>
      </c>
      <c r="E549">
        <f t="shared" si="26"/>
        <v>-72.949999999999818</v>
      </c>
      <c r="F549" s="9" t="e">
        <f ca="1">[1]!MoonAge(A549)</f>
        <v>#NAME?</v>
      </c>
      <c r="G549" t="str">
        <f>IFERROR(VLOOKUP(A549,Sheet4!A549:H3108,3,FALSE)," CL")</f>
        <v>PAP</v>
      </c>
      <c r="H549" t="str">
        <f>IFERROR(VLOOKUP(A549,Sheet4!A549:I3108,4,FALSE)," CL")</f>
        <v>Mo</v>
      </c>
      <c r="I549" t="str">
        <f>IFERROR(VLOOKUP(A549,Sheet4!A549:H3108,5,FALSE),"CL")</f>
        <v>MEM</v>
      </c>
      <c r="J549" t="str">
        <f>IFERROR(VLOOKUP(A549,Sheet4!A549:H3108,6,FALSE),"CL")</f>
        <v>Rb</v>
      </c>
      <c r="K549" t="str">
        <f>IFERROR(VLOOKUP(A549,Sheet4!A549:H3108,7,FALSE),"CL")</f>
        <v>MEM</v>
      </c>
      <c r="L549" t="str">
        <f>IFERROR(VLOOKUP(A549,Sheet4!A549:H3108,8,FALSE),"CL")</f>
        <v>Rb</v>
      </c>
    </row>
    <row r="550" spans="1:12" hidden="1">
      <c r="A550" s="2">
        <v>40623</v>
      </c>
      <c r="B550" s="8">
        <f t="shared" si="24"/>
        <v>2</v>
      </c>
      <c r="C550">
        <v>5364.75</v>
      </c>
      <c r="D550" s="6">
        <f t="shared" si="25"/>
        <v>-1.6655191022944746E-3</v>
      </c>
      <c r="E550">
        <f t="shared" si="26"/>
        <v>-8.9499999999998181</v>
      </c>
      <c r="F550" s="9" t="e">
        <f ca="1">[1]!MoonAge(A550)</f>
        <v>#NAME?</v>
      </c>
      <c r="G550" t="str">
        <f>IFERROR(VLOOKUP(A550,Sheet4!A550:H3109,3,FALSE)," CL")</f>
        <v>UDM</v>
      </c>
      <c r="H550" t="str">
        <f>IFERROR(VLOOKUP(A550,Sheet4!A550:I3109,4,FALSE)," CL")</f>
        <v>Pi</v>
      </c>
      <c r="I550" t="str">
        <f>IFERROR(VLOOKUP(A550,Sheet4!A550:H3109,5,FALSE),"CL")</f>
        <v>MEM</v>
      </c>
      <c r="J550" t="str">
        <f>IFERROR(VLOOKUP(A550,Sheet4!A550:H3109,6,FALSE),"CL")</f>
        <v>Rb</v>
      </c>
      <c r="K550" t="str">
        <f>IFERROR(VLOOKUP(A550,Sheet4!A550:H3109,7,FALSE),"CL")</f>
        <v>MEM</v>
      </c>
      <c r="L550" t="str">
        <f>IFERROR(VLOOKUP(A550,Sheet4!A550:H3109,8,FALSE),"CL")</f>
        <v>Rb</v>
      </c>
    </row>
    <row r="551" spans="1:12" hidden="1">
      <c r="A551" s="2">
        <v>40624</v>
      </c>
      <c r="B551" s="8">
        <f t="shared" si="24"/>
        <v>3</v>
      </c>
      <c r="C551">
        <v>5413.85</v>
      </c>
      <c r="D551" s="6">
        <f t="shared" si="25"/>
        <v>9.1523370147724246E-3</v>
      </c>
      <c r="E551">
        <f t="shared" si="26"/>
        <v>49.100000000000364</v>
      </c>
      <c r="F551" s="9" t="e">
        <f ca="1">[1]!MoonAge(A551)</f>
        <v>#NAME?</v>
      </c>
      <c r="G551" t="str">
        <f>IFERROR(VLOOKUP(A551,Sheet4!A551:H3110,3,FALSE)," CL")</f>
        <v>FIP</v>
      </c>
      <c r="H551" t="str">
        <f>IFERROR(VLOOKUP(A551,Sheet4!A551:I3110,4,FALSE)," CL")</f>
        <v>Ra</v>
      </c>
      <c r="I551" t="str">
        <f>IFERROR(VLOOKUP(A551,Sheet4!A551:H3110,5,FALSE),"CL")</f>
        <v>MEM</v>
      </c>
      <c r="J551" t="str">
        <f>IFERROR(VLOOKUP(A551,Sheet4!A551:H3110,6,FALSE),"CL")</f>
        <v>Rb</v>
      </c>
      <c r="K551" t="str">
        <f>IFERROR(VLOOKUP(A551,Sheet4!A551:H3110,7,FALSE),"CL")</f>
        <v>MEM</v>
      </c>
      <c r="L551" t="str">
        <f>IFERROR(VLOOKUP(A551,Sheet4!A551:H3110,8,FALSE),"CL")</f>
        <v>Rb</v>
      </c>
    </row>
    <row r="552" spans="1:12" hidden="1">
      <c r="A552" s="2">
        <v>40625</v>
      </c>
      <c r="B552" s="8">
        <f t="shared" si="24"/>
        <v>4</v>
      </c>
      <c r="C552">
        <v>5480.25</v>
      </c>
      <c r="D552" s="6">
        <f t="shared" si="25"/>
        <v>1.2264839254874005E-2</v>
      </c>
      <c r="E552">
        <f t="shared" si="26"/>
        <v>66.399999999999636</v>
      </c>
      <c r="F552" s="9" t="e">
        <f ca="1">[1]!MoonAge(A552)</f>
        <v>#NAME?</v>
      </c>
      <c r="G552" t="str">
        <f>IFERROR(VLOOKUP(A552,Sheet4!A552:H3111,3,FALSE)," CL")</f>
        <v>FIM</v>
      </c>
      <c r="H552" t="str">
        <f>IFERROR(VLOOKUP(A552,Sheet4!A552:I3111,4,FALSE)," CL")</f>
        <v>Co</v>
      </c>
      <c r="I552" t="str">
        <f>IFERROR(VLOOKUP(A552,Sheet4!A552:H3111,5,FALSE),"CL")</f>
        <v>MEM</v>
      </c>
      <c r="J552" t="str">
        <f>IFERROR(VLOOKUP(A552,Sheet4!A552:H3111,6,FALSE),"CL")</f>
        <v>Rb</v>
      </c>
      <c r="K552" t="str">
        <f>IFERROR(VLOOKUP(A552,Sheet4!A552:H3111,7,FALSE),"CL")</f>
        <v>MEM</v>
      </c>
      <c r="L552" t="str">
        <f>IFERROR(VLOOKUP(A552,Sheet4!A552:H3111,8,FALSE),"CL")</f>
        <v>Rb</v>
      </c>
    </row>
    <row r="553" spans="1:12" hidden="1">
      <c r="A553" s="2">
        <v>40626</v>
      </c>
      <c r="B553" s="8">
        <f t="shared" si="24"/>
        <v>5</v>
      </c>
      <c r="C553">
        <v>5522.4</v>
      </c>
      <c r="D553" s="6">
        <f t="shared" si="25"/>
        <v>7.6912549609962381E-3</v>
      </c>
      <c r="E553">
        <f t="shared" si="26"/>
        <v>42.149999999999636</v>
      </c>
      <c r="F553" s="9" t="e">
        <f ca="1">[1]!MoonAge(A553)</f>
        <v>#NAME?</v>
      </c>
      <c r="G553" t="str">
        <f>IFERROR(VLOOKUP(A553,Sheet4!A553:H3112,3,FALSE)," CL")</f>
        <v>EAP</v>
      </c>
      <c r="H553" t="str">
        <f>IFERROR(VLOOKUP(A553,Sheet4!A553:I3112,4,FALSE)," CL")</f>
        <v>Tg</v>
      </c>
      <c r="I553" t="str">
        <f>IFERROR(VLOOKUP(A553,Sheet4!A553:H3112,5,FALSE),"CL")</f>
        <v>MEM</v>
      </c>
      <c r="J553" t="str">
        <f>IFERROR(VLOOKUP(A553,Sheet4!A553:H3112,6,FALSE),"CL")</f>
        <v>Rb</v>
      </c>
      <c r="K553" t="str">
        <f>IFERROR(VLOOKUP(A553,Sheet4!A553:H3112,7,FALSE),"CL")</f>
        <v>MEM</v>
      </c>
      <c r="L553" t="str">
        <f>IFERROR(VLOOKUP(A553,Sheet4!A553:H3112,8,FALSE),"CL")</f>
        <v>Rb</v>
      </c>
    </row>
    <row r="554" spans="1:12" hidden="1">
      <c r="A554" s="2">
        <v>40627</v>
      </c>
      <c r="B554" s="8">
        <f t="shared" si="24"/>
        <v>6</v>
      </c>
      <c r="C554">
        <v>5654.25</v>
      </c>
      <c r="D554" s="6">
        <f t="shared" si="25"/>
        <v>2.3875488917861867E-2</v>
      </c>
      <c r="E554">
        <f t="shared" si="26"/>
        <v>131.85000000000036</v>
      </c>
      <c r="F554" s="9" t="e">
        <f ca="1">[1]!MoonAge(A554)</f>
        <v>#NAME?</v>
      </c>
      <c r="G554" t="str">
        <f>IFERROR(VLOOKUP(A554,Sheet4!A554:H3113,3,FALSE)," CL")</f>
        <v>EAM</v>
      </c>
      <c r="H554" t="str">
        <f>IFERROR(VLOOKUP(A554,Sheet4!A554:I3113,4,FALSE)," CL")</f>
        <v>Rb</v>
      </c>
      <c r="I554" t="str">
        <f>IFERROR(VLOOKUP(A554,Sheet4!A554:H3113,5,FALSE),"CL")</f>
        <v>MEM</v>
      </c>
      <c r="J554" t="str">
        <f>IFERROR(VLOOKUP(A554,Sheet4!A554:H3113,6,FALSE),"CL")</f>
        <v>Rb</v>
      </c>
      <c r="K554" t="str">
        <f>IFERROR(VLOOKUP(A554,Sheet4!A554:H3113,7,FALSE),"CL")</f>
        <v>MEM</v>
      </c>
      <c r="L554" t="str">
        <f>IFERROR(VLOOKUP(A554,Sheet4!A554:H3113,8,FALSE),"CL")</f>
        <v>Rb</v>
      </c>
    </row>
    <row r="555" spans="1:12" hidden="1">
      <c r="A555" s="2">
        <v>40630</v>
      </c>
      <c r="B555" s="8">
        <f t="shared" si="24"/>
        <v>2</v>
      </c>
      <c r="C555">
        <v>5687.25</v>
      </c>
      <c r="D555" s="6">
        <f t="shared" si="25"/>
        <v>5.8363178140336917E-3</v>
      </c>
      <c r="E555">
        <f t="shared" si="26"/>
        <v>33</v>
      </c>
      <c r="F555" s="9" t="e">
        <f ca="1">[1]!MoonAge(A555)</f>
        <v>#NAME?</v>
      </c>
      <c r="G555" t="str">
        <f>IFERROR(VLOOKUP(A555,Sheet4!A555:H3114,3,FALSE)," CL")</f>
        <v>PAP</v>
      </c>
      <c r="H555" t="str">
        <f>IFERROR(VLOOKUP(A555,Sheet4!A555:I3114,4,FALSE)," CL")</f>
        <v>Ho</v>
      </c>
      <c r="I555" t="str">
        <f>IFERROR(VLOOKUP(A555,Sheet4!A555:H3114,5,FALSE),"CL")</f>
        <v>MEM</v>
      </c>
      <c r="J555" t="str">
        <f>IFERROR(VLOOKUP(A555,Sheet4!A555:H3114,6,FALSE),"CL")</f>
        <v>Rb</v>
      </c>
      <c r="K555" t="str">
        <f>IFERROR(VLOOKUP(A555,Sheet4!A555:H3114,7,FALSE),"CL")</f>
        <v>MEM</v>
      </c>
      <c r="L555" t="str">
        <f>IFERROR(VLOOKUP(A555,Sheet4!A555:H3114,8,FALSE),"CL")</f>
        <v>Rb</v>
      </c>
    </row>
    <row r="556" spans="1:12" hidden="1">
      <c r="A556" s="2">
        <v>40631</v>
      </c>
      <c r="B556" s="8">
        <f t="shared" si="24"/>
        <v>3</v>
      </c>
      <c r="C556">
        <v>5736.35</v>
      </c>
      <c r="D556" s="6">
        <f t="shared" si="25"/>
        <v>8.6333465207262504E-3</v>
      </c>
      <c r="E556">
        <f t="shared" si="26"/>
        <v>49.100000000000364</v>
      </c>
      <c r="F556" s="9" t="e">
        <f ca="1">[1]!MoonAge(A556)</f>
        <v>#NAME?</v>
      </c>
      <c r="G556" t="str">
        <f>IFERROR(VLOOKUP(A556,Sheet4!A556:H3115,3,FALSE)," CL")</f>
        <v>PAM</v>
      </c>
      <c r="H556" t="str">
        <f>IFERROR(VLOOKUP(A556,Sheet4!A556:I3115,4,FALSE)," CL")</f>
        <v>Sh</v>
      </c>
      <c r="I556" t="str">
        <f>IFERROR(VLOOKUP(A556,Sheet4!A556:H3115,5,FALSE),"CL")</f>
        <v>MEM</v>
      </c>
      <c r="J556" t="str">
        <f>IFERROR(VLOOKUP(A556,Sheet4!A556:H3115,6,FALSE),"CL")</f>
        <v>Rb</v>
      </c>
      <c r="K556" t="str">
        <f>IFERROR(VLOOKUP(A556,Sheet4!A556:H3115,7,FALSE),"CL")</f>
        <v>MEM</v>
      </c>
      <c r="L556" t="str">
        <f>IFERROR(VLOOKUP(A556,Sheet4!A556:H3115,8,FALSE),"CL")</f>
        <v>Rb</v>
      </c>
    </row>
    <row r="557" spans="1:12">
      <c r="A557" s="2">
        <v>40632</v>
      </c>
      <c r="B557" s="8">
        <f t="shared" si="24"/>
        <v>4</v>
      </c>
      <c r="C557">
        <v>5787.65</v>
      </c>
      <c r="D557" s="6">
        <f t="shared" si="25"/>
        <v>8.9429689610988298E-3</v>
      </c>
      <c r="E557">
        <f t="shared" si="26"/>
        <v>51.299999999999272</v>
      </c>
      <c r="F557" s="9" t="e">
        <f ca="1">[1]!MoonAge(A557)</f>
        <v>#NAME?</v>
      </c>
      <c r="G557" t="str">
        <f>IFERROR(VLOOKUP(A557,Sheet4!A557:H3116,3,FALSE)," CL")</f>
        <v>UDP</v>
      </c>
      <c r="H557" t="str">
        <f>IFERROR(VLOOKUP(A557,Sheet4!A557:I3116,4,FALSE)," CL")</f>
        <v>Mo</v>
      </c>
      <c r="I557" t="str">
        <f>IFERROR(VLOOKUP(A557,Sheet4!A557:H3116,5,FALSE),"CL")</f>
        <v>MEM</v>
      </c>
      <c r="J557" t="str">
        <f>IFERROR(VLOOKUP(A557,Sheet4!A557:H3116,6,FALSE),"CL")</f>
        <v>Rb</v>
      </c>
      <c r="K557" t="str">
        <f>IFERROR(VLOOKUP(A557,Sheet4!A557:H3116,7,FALSE),"CL")</f>
        <v>MEM</v>
      </c>
      <c r="L557" t="str">
        <f>IFERROR(VLOOKUP(A557,Sheet4!A557:H3116,8,FALSE),"CL")</f>
        <v>Rb</v>
      </c>
    </row>
    <row r="558" spans="1:12" hidden="1">
      <c r="A558" s="2">
        <v>40633</v>
      </c>
      <c r="B558" s="8">
        <f t="shared" si="24"/>
        <v>5</v>
      </c>
      <c r="C558">
        <v>5833.75</v>
      </c>
      <c r="D558" s="6">
        <f t="shared" si="25"/>
        <v>7.9652363221688199E-3</v>
      </c>
      <c r="E558">
        <f t="shared" si="26"/>
        <v>46.100000000000364</v>
      </c>
      <c r="F558" s="9" t="e">
        <f ca="1">[1]!MoonAge(A558)</f>
        <v>#NAME?</v>
      </c>
      <c r="G558" t="str">
        <f>IFERROR(VLOOKUP(A558,Sheet4!A558:H3117,3,FALSE)," CL")</f>
        <v>UDM</v>
      </c>
      <c r="H558" t="str">
        <f>IFERROR(VLOOKUP(A558,Sheet4!A558:I3117,4,FALSE)," CL")</f>
        <v>Ch</v>
      </c>
      <c r="I558" t="str">
        <f>IFERROR(VLOOKUP(A558,Sheet4!A558:H3117,5,FALSE),"CL")</f>
        <v>MEM</v>
      </c>
      <c r="J558" t="str">
        <f>IFERROR(VLOOKUP(A558,Sheet4!A558:H3117,6,FALSE),"CL")</f>
        <v>Rb</v>
      </c>
      <c r="K558" t="str">
        <f>IFERROR(VLOOKUP(A558,Sheet4!A558:H3117,7,FALSE),"CL")</f>
        <v>MEM</v>
      </c>
      <c r="L558" t="str">
        <f>IFERROR(VLOOKUP(A558,Sheet4!A558:H3117,8,FALSE),"CL")</f>
        <v>Rb</v>
      </c>
    </row>
    <row r="559" spans="1:12" hidden="1">
      <c r="A559" s="2">
        <v>40634</v>
      </c>
      <c r="B559" s="8">
        <f t="shared" si="24"/>
        <v>6</v>
      </c>
      <c r="C559">
        <v>5826.05</v>
      </c>
      <c r="D559" s="6">
        <f t="shared" si="25"/>
        <v>-1.319905721019896E-3</v>
      </c>
      <c r="E559">
        <f t="shared" si="26"/>
        <v>-7.6999999999998181</v>
      </c>
      <c r="F559" s="9" t="e">
        <f ca="1">[1]!MoonAge(A559)</f>
        <v>#NAME?</v>
      </c>
      <c r="G559" t="str">
        <f>IFERROR(VLOOKUP(A559,Sheet4!A559:H3118,3,FALSE)," CL")</f>
        <v>FIP</v>
      </c>
      <c r="H559" t="str">
        <f>IFERROR(VLOOKUP(A559,Sheet4!A559:I3118,4,FALSE)," CL")</f>
        <v>Do</v>
      </c>
      <c r="I559" t="str">
        <f>IFERROR(VLOOKUP(A559,Sheet4!A559:H3118,5,FALSE),"CL")</f>
        <v>MEM</v>
      </c>
      <c r="J559" t="str">
        <f>IFERROR(VLOOKUP(A559,Sheet4!A559:H3118,6,FALSE),"CL")</f>
        <v>Rb</v>
      </c>
      <c r="K559" t="str">
        <f>IFERROR(VLOOKUP(A559,Sheet4!A559:H3118,7,FALSE),"CL")</f>
        <v>MEM</v>
      </c>
      <c r="L559" t="str">
        <f>IFERROR(VLOOKUP(A559,Sheet4!A559:H3118,8,FALSE),"CL")</f>
        <v>Rb</v>
      </c>
    </row>
    <row r="560" spans="1:12" hidden="1">
      <c r="A560" s="2">
        <v>40637</v>
      </c>
      <c r="B560" s="8">
        <f t="shared" si="24"/>
        <v>2</v>
      </c>
      <c r="C560">
        <v>5908.45</v>
      </c>
      <c r="D560" s="6">
        <f t="shared" si="25"/>
        <v>1.4143373297517123E-2</v>
      </c>
      <c r="E560">
        <f t="shared" si="26"/>
        <v>82.399999999999636</v>
      </c>
      <c r="F560" s="9" t="e">
        <f ca="1">[1]!MoonAge(A560)</f>
        <v>#NAME?</v>
      </c>
      <c r="G560" t="str">
        <f>IFERROR(VLOOKUP(A560,Sheet4!A560:H3119,3,FALSE)," CL")</f>
        <v>EAM</v>
      </c>
      <c r="H560" t="str">
        <f>IFERROR(VLOOKUP(A560,Sheet4!A560:I3119,4,FALSE)," CL")</f>
        <v>Co</v>
      </c>
      <c r="I560" t="str">
        <f>IFERROR(VLOOKUP(A560,Sheet4!A560:H3119,5,FALSE),"CL")</f>
        <v>MEM</v>
      </c>
      <c r="J560" t="str">
        <f>IFERROR(VLOOKUP(A560,Sheet4!A560:H3119,6,FALSE),"CL")</f>
        <v>Rb</v>
      </c>
      <c r="K560" t="str">
        <f>IFERROR(VLOOKUP(A560,Sheet4!A560:H3119,7,FALSE),"CL")</f>
        <v>MEM</v>
      </c>
      <c r="L560" t="str">
        <f>IFERROR(VLOOKUP(A560,Sheet4!A560:H3119,8,FALSE),"CL")</f>
        <v>Rb</v>
      </c>
    </row>
    <row r="561" spans="1:12" hidden="1">
      <c r="A561" s="2">
        <v>40638</v>
      </c>
      <c r="B561" s="8">
        <f t="shared" si="24"/>
        <v>3</v>
      </c>
      <c r="C561">
        <v>5910.05</v>
      </c>
      <c r="D561" s="6">
        <f t="shared" si="25"/>
        <v>2.7079860200227875E-4</v>
      </c>
      <c r="E561">
        <f t="shared" si="26"/>
        <v>1.6000000000003638</v>
      </c>
      <c r="F561" s="9" t="e">
        <f ca="1">[1]!MoonAge(A561)</f>
        <v>#NAME?</v>
      </c>
      <c r="G561" t="str">
        <f>IFERROR(VLOOKUP(A561,Sheet4!A561:H3120,3,FALSE)," CL")</f>
        <v>MEP</v>
      </c>
      <c r="H561" t="str">
        <f>IFERROR(VLOOKUP(A561,Sheet4!A561:I3120,4,FALSE)," CL")</f>
        <v>Tg</v>
      </c>
      <c r="I561" t="str">
        <f>IFERROR(VLOOKUP(A561,Sheet4!A561:H3120,5,FALSE),"CL")</f>
        <v>PAP</v>
      </c>
      <c r="J561" t="str">
        <f>IFERROR(VLOOKUP(A561,Sheet4!A561:H3120,6,FALSE),"CL")</f>
        <v>Dr</v>
      </c>
      <c r="K561" t="str">
        <f>IFERROR(VLOOKUP(A561,Sheet4!A561:H3120,7,FALSE),"CL")</f>
        <v>MEM</v>
      </c>
      <c r="L561" t="str">
        <f>IFERROR(VLOOKUP(A561,Sheet4!A561:H3120,8,FALSE),"CL")</f>
        <v>Rb</v>
      </c>
    </row>
    <row r="562" spans="1:12" hidden="1">
      <c r="A562" s="2">
        <v>40639</v>
      </c>
      <c r="B562" s="8">
        <f t="shared" si="24"/>
        <v>4</v>
      </c>
      <c r="C562">
        <v>5891.75</v>
      </c>
      <c r="D562" s="6">
        <f t="shared" si="25"/>
        <v>-3.09642050405668E-3</v>
      </c>
      <c r="E562">
        <f t="shared" si="26"/>
        <v>-18.300000000000182</v>
      </c>
      <c r="F562" s="9" t="e">
        <f ca="1">[1]!MoonAge(A562)</f>
        <v>#NAME?</v>
      </c>
      <c r="G562" t="str">
        <f>IFERROR(VLOOKUP(A562,Sheet4!A562:H3121,3,FALSE)," CL")</f>
        <v>MEM</v>
      </c>
      <c r="H562" t="str">
        <f>IFERROR(VLOOKUP(A562,Sheet4!A562:I3121,4,FALSE)," CL")</f>
        <v>Rb</v>
      </c>
      <c r="I562" t="str">
        <f>IFERROR(VLOOKUP(A562,Sheet4!A562:H3121,5,FALSE),"CL")</f>
        <v>PAP</v>
      </c>
      <c r="J562" t="str">
        <f>IFERROR(VLOOKUP(A562,Sheet4!A562:H3121,6,FALSE),"CL")</f>
        <v>Dr</v>
      </c>
      <c r="K562" t="str">
        <f>IFERROR(VLOOKUP(A562,Sheet4!A562:H3121,7,FALSE),"CL")</f>
        <v>MEM</v>
      </c>
      <c r="L562" t="str">
        <f>IFERROR(VLOOKUP(A562,Sheet4!A562:H3121,8,FALSE),"CL")</f>
        <v>Rb</v>
      </c>
    </row>
    <row r="563" spans="1:12" hidden="1">
      <c r="A563" s="2">
        <v>40640</v>
      </c>
      <c r="B563" s="8">
        <f t="shared" si="24"/>
        <v>5</v>
      </c>
      <c r="C563">
        <v>5885.7</v>
      </c>
      <c r="D563" s="6">
        <f t="shared" si="25"/>
        <v>-1.026859591802127E-3</v>
      </c>
      <c r="E563">
        <f t="shared" si="26"/>
        <v>-6.0500000000001819</v>
      </c>
      <c r="F563" s="9" t="e">
        <f ca="1">[1]!MoonAge(A563)</f>
        <v>#NAME?</v>
      </c>
      <c r="G563" t="str">
        <f>IFERROR(VLOOKUP(A563,Sheet4!A563:H3122,3,FALSE)," CL")</f>
        <v>PAP</v>
      </c>
      <c r="H563" t="str">
        <f>IFERROR(VLOOKUP(A563,Sheet4!A563:I3122,4,FALSE)," CL")</f>
        <v>Dr</v>
      </c>
      <c r="I563" t="str">
        <f>IFERROR(VLOOKUP(A563,Sheet4!A563:H3122,5,FALSE),"CL")</f>
        <v>PAP</v>
      </c>
      <c r="J563" t="str">
        <f>IFERROR(VLOOKUP(A563,Sheet4!A563:H3122,6,FALSE),"CL")</f>
        <v>Dr</v>
      </c>
      <c r="K563" t="str">
        <f>IFERROR(VLOOKUP(A563,Sheet4!A563:H3122,7,FALSE),"CL")</f>
        <v>MEM</v>
      </c>
      <c r="L563" t="str">
        <f>IFERROR(VLOOKUP(A563,Sheet4!A563:H3122,8,FALSE),"CL")</f>
        <v>Rb</v>
      </c>
    </row>
    <row r="564" spans="1:12" hidden="1">
      <c r="A564" s="2">
        <v>40641</v>
      </c>
      <c r="B564" s="8">
        <f t="shared" si="24"/>
        <v>6</v>
      </c>
      <c r="C564">
        <v>5842</v>
      </c>
      <c r="D564" s="6">
        <f t="shared" si="25"/>
        <v>-7.4247753028526464E-3</v>
      </c>
      <c r="E564">
        <f t="shared" si="26"/>
        <v>-43.699999999999818</v>
      </c>
      <c r="F564" s="9" t="e">
        <f ca="1">[1]!MoonAge(A564)</f>
        <v>#NAME?</v>
      </c>
      <c r="G564" t="str">
        <f>IFERROR(VLOOKUP(A564,Sheet4!A564:H3123,3,FALSE)," CL")</f>
        <v>PAM</v>
      </c>
      <c r="H564" t="str">
        <f>IFERROR(VLOOKUP(A564,Sheet4!A564:I3123,4,FALSE)," CL")</f>
        <v>Sn</v>
      </c>
      <c r="I564" t="str">
        <f>IFERROR(VLOOKUP(A564,Sheet4!A564:H3123,5,FALSE),"CL")</f>
        <v>PAP</v>
      </c>
      <c r="J564" t="str">
        <f>IFERROR(VLOOKUP(A564,Sheet4!A564:H3123,6,FALSE),"CL")</f>
        <v>Dr</v>
      </c>
      <c r="K564" t="str">
        <f>IFERROR(VLOOKUP(A564,Sheet4!A564:H3123,7,FALSE),"CL")</f>
        <v>MEM</v>
      </c>
      <c r="L564" t="str">
        <f>IFERROR(VLOOKUP(A564,Sheet4!A564:H3123,8,FALSE),"CL")</f>
        <v>Rb</v>
      </c>
    </row>
    <row r="565" spans="1:12" hidden="1">
      <c r="A565" s="2">
        <v>40644</v>
      </c>
      <c r="B565" s="8">
        <f t="shared" ref="B565:B628" si="27">WEEKDAY(A565,1)</f>
        <v>2</v>
      </c>
      <c r="C565">
        <v>5785.7</v>
      </c>
      <c r="D565" s="6">
        <f t="shared" si="25"/>
        <v>-9.6371105785690147E-3</v>
      </c>
      <c r="E565">
        <f t="shared" si="26"/>
        <v>-56.300000000000182</v>
      </c>
      <c r="F565" s="9" t="e">
        <f ca="1">[1]!MoonAge(A565)</f>
        <v>#NAME?</v>
      </c>
      <c r="G565" t="str">
        <f>IFERROR(VLOOKUP(A565,Sheet4!A565:H3124,3,FALSE)," CL")</f>
        <v>FIP</v>
      </c>
      <c r="H565" t="str">
        <f>IFERROR(VLOOKUP(A565,Sheet4!A565:I3124,4,FALSE)," CL")</f>
        <v>Mo</v>
      </c>
      <c r="I565" t="str">
        <f>IFERROR(VLOOKUP(A565,Sheet4!A565:H3124,5,FALSE),"CL")</f>
        <v>PAP</v>
      </c>
      <c r="J565" t="str">
        <f>IFERROR(VLOOKUP(A565,Sheet4!A565:H3124,6,FALSE),"CL")</f>
        <v>Dr</v>
      </c>
      <c r="K565" t="str">
        <f>IFERROR(VLOOKUP(A565,Sheet4!A565:H3124,7,FALSE),"CL")</f>
        <v>MEM</v>
      </c>
      <c r="L565" t="str">
        <f>IFERROR(VLOOKUP(A565,Sheet4!A565:H3124,8,FALSE),"CL")</f>
        <v>Rb</v>
      </c>
    </row>
    <row r="566" spans="1:12" hidden="1">
      <c r="A566" s="2">
        <v>40646</v>
      </c>
      <c r="B566" s="8">
        <f t="shared" si="27"/>
        <v>4</v>
      </c>
      <c r="C566">
        <v>5911.5</v>
      </c>
      <c r="D566" s="6">
        <f t="shared" si="25"/>
        <v>2.1743263563613769E-2</v>
      </c>
      <c r="E566">
        <f t="shared" si="26"/>
        <v>125.80000000000018</v>
      </c>
      <c r="F566" s="9" t="e">
        <f ca="1">[1]!MoonAge(A566)</f>
        <v>#NAME?</v>
      </c>
      <c r="G566" t="str">
        <f>IFERROR(VLOOKUP(A566,Sheet4!A566:H3125,3,FALSE)," CL")</f>
        <v>EAP</v>
      </c>
      <c r="H566" t="str">
        <f>IFERROR(VLOOKUP(A566,Sheet4!A566:I3125,4,FALSE)," CL")</f>
        <v>Do</v>
      </c>
      <c r="I566" t="str">
        <f>IFERROR(VLOOKUP(A566,Sheet4!A566:H3125,5,FALSE),"CL")</f>
        <v>PAP</v>
      </c>
      <c r="J566" t="str">
        <f>IFERROR(VLOOKUP(A566,Sheet4!A566:H3125,6,FALSE),"CL")</f>
        <v>Dr</v>
      </c>
      <c r="K566" t="str">
        <f>IFERROR(VLOOKUP(A566,Sheet4!A566:H3125,7,FALSE),"CL")</f>
        <v>MEM</v>
      </c>
      <c r="L566" t="str">
        <f>IFERROR(VLOOKUP(A566,Sheet4!A566:H3125,8,FALSE),"CL")</f>
        <v>Rb</v>
      </c>
    </row>
    <row r="567" spans="1:12" hidden="1">
      <c r="A567" s="2">
        <v>40648</v>
      </c>
      <c r="B567" s="8">
        <f t="shared" si="27"/>
        <v>6</v>
      </c>
      <c r="C567">
        <v>5824.55</v>
      </c>
      <c r="D567" s="6">
        <f t="shared" si="25"/>
        <v>-1.4708618793876312E-2</v>
      </c>
      <c r="E567">
        <f t="shared" si="26"/>
        <v>-86.949999999999818</v>
      </c>
      <c r="F567" s="9" t="e">
        <f ca="1">[1]!MoonAge(A567)</f>
        <v>#NAME?</v>
      </c>
      <c r="G567" t="str">
        <f>IFERROR(VLOOKUP(A567,Sheet4!A567:H3126,3,FALSE)," CL")</f>
        <v>MEP</v>
      </c>
      <c r="H567" t="str">
        <f>IFERROR(VLOOKUP(A567,Sheet4!A567:I3126,4,FALSE)," CL")</f>
        <v>Ra</v>
      </c>
      <c r="I567" t="str">
        <f>IFERROR(VLOOKUP(A567,Sheet4!A567:H3126,5,FALSE),"CL")</f>
        <v>PAP</v>
      </c>
      <c r="J567" t="str">
        <f>IFERROR(VLOOKUP(A567,Sheet4!A567:H3126,6,FALSE),"CL")</f>
        <v>Dr</v>
      </c>
      <c r="K567" t="str">
        <f>IFERROR(VLOOKUP(A567,Sheet4!A567:H3126,7,FALSE),"CL")</f>
        <v>MEM</v>
      </c>
      <c r="L567" t="str">
        <f>IFERROR(VLOOKUP(A567,Sheet4!A567:H3126,8,FALSE),"CL")</f>
        <v>Rb</v>
      </c>
    </row>
    <row r="568" spans="1:12" hidden="1">
      <c r="A568" s="2">
        <v>40651</v>
      </c>
      <c r="B568" s="8">
        <f t="shared" si="27"/>
        <v>2</v>
      </c>
      <c r="C568">
        <v>5729.1</v>
      </c>
      <c r="D568" s="6">
        <f t="shared" si="25"/>
        <v>-1.6387532084023628E-2</v>
      </c>
      <c r="E568">
        <f t="shared" si="26"/>
        <v>-95.449999999999818</v>
      </c>
      <c r="F568" s="9" t="e">
        <f ca="1">[1]!MoonAge(A568)</f>
        <v>#NAME?</v>
      </c>
      <c r="G568" t="str">
        <f>IFERROR(VLOOKUP(A568,Sheet4!A568:H3127,3,FALSE)," CL")</f>
        <v>PAM</v>
      </c>
      <c r="H568" t="str">
        <f>IFERROR(VLOOKUP(A568,Sheet4!A568:I3127,4,FALSE)," CL")</f>
        <v>Rb</v>
      </c>
      <c r="I568" t="str">
        <f>IFERROR(VLOOKUP(A568,Sheet4!A568:H3127,5,FALSE),"CL")</f>
        <v>PAP</v>
      </c>
      <c r="J568" t="str">
        <f>IFERROR(VLOOKUP(A568,Sheet4!A568:H3127,6,FALSE),"CL")</f>
        <v>Dr</v>
      </c>
      <c r="K568" t="str">
        <f>IFERROR(VLOOKUP(A568,Sheet4!A568:H3127,7,FALSE),"CL")</f>
        <v>MEM</v>
      </c>
      <c r="L568" t="str">
        <f>IFERROR(VLOOKUP(A568,Sheet4!A568:H3127,8,FALSE),"CL")</f>
        <v>Rb</v>
      </c>
    </row>
    <row r="569" spans="1:12" hidden="1">
      <c r="A569" s="2">
        <v>40652</v>
      </c>
      <c r="B569" s="8">
        <f t="shared" si="27"/>
        <v>3</v>
      </c>
      <c r="C569">
        <v>5740.75</v>
      </c>
      <c r="D569" s="6">
        <f t="shared" si="25"/>
        <v>2.033478207746354E-3</v>
      </c>
      <c r="E569">
        <f t="shared" si="26"/>
        <v>11.649999999999636</v>
      </c>
      <c r="F569" s="9" t="e">
        <f ca="1">[1]!MoonAge(A569)</f>
        <v>#NAME?</v>
      </c>
      <c r="G569" t="str">
        <f>IFERROR(VLOOKUP(A569,Sheet4!A569:H3128,3,FALSE)," CL")</f>
        <v>UDP</v>
      </c>
      <c r="H569" t="str">
        <f>IFERROR(VLOOKUP(A569,Sheet4!A569:I3128,4,FALSE)," CL")</f>
        <v>Dr</v>
      </c>
      <c r="I569" t="str">
        <f>IFERROR(VLOOKUP(A569,Sheet4!A569:H3128,5,FALSE),"CL")</f>
        <v>PAP</v>
      </c>
      <c r="J569" t="str">
        <f>IFERROR(VLOOKUP(A569,Sheet4!A569:H3128,6,FALSE),"CL")</f>
        <v>Dr</v>
      </c>
      <c r="K569" t="str">
        <f>IFERROR(VLOOKUP(A569,Sheet4!A569:H3128,7,FALSE),"CL")</f>
        <v>MEM</v>
      </c>
      <c r="L569" t="str">
        <f>IFERROR(VLOOKUP(A569,Sheet4!A569:H3128,8,FALSE),"CL")</f>
        <v>Rb</v>
      </c>
    </row>
    <row r="570" spans="1:12" hidden="1">
      <c r="A570" s="2">
        <v>40653</v>
      </c>
      <c r="B570" s="8">
        <f t="shared" si="27"/>
        <v>4</v>
      </c>
      <c r="C570">
        <v>5851.65</v>
      </c>
      <c r="D570" s="6">
        <f t="shared" si="25"/>
        <v>1.9318033358010651E-2</v>
      </c>
      <c r="E570">
        <f t="shared" si="26"/>
        <v>110.89999999999964</v>
      </c>
      <c r="F570" s="9" t="e">
        <f ca="1">[1]!MoonAge(A570)</f>
        <v>#NAME?</v>
      </c>
      <c r="G570" t="str">
        <f>IFERROR(VLOOKUP(A570,Sheet4!A570:H3129,3,FALSE)," CL")</f>
        <v>UDM</v>
      </c>
      <c r="H570" t="str">
        <f>IFERROR(VLOOKUP(A570,Sheet4!A570:I3129,4,FALSE)," CL")</f>
        <v>Sn</v>
      </c>
      <c r="I570" t="str">
        <f>IFERROR(VLOOKUP(A570,Sheet4!A570:H3129,5,FALSE),"CL")</f>
        <v>PAP</v>
      </c>
      <c r="J570" t="str">
        <f>IFERROR(VLOOKUP(A570,Sheet4!A570:H3129,6,FALSE),"CL")</f>
        <v>Dr</v>
      </c>
      <c r="K570" t="str">
        <f>IFERROR(VLOOKUP(A570,Sheet4!A570:H3129,7,FALSE),"CL")</f>
        <v>MEM</v>
      </c>
      <c r="L570" t="str">
        <f>IFERROR(VLOOKUP(A570,Sheet4!A570:H3129,8,FALSE),"CL")</f>
        <v>Rb</v>
      </c>
    </row>
    <row r="571" spans="1:12" hidden="1">
      <c r="A571" s="2">
        <v>40654</v>
      </c>
      <c r="B571" s="8">
        <f t="shared" si="27"/>
        <v>5</v>
      </c>
      <c r="C571">
        <v>5884.7</v>
      </c>
      <c r="D571" s="6">
        <f t="shared" si="25"/>
        <v>5.6479796296771308E-3</v>
      </c>
      <c r="E571">
        <f t="shared" si="26"/>
        <v>33.050000000000182</v>
      </c>
      <c r="F571" s="9" t="e">
        <f ca="1">[1]!MoonAge(A571)</f>
        <v>#NAME?</v>
      </c>
      <c r="G571" t="str">
        <f>IFERROR(VLOOKUP(A571,Sheet4!A571:H3130,3,FALSE)," CL")</f>
        <v>FIP</v>
      </c>
      <c r="H571" t="str">
        <f>IFERROR(VLOOKUP(A571,Sheet4!A571:I3130,4,FALSE)," CL")</f>
        <v>Ho</v>
      </c>
      <c r="I571" t="str">
        <f>IFERROR(VLOOKUP(A571,Sheet4!A571:H3130,5,FALSE),"CL")</f>
        <v>PAP</v>
      </c>
      <c r="J571" t="str">
        <f>IFERROR(VLOOKUP(A571,Sheet4!A571:H3130,6,FALSE),"CL")</f>
        <v>Dr</v>
      </c>
      <c r="K571" t="str">
        <f>IFERROR(VLOOKUP(A571,Sheet4!A571:H3130,7,FALSE),"CL")</f>
        <v>MEM</v>
      </c>
      <c r="L571" t="str">
        <f>IFERROR(VLOOKUP(A571,Sheet4!A571:H3130,8,FALSE),"CL")</f>
        <v>Rb</v>
      </c>
    </row>
    <row r="572" spans="1:12" hidden="1">
      <c r="A572" s="2">
        <v>40658</v>
      </c>
      <c r="B572" s="8">
        <f t="shared" si="27"/>
        <v>2</v>
      </c>
      <c r="C572">
        <v>5874.5</v>
      </c>
      <c r="D572" s="6">
        <f t="shared" si="25"/>
        <v>-1.7333084099444014E-3</v>
      </c>
      <c r="E572">
        <f t="shared" si="26"/>
        <v>-10.199999999999818</v>
      </c>
      <c r="F572" s="9" t="e">
        <f ca="1">[1]!MoonAge(A572)</f>
        <v>#NAME?</v>
      </c>
      <c r="G572" t="str">
        <f>IFERROR(VLOOKUP(A572,Sheet4!A572:H3131,3,FALSE)," CL")</f>
        <v>MEP</v>
      </c>
      <c r="H572" t="str">
        <f>IFERROR(VLOOKUP(A572,Sheet4!A572:I3131,4,FALSE)," CL")</f>
        <v>Do</v>
      </c>
      <c r="I572" t="str">
        <f>IFERROR(VLOOKUP(A572,Sheet4!A572:H3131,5,FALSE),"CL")</f>
        <v>PAP</v>
      </c>
      <c r="J572" t="str">
        <f>IFERROR(VLOOKUP(A572,Sheet4!A572:H3131,6,FALSE),"CL")</f>
        <v>Dr</v>
      </c>
      <c r="K572" t="str">
        <f>IFERROR(VLOOKUP(A572,Sheet4!A572:H3131,7,FALSE),"CL")</f>
        <v>MEM</v>
      </c>
      <c r="L572" t="str">
        <f>IFERROR(VLOOKUP(A572,Sheet4!A572:H3131,8,FALSE),"CL")</f>
        <v>Rb</v>
      </c>
    </row>
    <row r="573" spans="1:12" hidden="1">
      <c r="A573" s="2">
        <v>40659</v>
      </c>
      <c r="B573" s="8">
        <f t="shared" si="27"/>
        <v>3</v>
      </c>
      <c r="C573">
        <v>5868.4</v>
      </c>
      <c r="D573" s="6">
        <f t="shared" si="25"/>
        <v>-1.0383862456379885E-3</v>
      </c>
      <c r="E573">
        <f t="shared" si="26"/>
        <v>-6.1000000000003638</v>
      </c>
      <c r="F573" s="9" t="e">
        <f ca="1">[1]!MoonAge(A573)</f>
        <v>#NAME?</v>
      </c>
      <c r="G573" t="str">
        <f>IFERROR(VLOOKUP(A573,Sheet4!A573:H3132,3,FALSE)," CL")</f>
        <v>MEM</v>
      </c>
      <c r="H573" t="str">
        <f>IFERROR(VLOOKUP(A573,Sheet4!A573:I3132,4,FALSE)," CL")</f>
        <v>Pi</v>
      </c>
      <c r="I573" t="str">
        <f>IFERROR(VLOOKUP(A573,Sheet4!A573:H3132,5,FALSE),"CL")</f>
        <v>PAP</v>
      </c>
      <c r="J573" t="str">
        <f>IFERROR(VLOOKUP(A573,Sheet4!A573:H3132,6,FALSE),"CL")</f>
        <v>Dr</v>
      </c>
      <c r="K573" t="str">
        <f>IFERROR(VLOOKUP(A573,Sheet4!A573:H3132,7,FALSE),"CL")</f>
        <v>MEM</v>
      </c>
      <c r="L573" t="str">
        <f>IFERROR(VLOOKUP(A573,Sheet4!A573:H3132,8,FALSE),"CL")</f>
        <v>Rb</v>
      </c>
    </row>
    <row r="574" spans="1:12" hidden="1">
      <c r="A574" s="2">
        <v>40660</v>
      </c>
      <c r="B574" s="8">
        <f t="shared" si="27"/>
        <v>4</v>
      </c>
      <c r="C574">
        <v>5833.9</v>
      </c>
      <c r="D574" s="6">
        <f t="shared" si="25"/>
        <v>-5.8789448572012818E-3</v>
      </c>
      <c r="E574">
        <f t="shared" si="26"/>
        <v>-34.5</v>
      </c>
      <c r="F574" s="9" t="e">
        <f ca="1">[1]!MoonAge(A574)</f>
        <v>#NAME?</v>
      </c>
      <c r="G574" t="str">
        <f>IFERROR(VLOOKUP(A574,Sheet4!A574:H3133,3,FALSE)," CL")</f>
        <v>PAP</v>
      </c>
      <c r="H574" t="str">
        <f>IFERROR(VLOOKUP(A574,Sheet4!A574:I3133,4,FALSE)," CL")</f>
        <v>Ra</v>
      </c>
      <c r="I574" t="str">
        <f>IFERROR(VLOOKUP(A574,Sheet4!A574:H3133,5,FALSE),"CL")</f>
        <v>PAP</v>
      </c>
      <c r="J574" t="str">
        <f>IFERROR(VLOOKUP(A574,Sheet4!A574:H3133,6,FALSE),"CL")</f>
        <v>Dr</v>
      </c>
      <c r="K574" t="str">
        <f>IFERROR(VLOOKUP(A574,Sheet4!A574:H3133,7,FALSE),"CL")</f>
        <v>MEM</v>
      </c>
      <c r="L574" t="str">
        <f>IFERROR(VLOOKUP(A574,Sheet4!A574:H3133,8,FALSE),"CL")</f>
        <v>Rb</v>
      </c>
    </row>
    <row r="575" spans="1:12" hidden="1">
      <c r="A575" s="2">
        <v>40661</v>
      </c>
      <c r="B575" s="8">
        <f t="shared" si="27"/>
        <v>5</v>
      </c>
      <c r="C575">
        <v>5785.45</v>
      </c>
      <c r="D575" s="6">
        <f t="shared" si="25"/>
        <v>-8.3049075232691366E-3</v>
      </c>
      <c r="E575">
        <f t="shared" si="26"/>
        <v>-48.449999999999818</v>
      </c>
      <c r="F575" s="9" t="e">
        <f ca="1">[1]!MoonAge(A575)</f>
        <v>#NAME?</v>
      </c>
      <c r="G575" t="str">
        <f>IFERROR(VLOOKUP(A575,Sheet4!A575:H3134,3,FALSE)," CL")</f>
        <v>PAM</v>
      </c>
      <c r="H575" t="str">
        <f>IFERROR(VLOOKUP(A575,Sheet4!A575:I3134,4,FALSE)," CL")</f>
        <v>Co</v>
      </c>
      <c r="I575" t="str">
        <f>IFERROR(VLOOKUP(A575,Sheet4!A575:H3134,5,FALSE),"CL")</f>
        <v>PAP</v>
      </c>
      <c r="J575" t="str">
        <f>IFERROR(VLOOKUP(A575,Sheet4!A575:H3134,6,FALSE),"CL")</f>
        <v>Dr</v>
      </c>
      <c r="K575" t="str">
        <f>IFERROR(VLOOKUP(A575,Sheet4!A575:H3134,7,FALSE),"CL")</f>
        <v>MEM</v>
      </c>
      <c r="L575" t="str">
        <f>IFERROR(VLOOKUP(A575,Sheet4!A575:H3134,8,FALSE),"CL")</f>
        <v>Rb</v>
      </c>
    </row>
    <row r="576" spans="1:12" hidden="1">
      <c r="A576" s="2">
        <v>40662</v>
      </c>
      <c r="B576" s="8">
        <f t="shared" si="27"/>
        <v>6</v>
      </c>
      <c r="C576">
        <v>5749.5</v>
      </c>
      <c r="D576" s="6">
        <f t="shared" si="25"/>
        <v>-6.2138640900880346E-3</v>
      </c>
      <c r="E576">
        <f t="shared" si="26"/>
        <v>-35.949999999999818</v>
      </c>
      <c r="F576" s="9" t="e">
        <f ca="1">[1]!MoonAge(A576)</f>
        <v>#NAME?</v>
      </c>
      <c r="G576" t="str">
        <f>IFERROR(VLOOKUP(A576,Sheet4!A576:H3135,3,FALSE)," CL")</f>
        <v>UDP</v>
      </c>
      <c r="H576" t="str">
        <f>IFERROR(VLOOKUP(A576,Sheet4!A576:I3135,4,FALSE)," CL")</f>
        <v>Tg</v>
      </c>
      <c r="I576" t="str">
        <f>IFERROR(VLOOKUP(A576,Sheet4!A576:H3135,5,FALSE),"CL")</f>
        <v>PAP</v>
      </c>
      <c r="J576" t="str">
        <f>IFERROR(VLOOKUP(A576,Sheet4!A576:H3135,6,FALSE),"CL")</f>
        <v>Dr</v>
      </c>
      <c r="K576" t="str">
        <f>IFERROR(VLOOKUP(A576,Sheet4!A576:H3135,7,FALSE),"CL")</f>
        <v>MEM</v>
      </c>
      <c r="L576" t="str">
        <f>IFERROR(VLOOKUP(A576,Sheet4!A576:H3135,8,FALSE),"CL")</f>
        <v>Rb</v>
      </c>
    </row>
    <row r="577" spans="1:12" hidden="1">
      <c r="A577" s="2">
        <v>40665</v>
      </c>
      <c r="B577" s="8">
        <f t="shared" si="27"/>
        <v>2</v>
      </c>
      <c r="C577">
        <v>5701.3</v>
      </c>
      <c r="D577" s="6">
        <f t="shared" si="25"/>
        <v>-8.3833376815374942E-3</v>
      </c>
      <c r="E577">
        <f t="shared" si="26"/>
        <v>-48.199999999999818</v>
      </c>
      <c r="F577" s="9" t="e">
        <f ca="1">[1]!MoonAge(A577)</f>
        <v>#NAME?</v>
      </c>
      <c r="G577" t="str">
        <f>IFERROR(VLOOKUP(A577,Sheet4!A577:H3136,3,FALSE)," CL")</f>
        <v>FIM</v>
      </c>
      <c r="H577" t="str">
        <f>IFERROR(VLOOKUP(A577,Sheet4!A577:I3136,4,FALSE)," CL")</f>
        <v>Sn</v>
      </c>
      <c r="I577" t="str">
        <f>IFERROR(VLOOKUP(A577,Sheet4!A577:H3136,5,FALSE),"CL")</f>
        <v>PAP</v>
      </c>
      <c r="J577" t="str">
        <f>IFERROR(VLOOKUP(A577,Sheet4!A577:H3136,6,FALSE),"CL")</f>
        <v>Dr</v>
      </c>
      <c r="K577" t="str">
        <f>IFERROR(VLOOKUP(A577,Sheet4!A577:H3136,7,FALSE),"CL")</f>
        <v>MEM</v>
      </c>
      <c r="L577" t="str">
        <f>IFERROR(VLOOKUP(A577,Sheet4!A577:H3136,8,FALSE),"CL")</f>
        <v>Rb</v>
      </c>
    </row>
    <row r="578" spans="1:12" hidden="1">
      <c r="A578" s="2">
        <v>40666</v>
      </c>
      <c r="B578" s="8">
        <f t="shared" si="27"/>
        <v>3</v>
      </c>
      <c r="C578">
        <v>5565.25</v>
      </c>
      <c r="D578" s="6">
        <f t="shared" si="25"/>
        <v>-2.3862978618911509E-2</v>
      </c>
      <c r="E578">
        <f t="shared" si="26"/>
        <v>-136.05000000000018</v>
      </c>
      <c r="F578" s="9" t="e">
        <f ca="1">[1]!MoonAge(A578)</f>
        <v>#NAME?</v>
      </c>
      <c r="G578" t="str">
        <f>IFERROR(VLOOKUP(A578,Sheet4!A578:H3137,3,FALSE)," CL")</f>
        <v>EAP</v>
      </c>
      <c r="H578" t="str">
        <f>IFERROR(VLOOKUP(A578,Sheet4!A578:I3137,4,FALSE)," CL")</f>
        <v>Ho</v>
      </c>
      <c r="I578" t="str">
        <f>IFERROR(VLOOKUP(A578,Sheet4!A578:H3137,5,FALSE),"CL")</f>
        <v>PAP</v>
      </c>
      <c r="J578" t="str">
        <f>IFERROR(VLOOKUP(A578,Sheet4!A578:H3137,6,FALSE),"CL")</f>
        <v>Dr</v>
      </c>
      <c r="K578" t="str">
        <f>IFERROR(VLOOKUP(A578,Sheet4!A578:H3137,7,FALSE),"CL")</f>
        <v>MEM</v>
      </c>
      <c r="L578" t="str">
        <f>IFERROR(VLOOKUP(A578,Sheet4!A578:H3137,8,FALSE),"CL")</f>
        <v>Rb</v>
      </c>
    </row>
    <row r="579" spans="1:12" hidden="1">
      <c r="A579" s="2">
        <v>40667</v>
      </c>
      <c r="B579" s="8">
        <f t="shared" si="27"/>
        <v>4</v>
      </c>
      <c r="C579">
        <v>5537.15</v>
      </c>
      <c r="D579" s="6">
        <f t="shared" si="25"/>
        <v>-5.0491891649073022E-3</v>
      </c>
      <c r="E579">
        <f t="shared" si="26"/>
        <v>-28.100000000000364</v>
      </c>
      <c r="F579" s="9" t="e">
        <f ca="1">[1]!MoonAge(A579)</f>
        <v>#NAME?</v>
      </c>
      <c r="G579" t="str">
        <f>IFERROR(VLOOKUP(A579,Sheet4!A579:H3138,3,FALSE)," CL")</f>
        <v>EAM</v>
      </c>
      <c r="H579" t="str">
        <f>IFERROR(VLOOKUP(A579,Sheet4!A579:I3138,4,FALSE)," CL")</f>
        <v>Sh</v>
      </c>
      <c r="I579" t="str">
        <f>IFERROR(VLOOKUP(A579,Sheet4!A579:H3138,5,FALSE),"CL")</f>
        <v>PAP</v>
      </c>
      <c r="J579" t="str">
        <f>IFERROR(VLOOKUP(A579,Sheet4!A579:H3138,6,FALSE),"CL")</f>
        <v>Dr</v>
      </c>
      <c r="K579" t="str">
        <f>IFERROR(VLOOKUP(A579,Sheet4!A579:H3138,7,FALSE),"CL")</f>
        <v>MEM</v>
      </c>
      <c r="L579" t="str">
        <f>IFERROR(VLOOKUP(A579,Sheet4!A579:H3138,8,FALSE),"CL")</f>
        <v>Rb</v>
      </c>
    </row>
    <row r="580" spans="1:12" hidden="1">
      <c r="A580" s="2">
        <v>40668</v>
      </c>
      <c r="B580" s="8">
        <f t="shared" si="27"/>
        <v>5</v>
      </c>
      <c r="C580">
        <v>5459.85</v>
      </c>
      <c r="D580" s="6">
        <f t="shared" ref="D580:D643" si="28">(C580-C579)/C579</f>
        <v>-1.3960250309274497E-2</v>
      </c>
      <c r="E580">
        <f t="shared" ref="E580:E643" si="29">C580-C579</f>
        <v>-77.299999999999272</v>
      </c>
      <c r="F580" s="9" t="e">
        <f ca="1">[1]!MoonAge(A580)</f>
        <v>#NAME?</v>
      </c>
      <c r="G580" t="str">
        <f>IFERROR(VLOOKUP(A580,Sheet4!A580:H3139,3,FALSE)," CL")</f>
        <v>MEP</v>
      </c>
      <c r="H580" t="str">
        <f>IFERROR(VLOOKUP(A580,Sheet4!A580:I3139,4,FALSE)," CL")</f>
        <v>Mo</v>
      </c>
      <c r="I580" t="str">
        <f>IFERROR(VLOOKUP(A580,Sheet4!A580:H3139,5,FALSE),"CL")</f>
        <v>PAP</v>
      </c>
      <c r="J580" t="str">
        <f>IFERROR(VLOOKUP(A580,Sheet4!A580:H3139,6,FALSE),"CL")</f>
        <v>Dr</v>
      </c>
      <c r="K580" t="str">
        <f>IFERROR(VLOOKUP(A580,Sheet4!A580:H3139,7,FALSE),"CL")</f>
        <v>MEM</v>
      </c>
      <c r="L580" t="str">
        <f>IFERROR(VLOOKUP(A580,Sheet4!A580:H3139,8,FALSE),"CL")</f>
        <v>Rb</v>
      </c>
    </row>
    <row r="581" spans="1:12" hidden="1">
      <c r="A581" s="2">
        <v>40669</v>
      </c>
      <c r="B581" s="8">
        <f t="shared" si="27"/>
        <v>6</v>
      </c>
      <c r="C581">
        <v>5551.45</v>
      </c>
      <c r="D581" s="6">
        <f t="shared" si="28"/>
        <v>1.6777017683635896E-2</v>
      </c>
      <c r="E581">
        <f t="shared" si="29"/>
        <v>91.599999999999454</v>
      </c>
      <c r="F581" s="9" t="e">
        <f ca="1">[1]!MoonAge(A581)</f>
        <v>#NAME?</v>
      </c>
      <c r="G581" t="str">
        <f>IFERROR(VLOOKUP(A581,Sheet4!A581:H3140,3,FALSE)," CL")</f>
        <v>MEM</v>
      </c>
      <c r="H581" t="str">
        <f>IFERROR(VLOOKUP(A581,Sheet4!A581:I3140,4,FALSE)," CL")</f>
        <v>Ch</v>
      </c>
      <c r="I581" t="str">
        <f>IFERROR(VLOOKUP(A581,Sheet4!A581:H3140,5,FALSE),"CL")</f>
        <v>PAM</v>
      </c>
      <c r="J581" t="str">
        <f>IFERROR(VLOOKUP(A581,Sheet4!A581:H3140,6,FALSE),"CL")</f>
        <v>Sn</v>
      </c>
      <c r="K581" t="str">
        <f>IFERROR(VLOOKUP(A581,Sheet4!A581:H3140,7,FALSE),"CL")</f>
        <v>MEM</v>
      </c>
      <c r="L581" t="str">
        <f>IFERROR(VLOOKUP(A581,Sheet4!A581:H3140,8,FALSE),"CL")</f>
        <v>Rb</v>
      </c>
    </row>
    <row r="582" spans="1:12" hidden="1">
      <c r="A582" s="2">
        <v>40672</v>
      </c>
      <c r="B582" s="8">
        <f t="shared" si="27"/>
        <v>2</v>
      </c>
      <c r="C582">
        <v>5551.1</v>
      </c>
      <c r="D582" s="6">
        <f t="shared" si="28"/>
        <v>-6.3046591430969268E-5</v>
      </c>
      <c r="E582">
        <f t="shared" si="29"/>
        <v>-0.3499999999994543</v>
      </c>
      <c r="F582" s="9" t="e">
        <f ca="1">[1]!MoonAge(A582)</f>
        <v>#NAME?</v>
      </c>
      <c r="G582" t="str">
        <f>IFERROR(VLOOKUP(A582,Sheet4!A582:H3141,3,FALSE)," CL")</f>
        <v>UDP</v>
      </c>
      <c r="H582" t="str">
        <f>IFERROR(VLOOKUP(A582,Sheet4!A582:I3141,4,FALSE)," CL")</f>
        <v>Ra</v>
      </c>
      <c r="I582" t="str">
        <f>IFERROR(VLOOKUP(A582,Sheet4!A582:H3141,5,FALSE),"CL")</f>
        <v>PAM</v>
      </c>
      <c r="J582" t="str">
        <f>IFERROR(VLOOKUP(A582,Sheet4!A582:H3141,6,FALSE),"CL")</f>
        <v>Sn</v>
      </c>
      <c r="K582" t="str">
        <f>IFERROR(VLOOKUP(A582,Sheet4!A582:H3141,7,FALSE),"CL")</f>
        <v>MEM</v>
      </c>
      <c r="L582" t="str">
        <f>IFERROR(VLOOKUP(A582,Sheet4!A582:H3141,8,FALSE),"CL")</f>
        <v>Rb</v>
      </c>
    </row>
    <row r="583" spans="1:12" hidden="1">
      <c r="A583" s="2">
        <v>40673</v>
      </c>
      <c r="B583" s="8">
        <f t="shared" si="27"/>
        <v>3</v>
      </c>
      <c r="C583">
        <v>5541.25</v>
      </c>
      <c r="D583" s="6">
        <f t="shared" si="28"/>
        <v>-1.774423087316093E-3</v>
      </c>
      <c r="E583">
        <f t="shared" si="29"/>
        <v>-9.8500000000003638</v>
      </c>
      <c r="F583" s="9" t="e">
        <f ca="1">[1]!MoonAge(A583)</f>
        <v>#NAME?</v>
      </c>
      <c r="G583" t="str">
        <f>IFERROR(VLOOKUP(A583,Sheet4!A583:H3142,3,FALSE)," CL")</f>
        <v>UDM</v>
      </c>
      <c r="H583" t="str">
        <f>IFERROR(VLOOKUP(A583,Sheet4!A583:I3142,4,FALSE)," CL")</f>
        <v>Co</v>
      </c>
      <c r="I583" t="str">
        <f>IFERROR(VLOOKUP(A583,Sheet4!A583:H3142,5,FALSE),"CL")</f>
        <v>PAM</v>
      </c>
      <c r="J583" t="str">
        <f>IFERROR(VLOOKUP(A583,Sheet4!A583:H3142,6,FALSE),"CL")</f>
        <v>Sn</v>
      </c>
      <c r="K583" t="str">
        <f>IFERROR(VLOOKUP(A583,Sheet4!A583:H3142,7,FALSE),"CL")</f>
        <v>MEM</v>
      </c>
      <c r="L583" t="str">
        <f>IFERROR(VLOOKUP(A583,Sheet4!A583:H3142,8,FALSE),"CL")</f>
        <v>Rb</v>
      </c>
    </row>
    <row r="584" spans="1:12" hidden="1">
      <c r="A584" s="2">
        <v>40674</v>
      </c>
      <c r="B584" s="8">
        <f t="shared" si="27"/>
        <v>4</v>
      </c>
      <c r="C584">
        <v>5565.05</v>
      </c>
      <c r="D584" s="6">
        <f t="shared" si="28"/>
        <v>4.2950597789307796E-3</v>
      </c>
      <c r="E584">
        <f t="shared" si="29"/>
        <v>23.800000000000182</v>
      </c>
      <c r="F584" s="9" t="e">
        <f ca="1">[1]!MoonAge(A584)</f>
        <v>#NAME?</v>
      </c>
      <c r="G584" t="str">
        <f>IFERROR(VLOOKUP(A584,Sheet4!A584:H3143,3,FALSE)," CL")</f>
        <v>FIP</v>
      </c>
      <c r="H584" t="str">
        <f>IFERROR(VLOOKUP(A584,Sheet4!A584:I3143,4,FALSE)," CL")</f>
        <v>Tg</v>
      </c>
      <c r="I584" t="str">
        <f>IFERROR(VLOOKUP(A584,Sheet4!A584:H3143,5,FALSE),"CL")</f>
        <v>PAM</v>
      </c>
      <c r="J584" t="str">
        <f>IFERROR(VLOOKUP(A584,Sheet4!A584:H3143,6,FALSE),"CL")</f>
        <v>Sn</v>
      </c>
      <c r="K584" t="str">
        <f>IFERROR(VLOOKUP(A584,Sheet4!A584:H3143,7,FALSE),"CL")</f>
        <v>MEM</v>
      </c>
      <c r="L584" t="str">
        <f>IFERROR(VLOOKUP(A584,Sheet4!A584:H3143,8,FALSE),"CL")</f>
        <v>Rb</v>
      </c>
    </row>
    <row r="585" spans="1:12" hidden="1">
      <c r="A585" s="2">
        <v>40675</v>
      </c>
      <c r="B585" s="8">
        <f t="shared" si="27"/>
        <v>5</v>
      </c>
      <c r="C585">
        <v>5486.15</v>
      </c>
      <c r="D585" s="6">
        <f t="shared" si="28"/>
        <v>-1.4177770190744116E-2</v>
      </c>
      <c r="E585">
        <f t="shared" si="29"/>
        <v>-78.900000000000546</v>
      </c>
      <c r="F585" s="9" t="e">
        <f ca="1">[1]!MoonAge(A585)</f>
        <v>#NAME?</v>
      </c>
      <c r="G585" t="str">
        <f>IFERROR(VLOOKUP(A585,Sheet4!A585:H3144,3,FALSE)," CL")</f>
        <v>FIM</v>
      </c>
      <c r="H585" t="str">
        <f>IFERROR(VLOOKUP(A585,Sheet4!A585:I3144,4,FALSE)," CL")</f>
        <v>Rb</v>
      </c>
      <c r="I585" t="str">
        <f>IFERROR(VLOOKUP(A585,Sheet4!A585:H3144,5,FALSE),"CL")</f>
        <v>PAM</v>
      </c>
      <c r="J585" t="str">
        <f>IFERROR(VLOOKUP(A585,Sheet4!A585:H3144,6,FALSE),"CL")</f>
        <v>Sn</v>
      </c>
      <c r="K585" t="str">
        <f>IFERROR(VLOOKUP(A585,Sheet4!A585:H3144,7,FALSE),"CL")</f>
        <v>MEM</v>
      </c>
      <c r="L585" t="str">
        <f>IFERROR(VLOOKUP(A585,Sheet4!A585:H3144,8,FALSE),"CL")</f>
        <v>Rb</v>
      </c>
    </row>
    <row r="586" spans="1:12" hidden="1">
      <c r="A586" s="2">
        <v>40676</v>
      </c>
      <c r="B586" s="8">
        <f t="shared" si="27"/>
        <v>6</v>
      </c>
      <c r="C586">
        <v>5544.75</v>
      </c>
      <c r="D586" s="6">
        <f t="shared" si="28"/>
        <v>1.0681443270781944E-2</v>
      </c>
      <c r="E586">
        <f t="shared" si="29"/>
        <v>58.600000000000364</v>
      </c>
      <c r="F586" s="9" t="e">
        <f ca="1">[1]!MoonAge(A586)</f>
        <v>#NAME?</v>
      </c>
      <c r="G586" t="str">
        <f>IFERROR(VLOOKUP(A586,Sheet4!A586:H3145,3,FALSE)," CL")</f>
        <v>EAP</v>
      </c>
      <c r="H586" t="str">
        <f>IFERROR(VLOOKUP(A586,Sheet4!A586:I3145,4,FALSE)," CL")</f>
        <v>Dr</v>
      </c>
      <c r="I586" t="str">
        <f>IFERROR(VLOOKUP(A586,Sheet4!A586:H3145,5,FALSE),"CL")</f>
        <v>PAM</v>
      </c>
      <c r="J586" t="str">
        <f>IFERROR(VLOOKUP(A586,Sheet4!A586:H3145,6,FALSE),"CL")</f>
        <v>Sn</v>
      </c>
      <c r="K586" t="str">
        <f>IFERROR(VLOOKUP(A586,Sheet4!A586:H3145,7,FALSE),"CL")</f>
        <v>MEM</v>
      </c>
      <c r="L586" t="str">
        <f>IFERROR(VLOOKUP(A586,Sheet4!A586:H3145,8,FALSE),"CL")</f>
        <v>Rb</v>
      </c>
    </row>
    <row r="587" spans="1:12" hidden="1">
      <c r="A587" s="2">
        <v>40679</v>
      </c>
      <c r="B587" s="8">
        <f t="shared" si="27"/>
        <v>2</v>
      </c>
      <c r="C587">
        <v>5499</v>
      </c>
      <c r="D587" s="6">
        <f t="shared" si="28"/>
        <v>-8.2510482889219527E-3</v>
      </c>
      <c r="E587">
        <f t="shared" si="29"/>
        <v>-45.75</v>
      </c>
      <c r="F587" s="9" t="e">
        <f ca="1">[1]!MoonAge(A587)</f>
        <v>#NAME?</v>
      </c>
      <c r="G587" t="str">
        <f>IFERROR(VLOOKUP(A587,Sheet4!A587:H3146,3,FALSE)," CL")</f>
        <v>MEM</v>
      </c>
      <c r="H587" t="str">
        <f>IFERROR(VLOOKUP(A587,Sheet4!A587:I3146,4,FALSE)," CL")</f>
        <v>Sh</v>
      </c>
      <c r="I587" t="str">
        <f>IFERROR(VLOOKUP(A587,Sheet4!A587:H3146,5,FALSE),"CL")</f>
        <v>PAM</v>
      </c>
      <c r="J587" t="str">
        <f>IFERROR(VLOOKUP(A587,Sheet4!A587:H3146,6,FALSE),"CL")</f>
        <v>Sn</v>
      </c>
      <c r="K587" t="str">
        <f>IFERROR(VLOOKUP(A587,Sheet4!A587:H3146,7,FALSE),"CL")</f>
        <v>MEM</v>
      </c>
      <c r="L587" t="str">
        <f>IFERROR(VLOOKUP(A587,Sheet4!A587:H3146,8,FALSE),"CL")</f>
        <v>Rb</v>
      </c>
    </row>
    <row r="588" spans="1:12" hidden="1">
      <c r="A588" s="2">
        <v>40680</v>
      </c>
      <c r="B588" s="8">
        <f t="shared" si="27"/>
        <v>3</v>
      </c>
      <c r="C588">
        <v>5438.95</v>
      </c>
      <c r="D588" s="6">
        <f t="shared" si="28"/>
        <v>-1.092016730314606E-2</v>
      </c>
      <c r="E588">
        <f t="shared" si="29"/>
        <v>-60.050000000000182</v>
      </c>
      <c r="F588" s="9" t="e">
        <f ca="1">[1]!MoonAge(A588)</f>
        <v>#NAME?</v>
      </c>
      <c r="G588" t="str">
        <f>IFERROR(VLOOKUP(A588,Sheet4!A588:H3147,3,FALSE)," CL")</f>
        <v>PAP</v>
      </c>
      <c r="H588" t="str">
        <f>IFERROR(VLOOKUP(A588,Sheet4!A588:I3147,4,FALSE)," CL")</f>
        <v>Mo</v>
      </c>
      <c r="I588" t="str">
        <f>IFERROR(VLOOKUP(A588,Sheet4!A588:H3147,5,FALSE),"CL")</f>
        <v>PAM</v>
      </c>
      <c r="J588" t="str">
        <f>IFERROR(VLOOKUP(A588,Sheet4!A588:H3147,6,FALSE),"CL")</f>
        <v>Sn</v>
      </c>
      <c r="K588" t="str">
        <f>IFERROR(VLOOKUP(A588,Sheet4!A588:H3147,7,FALSE),"CL")</f>
        <v>MEM</v>
      </c>
      <c r="L588" t="str">
        <f>IFERROR(VLOOKUP(A588,Sheet4!A588:H3147,8,FALSE),"CL")</f>
        <v>Rb</v>
      </c>
    </row>
    <row r="589" spans="1:12" hidden="1">
      <c r="A589" s="2">
        <v>40681</v>
      </c>
      <c r="B589" s="8">
        <f t="shared" si="27"/>
        <v>4</v>
      </c>
      <c r="C589">
        <v>5420.6</v>
      </c>
      <c r="D589" s="6">
        <f t="shared" si="28"/>
        <v>-3.3738129602220016E-3</v>
      </c>
      <c r="E589">
        <f t="shared" si="29"/>
        <v>-18.349999999999454</v>
      </c>
      <c r="F589" s="9" t="e">
        <f ca="1">[1]!MoonAge(A589)</f>
        <v>#NAME?</v>
      </c>
      <c r="G589" t="str">
        <f>IFERROR(VLOOKUP(A589,Sheet4!A589:H3148,3,FALSE)," CL")</f>
        <v>PAM</v>
      </c>
      <c r="H589" t="str">
        <f>IFERROR(VLOOKUP(A589,Sheet4!A589:I3148,4,FALSE)," CL")</f>
        <v>Ch</v>
      </c>
      <c r="I589" t="str">
        <f>IFERROR(VLOOKUP(A589,Sheet4!A589:H3148,5,FALSE),"CL")</f>
        <v>PAM</v>
      </c>
      <c r="J589" t="str">
        <f>IFERROR(VLOOKUP(A589,Sheet4!A589:H3148,6,FALSE),"CL")</f>
        <v>Sn</v>
      </c>
      <c r="K589" t="str">
        <f>IFERROR(VLOOKUP(A589,Sheet4!A589:H3148,7,FALSE),"CL")</f>
        <v>MEM</v>
      </c>
      <c r="L589" t="str">
        <f>IFERROR(VLOOKUP(A589,Sheet4!A589:H3148,8,FALSE),"CL")</f>
        <v>Rb</v>
      </c>
    </row>
    <row r="590" spans="1:12" hidden="1">
      <c r="A590" s="2">
        <v>40682</v>
      </c>
      <c r="B590" s="8">
        <f t="shared" si="27"/>
        <v>5</v>
      </c>
      <c r="C590">
        <v>5428.1</v>
      </c>
      <c r="D590" s="6">
        <f t="shared" si="28"/>
        <v>1.38361067040549E-3</v>
      </c>
      <c r="E590">
        <f t="shared" si="29"/>
        <v>7.5</v>
      </c>
      <c r="F590" s="9" t="e">
        <f ca="1">[1]!MoonAge(A590)</f>
        <v>#NAME?</v>
      </c>
      <c r="G590" t="str">
        <f>IFERROR(VLOOKUP(A590,Sheet4!A590:H3149,3,FALSE)," CL")</f>
        <v>UDP</v>
      </c>
      <c r="H590" t="str">
        <f>IFERROR(VLOOKUP(A590,Sheet4!A590:I3149,4,FALSE)," CL")</f>
        <v>Do</v>
      </c>
      <c r="I590" t="str">
        <f>IFERROR(VLOOKUP(A590,Sheet4!A590:H3149,5,FALSE),"CL")</f>
        <v>PAM</v>
      </c>
      <c r="J590" t="str">
        <f>IFERROR(VLOOKUP(A590,Sheet4!A590:H3149,6,FALSE),"CL")</f>
        <v>Sn</v>
      </c>
      <c r="K590" t="str">
        <f>IFERROR(VLOOKUP(A590,Sheet4!A590:H3149,7,FALSE),"CL")</f>
        <v>MEM</v>
      </c>
      <c r="L590" t="str">
        <f>IFERROR(VLOOKUP(A590,Sheet4!A590:H3149,8,FALSE),"CL")</f>
        <v>Rb</v>
      </c>
    </row>
    <row r="591" spans="1:12" hidden="1">
      <c r="A591" s="2">
        <v>40683</v>
      </c>
      <c r="B591" s="8">
        <f t="shared" si="27"/>
        <v>6</v>
      </c>
      <c r="C591">
        <v>5486.35</v>
      </c>
      <c r="D591" s="6">
        <f t="shared" si="28"/>
        <v>1.0731195077467254E-2</v>
      </c>
      <c r="E591">
        <f t="shared" si="29"/>
        <v>58.25</v>
      </c>
      <c r="F591" s="9" t="e">
        <f ca="1">[1]!MoonAge(A591)</f>
        <v>#NAME?</v>
      </c>
      <c r="G591" t="str">
        <f>IFERROR(VLOOKUP(A591,Sheet4!A591:H3150,3,FALSE)," CL")</f>
        <v>UDM</v>
      </c>
      <c r="H591" t="str">
        <f>IFERROR(VLOOKUP(A591,Sheet4!A591:I3150,4,FALSE)," CL")</f>
        <v>Pi</v>
      </c>
      <c r="I591" t="str">
        <f>IFERROR(VLOOKUP(A591,Sheet4!A591:H3150,5,FALSE),"CL")</f>
        <v>PAM</v>
      </c>
      <c r="J591" t="str">
        <f>IFERROR(VLOOKUP(A591,Sheet4!A591:H3150,6,FALSE),"CL")</f>
        <v>Sn</v>
      </c>
      <c r="K591" t="str">
        <f>IFERROR(VLOOKUP(A591,Sheet4!A591:H3150,7,FALSE),"CL")</f>
        <v>MEM</v>
      </c>
      <c r="L591" t="str">
        <f>IFERROR(VLOOKUP(A591,Sheet4!A591:H3150,8,FALSE),"CL")</f>
        <v>Rb</v>
      </c>
    </row>
    <row r="592" spans="1:12" hidden="1">
      <c r="A592" s="2">
        <v>40686</v>
      </c>
      <c r="B592" s="8">
        <f t="shared" si="27"/>
        <v>2</v>
      </c>
      <c r="C592">
        <v>5386.55</v>
      </c>
      <c r="D592" s="6">
        <f t="shared" si="28"/>
        <v>-1.8190600308037253E-2</v>
      </c>
      <c r="E592">
        <f t="shared" si="29"/>
        <v>-99.800000000000182</v>
      </c>
      <c r="F592" s="9" t="e">
        <f ca="1">[1]!MoonAge(A592)</f>
        <v>#NAME?</v>
      </c>
      <c r="G592" t="str">
        <f>IFERROR(VLOOKUP(A592,Sheet4!A592:H3151,3,FALSE)," CL")</f>
        <v>EAP</v>
      </c>
      <c r="H592" t="str">
        <f>IFERROR(VLOOKUP(A592,Sheet4!A592:I3151,4,FALSE)," CL")</f>
        <v>Tg</v>
      </c>
      <c r="I592" t="str">
        <f>IFERROR(VLOOKUP(A592,Sheet4!A592:H3151,5,FALSE),"CL")</f>
        <v>PAM</v>
      </c>
      <c r="J592" t="str">
        <f>IFERROR(VLOOKUP(A592,Sheet4!A592:H3151,6,FALSE),"CL")</f>
        <v>Sn</v>
      </c>
      <c r="K592" t="str">
        <f>IFERROR(VLOOKUP(A592,Sheet4!A592:H3151,7,FALSE),"CL")</f>
        <v>MEM</v>
      </c>
      <c r="L592" t="str">
        <f>IFERROR(VLOOKUP(A592,Sheet4!A592:H3151,8,FALSE),"CL")</f>
        <v>Rb</v>
      </c>
    </row>
    <row r="593" spans="1:12" hidden="1">
      <c r="A593" s="2">
        <v>40687</v>
      </c>
      <c r="B593" s="8">
        <f t="shared" si="27"/>
        <v>3</v>
      </c>
      <c r="C593">
        <v>5394.85</v>
      </c>
      <c r="D593" s="6">
        <f t="shared" si="28"/>
        <v>1.5408749570690297E-3</v>
      </c>
      <c r="E593">
        <f t="shared" si="29"/>
        <v>8.3000000000001819</v>
      </c>
      <c r="F593" s="9" t="e">
        <f ca="1">[1]!MoonAge(A593)</f>
        <v>#NAME?</v>
      </c>
      <c r="G593" t="str">
        <f>IFERROR(VLOOKUP(A593,Sheet4!A593:H3152,3,FALSE)," CL")</f>
        <v>EAM</v>
      </c>
      <c r="H593" t="str">
        <f>IFERROR(VLOOKUP(A593,Sheet4!A593:I3152,4,FALSE)," CL")</f>
        <v>Rb</v>
      </c>
      <c r="I593" t="str">
        <f>IFERROR(VLOOKUP(A593,Sheet4!A593:H3152,5,FALSE),"CL")</f>
        <v>PAM</v>
      </c>
      <c r="J593" t="str">
        <f>IFERROR(VLOOKUP(A593,Sheet4!A593:H3152,6,FALSE),"CL")</f>
        <v>Sn</v>
      </c>
      <c r="K593" t="str">
        <f>IFERROR(VLOOKUP(A593,Sheet4!A593:H3152,7,FALSE),"CL")</f>
        <v>MEM</v>
      </c>
      <c r="L593" t="str">
        <f>IFERROR(VLOOKUP(A593,Sheet4!A593:H3152,8,FALSE),"CL")</f>
        <v>Rb</v>
      </c>
    </row>
    <row r="594" spans="1:12" hidden="1">
      <c r="A594" s="2">
        <v>40688</v>
      </c>
      <c r="B594" s="8">
        <f t="shared" si="27"/>
        <v>4</v>
      </c>
      <c r="C594">
        <v>5348.95</v>
      </c>
      <c r="D594" s="6">
        <f t="shared" si="28"/>
        <v>-8.5081142200432898E-3</v>
      </c>
      <c r="E594">
        <f t="shared" si="29"/>
        <v>-45.900000000000546</v>
      </c>
      <c r="F594" s="9" t="e">
        <f ca="1">[1]!MoonAge(A594)</f>
        <v>#NAME?</v>
      </c>
      <c r="G594" t="str">
        <f>IFERROR(VLOOKUP(A594,Sheet4!A594:H3153,3,FALSE)," CL")</f>
        <v>MEP</v>
      </c>
      <c r="H594" t="str">
        <f>IFERROR(VLOOKUP(A594,Sheet4!A594:I3153,4,FALSE)," CL")</f>
        <v>Dr</v>
      </c>
      <c r="I594" t="str">
        <f>IFERROR(VLOOKUP(A594,Sheet4!A594:H3153,5,FALSE),"CL")</f>
        <v>PAM</v>
      </c>
      <c r="J594" t="str">
        <f>IFERROR(VLOOKUP(A594,Sheet4!A594:H3153,6,FALSE),"CL")</f>
        <v>Sn</v>
      </c>
      <c r="K594" t="str">
        <f>IFERROR(VLOOKUP(A594,Sheet4!A594:H3153,7,FALSE),"CL")</f>
        <v>MEM</v>
      </c>
      <c r="L594" t="str">
        <f>IFERROR(VLOOKUP(A594,Sheet4!A594:H3153,8,FALSE),"CL")</f>
        <v>Rb</v>
      </c>
    </row>
    <row r="595" spans="1:12" hidden="1">
      <c r="A595" s="2">
        <v>40689</v>
      </c>
      <c r="B595" s="8">
        <f t="shared" si="27"/>
        <v>5</v>
      </c>
      <c r="C595">
        <v>5412.35</v>
      </c>
      <c r="D595" s="6">
        <f t="shared" si="28"/>
        <v>1.1852793538918955E-2</v>
      </c>
      <c r="E595">
        <f t="shared" si="29"/>
        <v>63.400000000000546</v>
      </c>
      <c r="F595" s="9" t="e">
        <f ca="1">[1]!MoonAge(A595)</f>
        <v>#NAME?</v>
      </c>
      <c r="G595" t="str">
        <f>IFERROR(VLOOKUP(A595,Sheet4!A595:H3154,3,FALSE)," CL")</f>
        <v>MEM</v>
      </c>
      <c r="H595" t="str">
        <f>IFERROR(VLOOKUP(A595,Sheet4!A595:I3154,4,FALSE)," CL")</f>
        <v>Sn</v>
      </c>
      <c r="I595" t="str">
        <f>IFERROR(VLOOKUP(A595,Sheet4!A595:H3154,5,FALSE),"CL")</f>
        <v>PAM</v>
      </c>
      <c r="J595" t="str">
        <f>IFERROR(VLOOKUP(A595,Sheet4!A595:H3154,6,FALSE),"CL")</f>
        <v>Sn</v>
      </c>
      <c r="K595" t="str">
        <f>IFERROR(VLOOKUP(A595,Sheet4!A595:H3154,7,FALSE),"CL")</f>
        <v>MEM</v>
      </c>
      <c r="L595" t="str">
        <f>IFERROR(VLOOKUP(A595,Sheet4!A595:H3154,8,FALSE),"CL")</f>
        <v>Rb</v>
      </c>
    </row>
    <row r="596" spans="1:12" hidden="1">
      <c r="A596" s="2">
        <v>40690</v>
      </c>
      <c r="B596" s="8">
        <f t="shared" si="27"/>
        <v>6</v>
      </c>
      <c r="C596">
        <v>5476.1</v>
      </c>
      <c r="D596" s="6">
        <f t="shared" si="28"/>
        <v>1.1778617421268026E-2</v>
      </c>
      <c r="E596">
        <f t="shared" si="29"/>
        <v>63.75</v>
      </c>
      <c r="F596" s="9" t="e">
        <f ca="1">[1]!MoonAge(A596)</f>
        <v>#NAME?</v>
      </c>
      <c r="G596" t="str">
        <f>IFERROR(VLOOKUP(A596,Sheet4!A596:H3155,3,FALSE)," CL")</f>
        <v>PAP</v>
      </c>
      <c r="H596" t="str">
        <f>IFERROR(VLOOKUP(A596,Sheet4!A596:I3155,4,FALSE)," CL")</f>
        <v>Ho</v>
      </c>
      <c r="I596" t="str">
        <f>IFERROR(VLOOKUP(A596,Sheet4!A596:H3155,5,FALSE),"CL")</f>
        <v>PAM</v>
      </c>
      <c r="J596" t="str">
        <f>IFERROR(VLOOKUP(A596,Sheet4!A596:H3155,6,FALSE),"CL")</f>
        <v>Sn</v>
      </c>
      <c r="K596" t="str">
        <f>IFERROR(VLOOKUP(A596,Sheet4!A596:H3155,7,FALSE),"CL")</f>
        <v>MEM</v>
      </c>
      <c r="L596" t="str">
        <f>IFERROR(VLOOKUP(A596,Sheet4!A596:H3155,8,FALSE),"CL")</f>
        <v>Rb</v>
      </c>
    </row>
    <row r="597" spans="1:12" hidden="1">
      <c r="A597" s="2">
        <v>40693</v>
      </c>
      <c r="B597" s="8">
        <f t="shared" si="27"/>
        <v>2</v>
      </c>
      <c r="C597">
        <v>5473.1</v>
      </c>
      <c r="D597" s="6">
        <f t="shared" si="28"/>
        <v>-5.4783513814576066E-4</v>
      </c>
      <c r="E597">
        <f t="shared" si="29"/>
        <v>-3</v>
      </c>
      <c r="F597" s="9" t="e">
        <f ca="1">[1]!MoonAge(A597)</f>
        <v>#NAME?</v>
      </c>
      <c r="G597" t="str">
        <f>IFERROR(VLOOKUP(A597,Sheet4!A597:H3156,3,FALSE)," CL")</f>
        <v>UDM</v>
      </c>
      <c r="H597" t="str">
        <f>IFERROR(VLOOKUP(A597,Sheet4!A597:I3156,4,FALSE)," CL")</f>
        <v>Ch</v>
      </c>
      <c r="I597" t="str">
        <f>IFERROR(VLOOKUP(A597,Sheet4!A597:H3156,5,FALSE),"CL")</f>
        <v>PAM</v>
      </c>
      <c r="J597" t="str">
        <f>IFERROR(VLOOKUP(A597,Sheet4!A597:H3156,6,FALSE),"CL")</f>
        <v>Sn</v>
      </c>
      <c r="K597" t="str">
        <f>IFERROR(VLOOKUP(A597,Sheet4!A597:H3156,7,FALSE),"CL")</f>
        <v>MEM</v>
      </c>
      <c r="L597" t="str">
        <f>IFERROR(VLOOKUP(A597,Sheet4!A597:H3156,8,FALSE),"CL")</f>
        <v>Rb</v>
      </c>
    </row>
    <row r="598" spans="1:12" hidden="1">
      <c r="A598" s="2">
        <v>40694</v>
      </c>
      <c r="B598" s="8">
        <f t="shared" si="27"/>
        <v>3</v>
      </c>
      <c r="C598">
        <v>5560.15</v>
      </c>
      <c r="D598" s="6">
        <f t="shared" si="28"/>
        <v>1.5905062944217951E-2</v>
      </c>
      <c r="E598">
        <f t="shared" si="29"/>
        <v>87.049999999999272</v>
      </c>
      <c r="F598" s="9" t="e">
        <f ca="1">[1]!MoonAge(A598)</f>
        <v>#NAME?</v>
      </c>
      <c r="G598" t="str">
        <f>IFERROR(VLOOKUP(A598,Sheet4!A598:H3157,3,FALSE)," CL")</f>
        <v>FIP</v>
      </c>
      <c r="H598" t="str">
        <f>IFERROR(VLOOKUP(A598,Sheet4!A598:I3157,4,FALSE)," CL")</f>
        <v>Do</v>
      </c>
      <c r="I598" t="str">
        <f>IFERROR(VLOOKUP(A598,Sheet4!A598:H3157,5,FALSE),"CL")</f>
        <v>PAM</v>
      </c>
      <c r="J598" t="str">
        <f>IFERROR(VLOOKUP(A598,Sheet4!A598:H3157,6,FALSE),"CL")</f>
        <v>Sn</v>
      </c>
      <c r="K598" t="str">
        <f>IFERROR(VLOOKUP(A598,Sheet4!A598:H3157,7,FALSE),"CL")</f>
        <v>MEM</v>
      </c>
      <c r="L598" t="str">
        <f>IFERROR(VLOOKUP(A598,Sheet4!A598:H3157,8,FALSE),"CL")</f>
        <v>Rb</v>
      </c>
    </row>
    <row r="599" spans="1:12" hidden="1">
      <c r="A599" s="2">
        <v>40695</v>
      </c>
      <c r="B599" s="8">
        <f t="shared" si="27"/>
        <v>4</v>
      </c>
      <c r="C599">
        <v>5592</v>
      </c>
      <c r="D599" s="6">
        <f t="shared" si="28"/>
        <v>5.7282627267250643E-3</v>
      </c>
      <c r="E599">
        <f t="shared" si="29"/>
        <v>31.850000000000364</v>
      </c>
      <c r="F599" s="9" t="e">
        <f ca="1">[1]!MoonAge(A599)</f>
        <v>#NAME?</v>
      </c>
      <c r="G599" t="str">
        <f>IFERROR(VLOOKUP(A599,Sheet4!A599:H3158,3,FALSE)," CL")</f>
        <v>FIM</v>
      </c>
      <c r="H599" t="str">
        <f>IFERROR(VLOOKUP(A599,Sheet4!A599:I3158,4,FALSE)," CL")</f>
        <v>Pi</v>
      </c>
      <c r="I599" t="str">
        <f>IFERROR(VLOOKUP(A599,Sheet4!A599:H3158,5,FALSE),"CL")</f>
        <v>PAM</v>
      </c>
      <c r="J599" t="str">
        <f>IFERROR(VLOOKUP(A599,Sheet4!A599:H3158,6,FALSE),"CL")</f>
        <v>Sn</v>
      </c>
      <c r="K599" t="str">
        <f>IFERROR(VLOOKUP(A599,Sheet4!A599:H3158,7,FALSE),"CL")</f>
        <v>MEM</v>
      </c>
      <c r="L599" t="str">
        <f>IFERROR(VLOOKUP(A599,Sheet4!A599:H3158,8,FALSE),"CL")</f>
        <v>Rb</v>
      </c>
    </row>
    <row r="600" spans="1:12" hidden="1">
      <c r="A600" s="2">
        <v>40696</v>
      </c>
      <c r="B600" s="8">
        <f t="shared" si="27"/>
        <v>5</v>
      </c>
      <c r="C600">
        <v>5550.35</v>
      </c>
      <c r="D600" s="6">
        <f t="shared" si="28"/>
        <v>-7.4481402002860584E-3</v>
      </c>
      <c r="E600">
        <f t="shared" si="29"/>
        <v>-41.649999999999636</v>
      </c>
      <c r="F600" s="9" t="e">
        <f ca="1">[1]!MoonAge(A600)</f>
        <v>#NAME?</v>
      </c>
      <c r="G600" t="str">
        <f>IFERROR(VLOOKUP(A600,Sheet4!A600:H3159,3,FALSE)," CL")</f>
        <v>EAP</v>
      </c>
      <c r="H600" t="str">
        <f>IFERROR(VLOOKUP(A600,Sheet4!A600:I3159,4,FALSE)," CL")</f>
        <v>Ra</v>
      </c>
      <c r="I600" t="str">
        <f>IFERROR(VLOOKUP(A600,Sheet4!A600:H3159,5,FALSE),"CL")</f>
        <v>PAM</v>
      </c>
      <c r="J600" t="str">
        <f>IFERROR(VLOOKUP(A600,Sheet4!A600:H3159,6,FALSE),"CL")</f>
        <v>Sn</v>
      </c>
      <c r="K600" t="str">
        <f>IFERROR(VLOOKUP(A600,Sheet4!A600:H3159,7,FALSE),"CL")</f>
        <v>MEM</v>
      </c>
      <c r="L600" t="str">
        <f>IFERROR(VLOOKUP(A600,Sheet4!A600:H3159,8,FALSE),"CL")</f>
        <v>Rb</v>
      </c>
    </row>
    <row r="601" spans="1:12" hidden="1">
      <c r="A601" s="2">
        <v>40697</v>
      </c>
      <c r="B601" s="8">
        <f t="shared" si="27"/>
        <v>6</v>
      </c>
      <c r="C601">
        <v>5516.75</v>
      </c>
      <c r="D601" s="6">
        <f t="shared" si="28"/>
        <v>-6.0536722909366727E-3</v>
      </c>
      <c r="E601">
        <f t="shared" si="29"/>
        <v>-33.600000000000364</v>
      </c>
      <c r="F601" s="9" t="e">
        <f ca="1">[1]!MoonAge(A601)</f>
        <v>#NAME?</v>
      </c>
      <c r="G601" t="str">
        <f>IFERROR(VLOOKUP(A601,Sheet4!A601:H3160,3,FALSE)," CL")</f>
        <v>EAM</v>
      </c>
      <c r="H601" t="str">
        <f>IFERROR(VLOOKUP(A601,Sheet4!A601:I3160,4,FALSE)," CL")</f>
        <v>Co</v>
      </c>
      <c r="I601" t="str">
        <f>IFERROR(VLOOKUP(A601,Sheet4!A601:H3160,5,FALSE),"CL")</f>
        <v>PAM</v>
      </c>
      <c r="J601" t="str">
        <f>IFERROR(VLOOKUP(A601,Sheet4!A601:H3160,6,FALSE),"CL")</f>
        <v>Sn</v>
      </c>
      <c r="K601" t="str">
        <f>IFERROR(VLOOKUP(A601,Sheet4!A601:H3160,7,FALSE),"CL")</f>
        <v>MEM</v>
      </c>
      <c r="L601" t="str">
        <f>IFERROR(VLOOKUP(A601,Sheet4!A601:H3160,8,FALSE),"CL")</f>
        <v>Rb</v>
      </c>
    </row>
    <row r="602" spans="1:12" hidden="1">
      <c r="A602" s="2">
        <v>40700</v>
      </c>
      <c r="B602" s="8">
        <f t="shared" si="27"/>
        <v>2</v>
      </c>
      <c r="C602">
        <v>5532.05</v>
      </c>
      <c r="D602" s="6">
        <f t="shared" si="28"/>
        <v>2.7733720034440897E-3</v>
      </c>
      <c r="E602">
        <f t="shared" si="29"/>
        <v>15.300000000000182</v>
      </c>
      <c r="F602" s="9" t="e">
        <f ca="1">[1]!MoonAge(A602)</f>
        <v>#NAME?</v>
      </c>
      <c r="G602" t="str">
        <f>IFERROR(VLOOKUP(A602,Sheet4!A602:H3161,3,FALSE)," CL")</f>
        <v>PAP</v>
      </c>
      <c r="H602" t="str">
        <f>IFERROR(VLOOKUP(A602,Sheet4!A602:I3161,4,FALSE)," CL")</f>
        <v>Dr</v>
      </c>
      <c r="I602" t="str">
        <f>IFERROR(VLOOKUP(A602,Sheet4!A602:H3161,5,FALSE),"CL")</f>
        <v>UDP</v>
      </c>
      <c r="J602" t="str">
        <f>IFERROR(VLOOKUP(A602,Sheet4!A602:H3161,6,FALSE),"CL")</f>
        <v>Ho</v>
      </c>
      <c r="K602" t="str">
        <f>IFERROR(VLOOKUP(A602,Sheet4!A602:H3161,7,FALSE),"CL")</f>
        <v>MEM</v>
      </c>
      <c r="L602" t="str">
        <f>IFERROR(VLOOKUP(A602,Sheet4!A602:H3161,8,FALSE),"CL")</f>
        <v>Rb</v>
      </c>
    </row>
    <row r="603" spans="1:12" hidden="1">
      <c r="A603" s="2">
        <v>40701</v>
      </c>
      <c r="B603" s="8">
        <f t="shared" si="27"/>
        <v>3</v>
      </c>
      <c r="C603">
        <v>5556.15</v>
      </c>
      <c r="D603" s="6">
        <f t="shared" si="28"/>
        <v>4.3564320640629524E-3</v>
      </c>
      <c r="E603">
        <f t="shared" si="29"/>
        <v>24.099999999999454</v>
      </c>
      <c r="F603" s="9" t="e">
        <f ca="1">[1]!MoonAge(A603)</f>
        <v>#NAME?</v>
      </c>
      <c r="G603" t="str">
        <f>IFERROR(VLOOKUP(A603,Sheet4!A603:H3162,3,FALSE)," CL")</f>
        <v>PAM</v>
      </c>
      <c r="H603" t="str">
        <f>IFERROR(VLOOKUP(A603,Sheet4!A603:I3162,4,FALSE)," CL")</f>
        <v>Sn</v>
      </c>
      <c r="I603" t="str">
        <f>IFERROR(VLOOKUP(A603,Sheet4!A603:H3162,5,FALSE),"CL")</f>
        <v>UDP</v>
      </c>
      <c r="J603" t="str">
        <f>IFERROR(VLOOKUP(A603,Sheet4!A603:H3162,6,FALSE),"CL")</f>
        <v>Ho</v>
      </c>
      <c r="K603" t="str">
        <f>IFERROR(VLOOKUP(A603,Sheet4!A603:H3162,7,FALSE),"CL")</f>
        <v>MEM</v>
      </c>
      <c r="L603" t="str">
        <f>IFERROR(VLOOKUP(A603,Sheet4!A603:H3162,8,FALSE),"CL")</f>
        <v>Rb</v>
      </c>
    </row>
    <row r="604" spans="1:12" hidden="1">
      <c r="A604" s="2">
        <v>40702</v>
      </c>
      <c r="B604" s="8">
        <f t="shared" si="27"/>
        <v>4</v>
      </c>
      <c r="C604">
        <v>5526.85</v>
      </c>
      <c r="D604" s="6">
        <f t="shared" si="28"/>
        <v>-5.2734357423754354E-3</v>
      </c>
      <c r="E604">
        <f t="shared" si="29"/>
        <v>-29.299999999999272</v>
      </c>
      <c r="F604" s="9" t="e">
        <f ca="1">[1]!MoonAge(A604)</f>
        <v>#NAME?</v>
      </c>
      <c r="G604" t="str">
        <f>IFERROR(VLOOKUP(A604,Sheet4!A604:H3163,3,FALSE)," CL")</f>
        <v>UDP</v>
      </c>
      <c r="H604" t="str">
        <f>IFERROR(VLOOKUP(A604,Sheet4!A604:I3163,4,FALSE)," CL")</f>
        <v>Ho</v>
      </c>
      <c r="I604" t="str">
        <f>IFERROR(VLOOKUP(A604,Sheet4!A604:H3163,5,FALSE),"CL")</f>
        <v>UDP</v>
      </c>
      <c r="J604" t="str">
        <f>IFERROR(VLOOKUP(A604,Sheet4!A604:H3163,6,FALSE),"CL")</f>
        <v>Ho</v>
      </c>
      <c r="K604" t="str">
        <f>IFERROR(VLOOKUP(A604,Sheet4!A604:H3163,7,FALSE),"CL")</f>
        <v>MEM</v>
      </c>
      <c r="L604" t="str">
        <f>IFERROR(VLOOKUP(A604,Sheet4!A604:H3163,8,FALSE),"CL")</f>
        <v>Rb</v>
      </c>
    </row>
    <row r="605" spans="1:12" hidden="1">
      <c r="A605" s="2">
        <v>40703</v>
      </c>
      <c r="B605" s="8">
        <f t="shared" si="27"/>
        <v>5</v>
      </c>
      <c r="C605">
        <v>5521.05</v>
      </c>
      <c r="D605" s="6">
        <f t="shared" si="28"/>
        <v>-1.0494223653618575E-3</v>
      </c>
      <c r="E605">
        <f t="shared" si="29"/>
        <v>-5.8000000000001819</v>
      </c>
      <c r="F605" s="9" t="e">
        <f ca="1">[1]!MoonAge(A605)</f>
        <v>#NAME?</v>
      </c>
      <c r="G605" t="str">
        <f>IFERROR(VLOOKUP(A605,Sheet4!A605:H3164,3,FALSE)," CL")</f>
        <v>UDM</v>
      </c>
      <c r="H605" t="str">
        <f>IFERROR(VLOOKUP(A605,Sheet4!A605:I3164,4,FALSE)," CL")</f>
        <v>Sh</v>
      </c>
      <c r="I605" t="str">
        <f>IFERROR(VLOOKUP(A605,Sheet4!A605:H3164,5,FALSE),"CL")</f>
        <v>UDP</v>
      </c>
      <c r="J605" t="str">
        <f>IFERROR(VLOOKUP(A605,Sheet4!A605:H3164,6,FALSE),"CL")</f>
        <v>Ho</v>
      </c>
      <c r="K605" t="str">
        <f>IFERROR(VLOOKUP(A605,Sheet4!A605:H3164,7,FALSE),"CL")</f>
        <v>MEM</v>
      </c>
      <c r="L605" t="str">
        <f>IFERROR(VLOOKUP(A605,Sheet4!A605:H3164,8,FALSE),"CL")</f>
        <v>Rb</v>
      </c>
    </row>
    <row r="606" spans="1:12" hidden="1">
      <c r="A606" s="2">
        <v>40704</v>
      </c>
      <c r="B606" s="8">
        <f t="shared" si="27"/>
        <v>6</v>
      </c>
      <c r="C606">
        <v>5485.8</v>
      </c>
      <c r="D606" s="6">
        <f t="shared" si="28"/>
        <v>-6.3846550927812639E-3</v>
      </c>
      <c r="E606">
        <f t="shared" si="29"/>
        <v>-35.25</v>
      </c>
      <c r="F606" s="9" t="e">
        <f ca="1">[1]!MoonAge(A606)</f>
        <v>#NAME?</v>
      </c>
      <c r="G606" t="str">
        <f>IFERROR(VLOOKUP(A606,Sheet4!A606:H3165,3,FALSE)," CL")</f>
        <v>FIP</v>
      </c>
      <c r="H606" t="str">
        <f>IFERROR(VLOOKUP(A606,Sheet4!A606:I3165,4,FALSE)," CL")</f>
        <v>Mo</v>
      </c>
      <c r="I606" t="str">
        <f>IFERROR(VLOOKUP(A606,Sheet4!A606:H3165,5,FALSE),"CL")</f>
        <v>UDP</v>
      </c>
      <c r="J606" t="str">
        <f>IFERROR(VLOOKUP(A606,Sheet4!A606:H3165,6,FALSE),"CL")</f>
        <v>Ho</v>
      </c>
      <c r="K606" t="str">
        <f>IFERROR(VLOOKUP(A606,Sheet4!A606:H3165,7,FALSE),"CL")</f>
        <v>MEM</v>
      </c>
      <c r="L606" t="str">
        <f>IFERROR(VLOOKUP(A606,Sheet4!A606:H3165,8,FALSE),"CL")</f>
        <v>Rb</v>
      </c>
    </row>
    <row r="607" spans="1:12" hidden="1">
      <c r="A607" s="2">
        <v>40707</v>
      </c>
      <c r="B607" s="8">
        <f t="shared" si="27"/>
        <v>2</v>
      </c>
      <c r="C607">
        <v>5482.8</v>
      </c>
      <c r="D607" s="6">
        <f t="shared" si="28"/>
        <v>-5.4686645521163728E-4</v>
      </c>
      <c r="E607">
        <f t="shared" si="29"/>
        <v>-3</v>
      </c>
      <c r="F607" s="9" t="e">
        <f ca="1">[1]!MoonAge(A607)</f>
        <v>#NAME?</v>
      </c>
      <c r="G607" t="str">
        <f>IFERROR(VLOOKUP(A607,Sheet4!A607:H3166,3,FALSE)," CL")</f>
        <v>EAM</v>
      </c>
      <c r="H607" t="str">
        <f>IFERROR(VLOOKUP(A607,Sheet4!A607:I3166,4,FALSE)," CL")</f>
        <v>Pi</v>
      </c>
      <c r="I607" t="str">
        <f>IFERROR(VLOOKUP(A607,Sheet4!A607:H3166,5,FALSE),"CL")</f>
        <v>UDP</v>
      </c>
      <c r="J607" t="str">
        <f>IFERROR(VLOOKUP(A607,Sheet4!A607:H3166,6,FALSE),"CL")</f>
        <v>Ho</v>
      </c>
      <c r="K607" t="str">
        <f>IFERROR(VLOOKUP(A607,Sheet4!A607:H3166,7,FALSE),"CL")</f>
        <v>MEM</v>
      </c>
      <c r="L607" t="str">
        <f>IFERROR(VLOOKUP(A607,Sheet4!A607:H3166,8,FALSE),"CL")</f>
        <v>Rb</v>
      </c>
    </row>
    <row r="608" spans="1:12" hidden="1">
      <c r="A608" s="2">
        <v>40708</v>
      </c>
      <c r="B608" s="8">
        <f t="shared" si="27"/>
        <v>3</v>
      </c>
      <c r="C608">
        <v>5500.5</v>
      </c>
      <c r="D608" s="6">
        <f t="shared" si="28"/>
        <v>3.2282775224337598E-3</v>
      </c>
      <c r="E608">
        <f t="shared" si="29"/>
        <v>17.699999999999818</v>
      </c>
      <c r="F608" s="9" t="e">
        <f ca="1">[1]!MoonAge(A608)</f>
        <v>#NAME?</v>
      </c>
      <c r="G608" t="str">
        <f>IFERROR(VLOOKUP(A608,Sheet4!A608:H3167,3,FALSE)," CL")</f>
        <v>MEP</v>
      </c>
      <c r="H608" t="str">
        <f>IFERROR(VLOOKUP(A608,Sheet4!A608:I3167,4,FALSE)," CL")</f>
        <v>Ra</v>
      </c>
      <c r="I608" t="str">
        <f>IFERROR(VLOOKUP(A608,Sheet4!A608:H3167,5,FALSE),"CL")</f>
        <v>UDP</v>
      </c>
      <c r="J608" t="str">
        <f>IFERROR(VLOOKUP(A608,Sheet4!A608:H3167,6,FALSE),"CL")</f>
        <v>Ho</v>
      </c>
      <c r="K608" t="str">
        <f>IFERROR(VLOOKUP(A608,Sheet4!A608:H3167,7,FALSE),"CL")</f>
        <v>MEM</v>
      </c>
      <c r="L608" t="str">
        <f>IFERROR(VLOOKUP(A608,Sheet4!A608:H3167,8,FALSE),"CL")</f>
        <v>Rb</v>
      </c>
    </row>
    <row r="609" spans="1:12" hidden="1">
      <c r="A609" s="2">
        <v>40709</v>
      </c>
      <c r="B609" s="8">
        <f t="shared" si="27"/>
        <v>4</v>
      </c>
      <c r="C609">
        <v>5447.5</v>
      </c>
      <c r="D609" s="6">
        <f t="shared" si="28"/>
        <v>-9.6354876829379144E-3</v>
      </c>
      <c r="E609">
        <f t="shared" si="29"/>
        <v>-53</v>
      </c>
      <c r="F609" s="9" t="e">
        <f ca="1">[1]!MoonAge(A609)</f>
        <v>#NAME?</v>
      </c>
      <c r="G609" t="str">
        <f>IFERROR(VLOOKUP(A609,Sheet4!A609:H3168,3,FALSE)," CL")</f>
        <v>MEM</v>
      </c>
      <c r="H609" t="str">
        <f>IFERROR(VLOOKUP(A609,Sheet4!A609:I3168,4,FALSE)," CL")</f>
        <v>Co</v>
      </c>
      <c r="I609" t="str">
        <f>IFERROR(VLOOKUP(A609,Sheet4!A609:H3168,5,FALSE),"CL")</f>
        <v>UDP</v>
      </c>
      <c r="J609" t="str">
        <f>IFERROR(VLOOKUP(A609,Sheet4!A609:H3168,6,FALSE),"CL")</f>
        <v>Ho</v>
      </c>
      <c r="K609" t="str">
        <f>IFERROR(VLOOKUP(A609,Sheet4!A609:H3168,7,FALSE),"CL")</f>
        <v>MEM</v>
      </c>
      <c r="L609" t="str">
        <f>IFERROR(VLOOKUP(A609,Sheet4!A609:H3168,8,FALSE),"CL")</f>
        <v>Rb</v>
      </c>
    </row>
    <row r="610" spans="1:12" hidden="1">
      <c r="A610" s="2">
        <v>40710</v>
      </c>
      <c r="B610" s="8">
        <f t="shared" si="27"/>
        <v>5</v>
      </c>
      <c r="C610">
        <v>5396.75</v>
      </c>
      <c r="D610" s="6">
        <f t="shared" si="28"/>
        <v>-9.316200091785222E-3</v>
      </c>
      <c r="E610">
        <f t="shared" si="29"/>
        <v>-50.75</v>
      </c>
      <c r="F610" s="9" t="e">
        <f ca="1">[1]!MoonAge(A610)</f>
        <v>#NAME?</v>
      </c>
      <c r="G610" t="str">
        <f>IFERROR(VLOOKUP(A610,Sheet4!A610:H3169,3,FALSE)," CL")</f>
        <v>PAP</v>
      </c>
      <c r="H610" t="str">
        <f>IFERROR(VLOOKUP(A610,Sheet4!A610:I3169,4,FALSE)," CL")</f>
        <v>Tg</v>
      </c>
      <c r="I610" t="str">
        <f>IFERROR(VLOOKUP(A610,Sheet4!A610:H3169,5,FALSE),"CL")</f>
        <v>UDP</v>
      </c>
      <c r="J610" t="str">
        <f>IFERROR(VLOOKUP(A610,Sheet4!A610:H3169,6,FALSE),"CL")</f>
        <v>Ho</v>
      </c>
      <c r="K610" t="str">
        <f>IFERROR(VLOOKUP(A610,Sheet4!A610:H3169,7,FALSE),"CL")</f>
        <v>MEM</v>
      </c>
      <c r="L610" t="str">
        <f>IFERROR(VLOOKUP(A610,Sheet4!A610:H3169,8,FALSE),"CL")</f>
        <v>Rb</v>
      </c>
    </row>
    <row r="611" spans="1:12" hidden="1">
      <c r="A611" s="2">
        <v>40711</v>
      </c>
      <c r="B611" s="8">
        <f t="shared" si="27"/>
        <v>6</v>
      </c>
      <c r="C611">
        <v>5366.4</v>
      </c>
      <c r="D611" s="6">
        <f t="shared" si="28"/>
        <v>-5.6237550377542713E-3</v>
      </c>
      <c r="E611">
        <f t="shared" si="29"/>
        <v>-30.350000000000364</v>
      </c>
      <c r="F611" s="9" t="e">
        <f ca="1">[1]!MoonAge(A611)</f>
        <v>#NAME?</v>
      </c>
      <c r="G611" t="str">
        <f>IFERROR(VLOOKUP(A611,Sheet4!A611:H3170,3,FALSE)," CL")</f>
        <v>PAM</v>
      </c>
      <c r="H611" t="str">
        <f>IFERROR(VLOOKUP(A611,Sheet4!A611:I3170,4,FALSE)," CL")</f>
        <v>Rb</v>
      </c>
      <c r="I611" t="str">
        <f>IFERROR(VLOOKUP(A611,Sheet4!A611:H3170,5,FALSE),"CL")</f>
        <v>UDP</v>
      </c>
      <c r="J611" t="str">
        <f>IFERROR(VLOOKUP(A611,Sheet4!A611:H3170,6,FALSE),"CL")</f>
        <v>Ho</v>
      </c>
      <c r="K611" t="str">
        <f>IFERROR(VLOOKUP(A611,Sheet4!A611:H3170,7,FALSE),"CL")</f>
        <v>MEM</v>
      </c>
      <c r="L611" t="str">
        <f>IFERROR(VLOOKUP(A611,Sheet4!A611:H3170,8,FALSE),"CL")</f>
        <v>Rb</v>
      </c>
    </row>
    <row r="612" spans="1:12" hidden="1">
      <c r="A612" s="2">
        <v>40714</v>
      </c>
      <c r="B612" s="8">
        <f t="shared" si="27"/>
        <v>2</v>
      </c>
      <c r="C612">
        <v>5257.9</v>
      </c>
      <c r="D612" s="6">
        <f t="shared" si="28"/>
        <v>-2.0218395945140133E-2</v>
      </c>
      <c r="E612">
        <f t="shared" si="29"/>
        <v>-108.5</v>
      </c>
      <c r="F612" s="9" t="e">
        <f ca="1">[1]!MoonAge(A612)</f>
        <v>#NAME?</v>
      </c>
      <c r="G612" t="str">
        <f>IFERROR(VLOOKUP(A612,Sheet4!A612:H3171,3,FALSE)," CL")</f>
        <v>FIP</v>
      </c>
      <c r="H612" t="str">
        <f>IFERROR(VLOOKUP(A612,Sheet4!A612:I3171,4,FALSE)," CL")</f>
        <v>Ho</v>
      </c>
      <c r="I612" t="str">
        <f>IFERROR(VLOOKUP(A612,Sheet4!A612:H3171,5,FALSE),"CL")</f>
        <v>UDP</v>
      </c>
      <c r="J612" t="str">
        <f>IFERROR(VLOOKUP(A612,Sheet4!A612:H3171,6,FALSE),"CL")</f>
        <v>Ho</v>
      </c>
      <c r="K612" t="str">
        <f>IFERROR(VLOOKUP(A612,Sheet4!A612:H3171,7,FALSE),"CL")</f>
        <v>MEM</v>
      </c>
      <c r="L612" t="str">
        <f>IFERROR(VLOOKUP(A612,Sheet4!A612:H3171,8,FALSE),"CL")</f>
        <v>Rb</v>
      </c>
    </row>
    <row r="613" spans="1:12" hidden="1">
      <c r="A613" s="2">
        <v>40715</v>
      </c>
      <c r="B613" s="8">
        <f t="shared" si="27"/>
        <v>3</v>
      </c>
      <c r="C613">
        <v>5275.85</v>
      </c>
      <c r="D613" s="6">
        <f t="shared" si="28"/>
        <v>3.4139104965862283E-3</v>
      </c>
      <c r="E613">
        <f t="shared" si="29"/>
        <v>17.950000000000728</v>
      </c>
      <c r="F613" s="9" t="e">
        <f ca="1">[1]!MoonAge(A613)</f>
        <v>#NAME?</v>
      </c>
      <c r="G613" t="str">
        <f>IFERROR(VLOOKUP(A613,Sheet4!A613:H3172,3,FALSE)," CL")</f>
        <v>FIM</v>
      </c>
      <c r="H613" t="str">
        <f>IFERROR(VLOOKUP(A613,Sheet4!A613:I3172,4,FALSE)," CL")</f>
        <v>Sh</v>
      </c>
      <c r="I613" t="str">
        <f>IFERROR(VLOOKUP(A613,Sheet4!A613:H3172,5,FALSE),"CL")</f>
        <v>UDP</v>
      </c>
      <c r="J613" t="str">
        <f>IFERROR(VLOOKUP(A613,Sheet4!A613:H3172,6,FALSE),"CL")</f>
        <v>Ho</v>
      </c>
      <c r="K613" t="str">
        <f>IFERROR(VLOOKUP(A613,Sheet4!A613:H3172,7,FALSE),"CL")</f>
        <v>MEM</v>
      </c>
      <c r="L613" t="str">
        <f>IFERROR(VLOOKUP(A613,Sheet4!A613:H3172,8,FALSE),"CL")</f>
        <v>Rb</v>
      </c>
    </row>
    <row r="614" spans="1:12" hidden="1">
      <c r="A614" s="2">
        <v>40716</v>
      </c>
      <c r="B614" s="8">
        <f t="shared" si="27"/>
        <v>4</v>
      </c>
      <c r="C614">
        <v>5278.3</v>
      </c>
      <c r="D614" s="6">
        <f t="shared" si="28"/>
        <v>4.6438014727481221E-4</v>
      </c>
      <c r="E614">
        <f t="shared" si="29"/>
        <v>2.4499999999998181</v>
      </c>
      <c r="F614" s="9" t="e">
        <f ca="1">[1]!MoonAge(A614)</f>
        <v>#NAME?</v>
      </c>
      <c r="G614" t="str">
        <f>IFERROR(VLOOKUP(A614,Sheet4!A614:H3173,3,FALSE)," CL")</f>
        <v>EAP</v>
      </c>
      <c r="H614" t="str">
        <f>IFERROR(VLOOKUP(A614,Sheet4!A614:I3173,4,FALSE)," CL")</f>
        <v>Mo</v>
      </c>
      <c r="I614" t="str">
        <f>IFERROR(VLOOKUP(A614,Sheet4!A614:H3173,5,FALSE),"CL")</f>
        <v>UDP</v>
      </c>
      <c r="J614" t="str">
        <f>IFERROR(VLOOKUP(A614,Sheet4!A614:H3173,6,FALSE),"CL")</f>
        <v>Ho</v>
      </c>
      <c r="K614" t="str">
        <f>IFERROR(VLOOKUP(A614,Sheet4!A614:H3173,7,FALSE),"CL")</f>
        <v>MEM</v>
      </c>
      <c r="L614" t="str">
        <f>IFERROR(VLOOKUP(A614,Sheet4!A614:H3173,8,FALSE),"CL")</f>
        <v>Rb</v>
      </c>
    </row>
    <row r="615" spans="1:12" hidden="1">
      <c r="A615" s="2">
        <v>40717</v>
      </c>
      <c r="B615" s="8">
        <f t="shared" si="27"/>
        <v>5</v>
      </c>
      <c r="C615">
        <v>5320</v>
      </c>
      <c r="D615" s="6">
        <f t="shared" si="28"/>
        <v>7.9002709205615099E-3</v>
      </c>
      <c r="E615">
        <f t="shared" si="29"/>
        <v>41.699999999999818</v>
      </c>
      <c r="F615" s="9" t="e">
        <f ca="1">[1]!MoonAge(A615)</f>
        <v>#NAME?</v>
      </c>
      <c r="G615" t="str">
        <f>IFERROR(VLOOKUP(A615,Sheet4!A615:H3174,3,FALSE)," CL")</f>
        <v>EAM</v>
      </c>
      <c r="H615" t="str">
        <f>IFERROR(VLOOKUP(A615,Sheet4!A615:I3174,4,FALSE)," CL")</f>
        <v>Ch</v>
      </c>
      <c r="I615" t="str">
        <f>IFERROR(VLOOKUP(A615,Sheet4!A615:H3174,5,FALSE),"CL")</f>
        <v>UDP</v>
      </c>
      <c r="J615" t="str">
        <f>IFERROR(VLOOKUP(A615,Sheet4!A615:H3174,6,FALSE),"CL")</f>
        <v>Ho</v>
      </c>
      <c r="K615" t="str">
        <f>IFERROR(VLOOKUP(A615,Sheet4!A615:H3174,7,FALSE),"CL")</f>
        <v>MEM</v>
      </c>
      <c r="L615" t="str">
        <f>IFERROR(VLOOKUP(A615,Sheet4!A615:H3174,8,FALSE),"CL")</f>
        <v>Rb</v>
      </c>
    </row>
    <row r="616" spans="1:12" hidden="1">
      <c r="A616" s="2">
        <v>40718</v>
      </c>
      <c r="B616" s="8">
        <f t="shared" si="27"/>
        <v>6</v>
      </c>
      <c r="C616">
        <v>5471.25</v>
      </c>
      <c r="D616" s="6">
        <f t="shared" si="28"/>
        <v>2.8430451127819549E-2</v>
      </c>
      <c r="E616">
        <f t="shared" si="29"/>
        <v>151.25</v>
      </c>
      <c r="F616" s="9" t="e">
        <f ca="1">[1]!MoonAge(A616)</f>
        <v>#NAME?</v>
      </c>
      <c r="G616" t="str">
        <f>IFERROR(VLOOKUP(A616,Sheet4!A616:H3175,3,FALSE)," CL")</f>
        <v>MEP</v>
      </c>
      <c r="H616" t="str">
        <f>IFERROR(VLOOKUP(A616,Sheet4!A616:I3175,4,FALSE)," CL")</f>
        <v>Do</v>
      </c>
      <c r="I616" t="str">
        <f>IFERROR(VLOOKUP(A616,Sheet4!A616:H3175,5,FALSE),"CL")</f>
        <v>UDP</v>
      </c>
      <c r="J616" t="str">
        <f>IFERROR(VLOOKUP(A616,Sheet4!A616:H3175,6,FALSE),"CL")</f>
        <v>Ho</v>
      </c>
      <c r="K616" t="str">
        <f>IFERROR(VLOOKUP(A616,Sheet4!A616:H3175,7,FALSE),"CL")</f>
        <v>MEM</v>
      </c>
      <c r="L616" t="str">
        <f>IFERROR(VLOOKUP(A616,Sheet4!A616:H3175,8,FALSE),"CL")</f>
        <v>Rb</v>
      </c>
    </row>
    <row r="617" spans="1:12" hidden="1">
      <c r="A617" s="2">
        <v>40721</v>
      </c>
      <c r="B617" s="8">
        <f t="shared" si="27"/>
        <v>2</v>
      </c>
      <c r="C617">
        <v>5526.6</v>
      </c>
      <c r="D617" s="6">
        <f t="shared" si="28"/>
        <v>1.0116518163125495E-2</v>
      </c>
      <c r="E617">
        <f t="shared" si="29"/>
        <v>55.350000000000364</v>
      </c>
      <c r="F617" s="9" t="e">
        <f ca="1">[1]!MoonAge(A617)</f>
        <v>#NAME?</v>
      </c>
      <c r="G617" t="str">
        <f>IFERROR(VLOOKUP(A617,Sheet4!A617:H3176,3,FALSE)," CL")</f>
        <v>PAM</v>
      </c>
      <c r="H617" t="str">
        <f>IFERROR(VLOOKUP(A617,Sheet4!A617:I3176,4,FALSE)," CL")</f>
        <v>Co</v>
      </c>
      <c r="I617" t="str">
        <f>IFERROR(VLOOKUP(A617,Sheet4!A617:H3176,5,FALSE),"CL")</f>
        <v>UDP</v>
      </c>
      <c r="J617" t="str">
        <f>IFERROR(VLOOKUP(A617,Sheet4!A617:H3176,6,FALSE),"CL")</f>
        <v>Ho</v>
      </c>
      <c r="K617" t="str">
        <f>IFERROR(VLOOKUP(A617,Sheet4!A617:H3176,7,FALSE),"CL")</f>
        <v>MEM</v>
      </c>
      <c r="L617" t="str">
        <f>IFERROR(VLOOKUP(A617,Sheet4!A617:H3176,8,FALSE),"CL")</f>
        <v>Rb</v>
      </c>
    </row>
    <row r="618" spans="1:12" hidden="1">
      <c r="A618" s="2">
        <v>40722</v>
      </c>
      <c r="B618" s="8">
        <f t="shared" si="27"/>
        <v>3</v>
      </c>
      <c r="C618">
        <v>5545.3</v>
      </c>
      <c r="D618" s="6">
        <f t="shared" si="28"/>
        <v>3.3836355082690656E-3</v>
      </c>
      <c r="E618">
        <f t="shared" si="29"/>
        <v>18.699999999999818</v>
      </c>
      <c r="F618" s="9" t="e">
        <f ca="1">[1]!MoonAge(A618)</f>
        <v>#NAME?</v>
      </c>
      <c r="G618" t="str">
        <f>IFERROR(VLOOKUP(A618,Sheet4!A618:H3177,3,FALSE)," CL")</f>
        <v>UDP</v>
      </c>
      <c r="H618" t="str">
        <f>IFERROR(VLOOKUP(A618,Sheet4!A618:I3177,4,FALSE)," CL")</f>
        <v>Tg</v>
      </c>
      <c r="I618" t="str">
        <f>IFERROR(VLOOKUP(A618,Sheet4!A618:H3177,5,FALSE),"CL")</f>
        <v>UDP</v>
      </c>
      <c r="J618" t="str">
        <f>IFERROR(VLOOKUP(A618,Sheet4!A618:H3177,6,FALSE),"CL")</f>
        <v>Ho</v>
      </c>
      <c r="K618" t="str">
        <f>IFERROR(VLOOKUP(A618,Sheet4!A618:H3177,7,FALSE),"CL")</f>
        <v>MEM</v>
      </c>
      <c r="L618" t="str">
        <f>IFERROR(VLOOKUP(A618,Sheet4!A618:H3177,8,FALSE),"CL")</f>
        <v>Rb</v>
      </c>
    </row>
    <row r="619" spans="1:12" hidden="1">
      <c r="A619" s="2">
        <v>40723</v>
      </c>
      <c r="B619" s="8">
        <f t="shared" si="27"/>
        <v>4</v>
      </c>
      <c r="C619">
        <v>5600.45</v>
      </c>
      <c r="D619" s="6">
        <f t="shared" si="28"/>
        <v>9.945359132959377E-3</v>
      </c>
      <c r="E619">
        <f t="shared" si="29"/>
        <v>55.149999999999636</v>
      </c>
      <c r="F619" s="9" t="e">
        <f ca="1">[1]!MoonAge(A619)</f>
        <v>#NAME?</v>
      </c>
      <c r="G619" t="str">
        <f>IFERROR(VLOOKUP(A619,Sheet4!A619:H3178,3,FALSE)," CL")</f>
        <v>UDM</v>
      </c>
      <c r="H619" t="str">
        <f>IFERROR(VLOOKUP(A619,Sheet4!A619:I3178,4,FALSE)," CL")</f>
        <v>Rb</v>
      </c>
      <c r="I619" t="str">
        <f>IFERROR(VLOOKUP(A619,Sheet4!A619:H3178,5,FALSE),"CL")</f>
        <v>UDP</v>
      </c>
      <c r="J619" t="str">
        <f>IFERROR(VLOOKUP(A619,Sheet4!A619:H3178,6,FALSE),"CL")</f>
        <v>Ho</v>
      </c>
      <c r="K619" t="str">
        <f>IFERROR(VLOOKUP(A619,Sheet4!A619:H3178,7,FALSE),"CL")</f>
        <v>MEM</v>
      </c>
      <c r="L619" t="str">
        <f>IFERROR(VLOOKUP(A619,Sheet4!A619:H3178,8,FALSE),"CL")</f>
        <v>Rb</v>
      </c>
    </row>
    <row r="620" spans="1:12" hidden="1">
      <c r="A620" s="2">
        <v>40724</v>
      </c>
      <c r="B620" s="8">
        <f t="shared" si="27"/>
        <v>5</v>
      </c>
      <c r="C620">
        <v>5647.4</v>
      </c>
      <c r="D620" s="6">
        <f t="shared" si="28"/>
        <v>8.3832549170155656E-3</v>
      </c>
      <c r="E620">
        <f t="shared" si="29"/>
        <v>46.949999999999818</v>
      </c>
      <c r="F620" s="9" t="e">
        <f ca="1">[1]!MoonAge(A620)</f>
        <v>#NAME?</v>
      </c>
      <c r="G620" t="str">
        <f>IFERROR(VLOOKUP(A620,Sheet4!A620:H3179,3,FALSE)," CL")</f>
        <v>FIP</v>
      </c>
      <c r="H620" t="str">
        <f>IFERROR(VLOOKUP(A620,Sheet4!A620:I3179,4,FALSE)," CL")</f>
        <v>Dr</v>
      </c>
      <c r="I620" t="str">
        <f>IFERROR(VLOOKUP(A620,Sheet4!A620:H3179,5,FALSE),"CL")</f>
        <v>UDP</v>
      </c>
      <c r="J620" t="str">
        <f>IFERROR(VLOOKUP(A620,Sheet4!A620:H3179,6,FALSE),"CL")</f>
        <v>Ho</v>
      </c>
      <c r="K620" t="str">
        <f>IFERROR(VLOOKUP(A620,Sheet4!A620:H3179,7,FALSE),"CL")</f>
        <v>MEM</v>
      </c>
      <c r="L620" t="str">
        <f>IFERROR(VLOOKUP(A620,Sheet4!A620:H3179,8,FALSE),"CL")</f>
        <v>Rb</v>
      </c>
    </row>
    <row r="621" spans="1:12" hidden="1">
      <c r="A621" s="2">
        <v>40725</v>
      </c>
      <c r="B621" s="8">
        <f t="shared" si="27"/>
        <v>6</v>
      </c>
      <c r="C621">
        <v>5627.2</v>
      </c>
      <c r="D621" s="6">
        <f t="shared" si="28"/>
        <v>-3.576867230938099E-3</v>
      </c>
      <c r="E621">
        <f t="shared" si="29"/>
        <v>-20.199999999999818</v>
      </c>
      <c r="F621" s="9" t="e">
        <f ca="1">[1]!MoonAge(A621)</f>
        <v>#NAME?</v>
      </c>
      <c r="G621" t="str">
        <f>IFERROR(VLOOKUP(A621,Sheet4!A621:H3180,3,FALSE)," CL")</f>
        <v>FIM</v>
      </c>
      <c r="H621" t="str">
        <f>IFERROR(VLOOKUP(A621,Sheet4!A621:I3180,4,FALSE)," CL")</f>
        <v>Sn</v>
      </c>
      <c r="I621" t="str">
        <f>IFERROR(VLOOKUP(A621,Sheet4!A621:H3180,5,FALSE),"CL")</f>
        <v>UDP</v>
      </c>
      <c r="J621" t="str">
        <f>IFERROR(VLOOKUP(A621,Sheet4!A621:H3180,6,FALSE),"CL")</f>
        <v>Ho</v>
      </c>
      <c r="K621" t="str">
        <f>IFERROR(VLOOKUP(A621,Sheet4!A621:H3180,7,FALSE),"CL")</f>
        <v>MEM</v>
      </c>
      <c r="L621" t="str">
        <f>IFERROR(VLOOKUP(A621,Sheet4!A621:H3180,8,FALSE),"CL")</f>
        <v>Rb</v>
      </c>
    </row>
    <row r="622" spans="1:12" hidden="1">
      <c r="A622" s="2">
        <v>40728</v>
      </c>
      <c r="B622" s="8">
        <f t="shared" si="27"/>
        <v>2</v>
      </c>
      <c r="C622">
        <v>5650.5</v>
      </c>
      <c r="D622" s="6">
        <f t="shared" si="28"/>
        <v>4.1406027864657703E-3</v>
      </c>
      <c r="E622">
        <f t="shared" si="29"/>
        <v>23.300000000000182</v>
      </c>
      <c r="F622" s="9" t="e">
        <f ca="1">[1]!MoonAge(A622)</f>
        <v>#NAME?</v>
      </c>
      <c r="G622" t="str">
        <f>IFERROR(VLOOKUP(A622,Sheet4!A622:H3181,3,FALSE)," CL")</f>
        <v>MEP</v>
      </c>
      <c r="H622" t="str">
        <f>IFERROR(VLOOKUP(A622,Sheet4!A622:I3181,4,FALSE)," CL")</f>
        <v>Mo</v>
      </c>
      <c r="I622" t="str">
        <f>IFERROR(VLOOKUP(A622,Sheet4!A622:H3181,5,FALSE),"CL")</f>
        <v>UDP</v>
      </c>
      <c r="J622" t="str">
        <f>IFERROR(VLOOKUP(A622,Sheet4!A622:H3181,6,FALSE),"CL")</f>
        <v>Ho</v>
      </c>
      <c r="K622" t="str">
        <f>IFERROR(VLOOKUP(A622,Sheet4!A622:H3181,7,FALSE),"CL")</f>
        <v>MEM</v>
      </c>
      <c r="L622" t="str">
        <f>IFERROR(VLOOKUP(A622,Sheet4!A622:H3181,8,FALSE),"CL")</f>
        <v>Rb</v>
      </c>
    </row>
    <row r="623" spans="1:12" hidden="1">
      <c r="A623" s="2">
        <v>40729</v>
      </c>
      <c r="B623" s="8">
        <f t="shared" si="27"/>
        <v>3</v>
      </c>
      <c r="C623">
        <v>5632.1</v>
      </c>
      <c r="D623" s="6">
        <f t="shared" si="28"/>
        <v>-3.2563489956640361E-3</v>
      </c>
      <c r="E623">
        <f t="shared" si="29"/>
        <v>-18.399999999999636</v>
      </c>
      <c r="F623" s="9" t="e">
        <f ca="1">[1]!MoonAge(A623)</f>
        <v>#NAME?</v>
      </c>
      <c r="G623" t="str">
        <f>IFERROR(VLOOKUP(A623,Sheet4!A623:H3182,3,FALSE)," CL")</f>
        <v>MEM</v>
      </c>
      <c r="H623" t="str">
        <f>IFERROR(VLOOKUP(A623,Sheet4!A623:I3182,4,FALSE)," CL")</f>
        <v>Ch</v>
      </c>
      <c r="I623" t="str">
        <f>IFERROR(VLOOKUP(A623,Sheet4!A623:H3182,5,FALSE),"CL")</f>
        <v>UDP</v>
      </c>
      <c r="J623" t="str">
        <f>IFERROR(VLOOKUP(A623,Sheet4!A623:H3182,6,FALSE),"CL")</f>
        <v>Ho</v>
      </c>
      <c r="K623" t="str">
        <f>IFERROR(VLOOKUP(A623,Sheet4!A623:H3182,7,FALSE),"CL")</f>
        <v>MEM</v>
      </c>
      <c r="L623" t="str">
        <f>IFERROR(VLOOKUP(A623,Sheet4!A623:H3182,8,FALSE),"CL")</f>
        <v>Rb</v>
      </c>
    </row>
    <row r="624" spans="1:12" hidden="1">
      <c r="A624" s="2">
        <v>40730</v>
      </c>
      <c r="B624" s="8">
        <f t="shared" si="27"/>
        <v>4</v>
      </c>
      <c r="C624">
        <v>5625.45</v>
      </c>
      <c r="D624" s="6">
        <f t="shared" si="28"/>
        <v>-1.1807318762096812E-3</v>
      </c>
      <c r="E624">
        <f t="shared" si="29"/>
        <v>-6.6500000000005457</v>
      </c>
      <c r="F624" s="9" t="e">
        <f ca="1">[1]!MoonAge(A624)</f>
        <v>#NAME?</v>
      </c>
      <c r="G624" t="str">
        <f>IFERROR(VLOOKUP(A624,Sheet4!A624:H3183,3,FALSE)," CL")</f>
        <v>PAP</v>
      </c>
      <c r="H624" t="str">
        <f>IFERROR(VLOOKUP(A624,Sheet4!A624:I3183,4,FALSE)," CL")</f>
        <v>Do</v>
      </c>
      <c r="I624" t="str">
        <f>IFERROR(VLOOKUP(A624,Sheet4!A624:H3183,5,FALSE),"CL")</f>
        <v>UDP</v>
      </c>
      <c r="J624" t="str">
        <f>IFERROR(VLOOKUP(A624,Sheet4!A624:H3183,6,FALSE),"CL")</f>
        <v>Ho</v>
      </c>
      <c r="K624" t="str">
        <f>IFERROR(VLOOKUP(A624,Sheet4!A624:H3183,7,FALSE),"CL")</f>
        <v>MEM</v>
      </c>
      <c r="L624" t="str">
        <f>IFERROR(VLOOKUP(A624,Sheet4!A624:H3183,8,FALSE),"CL")</f>
        <v>Rb</v>
      </c>
    </row>
    <row r="625" spans="1:12" hidden="1">
      <c r="A625" s="2">
        <v>40731</v>
      </c>
      <c r="B625" s="8">
        <f t="shared" si="27"/>
        <v>5</v>
      </c>
      <c r="C625">
        <v>5728.95</v>
      </c>
      <c r="D625" s="6">
        <f t="shared" si="28"/>
        <v>1.8398528117750581E-2</v>
      </c>
      <c r="E625">
        <f t="shared" si="29"/>
        <v>103.5</v>
      </c>
      <c r="F625" s="9" t="e">
        <f ca="1">[1]!MoonAge(A625)</f>
        <v>#NAME?</v>
      </c>
      <c r="G625" t="str">
        <f>IFERROR(VLOOKUP(A625,Sheet4!A625:H3184,3,FALSE)," CL")</f>
        <v>PAM</v>
      </c>
      <c r="H625" t="str">
        <f>IFERROR(VLOOKUP(A625,Sheet4!A625:I3184,4,FALSE)," CL")</f>
        <v>Pi</v>
      </c>
      <c r="I625" t="str">
        <f>IFERROR(VLOOKUP(A625,Sheet4!A625:H3184,5,FALSE),"CL")</f>
        <v>UDP</v>
      </c>
      <c r="J625" t="str">
        <f>IFERROR(VLOOKUP(A625,Sheet4!A625:H3184,6,FALSE),"CL")</f>
        <v>Ho</v>
      </c>
      <c r="K625" t="str">
        <f>IFERROR(VLOOKUP(A625,Sheet4!A625:H3184,7,FALSE),"CL")</f>
        <v>MEM</v>
      </c>
      <c r="L625" t="str">
        <f>IFERROR(VLOOKUP(A625,Sheet4!A625:H3184,8,FALSE),"CL")</f>
        <v>Rb</v>
      </c>
    </row>
    <row r="626" spans="1:12" hidden="1">
      <c r="A626" s="2">
        <v>40732</v>
      </c>
      <c r="B626" s="8">
        <f t="shared" si="27"/>
        <v>6</v>
      </c>
      <c r="C626">
        <v>5660.65</v>
      </c>
      <c r="D626" s="6">
        <f t="shared" si="28"/>
        <v>-1.1921905410241001E-2</v>
      </c>
      <c r="E626">
        <f t="shared" si="29"/>
        <v>-68.300000000000182</v>
      </c>
      <c r="F626" s="9" t="e">
        <f ca="1">[1]!MoonAge(A626)</f>
        <v>#NAME?</v>
      </c>
      <c r="G626" t="str">
        <f>IFERROR(VLOOKUP(A626,Sheet4!A626:H3185,3,FALSE)," CL")</f>
        <v>UDP</v>
      </c>
      <c r="H626" t="str">
        <f>IFERROR(VLOOKUP(A626,Sheet4!A626:I3185,4,FALSE)," CL")</f>
        <v>Ra</v>
      </c>
      <c r="I626" t="str">
        <f>IFERROR(VLOOKUP(A626,Sheet4!A626:H3185,5,FALSE),"CL")</f>
        <v>UDM</v>
      </c>
      <c r="J626" t="str">
        <f>IFERROR(VLOOKUP(A626,Sheet4!A626:H3185,6,FALSE),"CL")</f>
        <v>Sh</v>
      </c>
      <c r="K626" t="str">
        <f>IFERROR(VLOOKUP(A626,Sheet4!A626:H3185,7,FALSE),"CL")</f>
        <v>MEM</v>
      </c>
      <c r="L626" t="str">
        <f>IFERROR(VLOOKUP(A626,Sheet4!A626:H3185,8,FALSE),"CL")</f>
        <v>Rb</v>
      </c>
    </row>
    <row r="627" spans="1:12" hidden="1">
      <c r="A627" s="2">
        <v>40735</v>
      </c>
      <c r="B627" s="8">
        <f t="shared" si="27"/>
        <v>2</v>
      </c>
      <c r="C627">
        <v>5616.1</v>
      </c>
      <c r="D627" s="6">
        <f t="shared" si="28"/>
        <v>-7.8701209225087703E-3</v>
      </c>
      <c r="E627">
        <f t="shared" si="29"/>
        <v>-44.549999999999272</v>
      </c>
      <c r="F627" s="9" t="e">
        <f ca="1">[1]!MoonAge(A627)</f>
        <v>#NAME?</v>
      </c>
      <c r="G627" t="str">
        <f>IFERROR(VLOOKUP(A627,Sheet4!A627:H3186,3,FALSE)," CL")</f>
        <v>FIM</v>
      </c>
      <c r="H627" t="str">
        <f>IFERROR(VLOOKUP(A627,Sheet4!A627:I3186,4,FALSE)," CL")</f>
        <v>Rb</v>
      </c>
      <c r="I627" t="str">
        <f>IFERROR(VLOOKUP(A627,Sheet4!A627:H3186,5,FALSE),"CL")</f>
        <v>UDM</v>
      </c>
      <c r="J627" t="str">
        <f>IFERROR(VLOOKUP(A627,Sheet4!A627:H3186,6,FALSE),"CL")</f>
        <v>Sh</v>
      </c>
      <c r="K627" t="str">
        <f>IFERROR(VLOOKUP(A627,Sheet4!A627:H3186,7,FALSE),"CL")</f>
        <v>MEM</v>
      </c>
      <c r="L627" t="str">
        <f>IFERROR(VLOOKUP(A627,Sheet4!A627:H3186,8,FALSE),"CL")</f>
        <v>Rb</v>
      </c>
    </row>
    <row r="628" spans="1:12" hidden="1">
      <c r="A628" s="2">
        <v>40736</v>
      </c>
      <c r="B628" s="8">
        <f t="shared" si="27"/>
        <v>3</v>
      </c>
      <c r="C628">
        <v>5526.15</v>
      </c>
      <c r="D628" s="6">
        <f t="shared" si="28"/>
        <v>-1.6016452698491966E-2</v>
      </c>
      <c r="E628">
        <f t="shared" si="29"/>
        <v>-89.950000000000728</v>
      </c>
      <c r="F628" s="9" t="e">
        <f ca="1">[1]!MoonAge(A628)</f>
        <v>#NAME?</v>
      </c>
      <c r="G628" t="str">
        <f>IFERROR(VLOOKUP(A628,Sheet4!A628:H3187,3,FALSE)," CL")</f>
        <v>EAP</v>
      </c>
      <c r="H628" t="str">
        <f>IFERROR(VLOOKUP(A628,Sheet4!A628:I3187,4,FALSE)," CL")</f>
        <v>Dr</v>
      </c>
      <c r="I628" t="str">
        <f>IFERROR(VLOOKUP(A628,Sheet4!A628:H3187,5,FALSE),"CL")</f>
        <v>UDM</v>
      </c>
      <c r="J628" t="str">
        <f>IFERROR(VLOOKUP(A628,Sheet4!A628:H3187,6,FALSE),"CL")</f>
        <v>Sh</v>
      </c>
      <c r="K628" t="str">
        <f>IFERROR(VLOOKUP(A628,Sheet4!A628:H3187,7,FALSE),"CL")</f>
        <v>MEM</v>
      </c>
      <c r="L628" t="str">
        <f>IFERROR(VLOOKUP(A628,Sheet4!A628:H3187,8,FALSE),"CL")</f>
        <v>Rb</v>
      </c>
    </row>
    <row r="629" spans="1:12" hidden="1">
      <c r="A629" s="2">
        <v>40737</v>
      </c>
      <c r="B629" s="8">
        <f t="shared" ref="B629:B692" si="30">WEEKDAY(A629,1)</f>
        <v>4</v>
      </c>
      <c r="C629">
        <v>5585.45</v>
      </c>
      <c r="D629" s="6">
        <f t="shared" si="28"/>
        <v>1.0730798114419658E-2</v>
      </c>
      <c r="E629">
        <f t="shared" si="29"/>
        <v>59.300000000000182</v>
      </c>
      <c r="F629" s="9" t="e">
        <f ca="1">[1]!MoonAge(A629)</f>
        <v>#NAME?</v>
      </c>
      <c r="G629" t="str">
        <f>IFERROR(VLOOKUP(A629,Sheet4!A629:H3188,3,FALSE)," CL")</f>
        <v>EAM</v>
      </c>
      <c r="H629" t="str">
        <f>IFERROR(VLOOKUP(A629,Sheet4!A629:I3188,4,FALSE)," CL")</f>
        <v>Sn</v>
      </c>
      <c r="I629" t="str">
        <f>IFERROR(VLOOKUP(A629,Sheet4!A629:H3188,5,FALSE),"CL")</f>
        <v>UDM</v>
      </c>
      <c r="J629" t="str">
        <f>IFERROR(VLOOKUP(A629,Sheet4!A629:H3188,6,FALSE),"CL")</f>
        <v>Sh</v>
      </c>
      <c r="K629" t="str">
        <f>IFERROR(VLOOKUP(A629,Sheet4!A629:H3188,7,FALSE),"CL")</f>
        <v>MEM</v>
      </c>
      <c r="L629" t="str">
        <f>IFERROR(VLOOKUP(A629,Sheet4!A629:H3188,8,FALSE),"CL")</f>
        <v>Rb</v>
      </c>
    </row>
    <row r="630" spans="1:12" hidden="1">
      <c r="A630" s="2">
        <v>40738</v>
      </c>
      <c r="B630" s="8">
        <f t="shared" si="30"/>
        <v>5</v>
      </c>
      <c r="C630">
        <v>5599.8</v>
      </c>
      <c r="D630" s="6">
        <f t="shared" si="28"/>
        <v>2.5691752678835842E-3</v>
      </c>
      <c r="E630">
        <f t="shared" si="29"/>
        <v>14.350000000000364</v>
      </c>
      <c r="F630" s="9" t="e">
        <f ca="1">[1]!MoonAge(A630)</f>
        <v>#NAME?</v>
      </c>
      <c r="G630" t="str">
        <f>IFERROR(VLOOKUP(A630,Sheet4!A630:H3189,3,FALSE)," CL")</f>
        <v>MEP</v>
      </c>
      <c r="H630" t="str">
        <f>IFERROR(VLOOKUP(A630,Sheet4!A630:I3189,4,FALSE)," CL")</f>
        <v>Ho</v>
      </c>
      <c r="I630" t="str">
        <f>IFERROR(VLOOKUP(A630,Sheet4!A630:H3189,5,FALSE),"CL")</f>
        <v>UDM</v>
      </c>
      <c r="J630" t="str">
        <f>IFERROR(VLOOKUP(A630,Sheet4!A630:H3189,6,FALSE),"CL")</f>
        <v>Sh</v>
      </c>
      <c r="K630" t="str">
        <f>IFERROR(VLOOKUP(A630,Sheet4!A630:H3189,7,FALSE),"CL")</f>
        <v>MEM</v>
      </c>
      <c r="L630" t="str">
        <f>IFERROR(VLOOKUP(A630,Sheet4!A630:H3189,8,FALSE),"CL")</f>
        <v>Rb</v>
      </c>
    </row>
    <row r="631" spans="1:12" hidden="1">
      <c r="A631" s="2">
        <v>40739</v>
      </c>
      <c r="B631" s="8">
        <f t="shared" si="30"/>
        <v>6</v>
      </c>
      <c r="C631">
        <v>5581.1</v>
      </c>
      <c r="D631" s="6">
        <f t="shared" si="28"/>
        <v>-3.3394049787492087E-3</v>
      </c>
      <c r="E631">
        <f t="shared" si="29"/>
        <v>-18.699999999999818</v>
      </c>
      <c r="F631" s="9" t="e">
        <f ca="1">[1]!MoonAge(A631)</f>
        <v>#NAME?</v>
      </c>
      <c r="G631" t="str">
        <f>IFERROR(VLOOKUP(A631,Sheet4!A631:H3190,3,FALSE)," CL")</f>
        <v>MEM</v>
      </c>
      <c r="H631" t="str">
        <f>IFERROR(VLOOKUP(A631,Sheet4!A631:I3190,4,FALSE)," CL")</f>
        <v>Sh</v>
      </c>
      <c r="I631" t="str">
        <f>IFERROR(VLOOKUP(A631,Sheet4!A631:H3190,5,FALSE),"CL")</f>
        <v>UDM</v>
      </c>
      <c r="J631" t="str">
        <f>IFERROR(VLOOKUP(A631,Sheet4!A631:H3190,6,FALSE),"CL")</f>
        <v>Sh</v>
      </c>
      <c r="K631" t="str">
        <f>IFERROR(VLOOKUP(A631,Sheet4!A631:H3190,7,FALSE),"CL")</f>
        <v>MEM</v>
      </c>
      <c r="L631" t="str">
        <f>IFERROR(VLOOKUP(A631,Sheet4!A631:H3190,8,FALSE),"CL")</f>
        <v>Rb</v>
      </c>
    </row>
    <row r="632" spans="1:12" hidden="1">
      <c r="A632" s="2">
        <v>40742</v>
      </c>
      <c r="B632" s="8">
        <f t="shared" si="30"/>
        <v>2</v>
      </c>
      <c r="C632">
        <v>5567.05</v>
      </c>
      <c r="D632" s="6">
        <f t="shared" si="28"/>
        <v>-2.5174248803999538E-3</v>
      </c>
      <c r="E632">
        <f t="shared" si="29"/>
        <v>-14.050000000000182</v>
      </c>
      <c r="F632" s="9" t="e">
        <f ca="1">[1]!MoonAge(A632)</f>
        <v>#NAME?</v>
      </c>
      <c r="G632" t="str">
        <f>IFERROR(VLOOKUP(A632,Sheet4!A632:H3191,3,FALSE)," CL")</f>
        <v>UDP</v>
      </c>
      <c r="H632" t="str">
        <f>IFERROR(VLOOKUP(A632,Sheet4!A632:I3191,4,FALSE)," CL")</f>
        <v>Do</v>
      </c>
      <c r="I632" t="str">
        <f>IFERROR(VLOOKUP(A632,Sheet4!A632:H3191,5,FALSE),"CL")</f>
        <v>UDM</v>
      </c>
      <c r="J632" t="str">
        <f>IFERROR(VLOOKUP(A632,Sheet4!A632:H3191,6,FALSE),"CL")</f>
        <v>Sh</v>
      </c>
      <c r="K632" t="str">
        <f>IFERROR(VLOOKUP(A632,Sheet4!A632:H3191,7,FALSE),"CL")</f>
        <v>MEM</v>
      </c>
      <c r="L632" t="str">
        <f>IFERROR(VLOOKUP(A632,Sheet4!A632:H3191,8,FALSE),"CL")</f>
        <v>Rb</v>
      </c>
    </row>
    <row r="633" spans="1:12" hidden="1">
      <c r="A633" s="2">
        <v>40743</v>
      </c>
      <c r="B633" s="8">
        <f t="shared" si="30"/>
        <v>3</v>
      </c>
      <c r="C633">
        <v>5613.55</v>
      </c>
      <c r="D633" s="6">
        <f t="shared" si="28"/>
        <v>8.3527182259904263E-3</v>
      </c>
      <c r="E633">
        <f t="shared" si="29"/>
        <v>46.5</v>
      </c>
      <c r="F633" s="9" t="e">
        <f ca="1">[1]!MoonAge(A633)</f>
        <v>#NAME?</v>
      </c>
      <c r="G633" t="str">
        <f>IFERROR(VLOOKUP(A633,Sheet4!A633:H3192,3,FALSE)," CL")</f>
        <v>UDM</v>
      </c>
      <c r="H633" t="str">
        <f>IFERROR(VLOOKUP(A633,Sheet4!A633:I3192,4,FALSE)," CL")</f>
        <v>Pi</v>
      </c>
      <c r="I633" t="str">
        <f>IFERROR(VLOOKUP(A633,Sheet4!A633:H3192,5,FALSE),"CL")</f>
        <v>UDM</v>
      </c>
      <c r="J633" t="str">
        <f>IFERROR(VLOOKUP(A633,Sheet4!A633:H3192,6,FALSE),"CL")</f>
        <v>Sh</v>
      </c>
      <c r="K633" t="str">
        <f>IFERROR(VLOOKUP(A633,Sheet4!A633:H3192,7,FALSE),"CL")</f>
        <v>MEM</v>
      </c>
      <c r="L633" t="str">
        <f>IFERROR(VLOOKUP(A633,Sheet4!A633:H3192,8,FALSE),"CL")</f>
        <v>Rb</v>
      </c>
    </row>
    <row r="634" spans="1:12" hidden="1">
      <c r="A634" s="2">
        <v>40744</v>
      </c>
      <c r="B634" s="8">
        <f t="shared" si="30"/>
        <v>4</v>
      </c>
      <c r="C634">
        <v>5567.05</v>
      </c>
      <c r="D634" s="6">
        <f t="shared" si="28"/>
        <v>-8.2835282486127312E-3</v>
      </c>
      <c r="E634">
        <f t="shared" si="29"/>
        <v>-46.5</v>
      </c>
      <c r="F634" s="9" t="e">
        <f ca="1">[1]!MoonAge(A634)</f>
        <v>#NAME?</v>
      </c>
      <c r="G634" t="str">
        <f>IFERROR(VLOOKUP(A634,Sheet4!A634:H3193,3,FALSE)," CL")</f>
        <v>FIP</v>
      </c>
      <c r="H634" t="str">
        <f>IFERROR(VLOOKUP(A634,Sheet4!A634:I3193,4,FALSE)," CL")</f>
        <v>Ra</v>
      </c>
      <c r="I634" t="str">
        <f>IFERROR(VLOOKUP(A634,Sheet4!A634:H3193,5,FALSE),"CL")</f>
        <v>UDM</v>
      </c>
      <c r="J634" t="str">
        <f>IFERROR(VLOOKUP(A634,Sheet4!A634:H3193,6,FALSE),"CL")</f>
        <v>Sh</v>
      </c>
      <c r="K634" t="str">
        <f>IFERROR(VLOOKUP(A634,Sheet4!A634:H3193,7,FALSE),"CL")</f>
        <v>MEM</v>
      </c>
      <c r="L634" t="str">
        <f>IFERROR(VLOOKUP(A634,Sheet4!A634:H3193,8,FALSE),"CL")</f>
        <v>Rb</v>
      </c>
    </row>
    <row r="635" spans="1:12" hidden="1">
      <c r="A635" s="2">
        <v>40745</v>
      </c>
      <c r="B635" s="8">
        <f t="shared" si="30"/>
        <v>5</v>
      </c>
      <c r="C635">
        <v>5541.6</v>
      </c>
      <c r="D635" s="6">
        <f t="shared" si="28"/>
        <v>-4.5715414806764476E-3</v>
      </c>
      <c r="E635">
        <f t="shared" si="29"/>
        <v>-25.449999999999818</v>
      </c>
      <c r="F635" s="9" t="e">
        <f ca="1">[1]!MoonAge(A635)</f>
        <v>#NAME?</v>
      </c>
      <c r="G635" t="str">
        <f>IFERROR(VLOOKUP(A635,Sheet4!A635:H3194,3,FALSE)," CL")</f>
        <v>FIM</v>
      </c>
      <c r="H635" t="str">
        <f>IFERROR(VLOOKUP(A635,Sheet4!A635:I3194,4,FALSE)," CL")</f>
        <v>Co</v>
      </c>
      <c r="I635" t="str">
        <f>IFERROR(VLOOKUP(A635,Sheet4!A635:H3194,5,FALSE),"CL")</f>
        <v>UDM</v>
      </c>
      <c r="J635" t="str">
        <f>IFERROR(VLOOKUP(A635,Sheet4!A635:H3194,6,FALSE),"CL")</f>
        <v>Sh</v>
      </c>
      <c r="K635" t="str">
        <f>IFERROR(VLOOKUP(A635,Sheet4!A635:H3194,7,FALSE),"CL")</f>
        <v>MEM</v>
      </c>
      <c r="L635" t="str">
        <f>IFERROR(VLOOKUP(A635,Sheet4!A635:H3194,8,FALSE),"CL")</f>
        <v>Rb</v>
      </c>
    </row>
    <row r="636" spans="1:12" hidden="1">
      <c r="A636" s="2">
        <v>40746</v>
      </c>
      <c r="B636" s="8">
        <f t="shared" si="30"/>
        <v>6</v>
      </c>
      <c r="C636">
        <v>5633.95</v>
      </c>
      <c r="D636" s="6">
        <f t="shared" si="28"/>
        <v>1.6664862133679705E-2</v>
      </c>
      <c r="E636">
        <f t="shared" si="29"/>
        <v>92.349999999999454</v>
      </c>
      <c r="F636" s="9" t="e">
        <f ca="1">[1]!MoonAge(A636)</f>
        <v>#NAME?</v>
      </c>
      <c r="G636" t="str">
        <f>IFERROR(VLOOKUP(A636,Sheet4!A636:H3195,3,FALSE)," CL")</f>
        <v>EAP</v>
      </c>
      <c r="H636" t="str">
        <f>IFERROR(VLOOKUP(A636,Sheet4!A636:I3195,4,FALSE)," CL")</f>
        <v>Tg</v>
      </c>
      <c r="I636" t="str">
        <f>IFERROR(VLOOKUP(A636,Sheet4!A636:H3195,5,FALSE),"CL")</f>
        <v>UDM</v>
      </c>
      <c r="J636" t="str">
        <f>IFERROR(VLOOKUP(A636,Sheet4!A636:H3195,6,FALSE),"CL")</f>
        <v>Sh</v>
      </c>
      <c r="K636" t="str">
        <f>IFERROR(VLOOKUP(A636,Sheet4!A636:H3195,7,FALSE),"CL")</f>
        <v>MEM</v>
      </c>
      <c r="L636" t="str">
        <f>IFERROR(VLOOKUP(A636,Sheet4!A636:H3195,8,FALSE),"CL")</f>
        <v>Rb</v>
      </c>
    </row>
    <row r="637" spans="1:12" hidden="1">
      <c r="A637" s="2">
        <v>40749</v>
      </c>
      <c r="B637" s="8">
        <f t="shared" si="30"/>
        <v>2</v>
      </c>
      <c r="C637">
        <v>5680.3</v>
      </c>
      <c r="D637" s="6">
        <f t="shared" si="28"/>
        <v>8.2269100719744338E-3</v>
      </c>
      <c r="E637">
        <f t="shared" si="29"/>
        <v>46.350000000000364</v>
      </c>
      <c r="F637" s="9" t="e">
        <f ca="1">[1]!MoonAge(A637)</f>
        <v>#NAME?</v>
      </c>
      <c r="G637" t="str">
        <f>IFERROR(VLOOKUP(A637,Sheet4!A637:H3196,3,FALSE)," CL")</f>
        <v>MEM</v>
      </c>
      <c r="H637" t="str">
        <f>IFERROR(VLOOKUP(A637,Sheet4!A637:I3196,4,FALSE)," CL")</f>
        <v>Sn</v>
      </c>
      <c r="I637" t="str">
        <f>IFERROR(VLOOKUP(A637,Sheet4!A637:H3196,5,FALSE),"CL")</f>
        <v>UDM</v>
      </c>
      <c r="J637" t="str">
        <f>IFERROR(VLOOKUP(A637,Sheet4!A637:H3196,6,FALSE),"CL")</f>
        <v>Sh</v>
      </c>
      <c r="K637" t="str">
        <f>IFERROR(VLOOKUP(A637,Sheet4!A637:H3196,7,FALSE),"CL")</f>
        <v>MEM</v>
      </c>
      <c r="L637" t="str">
        <f>IFERROR(VLOOKUP(A637,Sheet4!A637:H3196,8,FALSE),"CL")</f>
        <v>Rb</v>
      </c>
    </row>
    <row r="638" spans="1:12" hidden="1">
      <c r="A638" s="2">
        <v>40750</v>
      </c>
      <c r="B638" s="8">
        <f t="shared" si="30"/>
        <v>3</v>
      </c>
      <c r="C638">
        <v>5574.85</v>
      </c>
      <c r="D638" s="6">
        <f t="shared" si="28"/>
        <v>-1.856416034364379E-2</v>
      </c>
      <c r="E638">
        <f t="shared" si="29"/>
        <v>-105.44999999999982</v>
      </c>
      <c r="F638" s="9" t="e">
        <f ca="1">[1]!MoonAge(A638)</f>
        <v>#NAME?</v>
      </c>
      <c r="G638" t="str">
        <f>IFERROR(VLOOKUP(A638,Sheet4!A638:H3197,3,FALSE)," CL")</f>
        <v>PAP</v>
      </c>
      <c r="H638" t="str">
        <f>IFERROR(VLOOKUP(A638,Sheet4!A638:I3197,4,FALSE)," CL")</f>
        <v>Ho</v>
      </c>
      <c r="I638" t="str">
        <f>IFERROR(VLOOKUP(A638,Sheet4!A638:H3197,5,FALSE),"CL")</f>
        <v>UDM</v>
      </c>
      <c r="J638" t="str">
        <f>IFERROR(VLOOKUP(A638,Sheet4!A638:H3197,6,FALSE),"CL")</f>
        <v>Sh</v>
      </c>
      <c r="K638" t="str">
        <f>IFERROR(VLOOKUP(A638,Sheet4!A638:H3197,7,FALSE),"CL")</f>
        <v>MEM</v>
      </c>
      <c r="L638" t="str">
        <f>IFERROR(VLOOKUP(A638,Sheet4!A638:H3197,8,FALSE),"CL")</f>
        <v>Rb</v>
      </c>
    </row>
    <row r="639" spans="1:12" hidden="1">
      <c r="A639" s="2">
        <v>40751</v>
      </c>
      <c r="B639" s="8">
        <f t="shared" si="30"/>
        <v>4</v>
      </c>
      <c r="C639">
        <v>5546.8</v>
      </c>
      <c r="D639" s="6">
        <f t="shared" si="28"/>
        <v>-5.0315255118972132E-3</v>
      </c>
      <c r="E639">
        <f t="shared" si="29"/>
        <v>-28.050000000000182</v>
      </c>
      <c r="F639" s="9" t="e">
        <f ca="1">[1]!MoonAge(A639)</f>
        <v>#NAME?</v>
      </c>
      <c r="G639" t="str">
        <f>IFERROR(VLOOKUP(A639,Sheet4!A639:H3198,3,FALSE)," CL")</f>
        <v>PAM</v>
      </c>
      <c r="H639" t="str">
        <f>IFERROR(VLOOKUP(A639,Sheet4!A639:I3198,4,FALSE)," CL")</f>
        <v>Sh</v>
      </c>
      <c r="I639" t="str">
        <f>IFERROR(VLOOKUP(A639,Sheet4!A639:H3198,5,FALSE),"CL")</f>
        <v>UDM</v>
      </c>
      <c r="J639" t="str">
        <f>IFERROR(VLOOKUP(A639,Sheet4!A639:H3198,6,FALSE),"CL")</f>
        <v>Sh</v>
      </c>
      <c r="K639" t="str">
        <f>IFERROR(VLOOKUP(A639,Sheet4!A639:H3198,7,FALSE),"CL")</f>
        <v>MEM</v>
      </c>
      <c r="L639" t="str">
        <f>IFERROR(VLOOKUP(A639,Sheet4!A639:H3198,8,FALSE),"CL")</f>
        <v>Rb</v>
      </c>
    </row>
    <row r="640" spans="1:12">
      <c r="A640" s="2">
        <v>40752</v>
      </c>
      <c r="B640" s="8">
        <f t="shared" si="30"/>
        <v>5</v>
      </c>
      <c r="C640">
        <v>5487.75</v>
      </c>
      <c r="D640" s="6">
        <f t="shared" si="28"/>
        <v>-1.0645777745727298E-2</v>
      </c>
      <c r="E640">
        <f t="shared" si="29"/>
        <v>-59.050000000000182</v>
      </c>
      <c r="F640" s="9" t="e">
        <f ca="1">[1]!MoonAge(A640)</f>
        <v>#NAME?</v>
      </c>
      <c r="G640" t="str">
        <f>IFERROR(VLOOKUP(A640,Sheet4!A640:H3199,3,FALSE)," CL")</f>
        <v>UDP</v>
      </c>
      <c r="H640" t="str">
        <f>IFERROR(VLOOKUP(A640,Sheet4!A640:I3199,4,FALSE)," CL")</f>
        <v>Mo</v>
      </c>
      <c r="I640" t="str">
        <f>IFERROR(VLOOKUP(A640,Sheet4!A640:H3199,5,FALSE),"CL")</f>
        <v>UDM</v>
      </c>
      <c r="J640" t="str">
        <f>IFERROR(VLOOKUP(A640,Sheet4!A640:H3199,6,FALSE),"CL")</f>
        <v>Sh</v>
      </c>
      <c r="K640" t="str">
        <f>IFERROR(VLOOKUP(A640,Sheet4!A640:H3199,7,FALSE),"CL")</f>
        <v>MEM</v>
      </c>
      <c r="L640" t="str">
        <f>IFERROR(VLOOKUP(A640,Sheet4!A640:H3199,8,FALSE),"CL")</f>
        <v>Rb</v>
      </c>
    </row>
    <row r="641" spans="1:12" hidden="1">
      <c r="A641" s="2">
        <v>40753</v>
      </c>
      <c r="B641" s="8">
        <f t="shared" si="30"/>
        <v>6</v>
      </c>
      <c r="C641">
        <v>5482</v>
      </c>
      <c r="D641" s="6">
        <f t="shared" si="28"/>
        <v>-1.0477882556603343E-3</v>
      </c>
      <c r="E641">
        <f t="shared" si="29"/>
        <v>-5.75</v>
      </c>
      <c r="F641" s="9" t="e">
        <f ca="1">[1]!MoonAge(A641)</f>
        <v>#NAME?</v>
      </c>
      <c r="G641" t="str">
        <f>IFERROR(VLOOKUP(A641,Sheet4!A641:H3200,3,FALSE)," CL")</f>
        <v>UDM</v>
      </c>
      <c r="H641" t="str">
        <f>IFERROR(VLOOKUP(A641,Sheet4!A641:I3200,4,FALSE)," CL")</f>
        <v>Ch</v>
      </c>
      <c r="I641" t="str">
        <f>IFERROR(VLOOKUP(A641,Sheet4!A641:H3200,5,FALSE),"CL")</f>
        <v>UDM</v>
      </c>
      <c r="J641" t="str">
        <f>IFERROR(VLOOKUP(A641,Sheet4!A641:H3200,6,FALSE),"CL")</f>
        <v>Sh</v>
      </c>
      <c r="K641" t="str">
        <f>IFERROR(VLOOKUP(A641,Sheet4!A641:H3200,7,FALSE),"CL")</f>
        <v>MEM</v>
      </c>
      <c r="L641" t="str">
        <f>IFERROR(VLOOKUP(A641,Sheet4!A641:H3200,8,FALSE),"CL")</f>
        <v>Rb</v>
      </c>
    </row>
    <row r="642" spans="1:12" hidden="1">
      <c r="A642" s="2">
        <v>40756</v>
      </c>
      <c r="B642" s="8">
        <f t="shared" si="30"/>
        <v>2</v>
      </c>
      <c r="C642">
        <v>5516.8</v>
      </c>
      <c r="D642" s="6">
        <f t="shared" si="28"/>
        <v>6.3480481576067465E-3</v>
      </c>
      <c r="E642">
        <f t="shared" si="29"/>
        <v>34.800000000000182</v>
      </c>
      <c r="F642" s="9" t="e">
        <f ca="1">[1]!MoonAge(A642)</f>
        <v>#NAME?</v>
      </c>
      <c r="G642" t="str">
        <f>IFERROR(VLOOKUP(A642,Sheet4!A642:H3201,3,FALSE)," CL")</f>
        <v>EAP</v>
      </c>
      <c r="H642" t="str">
        <f>IFERROR(VLOOKUP(A642,Sheet4!A642:I3201,4,FALSE)," CL")</f>
        <v>Ra</v>
      </c>
      <c r="I642" t="str">
        <f>IFERROR(VLOOKUP(A642,Sheet4!A642:H3201,5,FALSE),"CL")</f>
        <v>UDM</v>
      </c>
      <c r="J642" t="str">
        <f>IFERROR(VLOOKUP(A642,Sheet4!A642:H3201,6,FALSE),"CL")</f>
        <v>Sh</v>
      </c>
      <c r="K642" t="str">
        <f>IFERROR(VLOOKUP(A642,Sheet4!A642:H3201,7,FALSE),"CL")</f>
        <v>MEM</v>
      </c>
      <c r="L642" t="str">
        <f>IFERROR(VLOOKUP(A642,Sheet4!A642:H3201,8,FALSE),"CL")</f>
        <v>Rb</v>
      </c>
    </row>
    <row r="643" spans="1:12" hidden="1">
      <c r="A643" s="2">
        <v>40757</v>
      </c>
      <c r="B643" s="8">
        <f t="shared" si="30"/>
        <v>3</v>
      </c>
      <c r="C643">
        <v>5456.55</v>
      </c>
      <c r="D643" s="6">
        <f t="shared" si="28"/>
        <v>-1.0921186194895592E-2</v>
      </c>
      <c r="E643">
        <f t="shared" si="29"/>
        <v>-60.25</v>
      </c>
      <c r="F643" s="9" t="e">
        <f ca="1">[1]!MoonAge(A643)</f>
        <v>#NAME?</v>
      </c>
      <c r="G643" t="str">
        <f>IFERROR(VLOOKUP(A643,Sheet4!A643:H3202,3,FALSE)," CL")</f>
        <v>EAM</v>
      </c>
      <c r="H643" t="str">
        <f>IFERROR(VLOOKUP(A643,Sheet4!A643:I3202,4,FALSE)," CL")</f>
        <v>Co</v>
      </c>
      <c r="I643" t="str">
        <f>IFERROR(VLOOKUP(A643,Sheet4!A643:H3202,5,FALSE),"CL")</f>
        <v>UDM</v>
      </c>
      <c r="J643" t="str">
        <f>IFERROR(VLOOKUP(A643,Sheet4!A643:H3202,6,FALSE),"CL")</f>
        <v>Sh</v>
      </c>
      <c r="K643" t="str">
        <f>IFERROR(VLOOKUP(A643,Sheet4!A643:H3202,7,FALSE),"CL")</f>
        <v>MEM</v>
      </c>
      <c r="L643" t="str">
        <f>IFERROR(VLOOKUP(A643,Sheet4!A643:H3202,8,FALSE),"CL")</f>
        <v>Rb</v>
      </c>
    </row>
    <row r="644" spans="1:12" hidden="1">
      <c r="A644" s="2">
        <v>40758</v>
      </c>
      <c r="B644" s="8">
        <f t="shared" si="30"/>
        <v>4</v>
      </c>
      <c r="C644">
        <v>5404.8</v>
      </c>
      <c r="D644" s="6">
        <f t="shared" ref="D644:D707" si="31">(C644-C643)/C643</f>
        <v>-9.4840146246254493E-3</v>
      </c>
      <c r="E644">
        <f t="shared" ref="E644:E707" si="32">C644-C643</f>
        <v>-51.75</v>
      </c>
      <c r="F644" s="9" t="e">
        <f ca="1">[1]!MoonAge(A644)</f>
        <v>#NAME?</v>
      </c>
      <c r="G644" t="str">
        <f>IFERROR(VLOOKUP(A644,Sheet4!A644:H3203,3,FALSE)," CL")</f>
        <v>MEP</v>
      </c>
      <c r="H644" t="str">
        <f>IFERROR(VLOOKUP(A644,Sheet4!A644:I3203,4,FALSE)," CL")</f>
        <v>Tg</v>
      </c>
      <c r="I644" t="str">
        <f>IFERROR(VLOOKUP(A644,Sheet4!A644:H3203,5,FALSE),"CL")</f>
        <v>UDM</v>
      </c>
      <c r="J644" t="str">
        <f>IFERROR(VLOOKUP(A644,Sheet4!A644:H3203,6,FALSE),"CL")</f>
        <v>Sh</v>
      </c>
      <c r="K644" t="str">
        <f>IFERROR(VLOOKUP(A644,Sheet4!A644:H3203,7,FALSE),"CL")</f>
        <v>MEM</v>
      </c>
      <c r="L644" t="str">
        <f>IFERROR(VLOOKUP(A644,Sheet4!A644:H3203,8,FALSE),"CL")</f>
        <v>Rb</v>
      </c>
    </row>
    <row r="645" spans="1:12" hidden="1">
      <c r="A645" s="2">
        <v>40759</v>
      </c>
      <c r="B645" s="8">
        <f t="shared" si="30"/>
        <v>5</v>
      </c>
      <c r="C645">
        <v>5331.8</v>
      </c>
      <c r="D645" s="6">
        <f t="shared" si="31"/>
        <v>-1.3506512729425695E-2</v>
      </c>
      <c r="E645">
        <f t="shared" si="32"/>
        <v>-73</v>
      </c>
      <c r="F645" s="9" t="e">
        <f ca="1">[1]!MoonAge(A645)</f>
        <v>#NAME?</v>
      </c>
      <c r="G645" t="str">
        <f>IFERROR(VLOOKUP(A645,Sheet4!A645:H3204,3,FALSE)," CL")</f>
        <v>MEM</v>
      </c>
      <c r="H645" t="str">
        <f>IFERROR(VLOOKUP(A645,Sheet4!A645:I3204,4,FALSE)," CL")</f>
        <v>Rb</v>
      </c>
      <c r="I645" t="str">
        <f>IFERROR(VLOOKUP(A645,Sheet4!A645:H3204,5,FALSE),"CL")</f>
        <v>UDM</v>
      </c>
      <c r="J645" t="str">
        <f>IFERROR(VLOOKUP(A645,Sheet4!A645:H3204,6,FALSE),"CL")</f>
        <v>Sh</v>
      </c>
      <c r="K645" t="str">
        <f>IFERROR(VLOOKUP(A645,Sheet4!A645:H3204,7,FALSE),"CL")</f>
        <v>MEM</v>
      </c>
      <c r="L645" t="str">
        <f>IFERROR(VLOOKUP(A645,Sheet4!A645:H3204,8,FALSE),"CL")</f>
        <v>Rb</v>
      </c>
    </row>
    <row r="646" spans="1:12" hidden="1">
      <c r="A646" s="2">
        <v>40760</v>
      </c>
      <c r="B646" s="8">
        <f t="shared" si="30"/>
        <v>6</v>
      </c>
      <c r="C646">
        <v>5211.25</v>
      </c>
      <c r="D646" s="6">
        <f t="shared" si="31"/>
        <v>-2.2609625267264372E-2</v>
      </c>
      <c r="E646">
        <f t="shared" si="32"/>
        <v>-120.55000000000018</v>
      </c>
      <c r="F646" s="9" t="e">
        <f ca="1">[1]!MoonAge(A646)</f>
        <v>#NAME?</v>
      </c>
      <c r="G646" t="str">
        <f>IFERROR(VLOOKUP(A646,Sheet4!A646:H3205,3,FALSE)," CL")</f>
        <v>PAP</v>
      </c>
      <c r="H646" t="str">
        <f>IFERROR(VLOOKUP(A646,Sheet4!A646:I3205,4,FALSE)," CL")</f>
        <v>Dr</v>
      </c>
      <c r="I646" t="str">
        <f>IFERROR(VLOOKUP(A646,Sheet4!A646:H3205,5,FALSE),"CL")</f>
        <v>UDM</v>
      </c>
      <c r="J646" t="str">
        <f>IFERROR(VLOOKUP(A646,Sheet4!A646:H3205,6,FALSE),"CL")</f>
        <v>Sh</v>
      </c>
      <c r="K646" t="str">
        <f>IFERROR(VLOOKUP(A646,Sheet4!A646:H3205,7,FALSE),"CL")</f>
        <v>MEM</v>
      </c>
      <c r="L646" t="str">
        <f>IFERROR(VLOOKUP(A646,Sheet4!A646:H3205,8,FALSE),"CL")</f>
        <v>Rb</v>
      </c>
    </row>
    <row r="647" spans="1:12" hidden="1">
      <c r="A647" s="2">
        <v>40763</v>
      </c>
      <c r="B647" s="8">
        <f t="shared" si="30"/>
        <v>2</v>
      </c>
      <c r="C647">
        <v>5118.5</v>
      </c>
      <c r="D647" s="6">
        <f t="shared" si="31"/>
        <v>-1.7798033101463179E-2</v>
      </c>
      <c r="E647">
        <f t="shared" si="32"/>
        <v>-92.75</v>
      </c>
      <c r="F647" s="9" t="e">
        <f ca="1">[1]!MoonAge(A647)</f>
        <v>#NAME?</v>
      </c>
      <c r="G647" t="str">
        <f>IFERROR(VLOOKUP(A647,Sheet4!A647:H3206,3,FALSE)," CL")</f>
        <v>UDM</v>
      </c>
      <c r="H647" t="str">
        <f>IFERROR(VLOOKUP(A647,Sheet4!A647:I3206,4,FALSE)," CL")</f>
        <v>Sh</v>
      </c>
      <c r="I647" t="str">
        <f>IFERROR(VLOOKUP(A647,Sheet4!A647:H3206,5,FALSE),"CL")</f>
        <v>FIP</v>
      </c>
      <c r="J647" t="str">
        <f>IFERROR(VLOOKUP(A647,Sheet4!A647:H3206,6,FALSE),"CL")</f>
        <v>Mo</v>
      </c>
      <c r="K647" t="str">
        <f>IFERROR(VLOOKUP(A647,Sheet4!A647:H3206,7,FALSE),"CL")</f>
        <v>MEM</v>
      </c>
      <c r="L647" t="str">
        <f>IFERROR(VLOOKUP(A647,Sheet4!A647:H3206,8,FALSE),"CL")</f>
        <v>Rb</v>
      </c>
    </row>
    <row r="648" spans="1:12" hidden="1">
      <c r="A648" s="2">
        <v>40764</v>
      </c>
      <c r="B648" s="8">
        <f t="shared" si="30"/>
        <v>3</v>
      </c>
      <c r="C648">
        <v>5072.8500000000004</v>
      </c>
      <c r="D648" s="6">
        <f t="shared" si="31"/>
        <v>-8.9186285044445899E-3</v>
      </c>
      <c r="E648">
        <f t="shared" si="32"/>
        <v>-45.649999999999636</v>
      </c>
      <c r="F648" s="9" t="e">
        <f ca="1">[1]!MoonAge(A648)</f>
        <v>#NAME?</v>
      </c>
      <c r="G648" t="str">
        <f>IFERROR(VLOOKUP(A648,Sheet4!A648:H3207,3,FALSE)," CL")</f>
        <v>FIP</v>
      </c>
      <c r="H648" t="str">
        <f>IFERROR(VLOOKUP(A648,Sheet4!A648:I3207,4,FALSE)," CL")</f>
        <v>Mo</v>
      </c>
      <c r="I648" t="str">
        <f>IFERROR(VLOOKUP(A648,Sheet4!A648:H3207,5,FALSE),"CL")</f>
        <v>FIP</v>
      </c>
      <c r="J648" t="str">
        <f>IFERROR(VLOOKUP(A648,Sheet4!A648:H3207,6,FALSE),"CL")</f>
        <v>Mo</v>
      </c>
      <c r="K648" t="str">
        <f>IFERROR(VLOOKUP(A648,Sheet4!A648:H3207,7,FALSE),"CL")</f>
        <v>MEM</v>
      </c>
      <c r="L648" t="str">
        <f>IFERROR(VLOOKUP(A648,Sheet4!A648:H3207,8,FALSE),"CL")</f>
        <v>Rb</v>
      </c>
    </row>
    <row r="649" spans="1:12" hidden="1">
      <c r="A649" s="2">
        <v>40765</v>
      </c>
      <c r="B649" s="8">
        <f t="shared" si="30"/>
        <v>4</v>
      </c>
      <c r="C649">
        <v>5161</v>
      </c>
      <c r="D649" s="6">
        <f t="shared" si="31"/>
        <v>1.7376819736439994E-2</v>
      </c>
      <c r="E649">
        <f t="shared" si="32"/>
        <v>88.149999999999636</v>
      </c>
      <c r="F649" s="9" t="e">
        <f ca="1">[1]!MoonAge(A649)</f>
        <v>#NAME?</v>
      </c>
      <c r="G649" t="str">
        <f>IFERROR(VLOOKUP(A649,Sheet4!A649:H3208,3,FALSE)," CL")</f>
        <v>FIM</v>
      </c>
      <c r="H649" t="str">
        <f>IFERROR(VLOOKUP(A649,Sheet4!A649:I3208,4,FALSE)," CL")</f>
        <v>Ch</v>
      </c>
      <c r="I649" t="str">
        <f>IFERROR(VLOOKUP(A649,Sheet4!A649:H3208,5,FALSE),"CL")</f>
        <v>FIP</v>
      </c>
      <c r="J649" t="str">
        <f>IFERROR(VLOOKUP(A649,Sheet4!A649:H3208,6,FALSE),"CL")</f>
        <v>Mo</v>
      </c>
      <c r="K649" t="str">
        <f>IFERROR(VLOOKUP(A649,Sheet4!A649:H3208,7,FALSE),"CL")</f>
        <v>MEM</v>
      </c>
      <c r="L649" t="str">
        <f>IFERROR(VLOOKUP(A649,Sheet4!A649:H3208,8,FALSE),"CL")</f>
        <v>Rb</v>
      </c>
    </row>
    <row r="650" spans="1:12" hidden="1">
      <c r="A650" s="2">
        <v>40766</v>
      </c>
      <c r="B650" s="8">
        <f t="shared" si="30"/>
        <v>5</v>
      </c>
      <c r="C650">
        <v>5138.3</v>
      </c>
      <c r="D650" s="6">
        <f t="shared" si="31"/>
        <v>-4.3983724084479398E-3</v>
      </c>
      <c r="E650">
        <f t="shared" si="32"/>
        <v>-22.699999999999818</v>
      </c>
      <c r="F650" s="9" t="e">
        <f ca="1">[1]!MoonAge(A650)</f>
        <v>#NAME?</v>
      </c>
      <c r="G650" t="str">
        <f>IFERROR(VLOOKUP(A650,Sheet4!A650:H3209,3,FALSE)," CL")</f>
        <v>EAP</v>
      </c>
      <c r="H650" t="str">
        <f>IFERROR(VLOOKUP(A650,Sheet4!A650:I3209,4,FALSE)," CL")</f>
        <v>Do</v>
      </c>
      <c r="I650" t="str">
        <f>IFERROR(VLOOKUP(A650,Sheet4!A650:H3209,5,FALSE),"CL")</f>
        <v>FIP</v>
      </c>
      <c r="J650" t="str">
        <f>IFERROR(VLOOKUP(A650,Sheet4!A650:H3209,6,FALSE),"CL")</f>
        <v>Mo</v>
      </c>
      <c r="K650" t="str">
        <f>IFERROR(VLOOKUP(A650,Sheet4!A650:H3209,7,FALSE),"CL")</f>
        <v>MEM</v>
      </c>
      <c r="L650" t="str">
        <f>IFERROR(VLOOKUP(A650,Sheet4!A650:H3209,8,FALSE),"CL")</f>
        <v>Rb</v>
      </c>
    </row>
    <row r="651" spans="1:12" hidden="1">
      <c r="A651" s="2">
        <v>40767</v>
      </c>
      <c r="B651" s="8">
        <f t="shared" si="30"/>
        <v>6</v>
      </c>
      <c r="C651">
        <v>5072.95</v>
      </c>
      <c r="D651" s="6">
        <f t="shared" si="31"/>
        <v>-1.2718214195356511E-2</v>
      </c>
      <c r="E651">
        <f t="shared" si="32"/>
        <v>-65.350000000000364</v>
      </c>
      <c r="F651" s="9" t="e">
        <f ca="1">[1]!MoonAge(A651)</f>
        <v>#NAME?</v>
      </c>
      <c r="G651" t="str">
        <f>IFERROR(VLOOKUP(A651,Sheet4!A651:H3210,3,FALSE)," CL")</f>
        <v>EAM</v>
      </c>
      <c r="H651" t="str">
        <f>IFERROR(VLOOKUP(A651,Sheet4!A651:I3210,4,FALSE)," CL")</f>
        <v>Pi</v>
      </c>
      <c r="I651" t="str">
        <f>IFERROR(VLOOKUP(A651,Sheet4!A651:H3210,5,FALSE),"CL")</f>
        <v>FIP</v>
      </c>
      <c r="J651" t="str">
        <f>IFERROR(VLOOKUP(A651,Sheet4!A651:H3210,6,FALSE),"CL")</f>
        <v>Mo</v>
      </c>
      <c r="K651" t="str">
        <f>IFERROR(VLOOKUP(A651,Sheet4!A651:H3210,7,FALSE),"CL")</f>
        <v>MEM</v>
      </c>
      <c r="L651" t="str">
        <f>IFERROR(VLOOKUP(A651,Sheet4!A651:H3210,8,FALSE),"CL")</f>
        <v>Rb</v>
      </c>
    </row>
    <row r="652" spans="1:12" hidden="1">
      <c r="A652" s="2">
        <v>40771</v>
      </c>
      <c r="B652" s="8">
        <f t="shared" si="30"/>
        <v>3</v>
      </c>
      <c r="C652">
        <v>5035.8</v>
      </c>
      <c r="D652" s="6">
        <f t="shared" si="31"/>
        <v>-7.3231551661261472E-3</v>
      </c>
      <c r="E652">
        <f t="shared" si="32"/>
        <v>-37.149999999999636</v>
      </c>
      <c r="F652" s="9" t="e">
        <f ca="1">[1]!MoonAge(A652)</f>
        <v>#NAME?</v>
      </c>
      <c r="G652" t="str">
        <f>IFERROR(VLOOKUP(A652,Sheet4!A652:H3211,3,FALSE)," CL")</f>
        <v>PAM</v>
      </c>
      <c r="H652" t="str">
        <f>IFERROR(VLOOKUP(A652,Sheet4!A652:I3211,4,FALSE)," CL")</f>
        <v>Rb</v>
      </c>
      <c r="I652" t="str">
        <f>IFERROR(VLOOKUP(A652,Sheet4!A652:H3211,5,FALSE),"CL")</f>
        <v>FIP</v>
      </c>
      <c r="J652" t="str">
        <f>IFERROR(VLOOKUP(A652,Sheet4!A652:H3211,6,FALSE),"CL")</f>
        <v>Mo</v>
      </c>
      <c r="K652" t="str">
        <f>IFERROR(VLOOKUP(A652,Sheet4!A652:H3211,7,FALSE),"CL")</f>
        <v>MEM</v>
      </c>
      <c r="L652" t="str">
        <f>IFERROR(VLOOKUP(A652,Sheet4!A652:H3211,8,FALSE),"CL")</f>
        <v>Rb</v>
      </c>
    </row>
    <row r="653" spans="1:12" hidden="1">
      <c r="A653" s="2">
        <v>40772</v>
      </c>
      <c r="B653" s="8">
        <f t="shared" si="30"/>
        <v>4</v>
      </c>
      <c r="C653">
        <v>5056.6000000000004</v>
      </c>
      <c r="D653" s="6">
        <f t="shared" si="31"/>
        <v>4.1304261487748089E-3</v>
      </c>
      <c r="E653">
        <f t="shared" si="32"/>
        <v>20.800000000000182</v>
      </c>
      <c r="F653" s="9" t="e">
        <f ca="1">[1]!MoonAge(A653)</f>
        <v>#NAME?</v>
      </c>
      <c r="G653" t="str">
        <f>IFERROR(VLOOKUP(A653,Sheet4!A653:H3212,3,FALSE)," CL")</f>
        <v>UDP</v>
      </c>
      <c r="H653" t="str">
        <f>IFERROR(VLOOKUP(A653,Sheet4!A653:I3212,4,FALSE)," CL")</f>
        <v>Dr</v>
      </c>
      <c r="I653" t="str">
        <f>IFERROR(VLOOKUP(A653,Sheet4!A653:H3212,5,FALSE),"CL")</f>
        <v>FIP</v>
      </c>
      <c r="J653" t="str">
        <f>IFERROR(VLOOKUP(A653,Sheet4!A653:H3212,6,FALSE),"CL")</f>
        <v>Mo</v>
      </c>
      <c r="K653" t="str">
        <f>IFERROR(VLOOKUP(A653,Sheet4!A653:H3212,7,FALSE),"CL")</f>
        <v>MEM</v>
      </c>
      <c r="L653" t="str">
        <f>IFERROR(VLOOKUP(A653,Sheet4!A653:H3212,8,FALSE),"CL")</f>
        <v>Rb</v>
      </c>
    </row>
    <row r="654" spans="1:12" hidden="1">
      <c r="A654" s="2">
        <v>40773</v>
      </c>
      <c r="B654" s="8">
        <f t="shared" si="30"/>
        <v>5</v>
      </c>
      <c r="C654">
        <v>4944.1499999999996</v>
      </c>
      <c r="D654" s="6">
        <f t="shared" si="31"/>
        <v>-2.2238262864375413E-2</v>
      </c>
      <c r="E654">
        <f t="shared" si="32"/>
        <v>-112.45000000000073</v>
      </c>
      <c r="F654" s="9" t="e">
        <f ca="1">[1]!MoonAge(A654)</f>
        <v>#NAME?</v>
      </c>
      <c r="G654" t="str">
        <f>IFERROR(VLOOKUP(A654,Sheet4!A654:H3213,3,FALSE)," CL")</f>
        <v>UDM</v>
      </c>
      <c r="H654" t="str">
        <f>IFERROR(VLOOKUP(A654,Sheet4!A654:I3213,4,FALSE)," CL")</f>
        <v>Sn</v>
      </c>
      <c r="I654" t="str">
        <f>IFERROR(VLOOKUP(A654,Sheet4!A654:H3213,5,FALSE),"CL")</f>
        <v>FIP</v>
      </c>
      <c r="J654" t="str">
        <f>IFERROR(VLOOKUP(A654,Sheet4!A654:H3213,6,FALSE),"CL")</f>
        <v>Mo</v>
      </c>
      <c r="K654" t="str">
        <f>IFERROR(VLOOKUP(A654,Sheet4!A654:H3213,7,FALSE),"CL")</f>
        <v>MEM</v>
      </c>
      <c r="L654" t="str">
        <f>IFERROR(VLOOKUP(A654,Sheet4!A654:H3213,8,FALSE),"CL")</f>
        <v>Rb</v>
      </c>
    </row>
    <row r="655" spans="1:12" hidden="1">
      <c r="A655" s="2">
        <v>40774</v>
      </c>
      <c r="B655" s="8">
        <f t="shared" si="30"/>
        <v>6</v>
      </c>
      <c r="C655">
        <v>4845.6499999999996</v>
      </c>
      <c r="D655" s="6">
        <f t="shared" si="31"/>
        <v>-1.9922534712741323E-2</v>
      </c>
      <c r="E655">
        <f t="shared" si="32"/>
        <v>-98.5</v>
      </c>
      <c r="F655" s="9" t="e">
        <f ca="1">[1]!MoonAge(A655)</f>
        <v>#NAME?</v>
      </c>
      <c r="G655" t="str">
        <f>IFERROR(VLOOKUP(A655,Sheet4!A655:H3214,3,FALSE)," CL")</f>
        <v>FIP</v>
      </c>
      <c r="H655" t="str">
        <f>IFERROR(VLOOKUP(A655,Sheet4!A655:I3214,4,FALSE)," CL")</f>
        <v>Ho</v>
      </c>
      <c r="I655" t="str">
        <f>IFERROR(VLOOKUP(A655,Sheet4!A655:H3214,5,FALSE),"CL")</f>
        <v>FIP</v>
      </c>
      <c r="J655" t="str">
        <f>IFERROR(VLOOKUP(A655,Sheet4!A655:H3214,6,FALSE),"CL")</f>
        <v>Mo</v>
      </c>
      <c r="K655" t="str">
        <f>IFERROR(VLOOKUP(A655,Sheet4!A655:H3214,7,FALSE),"CL")</f>
        <v>MEM</v>
      </c>
      <c r="L655" t="str">
        <f>IFERROR(VLOOKUP(A655,Sheet4!A655:H3214,8,FALSE),"CL")</f>
        <v>Rb</v>
      </c>
    </row>
    <row r="656" spans="1:12" hidden="1">
      <c r="A656" s="2">
        <v>40777</v>
      </c>
      <c r="B656" s="8">
        <f t="shared" si="30"/>
        <v>2</v>
      </c>
      <c r="C656">
        <v>4898.8</v>
      </c>
      <c r="D656" s="6">
        <f t="shared" si="31"/>
        <v>1.0968600703724072E-2</v>
      </c>
      <c r="E656">
        <f t="shared" si="32"/>
        <v>53.150000000000546</v>
      </c>
      <c r="F656" s="9" t="e">
        <f ca="1">[1]!MoonAge(A656)</f>
        <v>#NAME?</v>
      </c>
      <c r="G656" t="str">
        <f>IFERROR(VLOOKUP(A656,Sheet4!A656:H3215,3,FALSE)," CL")</f>
        <v>EAM</v>
      </c>
      <c r="H656" t="str">
        <f>IFERROR(VLOOKUP(A656,Sheet4!A656:I3215,4,FALSE)," CL")</f>
        <v>Ch</v>
      </c>
      <c r="I656" t="str">
        <f>IFERROR(VLOOKUP(A656,Sheet4!A656:H3215,5,FALSE),"CL")</f>
        <v>FIP</v>
      </c>
      <c r="J656" t="str">
        <f>IFERROR(VLOOKUP(A656,Sheet4!A656:H3215,6,FALSE),"CL")</f>
        <v>Mo</v>
      </c>
      <c r="K656" t="str">
        <f>IFERROR(VLOOKUP(A656,Sheet4!A656:H3215,7,FALSE),"CL")</f>
        <v>MEM</v>
      </c>
      <c r="L656" t="str">
        <f>IFERROR(VLOOKUP(A656,Sheet4!A656:H3215,8,FALSE),"CL")</f>
        <v>Rb</v>
      </c>
    </row>
    <row r="657" spans="1:12" hidden="1">
      <c r="A657" s="2">
        <v>40778</v>
      </c>
      <c r="B657" s="8">
        <f t="shared" si="30"/>
        <v>3</v>
      </c>
      <c r="C657">
        <v>4948.8999999999996</v>
      </c>
      <c r="D657" s="6">
        <f t="shared" si="31"/>
        <v>1.0226994365967064E-2</v>
      </c>
      <c r="E657">
        <f t="shared" si="32"/>
        <v>50.099999999999454</v>
      </c>
      <c r="F657" s="9" t="e">
        <f ca="1">[1]!MoonAge(A657)</f>
        <v>#NAME?</v>
      </c>
      <c r="G657" t="str">
        <f>IFERROR(VLOOKUP(A657,Sheet4!A657:H3216,3,FALSE)," CL")</f>
        <v>MEP</v>
      </c>
      <c r="H657" t="str">
        <f>IFERROR(VLOOKUP(A657,Sheet4!A657:I3216,4,FALSE)," CL")</f>
        <v>Do</v>
      </c>
      <c r="I657" t="str">
        <f>IFERROR(VLOOKUP(A657,Sheet4!A657:H3216,5,FALSE),"CL")</f>
        <v>FIP</v>
      </c>
      <c r="J657" t="str">
        <f>IFERROR(VLOOKUP(A657,Sheet4!A657:H3216,6,FALSE),"CL")</f>
        <v>Mo</v>
      </c>
      <c r="K657" t="str">
        <f>IFERROR(VLOOKUP(A657,Sheet4!A657:H3216,7,FALSE),"CL")</f>
        <v>MEM</v>
      </c>
      <c r="L657" t="str">
        <f>IFERROR(VLOOKUP(A657,Sheet4!A657:H3216,8,FALSE),"CL")</f>
        <v>Rb</v>
      </c>
    </row>
    <row r="658" spans="1:12" hidden="1">
      <c r="A658" s="2">
        <v>40779</v>
      </c>
      <c r="B658" s="8">
        <f t="shared" si="30"/>
        <v>4</v>
      </c>
      <c r="C658">
        <v>4888.8999999999996</v>
      </c>
      <c r="D658" s="6">
        <f t="shared" si="31"/>
        <v>-1.2123906322617149E-2</v>
      </c>
      <c r="E658">
        <f t="shared" si="32"/>
        <v>-60</v>
      </c>
      <c r="F658" s="9" t="e">
        <f ca="1">[1]!MoonAge(A658)</f>
        <v>#NAME?</v>
      </c>
      <c r="G658" t="str">
        <f>IFERROR(VLOOKUP(A658,Sheet4!A658:H3217,3,FALSE)," CL")</f>
        <v>MEM</v>
      </c>
      <c r="H658" t="str">
        <f>IFERROR(VLOOKUP(A658,Sheet4!A658:I3217,4,FALSE)," CL")</f>
        <v>Pi</v>
      </c>
      <c r="I658" t="str">
        <f>IFERROR(VLOOKUP(A658,Sheet4!A658:H3217,5,FALSE),"CL")</f>
        <v>FIP</v>
      </c>
      <c r="J658" t="str">
        <f>IFERROR(VLOOKUP(A658,Sheet4!A658:H3217,6,FALSE),"CL")</f>
        <v>Mo</v>
      </c>
      <c r="K658" t="str">
        <f>IFERROR(VLOOKUP(A658,Sheet4!A658:H3217,7,FALSE),"CL")</f>
        <v>MEM</v>
      </c>
      <c r="L658" t="str">
        <f>IFERROR(VLOOKUP(A658,Sheet4!A658:H3217,8,FALSE),"CL")</f>
        <v>Rb</v>
      </c>
    </row>
    <row r="659" spans="1:12" hidden="1">
      <c r="A659" s="2">
        <v>40780</v>
      </c>
      <c r="B659" s="8">
        <f t="shared" si="30"/>
        <v>5</v>
      </c>
      <c r="C659">
        <v>4839.6000000000004</v>
      </c>
      <c r="D659" s="6">
        <f t="shared" si="31"/>
        <v>-1.0084067990754418E-2</v>
      </c>
      <c r="E659">
        <f t="shared" si="32"/>
        <v>-49.299999999999272</v>
      </c>
      <c r="F659" s="9" t="e">
        <f ca="1">[1]!MoonAge(A659)</f>
        <v>#NAME?</v>
      </c>
      <c r="G659" t="str">
        <f>IFERROR(VLOOKUP(A659,Sheet4!A659:H3218,3,FALSE)," CL")</f>
        <v>PAP</v>
      </c>
      <c r="H659" t="str">
        <f>IFERROR(VLOOKUP(A659,Sheet4!A659:I3218,4,FALSE)," CL")</f>
        <v>Ra</v>
      </c>
      <c r="I659" t="str">
        <f>IFERROR(VLOOKUP(A659,Sheet4!A659:H3218,5,FALSE),"CL")</f>
        <v>FIP</v>
      </c>
      <c r="J659" t="str">
        <f>IFERROR(VLOOKUP(A659,Sheet4!A659:H3218,6,FALSE),"CL")</f>
        <v>Mo</v>
      </c>
      <c r="K659" t="str">
        <f>IFERROR(VLOOKUP(A659,Sheet4!A659:H3218,7,FALSE),"CL")</f>
        <v>MEM</v>
      </c>
      <c r="L659" t="str">
        <f>IFERROR(VLOOKUP(A659,Sheet4!A659:H3218,8,FALSE),"CL")</f>
        <v>Rb</v>
      </c>
    </row>
    <row r="660" spans="1:12" hidden="1">
      <c r="A660" s="2">
        <v>40781</v>
      </c>
      <c r="B660" s="8">
        <f t="shared" si="30"/>
        <v>6</v>
      </c>
      <c r="C660">
        <v>4747.8</v>
      </c>
      <c r="D660" s="6">
        <f t="shared" si="31"/>
        <v>-1.8968509794197903E-2</v>
      </c>
      <c r="E660">
        <f t="shared" si="32"/>
        <v>-91.800000000000182</v>
      </c>
      <c r="F660" s="9" t="e">
        <f ca="1">[1]!MoonAge(A660)</f>
        <v>#NAME?</v>
      </c>
      <c r="G660" t="str">
        <f>IFERROR(VLOOKUP(A660,Sheet4!A660:H3219,3,FALSE)," CL")</f>
        <v>PAM</v>
      </c>
      <c r="H660" t="str">
        <f>IFERROR(VLOOKUP(A660,Sheet4!A660:I3219,4,FALSE)," CL")</f>
        <v>Co</v>
      </c>
      <c r="I660" t="str">
        <f>IFERROR(VLOOKUP(A660,Sheet4!A660:H3219,5,FALSE),"CL")</f>
        <v>FIP</v>
      </c>
      <c r="J660" t="str">
        <f>IFERROR(VLOOKUP(A660,Sheet4!A660:H3219,6,FALSE),"CL")</f>
        <v>Mo</v>
      </c>
      <c r="K660" t="str">
        <f>IFERROR(VLOOKUP(A660,Sheet4!A660:H3219,7,FALSE),"CL")</f>
        <v>MEM</v>
      </c>
      <c r="L660" t="str">
        <f>IFERROR(VLOOKUP(A660,Sheet4!A660:H3219,8,FALSE),"CL")</f>
        <v>Rb</v>
      </c>
    </row>
    <row r="661" spans="1:12" hidden="1">
      <c r="A661" s="2">
        <v>40784</v>
      </c>
      <c r="B661" s="8">
        <f t="shared" si="30"/>
        <v>2</v>
      </c>
      <c r="C661">
        <v>4919.6000000000004</v>
      </c>
      <c r="D661" s="6">
        <f t="shared" si="31"/>
        <v>3.6185180504654822E-2</v>
      </c>
      <c r="E661">
        <f t="shared" si="32"/>
        <v>171.80000000000018</v>
      </c>
      <c r="F661" s="9" t="e">
        <f ca="1">[1]!MoonAge(A661)</f>
        <v>#NAME?</v>
      </c>
      <c r="G661" t="str">
        <f>IFERROR(VLOOKUP(A661,Sheet4!A661:H3220,3,FALSE)," CL")</f>
        <v>FIP</v>
      </c>
      <c r="H661" t="str">
        <f>IFERROR(VLOOKUP(A661,Sheet4!A661:I3220,4,FALSE)," CL")</f>
        <v>Dr</v>
      </c>
      <c r="I661" t="str">
        <f>IFERROR(VLOOKUP(A661,Sheet4!A661:H3220,5,FALSE),"CL")</f>
        <v>FIP</v>
      </c>
      <c r="J661" t="str">
        <f>IFERROR(VLOOKUP(A661,Sheet4!A661:H3220,6,FALSE),"CL")</f>
        <v>Mo</v>
      </c>
      <c r="K661" t="str">
        <f>IFERROR(VLOOKUP(A661,Sheet4!A661:H3220,7,FALSE),"CL")</f>
        <v>MEM</v>
      </c>
      <c r="L661" t="str">
        <f>IFERROR(VLOOKUP(A661,Sheet4!A661:H3220,8,FALSE),"CL")</f>
        <v>Rb</v>
      </c>
    </row>
    <row r="662" spans="1:12" hidden="1">
      <c r="A662" s="2">
        <v>40785</v>
      </c>
      <c r="B662" s="8">
        <f t="shared" si="30"/>
        <v>3</v>
      </c>
      <c r="C662">
        <v>5001</v>
      </c>
      <c r="D662" s="6">
        <f t="shared" si="31"/>
        <v>1.6546060655337758E-2</v>
      </c>
      <c r="E662">
        <f t="shared" si="32"/>
        <v>81.399999999999636</v>
      </c>
      <c r="F662" s="9" t="e">
        <f ca="1">[1]!MoonAge(A662)</f>
        <v>#NAME?</v>
      </c>
      <c r="G662" t="str">
        <f>IFERROR(VLOOKUP(A662,Sheet4!A662:H3221,3,FALSE)," CL")</f>
        <v>FIM</v>
      </c>
      <c r="H662" t="str">
        <f>IFERROR(VLOOKUP(A662,Sheet4!A662:I3221,4,FALSE)," CL")</f>
        <v>Sn</v>
      </c>
      <c r="I662" t="str">
        <f>IFERROR(VLOOKUP(A662,Sheet4!A662:H3221,5,FALSE),"CL")</f>
        <v>FIP</v>
      </c>
      <c r="J662" t="str">
        <f>IFERROR(VLOOKUP(A662,Sheet4!A662:H3221,6,FALSE),"CL")</f>
        <v>Mo</v>
      </c>
      <c r="K662" t="str">
        <f>IFERROR(VLOOKUP(A662,Sheet4!A662:H3221,7,FALSE),"CL")</f>
        <v>MEM</v>
      </c>
      <c r="L662" t="str">
        <f>IFERROR(VLOOKUP(A662,Sheet4!A662:H3221,8,FALSE),"CL")</f>
        <v>Rb</v>
      </c>
    </row>
    <row r="663" spans="1:12" hidden="1">
      <c r="A663" s="2">
        <v>40788</v>
      </c>
      <c r="B663" s="8">
        <f t="shared" si="30"/>
        <v>6</v>
      </c>
      <c r="C663">
        <v>5040</v>
      </c>
      <c r="D663" s="6">
        <f t="shared" si="31"/>
        <v>7.7984403119376123E-3</v>
      </c>
      <c r="E663">
        <f t="shared" si="32"/>
        <v>39</v>
      </c>
      <c r="F663" s="9" t="e">
        <f ca="1">[1]!MoonAge(A663)</f>
        <v>#NAME?</v>
      </c>
      <c r="G663" t="str">
        <f>IFERROR(VLOOKUP(A663,Sheet4!A663:H3222,3,FALSE)," CL")</f>
        <v>MEP</v>
      </c>
      <c r="H663" t="str">
        <f>IFERROR(VLOOKUP(A663,Sheet4!A663:I3222,4,FALSE)," CL")</f>
        <v>Mo</v>
      </c>
      <c r="I663" t="str">
        <f>IFERROR(VLOOKUP(A663,Sheet4!A663:H3222,5,FALSE),"CL")</f>
        <v>FIP</v>
      </c>
      <c r="J663" t="str">
        <f>IFERROR(VLOOKUP(A663,Sheet4!A663:H3222,6,FALSE),"CL")</f>
        <v>Mo</v>
      </c>
      <c r="K663" t="str">
        <f>IFERROR(VLOOKUP(A663,Sheet4!A663:H3222,7,FALSE),"CL")</f>
        <v>MEM</v>
      </c>
      <c r="L663" t="str">
        <f>IFERROR(VLOOKUP(A663,Sheet4!A663:H3222,8,FALSE),"CL")</f>
        <v>Rb</v>
      </c>
    </row>
    <row r="664" spans="1:12" hidden="1">
      <c r="A664" s="2">
        <v>40791</v>
      </c>
      <c r="B664" s="8">
        <f t="shared" si="30"/>
        <v>2</v>
      </c>
      <c r="C664">
        <v>5017.2</v>
      </c>
      <c r="D664" s="6">
        <f t="shared" si="31"/>
        <v>-4.5238095238095601E-3</v>
      </c>
      <c r="E664">
        <f t="shared" si="32"/>
        <v>-22.800000000000182</v>
      </c>
      <c r="F664" s="9" t="e">
        <f ca="1">[1]!MoonAge(A664)</f>
        <v>#NAME?</v>
      </c>
      <c r="G664" t="str">
        <f>IFERROR(VLOOKUP(A664,Sheet4!A664:H3223,3,FALSE)," CL")</f>
        <v>PAM</v>
      </c>
      <c r="H664" t="str">
        <f>IFERROR(VLOOKUP(A664,Sheet4!A664:I3223,4,FALSE)," CL")</f>
        <v>Pi</v>
      </c>
      <c r="I664" t="str">
        <f>IFERROR(VLOOKUP(A664,Sheet4!A664:H3223,5,FALSE),"CL")</f>
        <v>FIP</v>
      </c>
      <c r="J664" t="str">
        <f>IFERROR(VLOOKUP(A664,Sheet4!A664:H3223,6,FALSE),"CL")</f>
        <v>Mo</v>
      </c>
      <c r="K664" t="str">
        <f>IFERROR(VLOOKUP(A664,Sheet4!A664:H3223,7,FALSE),"CL")</f>
        <v>MEM</v>
      </c>
      <c r="L664" t="str">
        <f>IFERROR(VLOOKUP(A664,Sheet4!A664:H3223,8,FALSE),"CL")</f>
        <v>Rb</v>
      </c>
    </row>
    <row r="665" spans="1:12" hidden="1">
      <c r="A665" s="2">
        <v>40792</v>
      </c>
      <c r="B665" s="8">
        <f t="shared" si="30"/>
        <v>3</v>
      </c>
      <c r="C665">
        <v>5064.3</v>
      </c>
      <c r="D665" s="6">
        <f t="shared" si="31"/>
        <v>9.3877062903612307E-3</v>
      </c>
      <c r="E665">
        <f t="shared" si="32"/>
        <v>47.100000000000364</v>
      </c>
      <c r="F665" s="9" t="e">
        <f ca="1">[1]!MoonAge(A665)</f>
        <v>#NAME?</v>
      </c>
      <c r="G665" t="str">
        <f>IFERROR(VLOOKUP(A665,Sheet4!A665:H3224,3,FALSE)," CL")</f>
        <v>UDP</v>
      </c>
      <c r="H665" t="str">
        <f>IFERROR(VLOOKUP(A665,Sheet4!A665:I3224,4,FALSE)," CL")</f>
        <v>Ra</v>
      </c>
      <c r="I665" t="str">
        <f>IFERROR(VLOOKUP(A665,Sheet4!A665:H3224,5,FALSE),"CL")</f>
        <v>FIP</v>
      </c>
      <c r="J665" t="str">
        <f>IFERROR(VLOOKUP(A665,Sheet4!A665:H3224,6,FALSE),"CL")</f>
        <v>Mo</v>
      </c>
      <c r="K665" t="str">
        <f>IFERROR(VLOOKUP(A665,Sheet4!A665:H3224,7,FALSE),"CL")</f>
        <v>MEM</v>
      </c>
      <c r="L665" t="str">
        <f>IFERROR(VLOOKUP(A665,Sheet4!A665:H3224,8,FALSE),"CL")</f>
        <v>Rb</v>
      </c>
    </row>
    <row r="666" spans="1:12" hidden="1">
      <c r="A666" s="2">
        <v>40793</v>
      </c>
      <c r="B666" s="8">
        <f t="shared" si="30"/>
        <v>4</v>
      </c>
      <c r="C666">
        <v>5124.6499999999996</v>
      </c>
      <c r="D666" s="6">
        <f t="shared" si="31"/>
        <v>1.1916750587445343E-2</v>
      </c>
      <c r="E666">
        <f t="shared" si="32"/>
        <v>60.349999999999454</v>
      </c>
      <c r="F666" s="9" t="e">
        <f ca="1">[1]!MoonAge(A666)</f>
        <v>#NAME?</v>
      </c>
      <c r="G666" t="str">
        <f>IFERROR(VLOOKUP(A666,Sheet4!A666:H3225,3,FALSE)," CL")</f>
        <v>UDM</v>
      </c>
      <c r="H666" t="str">
        <f>IFERROR(VLOOKUP(A666,Sheet4!A666:I3225,4,FALSE)," CL")</f>
        <v>Co</v>
      </c>
      <c r="I666" t="str">
        <f>IFERROR(VLOOKUP(A666,Sheet4!A666:H3225,5,FALSE),"CL")</f>
        <v>FIP</v>
      </c>
      <c r="J666" t="str">
        <f>IFERROR(VLOOKUP(A666,Sheet4!A666:H3225,6,FALSE),"CL")</f>
        <v>Mo</v>
      </c>
      <c r="K666" t="str">
        <f>IFERROR(VLOOKUP(A666,Sheet4!A666:H3225,7,FALSE),"CL")</f>
        <v>MEM</v>
      </c>
      <c r="L666" t="str">
        <f>IFERROR(VLOOKUP(A666,Sheet4!A666:H3225,8,FALSE),"CL")</f>
        <v>Rb</v>
      </c>
    </row>
    <row r="667" spans="1:12" hidden="1">
      <c r="A667" s="2">
        <v>40794</v>
      </c>
      <c r="B667" s="8">
        <f t="shared" si="30"/>
        <v>5</v>
      </c>
      <c r="C667">
        <v>5153.25</v>
      </c>
      <c r="D667" s="6">
        <f t="shared" si="31"/>
        <v>5.5808689373909176E-3</v>
      </c>
      <c r="E667">
        <f t="shared" si="32"/>
        <v>28.600000000000364</v>
      </c>
      <c r="F667" s="9" t="e">
        <f ca="1">[1]!MoonAge(A667)</f>
        <v>#NAME?</v>
      </c>
      <c r="G667" t="str">
        <f>IFERROR(VLOOKUP(A667,Sheet4!A667:H3226,3,FALSE)," CL")</f>
        <v>FIP</v>
      </c>
      <c r="H667" t="str">
        <f>IFERROR(VLOOKUP(A667,Sheet4!A667:I3226,4,FALSE)," CL")</f>
        <v>Tg</v>
      </c>
      <c r="I667" t="str">
        <f>IFERROR(VLOOKUP(A667,Sheet4!A667:H3226,5,FALSE),"CL")</f>
        <v>FIM</v>
      </c>
      <c r="J667" t="str">
        <f>IFERROR(VLOOKUP(A667,Sheet4!A667:H3226,6,FALSE),"CL")</f>
        <v>Ch</v>
      </c>
      <c r="K667" t="str">
        <f>IFERROR(VLOOKUP(A667,Sheet4!A667:H3226,7,FALSE),"CL")</f>
        <v>MEM</v>
      </c>
      <c r="L667" t="str">
        <f>IFERROR(VLOOKUP(A667,Sheet4!A667:H3226,8,FALSE),"CL")</f>
        <v>Rb</v>
      </c>
    </row>
    <row r="668" spans="1:12" hidden="1">
      <c r="A668" s="2">
        <v>40795</v>
      </c>
      <c r="B668" s="8">
        <f t="shared" si="30"/>
        <v>6</v>
      </c>
      <c r="C668">
        <v>5059.45</v>
      </c>
      <c r="D668" s="6">
        <f t="shared" si="31"/>
        <v>-1.8202105467423506E-2</v>
      </c>
      <c r="E668">
        <f t="shared" si="32"/>
        <v>-93.800000000000182</v>
      </c>
      <c r="F668" s="9" t="e">
        <f ca="1">[1]!MoonAge(A668)</f>
        <v>#NAME?</v>
      </c>
      <c r="G668" t="str">
        <f>IFERROR(VLOOKUP(A668,Sheet4!A668:H3227,3,FALSE)," CL")</f>
        <v>FIM</v>
      </c>
      <c r="H668" t="str">
        <f>IFERROR(VLOOKUP(A668,Sheet4!A668:I3227,4,FALSE)," CL")</f>
        <v>Rb</v>
      </c>
      <c r="I668" t="str">
        <f>IFERROR(VLOOKUP(A668,Sheet4!A668:H3227,5,FALSE),"CL")</f>
        <v>FIM</v>
      </c>
      <c r="J668" t="str">
        <f>IFERROR(VLOOKUP(A668,Sheet4!A668:H3227,6,FALSE),"CL")</f>
        <v>Ch</v>
      </c>
      <c r="K668" t="str">
        <f>IFERROR(VLOOKUP(A668,Sheet4!A668:H3227,7,FALSE),"CL")</f>
        <v>MEM</v>
      </c>
      <c r="L668" t="str">
        <f>IFERROR(VLOOKUP(A668,Sheet4!A668:H3227,8,FALSE),"CL")</f>
        <v>Rb</v>
      </c>
    </row>
    <row r="669" spans="1:12" hidden="1">
      <c r="A669" s="2">
        <v>40798</v>
      </c>
      <c r="B669" s="8">
        <f t="shared" si="30"/>
        <v>2</v>
      </c>
      <c r="C669">
        <v>4946.8</v>
      </c>
      <c r="D669" s="6">
        <f t="shared" si="31"/>
        <v>-2.2265265987409629E-2</v>
      </c>
      <c r="E669">
        <f t="shared" si="32"/>
        <v>-112.64999999999964</v>
      </c>
      <c r="F669" s="9" t="e">
        <f ca="1">[1]!MoonAge(A669)</f>
        <v>#NAME?</v>
      </c>
      <c r="G669" t="str">
        <f>IFERROR(VLOOKUP(A669,Sheet4!A669:H3228,3,FALSE)," CL")</f>
        <v>MEP</v>
      </c>
      <c r="H669" t="str">
        <f>IFERROR(VLOOKUP(A669,Sheet4!A669:I3228,4,FALSE)," CL")</f>
        <v>Ho</v>
      </c>
      <c r="I669" t="str">
        <f>IFERROR(VLOOKUP(A669,Sheet4!A669:H3228,5,FALSE),"CL")</f>
        <v>FIM</v>
      </c>
      <c r="J669" t="str">
        <f>IFERROR(VLOOKUP(A669,Sheet4!A669:H3228,6,FALSE),"CL")</f>
        <v>Ch</v>
      </c>
      <c r="K669" t="str">
        <f>IFERROR(VLOOKUP(A669,Sheet4!A669:H3228,7,FALSE),"CL")</f>
        <v>MEM</v>
      </c>
      <c r="L669" t="str">
        <f>IFERROR(VLOOKUP(A669,Sheet4!A669:H3228,8,FALSE),"CL")</f>
        <v>Rb</v>
      </c>
    </row>
    <row r="670" spans="1:12" hidden="1">
      <c r="A670" s="2">
        <v>40799</v>
      </c>
      <c r="B670" s="8">
        <f t="shared" si="30"/>
        <v>3</v>
      </c>
      <c r="C670">
        <v>4940.95</v>
      </c>
      <c r="D670" s="6">
        <f t="shared" si="31"/>
        <v>-1.1825826797122107E-3</v>
      </c>
      <c r="E670">
        <f t="shared" si="32"/>
        <v>-5.8500000000003638</v>
      </c>
      <c r="F670" s="9" t="e">
        <f ca="1">[1]!MoonAge(A670)</f>
        <v>#NAME?</v>
      </c>
      <c r="G670" t="str">
        <f>IFERROR(VLOOKUP(A670,Sheet4!A670:H3229,3,FALSE)," CL")</f>
        <v>MEM</v>
      </c>
      <c r="H670" t="str">
        <f>IFERROR(VLOOKUP(A670,Sheet4!A670:I3229,4,FALSE)," CL")</f>
        <v>Sh</v>
      </c>
      <c r="I670" t="str">
        <f>IFERROR(VLOOKUP(A670,Sheet4!A670:H3229,5,FALSE),"CL")</f>
        <v>FIM</v>
      </c>
      <c r="J670" t="str">
        <f>IFERROR(VLOOKUP(A670,Sheet4!A670:H3229,6,FALSE),"CL")</f>
        <v>Ch</v>
      </c>
      <c r="K670" t="str">
        <f>IFERROR(VLOOKUP(A670,Sheet4!A670:H3229,7,FALSE),"CL")</f>
        <v>MEM</v>
      </c>
      <c r="L670" t="str">
        <f>IFERROR(VLOOKUP(A670,Sheet4!A670:H3229,8,FALSE),"CL")</f>
        <v>Rb</v>
      </c>
    </row>
    <row r="671" spans="1:12" hidden="1">
      <c r="A671" s="2">
        <v>40800</v>
      </c>
      <c r="B671" s="8">
        <f t="shared" si="30"/>
        <v>4</v>
      </c>
      <c r="C671">
        <v>5012.55</v>
      </c>
      <c r="D671" s="6">
        <f t="shared" si="31"/>
        <v>1.449114036774312E-2</v>
      </c>
      <c r="E671">
        <f t="shared" si="32"/>
        <v>71.600000000000364</v>
      </c>
      <c r="F671" s="9" t="e">
        <f ca="1">[1]!MoonAge(A671)</f>
        <v>#NAME?</v>
      </c>
      <c r="G671" t="str">
        <f>IFERROR(VLOOKUP(A671,Sheet4!A671:H3230,3,FALSE)," CL")</f>
        <v>PAP</v>
      </c>
      <c r="H671" t="str">
        <f>IFERROR(VLOOKUP(A671,Sheet4!A671:I3230,4,FALSE)," CL")</f>
        <v>Mo</v>
      </c>
      <c r="I671" t="str">
        <f>IFERROR(VLOOKUP(A671,Sheet4!A671:H3230,5,FALSE),"CL")</f>
        <v>FIM</v>
      </c>
      <c r="J671" t="str">
        <f>IFERROR(VLOOKUP(A671,Sheet4!A671:H3230,6,FALSE),"CL")</f>
        <v>Ch</v>
      </c>
      <c r="K671" t="str">
        <f>IFERROR(VLOOKUP(A671,Sheet4!A671:H3230,7,FALSE),"CL")</f>
        <v>MEM</v>
      </c>
      <c r="L671" t="str">
        <f>IFERROR(VLOOKUP(A671,Sheet4!A671:H3230,8,FALSE),"CL")</f>
        <v>Rb</v>
      </c>
    </row>
    <row r="672" spans="1:12" hidden="1">
      <c r="A672" s="2">
        <v>40801</v>
      </c>
      <c r="B672" s="8">
        <f t="shared" si="30"/>
        <v>5</v>
      </c>
      <c r="C672">
        <v>5075.7</v>
      </c>
      <c r="D672" s="6">
        <f t="shared" si="31"/>
        <v>1.2598378071041612E-2</v>
      </c>
      <c r="E672">
        <f t="shared" si="32"/>
        <v>63.149999999999636</v>
      </c>
      <c r="F672" s="9" t="e">
        <f ca="1">[1]!MoonAge(A672)</f>
        <v>#NAME?</v>
      </c>
      <c r="G672" t="str">
        <f>IFERROR(VLOOKUP(A672,Sheet4!A672:H3231,3,FALSE)," CL")</f>
        <v>PAM</v>
      </c>
      <c r="H672" t="str">
        <f>IFERROR(VLOOKUP(A672,Sheet4!A672:I3231,4,FALSE)," CL")</f>
        <v>Ch</v>
      </c>
      <c r="I672" t="str">
        <f>IFERROR(VLOOKUP(A672,Sheet4!A672:H3231,5,FALSE),"CL")</f>
        <v>FIM</v>
      </c>
      <c r="J672" t="str">
        <f>IFERROR(VLOOKUP(A672,Sheet4!A672:H3231,6,FALSE),"CL")</f>
        <v>Ch</v>
      </c>
      <c r="K672" t="str">
        <f>IFERROR(VLOOKUP(A672,Sheet4!A672:H3231,7,FALSE),"CL")</f>
        <v>MEM</v>
      </c>
      <c r="L672" t="str">
        <f>IFERROR(VLOOKUP(A672,Sheet4!A672:H3231,8,FALSE),"CL")</f>
        <v>Rb</v>
      </c>
    </row>
    <row r="673" spans="1:12" hidden="1">
      <c r="A673" s="2">
        <v>40802</v>
      </c>
      <c r="B673" s="8">
        <f t="shared" si="30"/>
        <v>6</v>
      </c>
      <c r="C673">
        <v>5084.25</v>
      </c>
      <c r="D673" s="6">
        <f t="shared" si="31"/>
        <v>1.6844967196643188E-3</v>
      </c>
      <c r="E673">
        <f t="shared" si="32"/>
        <v>8.5500000000001819</v>
      </c>
      <c r="F673" s="9" t="e">
        <f ca="1">[1]!MoonAge(A673)</f>
        <v>#NAME?</v>
      </c>
      <c r="G673" t="str">
        <f>IFERROR(VLOOKUP(A673,Sheet4!A673:H3232,3,FALSE)," CL")</f>
        <v>UDP</v>
      </c>
      <c r="H673" t="str">
        <f>IFERROR(VLOOKUP(A673,Sheet4!A673:I3232,4,FALSE)," CL")</f>
        <v>Do</v>
      </c>
      <c r="I673" t="str">
        <f>IFERROR(VLOOKUP(A673,Sheet4!A673:H3232,5,FALSE),"CL")</f>
        <v>FIM</v>
      </c>
      <c r="J673" t="str">
        <f>IFERROR(VLOOKUP(A673,Sheet4!A673:H3232,6,FALSE),"CL")</f>
        <v>Ch</v>
      </c>
      <c r="K673" t="str">
        <f>IFERROR(VLOOKUP(A673,Sheet4!A673:H3232,7,FALSE),"CL")</f>
        <v>MEM</v>
      </c>
      <c r="L673" t="str">
        <f>IFERROR(VLOOKUP(A673,Sheet4!A673:H3232,8,FALSE),"CL")</f>
        <v>Rb</v>
      </c>
    </row>
    <row r="674" spans="1:12" hidden="1">
      <c r="A674" s="2">
        <v>40805</v>
      </c>
      <c r="B674" s="8">
        <f t="shared" si="30"/>
        <v>2</v>
      </c>
      <c r="C674">
        <v>5031.95</v>
      </c>
      <c r="D674" s="6">
        <f t="shared" si="31"/>
        <v>-1.0286669616954356E-2</v>
      </c>
      <c r="E674">
        <f t="shared" si="32"/>
        <v>-52.300000000000182</v>
      </c>
      <c r="F674" s="9" t="e">
        <f ca="1">[1]!MoonAge(A674)</f>
        <v>#NAME?</v>
      </c>
      <c r="G674" t="str">
        <f>IFERROR(VLOOKUP(A674,Sheet4!A674:H3233,3,FALSE)," CL")</f>
        <v>FIM</v>
      </c>
      <c r="H674" t="str">
        <f>IFERROR(VLOOKUP(A674,Sheet4!A674:I3233,4,FALSE)," CL")</f>
        <v>Co</v>
      </c>
      <c r="I674" t="str">
        <f>IFERROR(VLOOKUP(A674,Sheet4!A674:H3233,5,FALSE),"CL")</f>
        <v>FIM</v>
      </c>
      <c r="J674" t="str">
        <f>IFERROR(VLOOKUP(A674,Sheet4!A674:H3233,6,FALSE),"CL")</f>
        <v>Ch</v>
      </c>
      <c r="K674" t="str">
        <f>IFERROR(VLOOKUP(A674,Sheet4!A674:H3233,7,FALSE),"CL")</f>
        <v>MEM</v>
      </c>
      <c r="L674" t="str">
        <f>IFERROR(VLOOKUP(A674,Sheet4!A674:H3233,8,FALSE),"CL")</f>
        <v>Rb</v>
      </c>
    </row>
    <row r="675" spans="1:12" hidden="1">
      <c r="A675" s="2">
        <v>40806</v>
      </c>
      <c r="B675" s="8">
        <f t="shared" si="30"/>
        <v>3</v>
      </c>
      <c r="C675">
        <v>5140.2</v>
      </c>
      <c r="D675" s="6">
        <f t="shared" si="31"/>
        <v>2.1512534901976372E-2</v>
      </c>
      <c r="E675">
        <f t="shared" si="32"/>
        <v>108.25</v>
      </c>
      <c r="F675" s="9" t="e">
        <f ca="1">[1]!MoonAge(A675)</f>
        <v>#NAME?</v>
      </c>
      <c r="G675" t="str">
        <f>IFERROR(VLOOKUP(A675,Sheet4!A675:H3234,3,FALSE)," CL")</f>
        <v>EAP</v>
      </c>
      <c r="H675" t="str">
        <f>IFERROR(VLOOKUP(A675,Sheet4!A675:I3234,4,FALSE)," CL")</f>
        <v>Tg</v>
      </c>
      <c r="I675" t="str">
        <f>IFERROR(VLOOKUP(A675,Sheet4!A675:H3234,5,FALSE),"CL")</f>
        <v>FIM</v>
      </c>
      <c r="J675" t="str">
        <f>IFERROR(VLOOKUP(A675,Sheet4!A675:H3234,6,FALSE),"CL")</f>
        <v>Ch</v>
      </c>
      <c r="K675" t="str">
        <f>IFERROR(VLOOKUP(A675,Sheet4!A675:H3234,7,FALSE),"CL")</f>
        <v>MEM</v>
      </c>
      <c r="L675" t="str">
        <f>IFERROR(VLOOKUP(A675,Sheet4!A675:H3234,8,FALSE),"CL")</f>
        <v>Rb</v>
      </c>
    </row>
    <row r="676" spans="1:12" hidden="1">
      <c r="A676" s="2">
        <v>40807</v>
      </c>
      <c r="B676" s="8">
        <f t="shared" si="30"/>
        <v>4</v>
      </c>
      <c r="C676">
        <v>5133.25</v>
      </c>
      <c r="D676" s="6">
        <f t="shared" si="31"/>
        <v>-1.352087467413684E-3</v>
      </c>
      <c r="E676">
        <f t="shared" si="32"/>
        <v>-6.9499999999998181</v>
      </c>
      <c r="F676" s="9" t="e">
        <f ca="1">[1]!MoonAge(A676)</f>
        <v>#NAME?</v>
      </c>
      <c r="G676" t="str">
        <f>IFERROR(VLOOKUP(A676,Sheet4!A676:H3235,3,FALSE)," CL")</f>
        <v>EAM</v>
      </c>
      <c r="H676" t="str">
        <f>IFERROR(VLOOKUP(A676,Sheet4!A676:I3235,4,FALSE)," CL")</f>
        <v>Rb</v>
      </c>
      <c r="I676" t="str">
        <f>IFERROR(VLOOKUP(A676,Sheet4!A676:H3235,5,FALSE),"CL")</f>
        <v>FIM</v>
      </c>
      <c r="J676" t="str">
        <f>IFERROR(VLOOKUP(A676,Sheet4!A676:H3235,6,FALSE),"CL")</f>
        <v>Ch</v>
      </c>
      <c r="K676" t="str">
        <f>IFERROR(VLOOKUP(A676,Sheet4!A676:H3235,7,FALSE),"CL")</f>
        <v>MEM</v>
      </c>
      <c r="L676" t="str">
        <f>IFERROR(VLOOKUP(A676,Sheet4!A676:H3235,8,FALSE),"CL")</f>
        <v>Rb</v>
      </c>
    </row>
    <row r="677" spans="1:12" hidden="1">
      <c r="A677" s="2">
        <v>40808</v>
      </c>
      <c r="B677" s="8">
        <f t="shared" si="30"/>
        <v>5</v>
      </c>
      <c r="C677">
        <v>4923.6499999999996</v>
      </c>
      <c r="D677" s="6">
        <f t="shared" si="31"/>
        <v>-4.0831831685579384E-2</v>
      </c>
      <c r="E677">
        <f t="shared" si="32"/>
        <v>-209.60000000000036</v>
      </c>
      <c r="F677" s="9" t="e">
        <f ca="1">[1]!MoonAge(A677)</f>
        <v>#NAME?</v>
      </c>
      <c r="G677" t="str">
        <f>IFERROR(VLOOKUP(A677,Sheet4!A677:H3236,3,FALSE)," CL")</f>
        <v>MEP</v>
      </c>
      <c r="H677" t="str">
        <f>IFERROR(VLOOKUP(A677,Sheet4!A677:I3236,4,FALSE)," CL")</f>
        <v>Dr</v>
      </c>
      <c r="I677" t="str">
        <f>IFERROR(VLOOKUP(A677,Sheet4!A677:H3236,5,FALSE),"CL")</f>
        <v>FIM</v>
      </c>
      <c r="J677" t="str">
        <f>IFERROR(VLOOKUP(A677,Sheet4!A677:H3236,6,FALSE),"CL")</f>
        <v>Ch</v>
      </c>
      <c r="K677" t="str">
        <f>IFERROR(VLOOKUP(A677,Sheet4!A677:H3236,7,FALSE),"CL")</f>
        <v>MEM</v>
      </c>
      <c r="L677" t="str">
        <f>IFERROR(VLOOKUP(A677,Sheet4!A677:H3236,8,FALSE),"CL")</f>
        <v>Rb</v>
      </c>
    </row>
    <row r="678" spans="1:12" hidden="1">
      <c r="A678" s="2">
        <v>40809</v>
      </c>
      <c r="B678" s="8">
        <f t="shared" si="30"/>
        <v>6</v>
      </c>
      <c r="C678">
        <v>4867.75</v>
      </c>
      <c r="D678" s="6">
        <f t="shared" si="31"/>
        <v>-1.135336589725095E-2</v>
      </c>
      <c r="E678">
        <f t="shared" si="32"/>
        <v>-55.899999999999636</v>
      </c>
      <c r="F678" s="9" t="e">
        <f ca="1">[1]!MoonAge(A678)</f>
        <v>#NAME?</v>
      </c>
      <c r="G678" t="str">
        <f>IFERROR(VLOOKUP(A678,Sheet4!A678:H3237,3,FALSE)," CL")</f>
        <v>MEM</v>
      </c>
      <c r="H678" t="str">
        <f>IFERROR(VLOOKUP(A678,Sheet4!A678:I3237,4,FALSE)," CL")</f>
        <v>Sn</v>
      </c>
      <c r="I678" t="str">
        <f>IFERROR(VLOOKUP(A678,Sheet4!A678:H3237,5,FALSE),"CL")</f>
        <v>FIM</v>
      </c>
      <c r="J678" t="str">
        <f>IFERROR(VLOOKUP(A678,Sheet4!A678:H3237,6,FALSE),"CL")</f>
        <v>Ch</v>
      </c>
      <c r="K678" t="str">
        <f>IFERROR(VLOOKUP(A678,Sheet4!A678:H3237,7,FALSE),"CL")</f>
        <v>MEM</v>
      </c>
      <c r="L678" t="str">
        <f>IFERROR(VLOOKUP(A678,Sheet4!A678:H3237,8,FALSE),"CL")</f>
        <v>Rb</v>
      </c>
    </row>
    <row r="679" spans="1:12">
      <c r="A679" s="2">
        <v>40812</v>
      </c>
      <c r="B679" s="8">
        <f t="shared" si="30"/>
        <v>2</v>
      </c>
      <c r="C679">
        <v>4835.3999999999996</v>
      </c>
      <c r="D679" s="6">
        <f t="shared" si="31"/>
        <v>-6.6457809049356199E-3</v>
      </c>
      <c r="E679">
        <f t="shared" si="32"/>
        <v>-32.350000000000364</v>
      </c>
      <c r="F679" s="9" t="e">
        <f ca="1">[1]!MoonAge(A679)</f>
        <v>#NAME?</v>
      </c>
      <c r="G679" t="str">
        <f>IFERROR(VLOOKUP(A679,Sheet4!A679:H3238,3,FALSE)," CL")</f>
        <v>UDP</v>
      </c>
      <c r="H679" t="str">
        <f>IFERROR(VLOOKUP(A679,Sheet4!A679:I3238,4,FALSE)," CL")</f>
        <v>Mo</v>
      </c>
      <c r="I679" t="str">
        <f>IFERROR(VLOOKUP(A679,Sheet4!A679:H3238,5,FALSE),"CL")</f>
        <v>FIM</v>
      </c>
      <c r="J679" t="str">
        <f>IFERROR(VLOOKUP(A679,Sheet4!A679:H3238,6,FALSE),"CL")</f>
        <v>Ch</v>
      </c>
      <c r="K679" t="str">
        <f>IFERROR(VLOOKUP(A679,Sheet4!A679:H3238,7,FALSE),"CL")</f>
        <v>MEM</v>
      </c>
      <c r="L679" t="str">
        <f>IFERROR(VLOOKUP(A679,Sheet4!A679:H3238,8,FALSE),"CL")</f>
        <v>Rb</v>
      </c>
    </row>
    <row r="680" spans="1:12" hidden="1">
      <c r="A680" s="2">
        <v>40813</v>
      </c>
      <c r="B680" s="8">
        <f t="shared" si="30"/>
        <v>3</v>
      </c>
      <c r="C680">
        <v>4971.25</v>
      </c>
      <c r="D680" s="6">
        <f t="shared" si="31"/>
        <v>2.809488356702659E-2</v>
      </c>
      <c r="E680">
        <f t="shared" si="32"/>
        <v>135.85000000000036</v>
      </c>
      <c r="F680" s="9" t="e">
        <f ca="1">[1]!MoonAge(A680)</f>
        <v>#NAME?</v>
      </c>
      <c r="G680" t="str">
        <f>IFERROR(VLOOKUP(A680,Sheet4!A680:H3239,3,FALSE)," CL")</f>
        <v>UDM</v>
      </c>
      <c r="H680" t="str">
        <f>IFERROR(VLOOKUP(A680,Sheet4!A680:I3239,4,FALSE)," CL")</f>
        <v>Ch</v>
      </c>
      <c r="I680" t="str">
        <f>IFERROR(VLOOKUP(A680,Sheet4!A680:H3239,5,FALSE),"CL")</f>
        <v>FIM</v>
      </c>
      <c r="J680" t="str">
        <f>IFERROR(VLOOKUP(A680,Sheet4!A680:H3239,6,FALSE),"CL")</f>
        <v>Ch</v>
      </c>
      <c r="K680" t="str">
        <f>IFERROR(VLOOKUP(A680,Sheet4!A680:H3239,7,FALSE),"CL")</f>
        <v>MEM</v>
      </c>
      <c r="L680" t="str">
        <f>IFERROR(VLOOKUP(A680,Sheet4!A680:H3239,8,FALSE),"CL")</f>
        <v>Rb</v>
      </c>
    </row>
    <row r="681" spans="1:12" hidden="1">
      <c r="A681" s="2">
        <v>40814</v>
      </c>
      <c r="B681" s="8">
        <f t="shared" si="30"/>
        <v>4</v>
      </c>
      <c r="C681">
        <v>4945.8999999999996</v>
      </c>
      <c r="D681" s="6">
        <f t="shared" si="31"/>
        <v>-5.0993210963038195E-3</v>
      </c>
      <c r="E681">
        <f t="shared" si="32"/>
        <v>-25.350000000000364</v>
      </c>
      <c r="F681" s="9" t="e">
        <f ca="1">[1]!MoonAge(A681)</f>
        <v>#NAME?</v>
      </c>
      <c r="G681" t="str">
        <f>IFERROR(VLOOKUP(A681,Sheet4!A681:H3240,3,FALSE)," CL")</f>
        <v>FIP</v>
      </c>
      <c r="H681" t="str">
        <f>IFERROR(VLOOKUP(A681,Sheet4!A681:I3240,4,FALSE)," CL")</f>
        <v>Do</v>
      </c>
      <c r="I681" t="str">
        <f>IFERROR(VLOOKUP(A681,Sheet4!A681:H3240,5,FALSE),"CL")</f>
        <v>FIM</v>
      </c>
      <c r="J681" t="str">
        <f>IFERROR(VLOOKUP(A681,Sheet4!A681:H3240,6,FALSE),"CL")</f>
        <v>Ch</v>
      </c>
      <c r="K681" t="str">
        <f>IFERROR(VLOOKUP(A681,Sheet4!A681:H3240,7,FALSE),"CL")</f>
        <v>MEM</v>
      </c>
      <c r="L681" t="str">
        <f>IFERROR(VLOOKUP(A681,Sheet4!A681:H3240,8,FALSE),"CL")</f>
        <v>Rb</v>
      </c>
    </row>
    <row r="682" spans="1:12" hidden="1">
      <c r="A682" s="2">
        <v>40815</v>
      </c>
      <c r="B682" s="8">
        <f t="shared" si="30"/>
        <v>5</v>
      </c>
      <c r="C682">
        <v>5015.45</v>
      </c>
      <c r="D682" s="6">
        <f t="shared" si="31"/>
        <v>1.4062152489941202E-2</v>
      </c>
      <c r="E682">
        <f t="shared" si="32"/>
        <v>69.550000000000182</v>
      </c>
      <c r="F682" s="9" t="e">
        <f ca="1">[1]!MoonAge(A682)</f>
        <v>#NAME?</v>
      </c>
      <c r="G682" t="str">
        <f>IFERROR(VLOOKUP(A682,Sheet4!A682:H3241,3,FALSE)," CL")</f>
        <v>FIM</v>
      </c>
      <c r="H682" t="str">
        <f>IFERROR(VLOOKUP(A682,Sheet4!A682:I3241,4,FALSE)," CL")</f>
        <v>Pi</v>
      </c>
      <c r="I682" t="str">
        <f>IFERROR(VLOOKUP(A682,Sheet4!A682:H3241,5,FALSE),"CL")</f>
        <v>FIM</v>
      </c>
      <c r="J682" t="str">
        <f>IFERROR(VLOOKUP(A682,Sheet4!A682:H3241,6,FALSE),"CL")</f>
        <v>Ch</v>
      </c>
      <c r="K682" t="str">
        <f>IFERROR(VLOOKUP(A682,Sheet4!A682:H3241,7,FALSE),"CL")</f>
        <v>MEM</v>
      </c>
      <c r="L682" t="str">
        <f>IFERROR(VLOOKUP(A682,Sheet4!A682:H3241,8,FALSE),"CL")</f>
        <v>Rb</v>
      </c>
    </row>
    <row r="683" spans="1:12" hidden="1">
      <c r="A683" s="2">
        <v>40816</v>
      </c>
      <c r="B683" s="8">
        <f t="shared" si="30"/>
        <v>6</v>
      </c>
      <c r="C683">
        <v>4943.25</v>
      </c>
      <c r="D683" s="6">
        <f t="shared" si="31"/>
        <v>-1.4395517849843947E-2</v>
      </c>
      <c r="E683">
        <f t="shared" si="32"/>
        <v>-72.199999999999818</v>
      </c>
      <c r="F683" s="9" t="e">
        <f ca="1">[1]!MoonAge(A683)</f>
        <v>#NAME?</v>
      </c>
      <c r="G683" t="str">
        <f>IFERROR(VLOOKUP(A683,Sheet4!A683:H3242,3,FALSE)," CL")</f>
        <v>EAP</v>
      </c>
      <c r="H683" t="str">
        <f>IFERROR(VLOOKUP(A683,Sheet4!A683:I3242,4,FALSE)," CL")</f>
        <v>Ra</v>
      </c>
      <c r="I683" t="str">
        <f>IFERROR(VLOOKUP(A683,Sheet4!A683:H3242,5,FALSE),"CL")</f>
        <v>FIM</v>
      </c>
      <c r="J683" t="str">
        <f>IFERROR(VLOOKUP(A683,Sheet4!A683:H3242,6,FALSE),"CL")</f>
        <v>Ch</v>
      </c>
      <c r="K683" t="str">
        <f>IFERROR(VLOOKUP(A683,Sheet4!A683:H3242,7,FALSE),"CL")</f>
        <v>MEM</v>
      </c>
      <c r="L683" t="str">
        <f>IFERROR(VLOOKUP(A683,Sheet4!A683:H3242,8,FALSE),"CL")</f>
        <v>Rb</v>
      </c>
    </row>
    <row r="684" spans="1:12" hidden="1">
      <c r="A684" s="2">
        <v>40819</v>
      </c>
      <c r="B684" s="8">
        <f t="shared" si="30"/>
        <v>2</v>
      </c>
      <c r="C684">
        <v>4849.5</v>
      </c>
      <c r="D684" s="6">
        <f t="shared" si="31"/>
        <v>-1.8965255651646185E-2</v>
      </c>
      <c r="E684">
        <f t="shared" si="32"/>
        <v>-93.75</v>
      </c>
      <c r="F684" s="9" t="e">
        <f ca="1">[1]!MoonAge(A684)</f>
        <v>#NAME?</v>
      </c>
      <c r="G684" t="str">
        <f>IFERROR(VLOOKUP(A684,Sheet4!A684:H3243,3,FALSE)," CL")</f>
        <v>MEM</v>
      </c>
      <c r="H684" t="str">
        <f>IFERROR(VLOOKUP(A684,Sheet4!A684:I3243,4,FALSE)," CL")</f>
        <v>Rb</v>
      </c>
      <c r="I684" t="str">
        <f>IFERROR(VLOOKUP(A684,Sheet4!A684:H3243,5,FALSE),"CL")</f>
        <v>FIM</v>
      </c>
      <c r="J684" t="str">
        <f>IFERROR(VLOOKUP(A684,Sheet4!A684:H3243,6,FALSE),"CL")</f>
        <v>Ch</v>
      </c>
      <c r="K684" t="str">
        <f>IFERROR(VLOOKUP(A684,Sheet4!A684:H3243,7,FALSE),"CL")</f>
        <v>MEM</v>
      </c>
      <c r="L684" t="str">
        <f>IFERROR(VLOOKUP(A684,Sheet4!A684:H3243,8,FALSE),"CL")</f>
        <v>Rb</v>
      </c>
    </row>
    <row r="685" spans="1:12" hidden="1">
      <c r="A685" s="2">
        <v>40820</v>
      </c>
      <c r="B685" s="8">
        <f t="shared" si="30"/>
        <v>3</v>
      </c>
      <c r="C685">
        <v>4772.1499999999996</v>
      </c>
      <c r="D685" s="6">
        <f t="shared" si="31"/>
        <v>-1.5950097948242162E-2</v>
      </c>
      <c r="E685">
        <f t="shared" si="32"/>
        <v>-77.350000000000364</v>
      </c>
      <c r="F685" s="9" t="e">
        <f ca="1">[1]!MoonAge(A685)</f>
        <v>#NAME?</v>
      </c>
      <c r="G685" t="str">
        <f>IFERROR(VLOOKUP(A685,Sheet4!A685:H3244,3,FALSE)," CL")</f>
        <v>PAP</v>
      </c>
      <c r="H685" t="str">
        <f>IFERROR(VLOOKUP(A685,Sheet4!A685:I3244,4,FALSE)," CL")</f>
        <v>Dr</v>
      </c>
      <c r="I685" t="str">
        <f>IFERROR(VLOOKUP(A685,Sheet4!A685:H3244,5,FALSE),"CL")</f>
        <v>FIM</v>
      </c>
      <c r="J685" t="str">
        <f>IFERROR(VLOOKUP(A685,Sheet4!A685:H3244,6,FALSE),"CL")</f>
        <v>Ch</v>
      </c>
      <c r="K685" t="str">
        <f>IFERROR(VLOOKUP(A685,Sheet4!A685:H3244,7,FALSE),"CL")</f>
        <v>MEM</v>
      </c>
      <c r="L685" t="str">
        <f>IFERROR(VLOOKUP(A685,Sheet4!A685:H3244,8,FALSE),"CL")</f>
        <v>Rb</v>
      </c>
    </row>
    <row r="686" spans="1:12" hidden="1">
      <c r="A686" s="2">
        <v>40821</v>
      </c>
      <c r="B686" s="8">
        <f t="shared" si="30"/>
        <v>4</v>
      </c>
      <c r="C686">
        <v>4751.3</v>
      </c>
      <c r="D686" s="6">
        <f t="shared" si="31"/>
        <v>-4.3690998816046135E-3</v>
      </c>
      <c r="E686">
        <f t="shared" si="32"/>
        <v>-20.849999999999454</v>
      </c>
      <c r="F686" s="9" t="e">
        <f ca="1">[1]!MoonAge(A686)</f>
        <v>#NAME?</v>
      </c>
      <c r="G686" t="str">
        <f>IFERROR(VLOOKUP(A686,Sheet4!A686:H3245,3,FALSE)," CL")</f>
        <v>PAM</v>
      </c>
      <c r="H686" t="str">
        <f>IFERROR(VLOOKUP(A686,Sheet4!A686:I3245,4,FALSE)," CL")</f>
        <v>Sn</v>
      </c>
      <c r="I686" t="str">
        <f>IFERROR(VLOOKUP(A686,Sheet4!A686:H3245,5,FALSE),"CL")</f>
        <v>FIM</v>
      </c>
      <c r="J686" t="str">
        <f>IFERROR(VLOOKUP(A686,Sheet4!A686:H3245,6,FALSE),"CL")</f>
        <v>Ch</v>
      </c>
      <c r="K686" t="str">
        <f>IFERROR(VLOOKUP(A686,Sheet4!A686:H3245,7,FALSE),"CL")</f>
        <v>MEM</v>
      </c>
      <c r="L686" t="str">
        <f>IFERROR(VLOOKUP(A686,Sheet4!A686:H3245,8,FALSE),"CL")</f>
        <v>Rb</v>
      </c>
    </row>
    <row r="687" spans="1:12" hidden="1">
      <c r="A687" s="2">
        <v>40823</v>
      </c>
      <c r="B687" s="8">
        <f t="shared" si="30"/>
        <v>6</v>
      </c>
      <c r="C687">
        <v>4888.05</v>
      </c>
      <c r="D687" s="6">
        <f t="shared" si="31"/>
        <v>2.8781596615663079E-2</v>
      </c>
      <c r="E687">
        <f t="shared" si="32"/>
        <v>136.75</v>
      </c>
      <c r="F687" s="9" t="e">
        <f ca="1">[1]!MoonAge(A687)</f>
        <v>#NAME?</v>
      </c>
      <c r="G687" t="str">
        <f>IFERROR(VLOOKUP(A687,Sheet4!A687:H3246,3,FALSE)," CL")</f>
        <v>UDM</v>
      </c>
      <c r="H687" t="str">
        <f>IFERROR(VLOOKUP(A687,Sheet4!A687:I3246,4,FALSE)," CL")</f>
        <v>Sh</v>
      </c>
      <c r="I687" t="str">
        <f>IFERROR(VLOOKUP(A687,Sheet4!A687:H3246,5,FALSE),"CL")</f>
        <v>FIM</v>
      </c>
      <c r="J687" t="str">
        <f>IFERROR(VLOOKUP(A687,Sheet4!A687:H3246,6,FALSE),"CL")</f>
        <v>Ch</v>
      </c>
      <c r="K687" t="str">
        <f>IFERROR(VLOOKUP(A687,Sheet4!A687:H3246,7,FALSE),"CL")</f>
        <v>MEM</v>
      </c>
      <c r="L687" t="str">
        <f>IFERROR(VLOOKUP(A687,Sheet4!A687:H3246,8,FALSE),"CL")</f>
        <v>Rb</v>
      </c>
    </row>
    <row r="688" spans="1:12" hidden="1">
      <c r="A688" s="2">
        <v>40826</v>
      </c>
      <c r="B688" s="8">
        <f t="shared" si="30"/>
        <v>2</v>
      </c>
      <c r="C688">
        <v>4979.6000000000004</v>
      </c>
      <c r="D688" s="6">
        <f t="shared" si="31"/>
        <v>1.8729350149855297E-2</v>
      </c>
      <c r="E688">
        <f t="shared" si="32"/>
        <v>91.550000000000182</v>
      </c>
      <c r="F688" s="9" t="e">
        <f ca="1">[1]!MoonAge(A688)</f>
        <v>#NAME?</v>
      </c>
      <c r="G688" t="str">
        <f>IFERROR(VLOOKUP(A688,Sheet4!A688:H3247,3,FALSE)," CL")</f>
        <v>EAP</v>
      </c>
      <c r="H688" t="str">
        <f>IFERROR(VLOOKUP(A688,Sheet4!A688:I3247,4,FALSE)," CL")</f>
        <v>Do</v>
      </c>
      <c r="I688" t="str">
        <f>IFERROR(VLOOKUP(A688,Sheet4!A688:H3247,5,FALSE),"CL")</f>
        <v>EAP</v>
      </c>
      <c r="J688" t="str">
        <f>IFERROR(VLOOKUP(A688,Sheet4!A688:H3247,6,FALSE),"CL")</f>
        <v>Do</v>
      </c>
      <c r="K688" t="str">
        <f>IFERROR(VLOOKUP(A688,Sheet4!A688:H3247,7,FALSE),"CL")</f>
        <v>MEM</v>
      </c>
      <c r="L688" t="str">
        <f>IFERROR(VLOOKUP(A688,Sheet4!A688:H3247,8,FALSE),"CL")</f>
        <v>Rb</v>
      </c>
    </row>
    <row r="689" spans="1:12" hidden="1">
      <c r="A689" s="2">
        <v>40827</v>
      </c>
      <c r="B689" s="8">
        <f t="shared" si="30"/>
        <v>3</v>
      </c>
      <c r="C689">
        <v>4974.3500000000004</v>
      </c>
      <c r="D689" s="6">
        <f t="shared" si="31"/>
        <v>-1.0543015503253273E-3</v>
      </c>
      <c r="E689">
        <f t="shared" si="32"/>
        <v>-5.25</v>
      </c>
      <c r="F689" s="9" t="e">
        <f ca="1">[1]!MoonAge(A689)</f>
        <v>#NAME?</v>
      </c>
      <c r="G689" t="str">
        <f>IFERROR(VLOOKUP(A689,Sheet4!A689:H3248,3,FALSE)," CL")</f>
        <v>EAM</v>
      </c>
      <c r="H689" t="str">
        <f>IFERROR(VLOOKUP(A689,Sheet4!A689:I3248,4,FALSE)," CL")</f>
        <v>Pi</v>
      </c>
      <c r="I689" t="str">
        <f>IFERROR(VLOOKUP(A689,Sheet4!A689:H3248,5,FALSE),"CL")</f>
        <v>EAP</v>
      </c>
      <c r="J689" t="str">
        <f>IFERROR(VLOOKUP(A689,Sheet4!A689:H3248,6,FALSE),"CL")</f>
        <v>Do</v>
      </c>
      <c r="K689" t="str">
        <f>IFERROR(VLOOKUP(A689,Sheet4!A689:H3248,7,FALSE),"CL")</f>
        <v>MEM</v>
      </c>
      <c r="L689" t="str">
        <f>IFERROR(VLOOKUP(A689,Sheet4!A689:H3248,8,FALSE),"CL")</f>
        <v>Rb</v>
      </c>
    </row>
    <row r="690" spans="1:12" hidden="1">
      <c r="A690" s="2">
        <v>40828</v>
      </c>
      <c r="B690" s="8">
        <f t="shared" si="30"/>
        <v>4</v>
      </c>
      <c r="C690">
        <v>5099.3999999999996</v>
      </c>
      <c r="D690" s="6">
        <f t="shared" si="31"/>
        <v>2.5138962879572058E-2</v>
      </c>
      <c r="E690">
        <f t="shared" si="32"/>
        <v>125.04999999999927</v>
      </c>
      <c r="F690" s="9" t="e">
        <f ca="1">[1]!MoonAge(A690)</f>
        <v>#NAME?</v>
      </c>
      <c r="G690" t="str">
        <f>IFERROR(VLOOKUP(A690,Sheet4!A690:H3249,3,FALSE)," CL")</f>
        <v>MEP</v>
      </c>
      <c r="H690" t="str">
        <f>IFERROR(VLOOKUP(A690,Sheet4!A690:I3249,4,FALSE)," CL")</f>
        <v>Ra</v>
      </c>
      <c r="I690" t="str">
        <f>IFERROR(VLOOKUP(A690,Sheet4!A690:H3249,5,FALSE),"CL")</f>
        <v>EAP</v>
      </c>
      <c r="J690" t="str">
        <f>IFERROR(VLOOKUP(A690,Sheet4!A690:H3249,6,FALSE),"CL")</f>
        <v>Do</v>
      </c>
      <c r="K690" t="str">
        <f>IFERROR(VLOOKUP(A690,Sheet4!A690:H3249,7,FALSE),"CL")</f>
        <v>MEM</v>
      </c>
      <c r="L690" t="str">
        <f>IFERROR(VLOOKUP(A690,Sheet4!A690:H3249,8,FALSE),"CL")</f>
        <v>Rb</v>
      </c>
    </row>
    <row r="691" spans="1:12" hidden="1">
      <c r="A691" s="2">
        <v>40829</v>
      </c>
      <c r="B691" s="8">
        <f t="shared" si="30"/>
        <v>5</v>
      </c>
      <c r="C691">
        <v>5077.8500000000004</v>
      </c>
      <c r="D691" s="6">
        <f t="shared" si="31"/>
        <v>-4.22598737106312E-3</v>
      </c>
      <c r="E691">
        <f t="shared" si="32"/>
        <v>-21.549999999999272</v>
      </c>
      <c r="F691" s="9" t="e">
        <f ca="1">[1]!MoonAge(A691)</f>
        <v>#NAME?</v>
      </c>
      <c r="G691" t="str">
        <f>IFERROR(VLOOKUP(A691,Sheet4!A691:H3250,3,FALSE)," CL")</f>
        <v>MEM</v>
      </c>
      <c r="H691" t="str">
        <f>IFERROR(VLOOKUP(A691,Sheet4!A691:I3250,4,FALSE)," CL")</f>
        <v>Co</v>
      </c>
      <c r="I691" t="str">
        <f>IFERROR(VLOOKUP(A691,Sheet4!A691:H3250,5,FALSE),"CL")</f>
        <v>EAP</v>
      </c>
      <c r="J691" t="str">
        <f>IFERROR(VLOOKUP(A691,Sheet4!A691:H3250,6,FALSE),"CL")</f>
        <v>Do</v>
      </c>
      <c r="K691" t="str">
        <f>IFERROR(VLOOKUP(A691,Sheet4!A691:H3250,7,FALSE),"CL")</f>
        <v>MEM</v>
      </c>
      <c r="L691" t="str">
        <f>IFERROR(VLOOKUP(A691,Sheet4!A691:H3250,8,FALSE),"CL")</f>
        <v>Rb</v>
      </c>
    </row>
    <row r="692" spans="1:12" hidden="1">
      <c r="A692" s="2">
        <v>40830</v>
      </c>
      <c r="B692" s="8">
        <f t="shared" si="30"/>
        <v>6</v>
      </c>
      <c r="C692">
        <v>5132.3</v>
      </c>
      <c r="D692" s="6">
        <f t="shared" si="31"/>
        <v>1.0723042232440859E-2</v>
      </c>
      <c r="E692">
        <f t="shared" si="32"/>
        <v>54.449999999999818</v>
      </c>
      <c r="F692" s="9" t="e">
        <f ca="1">[1]!MoonAge(A692)</f>
        <v>#NAME?</v>
      </c>
      <c r="G692" t="str">
        <f>IFERROR(VLOOKUP(A692,Sheet4!A692:H3251,3,FALSE)," CL")</f>
        <v>PAP</v>
      </c>
      <c r="H692" t="str">
        <f>IFERROR(VLOOKUP(A692,Sheet4!A692:I3251,4,FALSE)," CL")</f>
        <v>Tg</v>
      </c>
      <c r="I692" t="str">
        <f>IFERROR(VLOOKUP(A692,Sheet4!A692:H3251,5,FALSE),"CL")</f>
        <v>EAP</v>
      </c>
      <c r="J692" t="str">
        <f>IFERROR(VLOOKUP(A692,Sheet4!A692:H3251,6,FALSE),"CL")</f>
        <v>Do</v>
      </c>
      <c r="K692" t="str">
        <f>IFERROR(VLOOKUP(A692,Sheet4!A692:H3251,7,FALSE),"CL")</f>
        <v>MEM</v>
      </c>
      <c r="L692" t="str">
        <f>IFERROR(VLOOKUP(A692,Sheet4!A692:H3251,8,FALSE),"CL")</f>
        <v>Rb</v>
      </c>
    </row>
    <row r="693" spans="1:12" hidden="1">
      <c r="A693" s="2">
        <v>40833</v>
      </c>
      <c r="B693" s="8">
        <f t="shared" ref="B693:B756" si="33">WEEKDAY(A693,1)</f>
        <v>2</v>
      </c>
      <c r="C693">
        <v>5118.25</v>
      </c>
      <c r="D693" s="6">
        <f t="shared" si="31"/>
        <v>-2.7375640551020363E-3</v>
      </c>
      <c r="E693">
        <f t="shared" si="32"/>
        <v>-14.050000000000182</v>
      </c>
      <c r="F693" s="9" t="e">
        <f ca="1">[1]!MoonAge(A693)</f>
        <v>#NAME?</v>
      </c>
      <c r="G693" t="str">
        <f>IFERROR(VLOOKUP(A693,Sheet4!A693:H3252,3,FALSE)," CL")</f>
        <v>UDM</v>
      </c>
      <c r="H693" t="str">
        <f>IFERROR(VLOOKUP(A693,Sheet4!A693:I3252,4,FALSE)," CL")</f>
        <v>Sn</v>
      </c>
      <c r="I693" t="str">
        <f>IFERROR(VLOOKUP(A693,Sheet4!A693:H3252,5,FALSE),"CL")</f>
        <v>EAP</v>
      </c>
      <c r="J693" t="str">
        <f>IFERROR(VLOOKUP(A693,Sheet4!A693:H3252,6,FALSE),"CL")</f>
        <v>Do</v>
      </c>
      <c r="K693" t="str">
        <f>IFERROR(VLOOKUP(A693,Sheet4!A693:H3252,7,FALSE),"CL")</f>
        <v>MEM</v>
      </c>
      <c r="L693" t="str">
        <f>IFERROR(VLOOKUP(A693,Sheet4!A693:H3252,8,FALSE),"CL")</f>
        <v>Rb</v>
      </c>
    </row>
    <row r="694" spans="1:12" hidden="1">
      <c r="A694" s="2">
        <v>40834</v>
      </c>
      <c r="B694" s="8">
        <f t="shared" si="33"/>
        <v>3</v>
      </c>
      <c r="C694">
        <v>5037.5</v>
      </c>
      <c r="D694" s="6">
        <f t="shared" si="31"/>
        <v>-1.5776876862208761E-2</v>
      </c>
      <c r="E694">
        <f t="shared" si="32"/>
        <v>-80.75</v>
      </c>
      <c r="F694" s="9" t="e">
        <f ca="1">[1]!MoonAge(A694)</f>
        <v>#NAME?</v>
      </c>
      <c r="G694" t="str">
        <f>IFERROR(VLOOKUP(A694,Sheet4!A694:H3253,3,FALSE)," CL")</f>
        <v>FIP</v>
      </c>
      <c r="H694" t="str">
        <f>IFERROR(VLOOKUP(A694,Sheet4!A694:I3253,4,FALSE)," CL")</f>
        <v>Ho</v>
      </c>
      <c r="I694" t="str">
        <f>IFERROR(VLOOKUP(A694,Sheet4!A694:H3253,5,FALSE),"CL")</f>
        <v>EAP</v>
      </c>
      <c r="J694" t="str">
        <f>IFERROR(VLOOKUP(A694,Sheet4!A694:H3253,6,FALSE),"CL")</f>
        <v>Do</v>
      </c>
      <c r="K694" t="str">
        <f>IFERROR(VLOOKUP(A694,Sheet4!A694:H3253,7,FALSE),"CL")</f>
        <v>MEM</v>
      </c>
      <c r="L694" t="str">
        <f>IFERROR(VLOOKUP(A694,Sheet4!A694:H3253,8,FALSE),"CL")</f>
        <v>Rb</v>
      </c>
    </row>
    <row r="695" spans="1:12" hidden="1">
      <c r="A695" s="2">
        <v>40835</v>
      </c>
      <c r="B695" s="8">
        <f t="shared" si="33"/>
        <v>4</v>
      </c>
      <c r="C695">
        <v>5139.1499999999996</v>
      </c>
      <c r="D695" s="6">
        <f t="shared" si="31"/>
        <v>2.017866004962772E-2</v>
      </c>
      <c r="E695">
        <f t="shared" si="32"/>
        <v>101.64999999999964</v>
      </c>
      <c r="F695" s="9" t="e">
        <f ca="1">[1]!MoonAge(A695)</f>
        <v>#NAME?</v>
      </c>
      <c r="G695" t="str">
        <f>IFERROR(VLOOKUP(A695,Sheet4!A695:H3254,3,FALSE)," CL")</f>
        <v>FIM</v>
      </c>
      <c r="H695" t="str">
        <f>IFERROR(VLOOKUP(A695,Sheet4!A695:I3254,4,FALSE)," CL")</f>
        <v>Sh</v>
      </c>
      <c r="I695" t="str">
        <f>IFERROR(VLOOKUP(A695,Sheet4!A695:H3254,5,FALSE),"CL")</f>
        <v>EAP</v>
      </c>
      <c r="J695" t="str">
        <f>IFERROR(VLOOKUP(A695,Sheet4!A695:H3254,6,FALSE),"CL")</f>
        <v>Do</v>
      </c>
      <c r="K695" t="str">
        <f>IFERROR(VLOOKUP(A695,Sheet4!A695:H3254,7,FALSE),"CL")</f>
        <v>MEM</v>
      </c>
      <c r="L695" t="str">
        <f>IFERROR(VLOOKUP(A695,Sheet4!A695:H3254,8,FALSE),"CL")</f>
        <v>Rb</v>
      </c>
    </row>
    <row r="696" spans="1:12" hidden="1">
      <c r="A696" s="2">
        <v>40836</v>
      </c>
      <c r="B696" s="8">
        <f t="shared" si="33"/>
        <v>5</v>
      </c>
      <c r="C696">
        <v>5091.8999999999996</v>
      </c>
      <c r="D696" s="6">
        <f t="shared" si="31"/>
        <v>-9.1941274335250005E-3</v>
      </c>
      <c r="E696">
        <f t="shared" si="32"/>
        <v>-47.25</v>
      </c>
      <c r="F696" s="9" t="e">
        <f ca="1">[1]!MoonAge(A696)</f>
        <v>#NAME?</v>
      </c>
      <c r="G696" t="str">
        <f>IFERROR(VLOOKUP(A696,Sheet4!A696:H3255,3,FALSE)," CL")</f>
        <v>EAP</v>
      </c>
      <c r="H696" t="str">
        <f>IFERROR(VLOOKUP(A696,Sheet4!A696:I3255,4,FALSE)," CL")</f>
        <v>Mo</v>
      </c>
      <c r="I696" t="str">
        <f>IFERROR(VLOOKUP(A696,Sheet4!A696:H3255,5,FALSE),"CL")</f>
        <v>EAP</v>
      </c>
      <c r="J696" t="str">
        <f>IFERROR(VLOOKUP(A696,Sheet4!A696:H3255,6,FALSE),"CL")</f>
        <v>Do</v>
      </c>
      <c r="K696" t="str">
        <f>IFERROR(VLOOKUP(A696,Sheet4!A696:H3255,7,FALSE),"CL")</f>
        <v>MEM</v>
      </c>
      <c r="L696" t="str">
        <f>IFERROR(VLOOKUP(A696,Sheet4!A696:H3255,8,FALSE),"CL")</f>
        <v>Rb</v>
      </c>
    </row>
    <row r="697" spans="1:12" hidden="1">
      <c r="A697" s="2">
        <v>40837</v>
      </c>
      <c r="B697" s="8">
        <f t="shared" si="33"/>
        <v>6</v>
      </c>
      <c r="C697">
        <v>5049.95</v>
      </c>
      <c r="D697" s="6">
        <f t="shared" si="31"/>
        <v>-8.238574991653376E-3</v>
      </c>
      <c r="E697">
        <f t="shared" si="32"/>
        <v>-41.949999999999818</v>
      </c>
      <c r="F697" s="9" t="e">
        <f ca="1">[1]!MoonAge(A697)</f>
        <v>#NAME?</v>
      </c>
      <c r="G697" t="str">
        <f>IFERROR(VLOOKUP(A697,Sheet4!A697:H3256,3,FALSE)," CL")</f>
        <v>EAM</v>
      </c>
      <c r="H697" t="str">
        <f>IFERROR(VLOOKUP(A697,Sheet4!A697:I3256,4,FALSE)," CL")</f>
        <v>Ch</v>
      </c>
      <c r="I697" t="str">
        <f>IFERROR(VLOOKUP(A697,Sheet4!A697:H3256,5,FALSE),"CL")</f>
        <v>EAP</v>
      </c>
      <c r="J697" t="str">
        <f>IFERROR(VLOOKUP(A697,Sheet4!A697:H3256,6,FALSE),"CL")</f>
        <v>Do</v>
      </c>
      <c r="K697" t="str">
        <f>IFERROR(VLOOKUP(A697,Sheet4!A697:H3256,7,FALSE),"CL")</f>
        <v>MEM</v>
      </c>
      <c r="L697" t="str">
        <f>IFERROR(VLOOKUP(A697,Sheet4!A697:H3256,8,FALSE),"CL")</f>
        <v>Rb</v>
      </c>
    </row>
    <row r="698" spans="1:12" hidden="1">
      <c r="A698" s="2">
        <v>40840</v>
      </c>
      <c r="B698" s="8">
        <f t="shared" si="33"/>
        <v>2</v>
      </c>
      <c r="C698">
        <v>5098.3500000000004</v>
      </c>
      <c r="D698" s="6">
        <f t="shared" si="31"/>
        <v>9.5842533094388158E-3</v>
      </c>
      <c r="E698">
        <f t="shared" si="32"/>
        <v>48.400000000000546</v>
      </c>
      <c r="F698" s="9" t="e">
        <f ca="1">[1]!MoonAge(A698)</f>
        <v>#NAME?</v>
      </c>
      <c r="G698" t="str">
        <f>IFERROR(VLOOKUP(A698,Sheet4!A698:H3257,3,FALSE)," CL")</f>
        <v>PAP</v>
      </c>
      <c r="H698" t="str">
        <f>IFERROR(VLOOKUP(A698,Sheet4!A698:I3257,4,FALSE)," CL")</f>
        <v>Ra</v>
      </c>
      <c r="I698" t="str">
        <f>IFERROR(VLOOKUP(A698,Sheet4!A698:H3257,5,FALSE),"CL")</f>
        <v>EAP</v>
      </c>
      <c r="J698" t="str">
        <f>IFERROR(VLOOKUP(A698,Sheet4!A698:H3257,6,FALSE),"CL")</f>
        <v>Do</v>
      </c>
      <c r="K698" t="str">
        <f>IFERROR(VLOOKUP(A698,Sheet4!A698:H3257,7,FALSE),"CL")</f>
        <v>MEM</v>
      </c>
      <c r="L698" t="str">
        <f>IFERROR(VLOOKUP(A698,Sheet4!A698:H3257,8,FALSE),"CL")</f>
        <v>Rb</v>
      </c>
    </row>
    <row r="699" spans="1:12" hidden="1">
      <c r="A699" s="2">
        <v>40841</v>
      </c>
      <c r="B699" s="8">
        <f t="shared" si="33"/>
        <v>3</v>
      </c>
      <c r="C699">
        <v>5191.6000000000004</v>
      </c>
      <c r="D699" s="6">
        <f t="shared" si="31"/>
        <v>1.8290231153216235E-2</v>
      </c>
      <c r="E699">
        <f t="shared" si="32"/>
        <v>93.25</v>
      </c>
      <c r="F699" s="9" t="e">
        <f ca="1">[1]!MoonAge(A699)</f>
        <v>#NAME?</v>
      </c>
      <c r="G699" t="str">
        <f>IFERROR(VLOOKUP(A699,Sheet4!A699:H3258,3,FALSE)," CL")</f>
        <v>PAM</v>
      </c>
      <c r="H699" t="str">
        <f>IFERROR(VLOOKUP(A699,Sheet4!A699:I3258,4,FALSE)," CL")</f>
        <v>Co</v>
      </c>
      <c r="I699" t="str">
        <f>IFERROR(VLOOKUP(A699,Sheet4!A699:H3258,5,FALSE),"CL")</f>
        <v>EAP</v>
      </c>
      <c r="J699" t="str">
        <f>IFERROR(VLOOKUP(A699,Sheet4!A699:H3258,6,FALSE),"CL")</f>
        <v>Do</v>
      </c>
      <c r="K699" t="str">
        <f>IFERROR(VLOOKUP(A699,Sheet4!A699:H3258,7,FALSE),"CL")</f>
        <v>MEM</v>
      </c>
      <c r="L699" t="str">
        <f>IFERROR(VLOOKUP(A699,Sheet4!A699:H3258,8,FALSE),"CL")</f>
        <v>Rb</v>
      </c>
    </row>
    <row r="700" spans="1:12" hidden="1">
      <c r="A700" s="2">
        <v>40842</v>
      </c>
      <c r="B700" s="8">
        <f t="shared" si="33"/>
        <v>4</v>
      </c>
      <c r="C700">
        <v>5201.8</v>
      </c>
      <c r="D700" s="6">
        <f t="shared" si="31"/>
        <v>1.9647122274442982E-3</v>
      </c>
      <c r="E700">
        <f t="shared" si="32"/>
        <v>10.199999999999818</v>
      </c>
      <c r="F700" s="9" t="e">
        <f ca="1">[1]!MoonAge(A700)</f>
        <v>#NAME?</v>
      </c>
      <c r="G700" t="str">
        <f>IFERROR(VLOOKUP(A700,Sheet4!A700:H3259,3,FALSE)," CL")</f>
        <v>UDP</v>
      </c>
      <c r="H700" t="str">
        <f>IFERROR(VLOOKUP(A700,Sheet4!A700:I3259,4,FALSE)," CL")</f>
        <v>Tg</v>
      </c>
      <c r="I700" t="str">
        <f>IFERROR(VLOOKUP(A700,Sheet4!A700:H3259,5,FALSE),"CL")</f>
        <v>EAP</v>
      </c>
      <c r="J700" t="str">
        <f>IFERROR(VLOOKUP(A700,Sheet4!A700:H3259,6,FALSE),"CL")</f>
        <v>Do</v>
      </c>
      <c r="K700" t="str">
        <f>IFERROR(VLOOKUP(A700,Sheet4!A700:H3259,7,FALSE),"CL")</f>
        <v>MEM</v>
      </c>
      <c r="L700" t="str">
        <f>IFERROR(VLOOKUP(A700,Sheet4!A700:H3259,8,FALSE),"CL")</f>
        <v>Rb</v>
      </c>
    </row>
    <row r="701" spans="1:12" hidden="1">
      <c r="A701" s="2">
        <v>40844</v>
      </c>
      <c r="B701" s="8">
        <f t="shared" si="33"/>
        <v>6</v>
      </c>
      <c r="C701">
        <v>5360.7</v>
      </c>
      <c r="D701" s="6">
        <f t="shared" si="31"/>
        <v>3.0547118305201973E-2</v>
      </c>
      <c r="E701">
        <f t="shared" si="32"/>
        <v>158.89999999999964</v>
      </c>
      <c r="F701" s="9" t="e">
        <f ca="1">[1]!MoonAge(A701)</f>
        <v>#NAME?</v>
      </c>
      <c r="G701" t="str">
        <f>IFERROR(VLOOKUP(A701,Sheet4!A701:H3260,3,FALSE)," CL")</f>
        <v>FIP</v>
      </c>
      <c r="H701" t="str">
        <f>IFERROR(VLOOKUP(A701,Sheet4!A701:I3260,4,FALSE)," CL")</f>
        <v>Dr</v>
      </c>
      <c r="I701" t="str">
        <f>IFERROR(VLOOKUP(A701,Sheet4!A701:H3260,5,FALSE),"CL")</f>
        <v>EAP</v>
      </c>
      <c r="J701" t="str">
        <f>IFERROR(VLOOKUP(A701,Sheet4!A701:H3260,6,FALSE),"CL")</f>
        <v>Do</v>
      </c>
      <c r="K701" t="str">
        <f>IFERROR(VLOOKUP(A701,Sheet4!A701:H3260,7,FALSE),"CL")</f>
        <v>MEM</v>
      </c>
      <c r="L701" t="str">
        <f>IFERROR(VLOOKUP(A701,Sheet4!A701:H3260,8,FALSE),"CL")</f>
        <v>Rb</v>
      </c>
    </row>
    <row r="702" spans="1:12" hidden="1">
      <c r="A702" s="2">
        <v>40847</v>
      </c>
      <c r="B702" s="8">
        <f t="shared" si="33"/>
        <v>2</v>
      </c>
      <c r="C702">
        <v>5326.6</v>
      </c>
      <c r="D702" s="6">
        <f t="shared" si="31"/>
        <v>-6.3611095565876572E-3</v>
      </c>
      <c r="E702">
        <f t="shared" si="32"/>
        <v>-34.099999999999454</v>
      </c>
      <c r="F702" s="9" t="e">
        <f ca="1">[1]!MoonAge(A702)</f>
        <v>#NAME?</v>
      </c>
      <c r="G702" t="str">
        <f>IFERROR(VLOOKUP(A702,Sheet4!A702:H3261,3,FALSE)," CL")</f>
        <v>EAM</v>
      </c>
      <c r="H702" t="str">
        <f>IFERROR(VLOOKUP(A702,Sheet4!A702:I3261,4,FALSE)," CL")</f>
        <v>Sh</v>
      </c>
      <c r="I702" t="str">
        <f>IFERROR(VLOOKUP(A702,Sheet4!A702:H3261,5,FALSE),"CL")</f>
        <v>EAP</v>
      </c>
      <c r="J702" t="str">
        <f>IFERROR(VLOOKUP(A702,Sheet4!A702:H3261,6,FALSE),"CL")</f>
        <v>Do</v>
      </c>
      <c r="K702" t="str">
        <f>IFERROR(VLOOKUP(A702,Sheet4!A702:H3261,7,FALSE),"CL")</f>
        <v>MEM</v>
      </c>
      <c r="L702" t="str">
        <f>IFERROR(VLOOKUP(A702,Sheet4!A702:H3261,8,FALSE),"CL")</f>
        <v>Rb</v>
      </c>
    </row>
    <row r="703" spans="1:12" hidden="1">
      <c r="A703" s="2">
        <v>40848</v>
      </c>
      <c r="B703" s="8">
        <f t="shared" si="33"/>
        <v>3</v>
      </c>
      <c r="C703">
        <v>5257.95</v>
      </c>
      <c r="D703" s="6">
        <f t="shared" si="31"/>
        <v>-1.2888146284684515E-2</v>
      </c>
      <c r="E703">
        <f t="shared" si="32"/>
        <v>-68.650000000000546</v>
      </c>
      <c r="F703" s="9" t="e">
        <f ca="1">[1]!MoonAge(A703)</f>
        <v>#NAME?</v>
      </c>
      <c r="G703" t="str">
        <f>IFERROR(VLOOKUP(A703,Sheet4!A703:H3262,3,FALSE)," CL")</f>
        <v>MEP</v>
      </c>
      <c r="H703" t="str">
        <f>IFERROR(VLOOKUP(A703,Sheet4!A703:I3262,4,FALSE)," CL")</f>
        <v>Mo</v>
      </c>
      <c r="I703" t="str">
        <f>IFERROR(VLOOKUP(A703,Sheet4!A703:H3262,5,FALSE),"CL")</f>
        <v>EAP</v>
      </c>
      <c r="J703" t="str">
        <f>IFERROR(VLOOKUP(A703,Sheet4!A703:H3262,6,FALSE),"CL")</f>
        <v>Do</v>
      </c>
      <c r="K703" t="str">
        <f>IFERROR(VLOOKUP(A703,Sheet4!A703:H3262,7,FALSE),"CL")</f>
        <v>MEM</v>
      </c>
      <c r="L703" t="str">
        <f>IFERROR(VLOOKUP(A703,Sheet4!A703:H3262,8,FALSE),"CL")</f>
        <v>Rb</v>
      </c>
    </row>
    <row r="704" spans="1:12" hidden="1">
      <c r="A704" s="2">
        <v>40849</v>
      </c>
      <c r="B704" s="8">
        <f t="shared" si="33"/>
        <v>4</v>
      </c>
      <c r="C704">
        <v>5258.45</v>
      </c>
      <c r="D704" s="6">
        <f t="shared" si="31"/>
        <v>9.5094095607603724E-5</v>
      </c>
      <c r="E704">
        <f t="shared" si="32"/>
        <v>0.5</v>
      </c>
      <c r="F704" s="9" t="e">
        <f ca="1">[1]!MoonAge(A704)</f>
        <v>#NAME?</v>
      </c>
      <c r="G704" t="str">
        <f>IFERROR(VLOOKUP(A704,Sheet4!A704:H3263,3,FALSE)," CL")</f>
        <v>MEM</v>
      </c>
      <c r="H704" t="str">
        <f>IFERROR(VLOOKUP(A704,Sheet4!A704:I3263,4,FALSE)," CL")</f>
        <v>Ch</v>
      </c>
      <c r="I704" t="str">
        <f>IFERROR(VLOOKUP(A704,Sheet4!A704:H3263,5,FALSE),"CL")</f>
        <v>EAP</v>
      </c>
      <c r="J704" t="str">
        <f>IFERROR(VLOOKUP(A704,Sheet4!A704:H3263,6,FALSE),"CL")</f>
        <v>Do</v>
      </c>
      <c r="K704" t="str">
        <f>IFERROR(VLOOKUP(A704,Sheet4!A704:H3263,7,FALSE),"CL")</f>
        <v>MEM</v>
      </c>
      <c r="L704" t="str">
        <f>IFERROR(VLOOKUP(A704,Sheet4!A704:H3263,8,FALSE),"CL")</f>
        <v>Rb</v>
      </c>
    </row>
    <row r="705" spans="1:12" hidden="1">
      <c r="A705" s="2">
        <v>40850</v>
      </c>
      <c r="B705" s="8">
        <f t="shared" si="33"/>
        <v>5</v>
      </c>
      <c r="C705">
        <v>5265.75</v>
      </c>
      <c r="D705" s="6">
        <f t="shared" si="31"/>
        <v>1.3882417822742789E-3</v>
      </c>
      <c r="E705">
        <f t="shared" si="32"/>
        <v>7.3000000000001819</v>
      </c>
      <c r="F705" s="9" t="e">
        <f ca="1">[1]!MoonAge(A705)</f>
        <v>#NAME?</v>
      </c>
      <c r="G705" t="str">
        <f>IFERROR(VLOOKUP(A705,Sheet4!A705:H3264,3,FALSE)," CL")</f>
        <v>PAP</v>
      </c>
      <c r="H705" t="str">
        <f>IFERROR(VLOOKUP(A705,Sheet4!A705:I3264,4,FALSE)," CL")</f>
        <v>Do</v>
      </c>
      <c r="I705" t="str">
        <f>IFERROR(VLOOKUP(A705,Sheet4!A705:H3264,5,FALSE),"CL")</f>
        <v>EAP</v>
      </c>
      <c r="J705" t="str">
        <f>IFERROR(VLOOKUP(A705,Sheet4!A705:H3264,6,FALSE),"CL")</f>
        <v>Do</v>
      </c>
      <c r="K705" t="str">
        <f>IFERROR(VLOOKUP(A705,Sheet4!A705:H3264,7,FALSE),"CL")</f>
        <v>MEM</v>
      </c>
      <c r="L705" t="str">
        <f>IFERROR(VLOOKUP(A705,Sheet4!A705:H3264,8,FALSE),"CL")</f>
        <v>Rb</v>
      </c>
    </row>
    <row r="706" spans="1:12" hidden="1">
      <c r="A706" s="2">
        <v>40851</v>
      </c>
      <c r="B706" s="8">
        <f t="shared" si="33"/>
        <v>6</v>
      </c>
      <c r="C706">
        <v>5284.2</v>
      </c>
      <c r="D706" s="6">
        <f t="shared" si="31"/>
        <v>3.5037743911123425E-3</v>
      </c>
      <c r="E706">
        <f t="shared" si="32"/>
        <v>18.449999999999818</v>
      </c>
      <c r="F706" s="9" t="e">
        <f ca="1">[1]!MoonAge(A706)</f>
        <v>#NAME?</v>
      </c>
      <c r="G706" t="str">
        <f>IFERROR(VLOOKUP(A706,Sheet4!A706:H3265,3,FALSE)," CL")</f>
        <v>PAM</v>
      </c>
      <c r="H706" t="str">
        <f>IFERROR(VLOOKUP(A706,Sheet4!A706:I3265,4,FALSE)," CL")</f>
        <v>Pi</v>
      </c>
      <c r="I706" t="str">
        <f>IFERROR(VLOOKUP(A706,Sheet4!A706:H3265,5,FALSE),"CL")</f>
        <v>EAP</v>
      </c>
      <c r="J706" t="str">
        <f>IFERROR(VLOOKUP(A706,Sheet4!A706:H3265,6,FALSE),"CL")</f>
        <v>Do</v>
      </c>
      <c r="K706" t="str">
        <f>IFERROR(VLOOKUP(A706,Sheet4!A706:H3265,7,FALSE),"CL")</f>
        <v>MEM</v>
      </c>
      <c r="L706" t="str">
        <f>IFERROR(VLOOKUP(A706,Sheet4!A706:H3265,8,FALSE),"CL")</f>
        <v>Rb</v>
      </c>
    </row>
    <row r="707" spans="1:12" hidden="1">
      <c r="A707" s="2">
        <v>40855</v>
      </c>
      <c r="B707" s="8">
        <f t="shared" si="33"/>
        <v>3</v>
      </c>
      <c r="C707">
        <v>5289.35</v>
      </c>
      <c r="D707" s="6">
        <f t="shared" si="31"/>
        <v>9.7460353506690625E-4</v>
      </c>
      <c r="E707">
        <f t="shared" si="32"/>
        <v>5.1500000000005457</v>
      </c>
      <c r="F707" s="9" t="e">
        <f ca="1">[1]!MoonAge(A707)</f>
        <v>#NAME?</v>
      </c>
      <c r="G707" t="str">
        <f>IFERROR(VLOOKUP(A707,Sheet4!A707:H3266,3,FALSE)," CL")</f>
        <v>FIM</v>
      </c>
      <c r="H707" t="str">
        <f>IFERROR(VLOOKUP(A707,Sheet4!A707:I3266,4,FALSE)," CL")</f>
        <v>Rb</v>
      </c>
      <c r="I707" t="str">
        <f>IFERROR(VLOOKUP(A707,Sheet4!A707:H3266,5,FALSE),"CL")</f>
        <v>EAM</v>
      </c>
      <c r="J707" t="str">
        <f>IFERROR(VLOOKUP(A707,Sheet4!A707:H3266,6,FALSE),"CL")</f>
        <v>Pi</v>
      </c>
      <c r="K707" t="str">
        <f>IFERROR(VLOOKUP(A707,Sheet4!A707:H3266,7,FALSE),"CL")</f>
        <v>MEM</v>
      </c>
      <c r="L707" t="str">
        <f>IFERROR(VLOOKUP(A707,Sheet4!A707:H3266,8,FALSE),"CL")</f>
        <v>Rb</v>
      </c>
    </row>
    <row r="708" spans="1:12" hidden="1">
      <c r="A708" s="2">
        <v>40856</v>
      </c>
      <c r="B708" s="8">
        <f t="shared" si="33"/>
        <v>4</v>
      </c>
      <c r="C708">
        <v>5221.05</v>
      </c>
      <c r="D708" s="6">
        <f t="shared" ref="D708:D771" si="34">(C708-C707)/C707</f>
        <v>-1.2912739750631019E-2</v>
      </c>
      <c r="E708">
        <f t="shared" ref="E708:E771" si="35">C708-C707</f>
        <v>-68.300000000000182</v>
      </c>
      <c r="F708" s="9" t="e">
        <f ca="1">[1]!MoonAge(A708)</f>
        <v>#NAME?</v>
      </c>
      <c r="G708" t="str">
        <f>IFERROR(VLOOKUP(A708,Sheet4!A708:H3267,3,FALSE)," CL")</f>
        <v>EAP</v>
      </c>
      <c r="H708" t="str">
        <f>IFERROR(VLOOKUP(A708,Sheet4!A708:I3267,4,FALSE)," CL")</f>
        <v>Dr</v>
      </c>
      <c r="I708" t="str">
        <f>IFERROR(VLOOKUP(A708,Sheet4!A708:H3267,5,FALSE),"CL")</f>
        <v>EAM</v>
      </c>
      <c r="J708" t="str">
        <f>IFERROR(VLOOKUP(A708,Sheet4!A708:H3267,6,FALSE),"CL")</f>
        <v>Pi</v>
      </c>
      <c r="K708" t="str">
        <f>IFERROR(VLOOKUP(A708,Sheet4!A708:H3267,7,FALSE),"CL")</f>
        <v>MEM</v>
      </c>
      <c r="L708" t="str">
        <f>IFERROR(VLOOKUP(A708,Sheet4!A708:H3267,8,FALSE),"CL")</f>
        <v>Rb</v>
      </c>
    </row>
    <row r="709" spans="1:12" hidden="1">
      <c r="A709" s="2">
        <v>40858</v>
      </c>
      <c r="B709" s="8">
        <f t="shared" si="33"/>
        <v>6</v>
      </c>
      <c r="C709">
        <v>5168.8500000000004</v>
      </c>
      <c r="D709" s="6">
        <f t="shared" si="34"/>
        <v>-9.9979889102766329E-3</v>
      </c>
      <c r="E709">
        <f t="shared" si="35"/>
        <v>-52.199999999999818</v>
      </c>
      <c r="F709" s="9" t="e">
        <f ca="1">[1]!MoonAge(A709)</f>
        <v>#NAME?</v>
      </c>
      <c r="G709" t="str">
        <f>IFERROR(VLOOKUP(A709,Sheet4!A709:H3268,3,FALSE)," CL")</f>
        <v>MEP</v>
      </c>
      <c r="H709" t="str">
        <f>IFERROR(VLOOKUP(A709,Sheet4!A709:I3268,4,FALSE)," CL")</f>
        <v>Ho</v>
      </c>
      <c r="I709" t="str">
        <f>IFERROR(VLOOKUP(A709,Sheet4!A709:H3268,5,FALSE),"CL")</f>
        <v>EAM</v>
      </c>
      <c r="J709" t="str">
        <f>IFERROR(VLOOKUP(A709,Sheet4!A709:H3268,6,FALSE),"CL")</f>
        <v>Pi</v>
      </c>
      <c r="K709" t="str">
        <f>IFERROR(VLOOKUP(A709,Sheet4!A709:H3268,7,FALSE),"CL")</f>
        <v>MEM</v>
      </c>
      <c r="L709" t="str">
        <f>IFERROR(VLOOKUP(A709,Sheet4!A709:H3268,8,FALSE),"CL")</f>
        <v>Rb</v>
      </c>
    </row>
    <row r="710" spans="1:12" hidden="1">
      <c r="A710" s="2">
        <v>40861</v>
      </c>
      <c r="B710" s="8">
        <f t="shared" si="33"/>
        <v>2</v>
      </c>
      <c r="C710">
        <v>5148.3500000000004</v>
      </c>
      <c r="D710" s="6">
        <f t="shared" si="34"/>
        <v>-3.9660659527747952E-3</v>
      </c>
      <c r="E710">
        <f t="shared" si="35"/>
        <v>-20.5</v>
      </c>
      <c r="F710" s="9" t="e">
        <f ca="1">[1]!MoonAge(A710)</f>
        <v>#NAME?</v>
      </c>
      <c r="G710" t="str">
        <f>IFERROR(VLOOKUP(A710,Sheet4!A710:H3269,3,FALSE)," CL")</f>
        <v>PAM</v>
      </c>
      <c r="H710" t="str">
        <f>IFERROR(VLOOKUP(A710,Sheet4!A710:I3269,4,FALSE)," CL")</f>
        <v>Ch</v>
      </c>
      <c r="I710" t="str">
        <f>IFERROR(VLOOKUP(A710,Sheet4!A710:H3269,5,FALSE),"CL")</f>
        <v>EAM</v>
      </c>
      <c r="J710" t="str">
        <f>IFERROR(VLOOKUP(A710,Sheet4!A710:H3269,6,FALSE),"CL")</f>
        <v>Pi</v>
      </c>
      <c r="K710" t="str">
        <f>IFERROR(VLOOKUP(A710,Sheet4!A710:H3269,7,FALSE),"CL")</f>
        <v>MEM</v>
      </c>
      <c r="L710" t="str">
        <f>IFERROR(VLOOKUP(A710,Sheet4!A710:H3269,8,FALSE),"CL")</f>
        <v>Rb</v>
      </c>
    </row>
    <row r="711" spans="1:12" hidden="1">
      <c r="A711" s="2">
        <v>40862</v>
      </c>
      <c r="B711" s="8">
        <f t="shared" si="33"/>
        <v>3</v>
      </c>
      <c r="C711">
        <v>5068.5</v>
      </c>
      <c r="D711" s="6">
        <f t="shared" si="34"/>
        <v>-1.5509823535695973E-2</v>
      </c>
      <c r="E711">
        <f t="shared" si="35"/>
        <v>-79.850000000000364</v>
      </c>
      <c r="F711" s="9" t="e">
        <f ca="1">[1]!MoonAge(A711)</f>
        <v>#NAME?</v>
      </c>
      <c r="G711" t="str">
        <f>IFERROR(VLOOKUP(A711,Sheet4!A711:H3270,3,FALSE)," CL")</f>
        <v>UDP</v>
      </c>
      <c r="H711" t="str">
        <f>IFERROR(VLOOKUP(A711,Sheet4!A711:I3270,4,FALSE)," CL")</f>
        <v>Do</v>
      </c>
      <c r="I711" t="str">
        <f>IFERROR(VLOOKUP(A711,Sheet4!A711:H3270,5,FALSE),"CL")</f>
        <v>EAM</v>
      </c>
      <c r="J711" t="str">
        <f>IFERROR(VLOOKUP(A711,Sheet4!A711:H3270,6,FALSE),"CL")</f>
        <v>Pi</v>
      </c>
      <c r="K711" t="str">
        <f>IFERROR(VLOOKUP(A711,Sheet4!A711:H3270,7,FALSE),"CL")</f>
        <v>MEM</v>
      </c>
      <c r="L711" t="str">
        <f>IFERROR(VLOOKUP(A711,Sheet4!A711:H3270,8,FALSE),"CL")</f>
        <v>Rb</v>
      </c>
    </row>
    <row r="712" spans="1:12" hidden="1">
      <c r="A712" s="2">
        <v>40863</v>
      </c>
      <c r="B712" s="8">
        <f t="shared" si="33"/>
        <v>4</v>
      </c>
      <c r="C712">
        <v>5030.45</v>
      </c>
      <c r="D712" s="6">
        <f t="shared" si="34"/>
        <v>-7.5071520173621746E-3</v>
      </c>
      <c r="E712">
        <f t="shared" si="35"/>
        <v>-38.050000000000182</v>
      </c>
      <c r="F712" s="9" t="e">
        <f ca="1">[1]!MoonAge(A712)</f>
        <v>#NAME?</v>
      </c>
      <c r="G712" t="str">
        <f>IFERROR(VLOOKUP(A712,Sheet4!A712:H3271,3,FALSE)," CL")</f>
        <v>UDM</v>
      </c>
      <c r="H712" t="str">
        <f>IFERROR(VLOOKUP(A712,Sheet4!A712:I3271,4,FALSE)," CL")</f>
        <v>Pi</v>
      </c>
      <c r="I712" t="str">
        <f>IFERROR(VLOOKUP(A712,Sheet4!A712:H3271,5,FALSE),"CL")</f>
        <v>EAM</v>
      </c>
      <c r="J712" t="str">
        <f>IFERROR(VLOOKUP(A712,Sheet4!A712:H3271,6,FALSE),"CL")</f>
        <v>Pi</v>
      </c>
      <c r="K712" t="str">
        <f>IFERROR(VLOOKUP(A712,Sheet4!A712:H3271,7,FALSE),"CL")</f>
        <v>MEM</v>
      </c>
      <c r="L712" t="str">
        <f>IFERROR(VLOOKUP(A712,Sheet4!A712:H3271,8,FALSE),"CL")</f>
        <v>Rb</v>
      </c>
    </row>
    <row r="713" spans="1:12" hidden="1">
      <c r="A713" s="2">
        <v>40864</v>
      </c>
      <c r="B713" s="8">
        <f t="shared" si="33"/>
        <v>5</v>
      </c>
      <c r="C713">
        <v>4934.75</v>
      </c>
      <c r="D713" s="6">
        <f t="shared" si="34"/>
        <v>-1.9024142969316826E-2</v>
      </c>
      <c r="E713">
        <f t="shared" si="35"/>
        <v>-95.699999999999818</v>
      </c>
      <c r="F713" s="9" t="e">
        <f ca="1">[1]!MoonAge(A713)</f>
        <v>#NAME?</v>
      </c>
      <c r="G713" t="str">
        <f>IFERROR(VLOOKUP(A713,Sheet4!A713:H3272,3,FALSE)," CL")</f>
        <v>FIP</v>
      </c>
      <c r="H713" t="str">
        <f>IFERROR(VLOOKUP(A713,Sheet4!A713:I3272,4,FALSE)," CL")</f>
        <v>Ra</v>
      </c>
      <c r="I713" t="str">
        <f>IFERROR(VLOOKUP(A713,Sheet4!A713:H3272,5,FALSE),"CL")</f>
        <v>EAM</v>
      </c>
      <c r="J713" t="str">
        <f>IFERROR(VLOOKUP(A713,Sheet4!A713:H3272,6,FALSE),"CL")</f>
        <v>Pi</v>
      </c>
      <c r="K713" t="str">
        <f>IFERROR(VLOOKUP(A713,Sheet4!A713:H3272,7,FALSE),"CL")</f>
        <v>MEM</v>
      </c>
      <c r="L713" t="str">
        <f>IFERROR(VLOOKUP(A713,Sheet4!A713:H3272,8,FALSE),"CL")</f>
        <v>Rb</v>
      </c>
    </row>
    <row r="714" spans="1:12" hidden="1">
      <c r="A714" s="2">
        <v>40865</v>
      </c>
      <c r="B714" s="8">
        <f t="shared" si="33"/>
        <v>6</v>
      </c>
      <c r="C714">
        <v>4905.8</v>
      </c>
      <c r="D714" s="6">
        <f t="shared" si="34"/>
        <v>-5.8665585895941678E-3</v>
      </c>
      <c r="E714">
        <f t="shared" si="35"/>
        <v>-28.949999999999818</v>
      </c>
      <c r="F714" s="9" t="e">
        <f ca="1">[1]!MoonAge(A714)</f>
        <v>#NAME?</v>
      </c>
      <c r="G714" t="str">
        <f>IFERROR(VLOOKUP(A714,Sheet4!A714:H3273,3,FALSE)," CL")</f>
        <v>FIM</v>
      </c>
      <c r="H714" t="str">
        <f>IFERROR(VLOOKUP(A714,Sheet4!A714:I3273,4,FALSE)," CL")</f>
        <v>Co</v>
      </c>
      <c r="I714" t="str">
        <f>IFERROR(VLOOKUP(A714,Sheet4!A714:H3273,5,FALSE),"CL")</f>
        <v>EAM</v>
      </c>
      <c r="J714" t="str">
        <f>IFERROR(VLOOKUP(A714,Sheet4!A714:H3273,6,FALSE),"CL")</f>
        <v>Pi</v>
      </c>
      <c r="K714" t="str">
        <f>IFERROR(VLOOKUP(A714,Sheet4!A714:H3273,7,FALSE),"CL")</f>
        <v>MEM</v>
      </c>
      <c r="L714" t="str">
        <f>IFERROR(VLOOKUP(A714,Sheet4!A714:H3273,8,FALSE),"CL")</f>
        <v>Rb</v>
      </c>
    </row>
    <row r="715" spans="1:12" hidden="1">
      <c r="A715" s="2">
        <v>40868</v>
      </c>
      <c r="B715" s="8">
        <f t="shared" si="33"/>
        <v>2</v>
      </c>
      <c r="C715">
        <v>4778.3500000000004</v>
      </c>
      <c r="D715" s="6">
        <f t="shared" si="34"/>
        <v>-2.5979452892494561E-2</v>
      </c>
      <c r="E715">
        <f t="shared" si="35"/>
        <v>-127.44999999999982</v>
      </c>
      <c r="F715" s="9" t="e">
        <f ca="1">[1]!MoonAge(A715)</f>
        <v>#NAME?</v>
      </c>
      <c r="G715" t="str">
        <f>IFERROR(VLOOKUP(A715,Sheet4!A715:H3274,3,FALSE)," CL")</f>
        <v>MEP</v>
      </c>
      <c r="H715" t="str">
        <f>IFERROR(VLOOKUP(A715,Sheet4!A715:I3274,4,FALSE)," CL")</f>
        <v>Dr</v>
      </c>
      <c r="I715" t="str">
        <f>IFERROR(VLOOKUP(A715,Sheet4!A715:H3274,5,FALSE),"CL")</f>
        <v>EAM</v>
      </c>
      <c r="J715" t="str">
        <f>IFERROR(VLOOKUP(A715,Sheet4!A715:H3274,6,FALSE),"CL")</f>
        <v>Pi</v>
      </c>
      <c r="K715" t="str">
        <f>IFERROR(VLOOKUP(A715,Sheet4!A715:H3274,7,FALSE),"CL")</f>
        <v>MEM</v>
      </c>
      <c r="L715" t="str">
        <f>IFERROR(VLOOKUP(A715,Sheet4!A715:H3274,8,FALSE),"CL")</f>
        <v>Rb</v>
      </c>
    </row>
    <row r="716" spans="1:12" hidden="1">
      <c r="A716" s="2">
        <v>40869</v>
      </c>
      <c r="B716" s="8">
        <f t="shared" si="33"/>
        <v>3</v>
      </c>
      <c r="C716">
        <v>4812.3500000000004</v>
      </c>
      <c r="D716" s="6">
        <f t="shared" si="34"/>
        <v>7.1154268732930822E-3</v>
      </c>
      <c r="E716">
        <f t="shared" si="35"/>
        <v>34</v>
      </c>
      <c r="F716" s="9" t="e">
        <f ca="1">[1]!MoonAge(A716)</f>
        <v>#NAME?</v>
      </c>
      <c r="G716" t="str">
        <f>IFERROR(VLOOKUP(A716,Sheet4!A716:H3275,3,FALSE)," CL")</f>
        <v>MEM</v>
      </c>
      <c r="H716" t="str">
        <f>IFERROR(VLOOKUP(A716,Sheet4!A716:I3275,4,FALSE)," CL")</f>
        <v>Sn</v>
      </c>
      <c r="I716" t="str">
        <f>IFERROR(VLOOKUP(A716,Sheet4!A716:H3275,5,FALSE),"CL")</f>
        <v>EAM</v>
      </c>
      <c r="J716" t="str">
        <f>IFERROR(VLOOKUP(A716,Sheet4!A716:H3275,6,FALSE),"CL")</f>
        <v>Pi</v>
      </c>
      <c r="K716" t="str">
        <f>IFERROR(VLOOKUP(A716,Sheet4!A716:H3275,7,FALSE),"CL")</f>
        <v>MEM</v>
      </c>
      <c r="L716" t="str">
        <f>IFERROR(VLOOKUP(A716,Sheet4!A716:H3275,8,FALSE),"CL")</f>
        <v>Rb</v>
      </c>
    </row>
    <row r="717" spans="1:12" hidden="1">
      <c r="A717" s="2">
        <v>40870</v>
      </c>
      <c r="B717" s="8">
        <f t="shared" si="33"/>
        <v>4</v>
      </c>
      <c r="C717">
        <v>4706.45</v>
      </c>
      <c r="D717" s="6">
        <f t="shared" si="34"/>
        <v>-2.2005880702775264E-2</v>
      </c>
      <c r="E717">
        <f t="shared" si="35"/>
        <v>-105.90000000000055</v>
      </c>
      <c r="F717" s="9" t="e">
        <f ca="1">[1]!MoonAge(A717)</f>
        <v>#NAME?</v>
      </c>
      <c r="G717" t="str">
        <f>IFERROR(VLOOKUP(A717,Sheet4!A717:H3276,3,FALSE)," CL")</f>
        <v>PAP</v>
      </c>
      <c r="H717" t="str">
        <f>IFERROR(VLOOKUP(A717,Sheet4!A717:I3276,4,FALSE)," CL")</f>
        <v>Ho</v>
      </c>
      <c r="I717" t="str">
        <f>IFERROR(VLOOKUP(A717,Sheet4!A717:H3276,5,FALSE),"CL")</f>
        <v>EAM</v>
      </c>
      <c r="J717" t="str">
        <f>IFERROR(VLOOKUP(A717,Sheet4!A717:H3276,6,FALSE),"CL")</f>
        <v>Pi</v>
      </c>
      <c r="K717" t="str">
        <f>IFERROR(VLOOKUP(A717,Sheet4!A717:H3276,7,FALSE),"CL")</f>
        <v>MEM</v>
      </c>
      <c r="L717" t="str">
        <f>IFERROR(VLOOKUP(A717,Sheet4!A717:H3276,8,FALSE),"CL")</f>
        <v>Rb</v>
      </c>
    </row>
    <row r="718" spans="1:12" hidden="1">
      <c r="A718" s="2">
        <v>40871</v>
      </c>
      <c r="B718" s="8">
        <f t="shared" si="33"/>
        <v>5</v>
      </c>
      <c r="C718">
        <v>4756.45</v>
      </c>
      <c r="D718" s="6">
        <f t="shared" si="34"/>
        <v>1.0623718513954255E-2</v>
      </c>
      <c r="E718">
        <f t="shared" si="35"/>
        <v>50</v>
      </c>
      <c r="F718" s="9" t="e">
        <f ca="1">[1]!MoonAge(A718)</f>
        <v>#NAME?</v>
      </c>
      <c r="G718" t="str">
        <f>IFERROR(VLOOKUP(A718,Sheet4!A718:H3277,3,FALSE)," CL")</f>
        <v>PAM</v>
      </c>
      <c r="H718" t="str">
        <f>IFERROR(VLOOKUP(A718,Sheet4!A718:I3277,4,FALSE)," CL")</f>
        <v>Sh</v>
      </c>
      <c r="I718" t="str">
        <f>IFERROR(VLOOKUP(A718,Sheet4!A718:H3277,5,FALSE),"CL")</f>
        <v>EAM</v>
      </c>
      <c r="J718" t="str">
        <f>IFERROR(VLOOKUP(A718,Sheet4!A718:H3277,6,FALSE),"CL")</f>
        <v>Pi</v>
      </c>
      <c r="K718" t="str">
        <f>IFERROR(VLOOKUP(A718,Sheet4!A718:H3277,7,FALSE),"CL")</f>
        <v>MEM</v>
      </c>
      <c r="L718" t="str">
        <f>IFERROR(VLOOKUP(A718,Sheet4!A718:H3277,8,FALSE),"CL")</f>
        <v>Rb</v>
      </c>
    </row>
    <row r="719" spans="1:12">
      <c r="A719" s="2">
        <v>40872</v>
      </c>
      <c r="B719" s="8">
        <f t="shared" si="33"/>
        <v>6</v>
      </c>
      <c r="C719">
        <v>4710.05</v>
      </c>
      <c r="D719" s="6">
        <f t="shared" si="34"/>
        <v>-9.7551745524497545E-3</v>
      </c>
      <c r="E719">
        <f t="shared" si="35"/>
        <v>-46.399999999999636</v>
      </c>
      <c r="F719" s="9" t="e">
        <f ca="1">[1]!MoonAge(A719)</f>
        <v>#NAME?</v>
      </c>
      <c r="G719" t="str">
        <f>IFERROR(VLOOKUP(A719,Sheet4!A719:H3278,3,FALSE)," CL")</f>
        <v>UDP</v>
      </c>
      <c r="H719" t="str">
        <f>IFERROR(VLOOKUP(A719,Sheet4!A719:I3278,4,FALSE)," CL")</f>
        <v>Mo</v>
      </c>
      <c r="I719" t="str">
        <f>IFERROR(VLOOKUP(A719,Sheet4!A719:H3278,5,FALSE),"CL")</f>
        <v>EAM</v>
      </c>
      <c r="J719" t="str">
        <f>IFERROR(VLOOKUP(A719,Sheet4!A719:H3278,6,FALSE),"CL")</f>
        <v>Pi</v>
      </c>
      <c r="K719" t="str">
        <f>IFERROR(VLOOKUP(A719,Sheet4!A719:H3278,7,FALSE),"CL")</f>
        <v>MEM</v>
      </c>
      <c r="L719" t="str">
        <f>IFERROR(VLOOKUP(A719,Sheet4!A719:H3278,8,FALSE),"CL")</f>
        <v>Rb</v>
      </c>
    </row>
    <row r="720" spans="1:12" hidden="1">
      <c r="A720" s="2">
        <v>40875</v>
      </c>
      <c r="B720" s="8">
        <f t="shared" si="33"/>
        <v>2</v>
      </c>
      <c r="C720">
        <v>4851.3</v>
      </c>
      <c r="D720" s="6">
        <f t="shared" si="34"/>
        <v>2.9989065933482658E-2</v>
      </c>
      <c r="E720">
        <f t="shared" si="35"/>
        <v>141.25</v>
      </c>
      <c r="F720" s="9" t="e">
        <f ca="1">[1]!MoonAge(A720)</f>
        <v>#NAME?</v>
      </c>
      <c r="G720" t="str">
        <f>IFERROR(VLOOKUP(A720,Sheet4!A720:H3279,3,FALSE)," CL")</f>
        <v>FIM</v>
      </c>
      <c r="H720" t="str">
        <f>IFERROR(VLOOKUP(A720,Sheet4!A720:I3279,4,FALSE)," CL")</f>
        <v>Pi</v>
      </c>
      <c r="I720" t="str">
        <f>IFERROR(VLOOKUP(A720,Sheet4!A720:H3279,5,FALSE),"CL")</f>
        <v>EAM</v>
      </c>
      <c r="J720" t="str">
        <f>IFERROR(VLOOKUP(A720,Sheet4!A720:H3279,6,FALSE),"CL")</f>
        <v>Pi</v>
      </c>
      <c r="K720" t="str">
        <f>IFERROR(VLOOKUP(A720,Sheet4!A720:H3279,7,FALSE),"CL")</f>
        <v>MEM</v>
      </c>
      <c r="L720" t="str">
        <f>IFERROR(VLOOKUP(A720,Sheet4!A720:H3279,8,FALSE),"CL")</f>
        <v>Rb</v>
      </c>
    </row>
    <row r="721" spans="1:12" hidden="1">
      <c r="A721" s="2">
        <v>40876</v>
      </c>
      <c r="B721" s="8">
        <f t="shared" si="33"/>
        <v>3</v>
      </c>
      <c r="C721">
        <v>4805.1000000000004</v>
      </c>
      <c r="D721" s="6">
        <f t="shared" si="34"/>
        <v>-9.5232205800506696E-3</v>
      </c>
      <c r="E721">
        <f t="shared" si="35"/>
        <v>-46.199999999999818</v>
      </c>
      <c r="F721" s="9" t="e">
        <f ca="1">[1]!MoonAge(A721)</f>
        <v>#NAME?</v>
      </c>
      <c r="G721" t="str">
        <f>IFERROR(VLOOKUP(A721,Sheet4!A721:H3280,3,FALSE)," CL")</f>
        <v>EAP</v>
      </c>
      <c r="H721" t="str">
        <f>IFERROR(VLOOKUP(A721,Sheet4!A721:I3280,4,FALSE)," CL")</f>
        <v>Ra</v>
      </c>
      <c r="I721" t="str">
        <f>IFERROR(VLOOKUP(A721,Sheet4!A721:H3280,5,FALSE),"CL")</f>
        <v>EAM</v>
      </c>
      <c r="J721" t="str">
        <f>IFERROR(VLOOKUP(A721,Sheet4!A721:H3280,6,FALSE),"CL")</f>
        <v>Pi</v>
      </c>
      <c r="K721" t="str">
        <f>IFERROR(VLOOKUP(A721,Sheet4!A721:H3280,7,FALSE),"CL")</f>
        <v>MEM</v>
      </c>
      <c r="L721" t="str">
        <f>IFERROR(VLOOKUP(A721,Sheet4!A721:H3280,8,FALSE),"CL")</f>
        <v>Rb</v>
      </c>
    </row>
    <row r="722" spans="1:12" hidden="1">
      <c r="A722" s="2">
        <v>40877</v>
      </c>
      <c r="B722" s="8">
        <f t="shared" si="33"/>
        <v>4</v>
      </c>
      <c r="C722">
        <v>4832.05</v>
      </c>
      <c r="D722" s="6">
        <f t="shared" si="34"/>
        <v>5.608624170152508E-3</v>
      </c>
      <c r="E722">
        <f t="shared" si="35"/>
        <v>26.949999999999818</v>
      </c>
      <c r="F722" s="9" t="e">
        <f ca="1">[1]!MoonAge(A722)</f>
        <v>#NAME?</v>
      </c>
      <c r="G722" t="str">
        <f>IFERROR(VLOOKUP(A722,Sheet4!A722:H3281,3,FALSE)," CL")</f>
        <v>EAM</v>
      </c>
      <c r="H722" t="str">
        <f>IFERROR(VLOOKUP(A722,Sheet4!A722:I3281,4,FALSE)," CL")</f>
        <v>Co</v>
      </c>
      <c r="I722" t="str">
        <f>IFERROR(VLOOKUP(A722,Sheet4!A722:H3281,5,FALSE),"CL")</f>
        <v>EAM</v>
      </c>
      <c r="J722" t="str">
        <f>IFERROR(VLOOKUP(A722,Sheet4!A722:H3281,6,FALSE),"CL")</f>
        <v>Pi</v>
      </c>
      <c r="K722" t="str">
        <f>IFERROR(VLOOKUP(A722,Sheet4!A722:H3281,7,FALSE),"CL")</f>
        <v>MEM</v>
      </c>
      <c r="L722" t="str">
        <f>IFERROR(VLOOKUP(A722,Sheet4!A722:H3281,8,FALSE),"CL")</f>
        <v>Rb</v>
      </c>
    </row>
    <row r="723" spans="1:12" hidden="1">
      <c r="A723" s="2">
        <v>40878</v>
      </c>
      <c r="B723" s="8">
        <f t="shared" si="33"/>
        <v>5</v>
      </c>
      <c r="C723">
        <v>4936.8500000000004</v>
      </c>
      <c r="D723" s="6">
        <f t="shared" si="34"/>
        <v>2.1688517295971727E-2</v>
      </c>
      <c r="E723">
        <f t="shared" si="35"/>
        <v>104.80000000000018</v>
      </c>
      <c r="F723" s="9" t="e">
        <f ca="1">[1]!MoonAge(A723)</f>
        <v>#NAME?</v>
      </c>
      <c r="G723" t="str">
        <f>IFERROR(VLOOKUP(A723,Sheet4!A723:H3282,3,FALSE)," CL")</f>
        <v>MEP</v>
      </c>
      <c r="H723" t="str">
        <f>IFERROR(VLOOKUP(A723,Sheet4!A723:I3282,4,FALSE)," CL")</f>
        <v>Tg</v>
      </c>
      <c r="I723" t="str">
        <f>IFERROR(VLOOKUP(A723,Sheet4!A723:H3282,5,FALSE),"CL")</f>
        <v>EAM</v>
      </c>
      <c r="J723" t="str">
        <f>IFERROR(VLOOKUP(A723,Sheet4!A723:H3282,6,FALSE),"CL")</f>
        <v>Pi</v>
      </c>
      <c r="K723" t="str">
        <f>IFERROR(VLOOKUP(A723,Sheet4!A723:H3282,7,FALSE),"CL")</f>
        <v>MEM</v>
      </c>
      <c r="L723" t="str">
        <f>IFERROR(VLOOKUP(A723,Sheet4!A723:H3282,8,FALSE),"CL")</f>
        <v>Rb</v>
      </c>
    </row>
    <row r="724" spans="1:12" hidden="1">
      <c r="A724" s="2">
        <v>40879</v>
      </c>
      <c r="B724" s="8">
        <f t="shared" si="33"/>
        <v>6</v>
      </c>
      <c r="C724">
        <v>5050.1499999999996</v>
      </c>
      <c r="D724" s="6">
        <f t="shared" si="34"/>
        <v>2.2949856689994483E-2</v>
      </c>
      <c r="E724">
        <f t="shared" si="35"/>
        <v>113.29999999999927</v>
      </c>
      <c r="F724" s="9" t="e">
        <f ca="1">[1]!MoonAge(A724)</f>
        <v>#NAME?</v>
      </c>
      <c r="G724" t="str">
        <f>IFERROR(VLOOKUP(A724,Sheet4!A724:H3283,3,FALSE)," CL")</f>
        <v>MEM</v>
      </c>
      <c r="H724" t="str">
        <f>IFERROR(VLOOKUP(A724,Sheet4!A724:I3283,4,FALSE)," CL")</f>
        <v>Rb</v>
      </c>
      <c r="I724" t="str">
        <f>IFERROR(VLOOKUP(A724,Sheet4!A724:H3283,5,FALSE),"CL")</f>
        <v>EAM</v>
      </c>
      <c r="J724" t="str">
        <f>IFERROR(VLOOKUP(A724,Sheet4!A724:H3283,6,FALSE),"CL")</f>
        <v>Pi</v>
      </c>
      <c r="K724" t="str">
        <f>IFERROR(VLOOKUP(A724,Sheet4!A724:H3283,7,FALSE),"CL")</f>
        <v>MEM</v>
      </c>
      <c r="L724" t="str">
        <f>IFERROR(VLOOKUP(A724,Sheet4!A724:H3283,8,FALSE),"CL")</f>
        <v>Rb</v>
      </c>
    </row>
    <row r="725" spans="1:12" hidden="1">
      <c r="A725" s="2">
        <v>40882</v>
      </c>
      <c r="B725" s="8">
        <f t="shared" si="33"/>
        <v>2</v>
      </c>
      <c r="C725">
        <v>5039.1499999999996</v>
      </c>
      <c r="D725" s="6">
        <f t="shared" si="34"/>
        <v>-2.178153124164629E-3</v>
      </c>
      <c r="E725">
        <f t="shared" si="35"/>
        <v>-11</v>
      </c>
      <c r="F725" s="9" t="e">
        <f ca="1">[1]!MoonAge(A725)</f>
        <v>#NAME?</v>
      </c>
      <c r="G725" t="str">
        <f>IFERROR(VLOOKUP(A725,Sheet4!A725:H3284,3,FALSE)," CL")</f>
        <v>UDP</v>
      </c>
      <c r="H725" t="str">
        <f>IFERROR(VLOOKUP(A725,Sheet4!A725:I3284,4,FALSE)," CL")</f>
        <v>Ho</v>
      </c>
      <c r="I725" t="str">
        <f>IFERROR(VLOOKUP(A725,Sheet4!A725:H3284,5,FALSE),"CL")</f>
        <v>EAM</v>
      </c>
      <c r="J725" t="str">
        <f>IFERROR(VLOOKUP(A725,Sheet4!A725:H3284,6,FALSE),"CL")</f>
        <v>Pi</v>
      </c>
      <c r="K725" t="str">
        <f>IFERROR(VLOOKUP(A725,Sheet4!A725:H3284,7,FALSE),"CL")</f>
        <v>MEM</v>
      </c>
      <c r="L725" t="str">
        <f>IFERROR(VLOOKUP(A725,Sheet4!A725:H3284,8,FALSE),"CL")</f>
        <v>Rb</v>
      </c>
    </row>
    <row r="726" spans="1:12" hidden="1">
      <c r="A726" s="2">
        <v>40884</v>
      </c>
      <c r="B726" s="8">
        <f t="shared" si="33"/>
        <v>4</v>
      </c>
      <c r="C726">
        <v>5062.6000000000004</v>
      </c>
      <c r="D726" s="6">
        <f t="shared" si="34"/>
        <v>4.6535626048045267E-3</v>
      </c>
      <c r="E726">
        <f t="shared" si="35"/>
        <v>23.450000000000728</v>
      </c>
      <c r="F726" s="9" t="e">
        <f ca="1">[1]!MoonAge(A726)</f>
        <v>#NAME?</v>
      </c>
      <c r="G726" t="str">
        <f>IFERROR(VLOOKUP(A726,Sheet4!A726:H3285,3,FALSE)," CL")</f>
        <v>FIP</v>
      </c>
      <c r="H726" t="str">
        <f>IFERROR(VLOOKUP(A726,Sheet4!A726:I3285,4,FALSE)," CL")</f>
        <v>Mo</v>
      </c>
      <c r="I726" t="str">
        <f>IFERROR(VLOOKUP(A726,Sheet4!A726:H3285,5,FALSE),"CL")</f>
        <v>EAM</v>
      </c>
      <c r="J726" t="str">
        <f>IFERROR(VLOOKUP(A726,Sheet4!A726:H3285,6,FALSE),"CL")</f>
        <v>Pi</v>
      </c>
      <c r="K726" t="str">
        <f>IFERROR(VLOOKUP(A726,Sheet4!A726:H3285,7,FALSE),"CL")</f>
        <v>MEM</v>
      </c>
      <c r="L726" t="str">
        <f>IFERROR(VLOOKUP(A726,Sheet4!A726:H3285,8,FALSE),"CL")</f>
        <v>Rb</v>
      </c>
    </row>
    <row r="727" spans="1:12" hidden="1">
      <c r="A727" s="2">
        <v>40885</v>
      </c>
      <c r="B727" s="8">
        <f t="shared" si="33"/>
        <v>5</v>
      </c>
      <c r="C727">
        <v>4943.6499999999996</v>
      </c>
      <c r="D727" s="6">
        <f t="shared" si="34"/>
        <v>-2.3495832181092861E-2</v>
      </c>
      <c r="E727">
        <f t="shared" si="35"/>
        <v>-118.95000000000073</v>
      </c>
      <c r="F727" s="9" t="e">
        <f ca="1">[1]!MoonAge(A727)</f>
        <v>#NAME?</v>
      </c>
      <c r="G727" t="str">
        <f>IFERROR(VLOOKUP(A727,Sheet4!A727:H3286,3,FALSE)," CL")</f>
        <v>FIM</v>
      </c>
      <c r="H727" t="str">
        <f>IFERROR(VLOOKUP(A727,Sheet4!A727:I3286,4,FALSE)," CL")</f>
        <v>Ch</v>
      </c>
      <c r="I727" t="str">
        <f>IFERROR(VLOOKUP(A727,Sheet4!A727:H3286,5,FALSE),"CL")</f>
        <v>MEP</v>
      </c>
      <c r="J727" t="str">
        <f>IFERROR(VLOOKUP(A727,Sheet4!A727:H3286,6,FALSE),"CL")</f>
        <v>Ra</v>
      </c>
      <c r="K727" t="str">
        <f>IFERROR(VLOOKUP(A727,Sheet4!A727:H3286,7,FALSE),"CL")</f>
        <v>MEM</v>
      </c>
      <c r="L727" t="str">
        <f>IFERROR(VLOOKUP(A727,Sheet4!A727:H3286,8,FALSE),"CL")</f>
        <v>Rb</v>
      </c>
    </row>
    <row r="728" spans="1:12" hidden="1">
      <c r="A728" s="2">
        <v>40886</v>
      </c>
      <c r="B728" s="8">
        <f t="shared" si="33"/>
        <v>6</v>
      </c>
      <c r="C728">
        <v>4866.7</v>
      </c>
      <c r="D728" s="6">
        <f t="shared" si="34"/>
        <v>-1.556542230942721E-2</v>
      </c>
      <c r="E728">
        <f t="shared" si="35"/>
        <v>-76.949999999999818</v>
      </c>
      <c r="F728" s="9" t="e">
        <f ca="1">[1]!MoonAge(A728)</f>
        <v>#NAME?</v>
      </c>
      <c r="G728" t="str">
        <f>IFERROR(VLOOKUP(A728,Sheet4!A728:H3287,3,FALSE)," CL")</f>
        <v>EAP</v>
      </c>
      <c r="H728" t="str">
        <f>IFERROR(VLOOKUP(A728,Sheet4!A728:I3287,4,FALSE)," CL")</f>
        <v>Do</v>
      </c>
      <c r="I728" t="str">
        <f>IFERROR(VLOOKUP(A728,Sheet4!A728:H3287,5,FALSE),"CL")</f>
        <v>MEP</v>
      </c>
      <c r="J728" t="str">
        <f>IFERROR(VLOOKUP(A728,Sheet4!A728:H3287,6,FALSE),"CL")</f>
        <v>Ra</v>
      </c>
      <c r="K728" t="str">
        <f>IFERROR(VLOOKUP(A728,Sheet4!A728:H3287,7,FALSE),"CL")</f>
        <v>MEM</v>
      </c>
      <c r="L728" t="str">
        <f>IFERROR(VLOOKUP(A728,Sheet4!A728:H3287,8,FALSE),"CL")</f>
        <v>Rb</v>
      </c>
    </row>
    <row r="729" spans="1:12" hidden="1">
      <c r="A729" s="2">
        <v>40889</v>
      </c>
      <c r="B729" s="8">
        <f t="shared" si="33"/>
        <v>2</v>
      </c>
      <c r="C729">
        <v>4764.6000000000004</v>
      </c>
      <c r="D729" s="6">
        <f t="shared" si="34"/>
        <v>-2.0979308360901526E-2</v>
      </c>
      <c r="E729">
        <f t="shared" si="35"/>
        <v>-102.09999999999945</v>
      </c>
      <c r="F729" s="9" t="e">
        <f ca="1">[1]!MoonAge(A729)</f>
        <v>#NAME?</v>
      </c>
      <c r="G729" t="str">
        <f>IFERROR(VLOOKUP(A729,Sheet4!A729:H3288,3,FALSE)," CL")</f>
        <v>MEM</v>
      </c>
      <c r="H729" t="str">
        <f>IFERROR(VLOOKUP(A729,Sheet4!A729:I3288,4,FALSE)," CL")</f>
        <v>Co</v>
      </c>
      <c r="I729" t="str">
        <f>IFERROR(VLOOKUP(A729,Sheet4!A729:H3288,5,FALSE),"CL")</f>
        <v>MEP</v>
      </c>
      <c r="J729" t="str">
        <f>IFERROR(VLOOKUP(A729,Sheet4!A729:H3288,6,FALSE),"CL")</f>
        <v>Ra</v>
      </c>
      <c r="K729" t="str">
        <f>IFERROR(VLOOKUP(A729,Sheet4!A729:H3288,7,FALSE),"CL")</f>
        <v>MEM</v>
      </c>
      <c r="L729" t="str">
        <f>IFERROR(VLOOKUP(A729,Sheet4!A729:H3288,8,FALSE),"CL")</f>
        <v>Rb</v>
      </c>
    </row>
    <row r="730" spans="1:12" hidden="1">
      <c r="A730" s="2">
        <v>40890</v>
      </c>
      <c r="B730" s="8">
        <f t="shared" si="33"/>
        <v>3</v>
      </c>
      <c r="C730">
        <v>4800.6000000000004</v>
      </c>
      <c r="D730" s="6">
        <f t="shared" si="34"/>
        <v>7.5557234605213444E-3</v>
      </c>
      <c r="E730">
        <f t="shared" si="35"/>
        <v>36</v>
      </c>
      <c r="F730" s="9" t="e">
        <f ca="1">[1]!MoonAge(A730)</f>
        <v>#NAME?</v>
      </c>
      <c r="G730" t="str">
        <f>IFERROR(VLOOKUP(A730,Sheet4!A730:H3289,3,FALSE)," CL")</f>
        <v>PAP</v>
      </c>
      <c r="H730" t="str">
        <f>IFERROR(VLOOKUP(A730,Sheet4!A730:I3289,4,FALSE)," CL")</f>
        <v>Tg</v>
      </c>
      <c r="I730" t="str">
        <f>IFERROR(VLOOKUP(A730,Sheet4!A730:H3289,5,FALSE),"CL")</f>
        <v>MEP</v>
      </c>
      <c r="J730" t="str">
        <f>IFERROR(VLOOKUP(A730,Sheet4!A730:H3289,6,FALSE),"CL")</f>
        <v>Ra</v>
      </c>
      <c r="K730" t="str">
        <f>IFERROR(VLOOKUP(A730,Sheet4!A730:H3289,7,FALSE),"CL")</f>
        <v>MEM</v>
      </c>
      <c r="L730" t="str">
        <f>IFERROR(VLOOKUP(A730,Sheet4!A730:H3289,8,FALSE),"CL")</f>
        <v>Rb</v>
      </c>
    </row>
    <row r="731" spans="1:12" hidden="1">
      <c r="A731" s="2">
        <v>40891</v>
      </c>
      <c r="B731" s="8">
        <f t="shared" si="33"/>
        <v>4</v>
      </c>
      <c r="C731">
        <v>4763.25</v>
      </c>
      <c r="D731" s="6">
        <f t="shared" si="34"/>
        <v>-7.7802774653169104E-3</v>
      </c>
      <c r="E731">
        <f t="shared" si="35"/>
        <v>-37.350000000000364</v>
      </c>
      <c r="F731" s="9" t="e">
        <f ca="1">[1]!MoonAge(A731)</f>
        <v>#NAME?</v>
      </c>
      <c r="G731" t="str">
        <f>IFERROR(VLOOKUP(A731,Sheet4!A731:H3290,3,FALSE)," CL")</f>
        <v>PAM</v>
      </c>
      <c r="H731" t="str">
        <f>IFERROR(VLOOKUP(A731,Sheet4!A731:I3290,4,FALSE)," CL")</f>
        <v>Rb</v>
      </c>
      <c r="I731" t="str">
        <f>IFERROR(VLOOKUP(A731,Sheet4!A731:H3290,5,FALSE),"CL")</f>
        <v>MEP</v>
      </c>
      <c r="J731" t="str">
        <f>IFERROR(VLOOKUP(A731,Sheet4!A731:H3290,6,FALSE),"CL")</f>
        <v>Ra</v>
      </c>
      <c r="K731" t="str">
        <f>IFERROR(VLOOKUP(A731,Sheet4!A731:H3290,7,FALSE),"CL")</f>
        <v>MEM</v>
      </c>
      <c r="L731" t="str">
        <f>IFERROR(VLOOKUP(A731,Sheet4!A731:H3290,8,FALSE),"CL")</f>
        <v>Rb</v>
      </c>
    </row>
    <row r="732" spans="1:12" hidden="1">
      <c r="A732" s="2">
        <v>40892</v>
      </c>
      <c r="B732" s="8">
        <f t="shared" si="33"/>
        <v>5</v>
      </c>
      <c r="C732">
        <v>4746.3500000000004</v>
      </c>
      <c r="D732" s="6">
        <f t="shared" si="34"/>
        <v>-3.5479976906523142E-3</v>
      </c>
      <c r="E732">
        <f t="shared" si="35"/>
        <v>-16.899999999999636</v>
      </c>
      <c r="F732" s="9" t="e">
        <f ca="1">[1]!MoonAge(A732)</f>
        <v>#NAME?</v>
      </c>
      <c r="G732" t="str">
        <f>IFERROR(VLOOKUP(A732,Sheet4!A732:H3291,3,FALSE)," CL")</f>
        <v>UDP</v>
      </c>
      <c r="H732" t="str">
        <f>IFERROR(VLOOKUP(A732,Sheet4!A732:I3291,4,FALSE)," CL")</f>
        <v>Dr</v>
      </c>
      <c r="I732" t="str">
        <f>IFERROR(VLOOKUP(A732,Sheet4!A732:H3291,5,FALSE),"CL")</f>
        <v>MEP</v>
      </c>
      <c r="J732" t="str">
        <f>IFERROR(VLOOKUP(A732,Sheet4!A732:H3291,6,FALSE),"CL")</f>
        <v>Ra</v>
      </c>
      <c r="K732" t="str">
        <f>IFERROR(VLOOKUP(A732,Sheet4!A732:H3291,7,FALSE),"CL")</f>
        <v>MEM</v>
      </c>
      <c r="L732" t="str">
        <f>IFERROR(VLOOKUP(A732,Sheet4!A732:H3291,8,FALSE),"CL")</f>
        <v>Rb</v>
      </c>
    </row>
    <row r="733" spans="1:12" hidden="1">
      <c r="A733" s="2">
        <v>40893</v>
      </c>
      <c r="B733" s="8">
        <f t="shared" si="33"/>
        <v>6</v>
      </c>
      <c r="C733">
        <v>4651.6000000000004</v>
      </c>
      <c r="D733" s="6">
        <f t="shared" si="34"/>
        <v>-1.9962708186290517E-2</v>
      </c>
      <c r="E733">
        <f t="shared" si="35"/>
        <v>-94.75</v>
      </c>
      <c r="F733" s="9" t="e">
        <f ca="1">[1]!MoonAge(A733)</f>
        <v>#NAME?</v>
      </c>
      <c r="G733" t="str">
        <f>IFERROR(VLOOKUP(A733,Sheet4!A733:H3292,3,FALSE)," CL")</f>
        <v>UDM</v>
      </c>
      <c r="H733" t="str">
        <f>IFERROR(VLOOKUP(A733,Sheet4!A733:I3292,4,FALSE)," CL")</f>
        <v>Sn</v>
      </c>
      <c r="I733" t="str">
        <f>IFERROR(VLOOKUP(A733,Sheet4!A733:H3292,5,FALSE),"CL")</f>
        <v>MEP</v>
      </c>
      <c r="J733" t="str">
        <f>IFERROR(VLOOKUP(A733,Sheet4!A733:H3292,6,FALSE),"CL")</f>
        <v>Ra</v>
      </c>
      <c r="K733" t="str">
        <f>IFERROR(VLOOKUP(A733,Sheet4!A733:H3292,7,FALSE),"CL")</f>
        <v>MEM</v>
      </c>
      <c r="L733" t="str">
        <f>IFERROR(VLOOKUP(A733,Sheet4!A733:H3292,8,FALSE),"CL")</f>
        <v>Rb</v>
      </c>
    </row>
    <row r="734" spans="1:12" hidden="1">
      <c r="A734" s="2">
        <v>40896</v>
      </c>
      <c r="B734" s="8">
        <f t="shared" si="33"/>
        <v>2</v>
      </c>
      <c r="C734">
        <v>4613.1000000000004</v>
      </c>
      <c r="D734" s="6">
        <f t="shared" si="34"/>
        <v>-8.2767219881331143E-3</v>
      </c>
      <c r="E734">
        <f t="shared" si="35"/>
        <v>-38.5</v>
      </c>
      <c r="F734" s="9" t="e">
        <f ca="1">[1]!MoonAge(A734)</f>
        <v>#NAME?</v>
      </c>
      <c r="G734" t="str">
        <f>IFERROR(VLOOKUP(A734,Sheet4!A734:H3293,3,FALSE)," CL")</f>
        <v>EAP</v>
      </c>
      <c r="H734" t="str">
        <f>IFERROR(VLOOKUP(A734,Sheet4!A734:I3293,4,FALSE)," CL")</f>
        <v>Mo</v>
      </c>
      <c r="I734" t="str">
        <f>IFERROR(VLOOKUP(A734,Sheet4!A734:H3293,5,FALSE),"CL")</f>
        <v>MEP</v>
      </c>
      <c r="J734" t="str">
        <f>IFERROR(VLOOKUP(A734,Sheet4!A734:H3293,6,FALSE),"CL")</f>
        <v>Ra</v>
      </c>
      <c r="K734" t="str">
        <f>IFERROR(VLOOKUP(A734,Sheet4!A734:H3293,7,FALSE),"CL")</f>
        <v>MEM</v>
      </c>
      <c r="L734" t="str">
        <f>IFERROR(VLOOKUP(A734,Sheet4!A734:H3293,8,FALSE),"CL")</f>
        <v>Rb</v>
      </c>
    </row>
    <row r="735" spans="1:12" hidden="1">
      <c r="A735" s="2">
        <v>40897</v>
      </c>
      <c r="B735" s="8">
        <f t="shared" si="33"/>
        <v>3</v>
      </c>
      <c r="C735">
        <v>4544.2</v>
      </c>
      <c r="D735" s="6">
        <f t="shared" si="34"/>
        <v>-1.493572651795984E-2</v>
      </c>
      <c r="E735">
        <f t="shared" si="35"/>
        <v>-68.900000000000546</v>
      </c>
      <c r="F735" s="9" t="e">
        <f ca="1">[1]!MoonAge(A735)</f>
        <v>#NAME?</v>
      </c>
      <c r="G735" t="str">
        <f>IFERROR(VLOOKUP(A735,Sheet4!A735:H3294,3,FALSE)," CL")</f>
        <v>EAM</v>
      </c>
      <c r="H735" t="str">
        <f>IFERROR(VLOOKUP(A735,Sheet4!A735:I3294,4,FALSE)," CL")</f>
        <v>Ch</v>
      </c>
      <c r="I735" t="str">
        <f>IFERROR(VLOOKUP(A735,Sheet4!A735:H3294,5,FALSE),"CL")</f>
        <v>MEP</v>
      </c>
      <c r="J735" t="str">
        <f>IFERROR(VLOOKUP(A735,Sheet4!A735:H3294,6,FALSE),"CL")</f>
        <v>Ra</v>
      </c>
      <c r="K735" t="str">
        <f>IFERROR(VLOOKUP(A735,Sheet4!A735:H3294,7,FALSE),"CL")</f>
        <v>MEM</v>
      </c>
      <c r="L735" t="str">
        <f>IFERROR(VLOOKUP(A735,Sheet4!A735:H3294,8,FALSE),"CL")</f>
        <v>Rb</v>
      </c>
    </row>
    <row r="736" spans="1:12" hidden="1">
      <c r="A736" s="2">
        <v>40898</v>
      </c>
      <c r="B736" s="8">
        <f t="shared" si="33"/>
        <v>4</v>
      </c>
      <c r="C736">
        <v>4693.1499999999996</v>
      </c>
      <c r="D736" s="6">
        <f t="shared" si="34"/>
        <v>3.277804674090045E-2</v>
      </c>
      <c r="E736">
        <f t="shared" si="35"/>
        <v>148.94999999999982</v>
      </c>
      <c r="F736" s="9" t="e">
        <f ca="1">[1]!MoonAge(A736)</f>
        <v>#NAME?</v>
      </c>
      <c r="G736" t="str">
        <f>IFERROR(VLOOKUP(A736,Sheet4!A736:H3295,3,FALSE)," CL")</f>
        <v>MEP</v>
      </c>
      <c r="H736" t="str">
        <f>IFERROR(VLOOKUP(A736,Sheet4!A736:I3295,4,FALSE)," CL")</f>
        <v>Do</v>
      </c>
      <c r="I736" t="str">
        <f>IFERROR(VLOOKUP(A736,Sheet4!A736:H3295,5,FALSE),"CL")</f>
        <v>MEP</v>
      </c>
      <c r="J736" t="str">
        <f>IFERROR(VLOOKUP(A736,Sheet4!A736:H3295,6,FALSE),"CL")</f>
        <v>Ra</v>
      </c>
      <c r="K736" t="str">
        <f>IFERROR(VLOOKUP(A736,Sheet4!A736:H3295,7,FALSE),"CL")</f>
        <v>MEM</v>
      </c>
      <c r="L736" t="str">
        <f>IFERROR(VLOOKUP(A736,Sheet4!A736:H3295,8,FALSE),"CL")</f>
        <v>Rb</v>
      </c>
    </row>
    <row r="737" spans="1:12" hidden="1">
      <c r="A737" s="2">
        <v>40899</v>
      </c>
      <c r="B737" s="8">
        <f t="shared" si="33"/>
        <v>5</v>
      </c>
      <c r="C737">
        <v>4733.8500000000004</v>
      </c>
      <c r="D737" s="6">
        <f t="shared" si="34"/>
        <v>8.6722137583500909E-3</v>
      </c>
      <c r="E737">
        <f t="shared" si="35"/>
        <v>40.700000000000728</v>
      </c>
      <c r="F737" s="9" t="e">
        <f ca="1">[1]!MoonAge(A737)</f>
        <v>#NAME?</v>
      </c>
      <c r="G737" t="str">
        <f>IFERROR(VLOOKUP(A737,Sheet4!A737:H3296,3,FALSE)," CL")</f>
        <v>MEM</v>
      </c>
      <c r="H737" t="str">
        <f>IFERROR(VLOOKUP(A737,Sheet4!A737:I3296,4,FALSE)," CL")</f>
        <v>Pi</v>
      </c>
      <c r="I737" t="str">
        <f>IFERROR(VLOOKUP(A737,Sheet4!A737:H3296,5,FALSE),"CL")</f>
        <v>MEP</v>
      </c>
      <c r="J737" t="str">
        <f>IFERROR(VLOOKUP(A737,Sheet4!A737:H3296,6,FALSE),"CL")</f>
        <v>Ra</v>
      </c>
      <c r="K737" t="str">
        <f>IFERROR(VLOOKUP(A737,Sheet4!A737:H3296,7,FALSE),"CL")</f>
        <v>MEM</v>
      </c>
      <c r="L737" t="str">
        <f>IFERROR(VLOOKUP(A737,Sheet4!A737:H3296,8,FALSE),"CL")</f>
        <v>Rb</v>
      </c>
    </row>
    <row r="738" spans="1:12" hidden="1">
      <c r="A738" s="2">
        <v>40900</v>
      </c>
      <c r="B738" s="8">
        <f t="shared" si="33"/>
        <v>6</v>
      </c>
      <c r="C738">
        <v>4714</v>
      </c>
      <c r="D738" s="6">
        <f t="shared" si="34"/>
        <v>-4.1932042629150403E-3</v>
      </c>
      <c r="E738">
        <f t="shared" si="35"/>
        <v>-19.850000000000364</v>
      </c>
      <c r="F738" s="9" t="e">
        <f ca="1">[1]!MoonAge(A738)</f>
        <v>#NAME?</v>
      </c>
      <c r="G738" t="str">
        <f>IFERROR(VLOOKUP(A738,Sheet4!A738:H3297,3,FALSE)," CL")</f>
        <v>PAP</v>
      </c>
      <c r="H738" t="str">
        <f>IFERROR(VLOOKUP(A738,Sheet4!A738:I3297,4,FALSE)," CL")</f>
        <v>Ra</v>
      </c>
      <c r="I738" t="str">
        <f>IFERROR(VLOOKUP(A738,Sheet4!A738:H3297,5,FALSE),"CL")</f>
        <v>MEP</v>
      </c>
      <c r="J738" t="str">
        <f>IFERROR(VLOOKUP(A738,Sheet4!A738:H3297,6,FALSE),"CL")</f>
        <v>Ra</v>
      </c>
      <c r="K738" t="str">
        <f>IFERROR(VLOOKUP(A738,Sheet4!A738:H3297,7,FALSE),"CL")</f>
        <v>MEM</v>
      </c>
      <c r="L738" t="str">
        <f>IFERROR(VLOOKUP(A738,Sheet4!A738:H3297,8,FALSE),"CL")</f>
        <v>Rb</v>
      </c>
    </row>
    <row r="739" spans="1:12" hidden="1">
      <c r="A739" s="2">
        <v>40903</v>
      </c>
      <c r="B739" s="8">
        <f t="shared" si="33"/>
        <v>2</v>
      </c>
      <c r="C739">
        <v>4779</v>
      </c>
      <c r="D739" s="6">
        <f t="shared" si="34"/>
        <v>1.3788714467543487E-2</v>
      </c>
      <c r="E739">
        <f t="shared" si="35"/>
        <v>65</v>
      </c>
      <c r="F739" s="9" t="e">
        <f ca="1">[1]!MoonAge(A739)</f>
        <v>#NAME?</v>
      </c>
      <c r="G739" t="str">
        <f>IFERROR(VLOOKUP(A739,Sheet4!A739:H3298,3,FALSE)," CL")</f>
        <v>UDM</v>
      </c>
      <c r="H739" t="str">
        <f>IFERROR(VLOOKUP(A739,Sheet4!A739:I3298,4,FALSE)," CL")</f>
        <v>Rb</v>
      </c>
      <c r="I739" t="str">
        <f>IFERROR(VLOOKUP(A739,Sheet4!A739:H3298,5,FALSE),"CL")</f>
        <v>MEP</v>
      </c>
      <c r="J739" t="str">
        <f>IFERROR(VLOOKUP(A739,Sheet4!A739:H3298,6,FALSE),"CL")</f>
        <v>Ra</v>
      </c>
      <c r="K739" t="str">
        <f>IFERROR(VLOOKUP(A739,Sheet4!A739:H3298,7,FALSE),"CL")</f>
        <v>MEM</v>
      </c>
      <c r="L739" t="str">
        <f>IFERROR(VLOOKUP(A739,Sheet4!A739:H3298,8,FALSE),"CL")</f>
        <v>Rb</v>
      </c>
    </row>
    <row r="740" spans="1:12" hidden="1">
      <c r="A740" s="2">
        <v>40904</v>
      </c>
      <c r="B740" s="8">
        <f t="shared" si="33"/>
        <v>3</v>
      </c>
      <c r="C740">
        <v>4750.5</v>
      </c>
      <c r="D740" s="6">
        <f t="shared" si="34"/>
        <v>-5.963590709353421E-3</v>
      </c>
      <c r="E740">
        <f t="shared" si="35"/>
        <v>-28.5</v>
      </c>
      <c r="F740" s="9" t="e">
        <f ca="1">[1]!MoonAge(A740)</f>
        <v>#NAME?</v>
      </c>
      <c r="G740" t="str">
        <f>IFERROR(VLOOKUP(A740,Sheet4!A740:H3299,3,FALSE)," CL")</f>
        <v>FIP</v>
      </c>
      <c r="H740" t="str">
        <f>IFERROR(VLOOKUP(A740,Sheet4!A740:I3299,4,FALSE)," CL")</f>
        <v>Dr</v>
      </c>
      <c r="I740" t="str">
        <f>IFERROR(VLOOKUP(A740,Sheet4!A740:H3299,5,FALSE),"CL")</f>
        <v>MEP</v>
      </c>
      <c r="J740" t="str">
        <f>IFERROR(VLOOKUP(A740,Sheet4!A740:H3299,6,FALSE),"CL")</f>
        <v>Ra</v>
      </c>
      <c r="K740" t="str">
        <f>IFERROR(VLOOKUP(A740,Sheet4!A740:H3299,7,FALSE),"CL")</f>
        <v>MEM</v>
      </c>
      <c r="L740" t="str">
        <f>IFERROR(VLOOKUP(A740,Sheet4!A740:H3299,8,FALSE),"CL")</f>
        <v>Rb</v>
      </c>
    </row>
    <row r="741" spans="1:12" hidden="1">
      <c r="A741" s="2">
        <v>40905</v>
      </c>
      <c r="B741" s="8">
        <f t="shared" si="33"/>
        <v>4</v>
      </c>
      <c r="C741">
        <v>4705.8</v>
      </c>
      <c r="D741" s="6">
        <f t="shared" si="34"/>
        <v>-9.4095358383327696E-3</v>
      </c>
      <c r="E741">
        <f t="shared" si="35"/>
        <v>-44.699999999999818</v>
      </c>
      <c r="F741" s="9" t="e">
        <f ca="1">[1]!MoonAge(A741)</f>
        <v>#NAME?</v>
      </c>
      <c r="G741" t="str">
        <f>IFERROR(VLOOKUP(A741,Sheet4!A741:H3300,3,FALSE)," CL")</f>
        <v>FIM</v>
      </c>
      <c r="H741" t="str">
        <f>IFERROR(VLOOKUP(A741,Sheet4!A741:I3300,4,FALSE)," CL")</f>
        <v>Sn</v>
      </c>
      <c r="I741" t="str">
        <f>IFERROR(VLOOKUP(A741,Sheet4!A741:H3300,5,FALSE),"CL")</f>
        <v>MEP</v>
      </c>
      <c r="J741" t="str">
        <f>IFERROR(VLOOKUP(A741,Sheet4!A741:H3300,6,FALSE),"CL")</f>
        <v>Ra</v>
      </c>
      <c r="K741" t="str">
        <f>IFERROR(VLOOKUP(A741,Sheet4!A741:H3300,7,FALSE),"CL")</f>
        <v>MEM</v>
      </c>
      <c r="L741" t="str">
        <f>IFERROR(VLOOKUP(A741,Sheet4!A741:H3300,8,FALSE),"CL")</f>
        <v>Rb</v>
      </c>
    </row>
    <row r="742" spans="1:12" hidden="1">
      <c r="A742" s="2">
        <v>40906</v>
      </c>
      <c r="B742" s="8">
        <f t="shared" si="33"/>
        <v>5</v>
      </c>
      <c r="C742">
        <v>4646.25</v>
      </c>
      <c r="D742" s="6">
        <f t="shared" si="34"/>
        <v>-1.2654596455438009E-2</v>
      </c>
      <c r="E742">
        <f t="shared" si="35"/>
        <v>-59.550000000000182</v>
      </c>
      <c r="F742" s="9" t="e">
        <f ca="1">[1]!MoonAge(A742)</f>
        <v>#NAME?</v>
      </c>
      <c r="G742" t="str">
        <f>IFERROR(VLOOKUP(A742,Sheet4!A742:H3301,3,FALSE)," CL")</f>
        <v>EAP</v>
      </c>
      <c r="H742" t="str">
        <f>IFERROR(VLOOKUP(A742,Sheet4!A742:I3301,4,FALSE)," CL")</f>
        <v>Ho</v>
      </c>
      <c r="I742" t="str">
        <f>IFERROR(VLOOKUP(A742,Sheet4!A742:H3301,5,FALSE),"CL")</f>
        <v>MEP</v>
      </c>
      <c r="J742" t="str">
        <f>IFERROR(VLOOKUP(A742,Sheet4!A742:H3301,6,FALSE),"CL")</f>
        <v>Ra</v>
      </c>
      <c r="K742" t="str">
        <f>IFERROR(VLOOKUP(A742,Sheet4!A742:H3301,7,FALSE),"CL")</f>
        <v>MEM</v>
      </c>
      <c r="L742" t="str">
        <f>IFERROR(VLOOKUP(A742,Sheet4!A742:H3301,8,FALSE),"CL")</f>
        <v>Rb</v>
      </c>
    </row>
    <row r="743" spans="1:12" hidden="1">
      <c r="A743" s="2">
        <v>40907</v>
      </c>
      <c r="B743" s="8">
        <f t="shared" si="33"/>
        <v>6</v>
      </c>
      <c r="C743">
        <v>4624.3</v>
      </c>
      <c r="D743" s="6">
        <f t="shared" si="34"/>
        <v>-4.7242399784772271E-3</v>
      </c>
      <c r="E743">
        <f t="shared" si="35"/>
        <v>-21.949999999999818</v>
      </c>
      <c r="F743" s="9" t="e">
        <f ca="1">[1]!MoonAge(A743)</f>
        <v>#NAME?</v>
      </c>
      <c r="G743" t="str">
        <f>IFERROR(VLOOKUP(A743,Sheet4!A743:H3302,3,FALSE)," CL")</f>
        <v>EAM</v>
      </c>
      <c r="H743" t="str">
        <f>IFERROR(VLOOKUP(A743,Sheet4!A743:I3302,4,FALSE)," CL")</f>
        <v>Sh</v>
      </c>
      <c r="I743" t="str">
        <f>IFERROR(VLOOKUP(A743,Sheet4!A743:H3302,5,FALSE),"CL")</f>
        <v>MEP</v>
      </c>
      <c r="J743" t="str">
        <f>IFERROR(VLOOKUP(A743,Sheet4!A743:H3302,6,FALSE),"CL")</f>
        <v>Ra</v>
      </c>
      <c r="K743" t="str">
        <f>IFERROR(VLOOKUP(A743,Sheet4!A743:H3302,7,FALSE),"CL")</f>
        <v>MEM</v>
      </c>
      <c r="L743" t="str">
        <f>IFERROR(VLOOKUP(A743,Sheet4!A743:H3302,8,FALSE),"CL")</f>
        <v>Rb</v>
      </c>
    </row>
    <row r="744" spans="1:12" hidden="1">
      <c r="A744" s="2">
        <v>40910</v>
      </c>
      <c r="B744" s="8">
        <f t="shared" si="33"/>
        <v>2</v>
      </c>
      <c r="C744">
        <v>4636.75</v>
      </c>
      <c r="D744" s="6">
        <f t="shared" si="34"/>
        <v>2.6922993750405073E-3</v>
      </c>
      <c r="E744">
        <f t="shared" si="35"/>
        <v>12.449999999999818</v>
      </c>
      <c r="F744" s="9" t="e">
        <f ca="1">[1]!MoonAge(A744)</f>
        <v>#NAME?</v>
      </c>
      <c r="G744" t="str">
        <f>IFERROR(VLOOKUP(A744,Sheet4!A744:H3303,3,FALSE)," CL")</f>
        <v>PAP</v>
      </c>
      <c r="H744" t="str">
        <f>IFERROR(VLOOKUP(A744,Sheet4!A744:I3303,4,FALSE)," CL")</f>
        <v>Do</v>
      </c>
      <c r="I744" t="str">
        <f>IFERROR(VLOOKUP(A744,Sheet4!A744:H3303,5,FALSE),"CL")</f>
        <v>MEP</v>
      </c>
      <c r="J744" t="str">
        <f>IFERROR(VLOOKUP(A744,Sheet4!A744:H3303,6,FALSE),"CL")</f>
        <v>Ra</v>
      </c>
      <c r="K744" t="str">
        <f>IFERROR(VLOOKUP(A744,Sheet4!A744:H3303,7,FALSE),"CL")</f>
        <v>MEM</v>
      </c>
      <c r="L744" t="str">
        <f>IFERROR(VLOOKUP(A744,Sheet4!A744:H3303,8,FALSE),"CL")</f>
        <v>Rb</v>
      </c>
    </row>
    <row r="745" spans="1:12" hidden="1">
      <c r="A745" s="2">
        <v>40911</v>
      </c>
      <c r="B745" s="8">
        <f t="shared" si="33"/>
        <v>3</v>
      </c>
      <c r="C745">
        <v>4765.3</v>
      </c>
      <c r="D745" s="6">
        <f t="shared" si="34"/>
        <v>2.7724160241548539E-2</v>
      </c>
      <c r="E745">
        <f t="shared" si="35"/>
        <v>128.55000000000018</v>
      </c>
      <c r="F745" s="9" t="e">
        <f ca="1">[1]!MoonAge(A745)</f>
        <v>#NAME?</v>
      </c>
      <c r="G745" t="str">
        <f>IFERROR(VLOOKUP(A745,Sheet4!A745:H3304,3,FALSE)," CL")</f>
        <v>PAM</v>
      </c>
      <c r="H745" t="str">
        <f>IFERROR(VLOOKUP(A745,Sheet4!A745:I3304,4,FALSE)," CL")</f>
        <v>Pi</v>
      </c>
      <c r="I745" t="str">
        <f>IFERROR(VLOOKUP(A745,Sheet4!A745:H3304,5,FALSE),"CL")</f>
        <v>MEP</v>
      </c>
      <c r="J745" t="str">
        <f>IFERROR(VLOOKUP(A745,Sheet4!A745:H3304,6,FALSE),"CL")</f>
        <v>Ra</v>
      </c>
      <c r="K745" t="str">
        <f>IFERROR(VLOOKUP(A745,Sheet4!A745:H3304,7,FALSE),"CL")</f>
        <v>MEM</v>
      </c>
      <c r="L745" t="str">
        <f>IFERROR(VLOOKUP(A745,Sheet4!A745:H3304,8,FALSE),"CL")</f>
        <v>Rb</v>
      </c>
    </row>
    <row r="746" spans="1:12" hidden="1">
      <c r="A746" s="2">
        <v>40912</v>
      </c>
      <c r="B746" s="8">
        <f t="shared" si="33"/>
        <v>4</v>
      </c>
      <c r="C746">
        <v>4749.6499999999996</v>
      </c>
      <c r="D746" s="6">
        <f t="shared" si="34"/>
        <v>-3.2841583950644336E-3</v>
      </c>
      <c r="E746">
        <f t="shared" si="35"/>
        <v>-15.650000000000546</v>
      </c>
      <c r="F746" s="9" t="e">
        <f ca="1">[1]!MoonAge(A746)</f>
        <v>#NAME?</v>
      </c>
      <c r="G746" t="str">
        <f>IFERROR(VLOOKUP(A746,Sheet4!A746:H3305,3,FALSE)," CL")</f>
        <v>UDP</v>
      </c>
      <c r="H746" t="str">
        <f>IFERROR(VLOOKUP(A746,Sheet4!A746:I3305,4,FALSE)," CL")</f>
        <v>Ra</v>
      </c>
      <c r="I746" t="str">
        <f>IFERROR(VLOOKUP(A746,Sheet4!A746:H3305,5,FALSE),"CL")</f>
        <v>MEP</v>
      </c>
      <c r="J746" t="str">
        <f>IFERROR(VLOOKUP(A746,Sheet4!A746:H3305,6,FALSE),"CL")</f>
        <v>Ra</v>
      </c>
      <c r="K746" t="str">
        <f>IFERROR(VLOOKUP(A746,Sheet4!A746:H3305,7,FALSE),"CL")</f>
        <v>MEM</v>
      </c>
      <c r="L746" t="str">
        <f>IFERROR(VLOOKUP(A746,Sheet4!A746:H3305,8,FALSE),"CL")</f>
        <v>Rb</v>
      </c>
    </row>
    <row r="747" spans="1:12" hidden="1">
      <c r="A747" s="2">
        <v>40913</v>
      </c>
      <c r="B747" s="8">
        <f t="shared" si="33"/>
        <v>5</v>
      </c>
      <c r="C747">
        <v>4749.95</v>
      </c>
      <c r="D747" s="6">
        <f t="shared" si="34"/>
        <v>6.3162548819424994E-5</v>
      </c>
      <c r="E747">
        <f t="shared" si="35"/>
        <v>0.3000000000001819</v>
      </c>
      <c r="F747" s="9" t="e">
        <f ca="1">[1]!MoonAge(A747)</f>
        <v>#NAME?</v>
      </c>
      <c r="G747" t="str">
        <f>IFERROR(VLOOKUP(A747,Sheet4!A747:H3306,3,FALSE)," CL")</f>
        <v>UDM</v>
      </c>
      <c r="H747" t="str">
        <f>IFERROR(VLOOKUP(A747,Sheet4!A747:I3306,4,FALSE)," CL")</f>
        <v>Co</v>
      </c>
      <c r="I747" t="str">
        <f>IFERROR(VLOOKUP(A747,Sheet4!A747:H3306,5,FALSE),"CL")</f>
        <v>MEP</v>
      </c>
      <c r="J747" t="str">
        <f>IFERROR(VLOOKUP(A747,Sheet4!A747:H3306,6,FALSE),"CL")</f>
        <v>Ra</v>
      </c>
      <c r="K747" t="str">
        <f>IFERROR(VLOOKUP(A747,Sheet4!A747:H3306,7,FALSE),"CL")</f>
        <v>MEM</v>
      </c>
      <c r="L747" t="str">
        <f>IFERROR(VLOOKUP(A747,Sheet4!A747:H3306,8,FALSE),"CL")</f>
        <v>Rb</v>
      </c>
    </row>
    <row r="748" spans="1:12" hidden="1">
      <c r="A748" s="2">
        <v>40914</v>
      </c>
      <c r="B748" s="8">
        <f t="shared" si="33"/>
        <v>6</v>
      </c>
      <c r="C748">
        <v>4754.1000000000004</v>
      </c>
      <c r="D748" s="6">
        <f t="shared" si="34"/>
        <v>8.7369340729913912E-4</v>
      </c>
      <c r="E748">
        <f t="shared" si="35"/>
        <v>4.1500000000005457</v>
      </c>
      <c r="F748" s="9" t="e">
        <f ca="1">[1]!MoonAge(A748)</f>
        <v>#NAME?</v>
      </c>
      <c r="G748" t="str">
        <f>IFERROR(VLOOKUP(A748,Sheet4!A748:H3307,3,FALSE)," CL")</f>
        <v>FIP</v>
      </c>
      <c r="H748" t="str">
        <f>IFERROR(VLOOKUP(A748,Sheet4!A748:I3307,4,FALSE)," CL")</f>
        <v>Tg</v>
      </c>
      <c r="I748" t="str">
        <f>IFERROR(VLOOKUP(A748,Sheet4!A748:H3307,5,FALSE),"CL")</f>
        <v>MEM</v>
      </c>
      <c r="J748" t="str">
        <f>IFERROR(VLOOKUP(A748,Sheet4!A748:H3307,6,FALSE),"CL")</f>
        <v>Co</v>
      </c>
      <c r="K748" t="str">
        <f>IFERROR(VLOOKUP(A748,Sheet4!A748:H3307,7,FALSE),"CL")</f>
        <v>MEM</v>
      </c>
      <c r="L748" t="str">
        <f>IFERROR(VLOOKUP(A748,Sheet4!A748:H3307,8,FALSE),"CL")</f>
        <v>Rb</v>
      </c>
    </row>
    <row r="749" spans="1:12" hidden="1">
      <c r="A749" s="2">
        <v>40915</v>
      </c>
      <c r="B749" s="8">
        <f t="shared" si="33"/>
        <v>7</v>
      </c>
      <c r="C749">
        <v>4746.8999999999996</v>
      </c>
      <c r="D749" s="6">
        <f t="shared" si="34"/>
        <v>-1.5144822363855886E-3</v>
      </c>
      <c r="E749">
        <f t="shared" si="35"/>
        <v>-7.2000000000007276</v>
      </c>
      <c r="F749" s="9" t="e">
        <f ca="1">[1]!MoonAge(A749)</f>
        <v>#NAME?</v>
      </c>
      <c r="G749" t="str">
        <f>IFERROR(VLOOKUP(A749,Sheet4!A749:H3308,3,FALSE)," CL")</f>
        <v>FIM</v>
      </c>
      <c r="H749" t="str">
        <f>IFERROR(VLOOKUP(A749,Sheet4!A749:I3308,4,FALSE)," CL")</f>
        <v>Rb</v>
      </c>
      <c r="I749" t="str">
        <f>IFERROR(VLOOKUP(A749,Sheet4!A749:H3308,5,FALSE),"CL")</f>
        <v>MEM</v>
      </c>
      <c r="J749" t="str">
        <f>IFERROR(VLOOKUP(A749,Sheet4!A749:H3308,6,FALSE),"CL")</f>
        <v>Co</v>
      </c>
      <c r="K749" t="str">
        <f>IFERROR(VLOOKUP(A749,Sheet4!A749:H3308,7,FALSE),"CL")</f>
        <v>MEM</v>
      </c>
      <c r="L749" t="str">
        <f>IFERROR(VLOOKUP(A749,Sheet4!A749:H3308,8,FALSE),"CL")</f>
        <v>Rb</v>
      </c>
    </row>
    <row r="750" spans="1:12" hidden="1">
      <c r="A750" s="2">
        <v>40917</v>
      </c>
      <c r="B750" s="8">
        <f t="shared" si="33"/>
        <v>2</v>
      </c>
      <c r="C750">
        <v>4742.8</v>
      </c>
      <c r="D750" s="6">
        <f t="shared" si="34"/>
        <v>-8.6372158671963904E-4</v>
      </c>
      <c r="E750">
        <f t="shared" si="35"/>
        <v>-4.0999999999994543</v>
      </c>
      <c r="F750" s="9" t="e">
        <f ca="1">[1]!MoonAge(A750)</f>
        <v>#NAME?</v>
      </c>
      <c r="G750" t="str">
        <f>IFERROR(VLOOKUP(A750,Sheet4!A750:H3309,3,FALSE)," CL")</f>
        <v>EAM</v>
      </c>
      <c r="H750" t="str">
        <f>IFERROR(VLOOKUP(A750,Sheet4!A750:I3309,4,FALSE)," CL")</f>
        <v>Sn</v>
      </c>
      <c r="I750" t="str">
        <f>IFERROR(VLOOKUP(A750,Sheet4!A750:H3309,5,FALSE),"CL")</f>
        <v>MEM</v>
      </c>
      <c r="J750" t="str">
        <f>IFERROR(VLOOKUP(A750,Sheet4!A750:H3309,6,FALSE),"CL")</f>
        <v>Co</v>
      </c>
      <c r="K750" t="str">
        <f>IFERROR(VLOOKUP(A750,Sheet4!A750:H3309,7,FALSE),"CL")</f>
        <v>MEM</v>
      </c>
      <c r="L750" t="str">
        <f>IFERROR(VLOOKUP(A750,Sheet4!A750:H3309,8,FALSE),"CL")</f>
        <v>Rb</v>
      </c>
    </row>
    <row r="751" spans="1:12" hidden="1">
      <c r="A751" s="2">
        <v>40918</v>
      </c>
      <c r="B751" s="8">
        <f t="shared" si="33"/>
        <v>3</v>
      </c>
      <c r="C751">
        <v>4849.55</v>
      </c>
      <c r="D751" s="6">
        <f t="shared" si="34"/>
        <v>2.2507801298810828E-2</v>
      </c>
      <c r="E751">
        <f t="shared" si="35"/>
        <v>106.75</v>
      </c>
      <c r="F751" s="9" t="e">
        <f ca="1">[1]!MoonAge(A751)</f>
        <v>#NAME?</v>
      </c>
      <c r="G751" t="str">
        <f>IFERROR(VLOOKUP(A751,Sheet4!A751:H3310,3,FALSE)," CL")</f>
        <v>MEP</v>
      </c>
      <c r="H751" t="str">
        <f>IFERROR(VLOOKUP(A751,Sheet4!A751:I3310,4,FALSE)," CL")</f>
        <v>Ho</v>
      </c>
      <c r="I751" t="str">
        <f>IFERROR(VLOOKUP(A751,Sheet4!A751:H3310,5,FALSE),"CL")</f>
        <v>MEM</v>
      </c>
      <c r="J751" t="str">
        <f>IFERROR(VLOOKUP(A751,Sheet4!A751:H3310,6,FALSE),"CL")</f>
        <v>Co</v>
      </c>
      <c r="K751" t="str">
        <f>IFERROR(VLOOKUP(A751,Sheet4!A751:H3310,7,FALSE),"CL")</f>
        <v>MEM</v>
      </c>
      <c r="L751" t="str">
        <f>IFERROR(VLOOKUP(A751,Sheet4!A751:H3310,8,FALSE),"CL")</f>
        <v>Rb</v>
      </c>
    </row>
    <row r="752" spans="1:12" hidden="1">
      <c r="A752" s="2">
        <v>40919</v>
      </c>
      <c r="B752" s="8">
        <f t="shared" si="33"/>
        <v>4</v>
      </c>
      <c r="C752">
        <v>4860.95</v>
      </c>
      <c r="D752" s="6">
        <f t="shared" si="34"/>
        <v>2.3507335732180583E-3</v>
      </c>
      <c r="E752">
        <f t="shared" si="35"/>
        <v>11.399999999999636</v>
      </c>
      <c r="F752" s="9" t="e">
        <f ca="1">[1]!MoonAge(A752)</f>
        <v>#NAME?</v>
      </c>
      <c r="G752" t="str">
        <f>IFERROR(VLOOKUP(A752,Sheet4!A752:H3311,3,FALSE)," CL")</f>
        <v>MEM</v>
      </c>
      <c r="H752" t="str">
        <f>IFERROR(VLOOKUP(A752,Sheet4!A752:I3311,4,FALSE)," CL")</f>
        <v>Sh</v>
      </c>
      <c r="I752" t="str">
        <f>IFERROR(VLOOKUP(A752,Sheet4!A752:H3311,5,FALSE),"CL")</f>
        <v>MEM</v>
      </c>
      <c r="J752" t="str">
        <f>IFERROR(VLOOKUP(A752,Sheet4!A752:H3311,6,FALSE),"CL")</f>
        <v>Co</v>
      </c>
      <c r="K752" t="str">
        <f>IFERROR(VLOOKUP(A752,Sheet4!A752:H3311,7,FALSE),"CL")</f>
        <v>MEM</v>
      </c>
      <c r="L752" t="str">
        <f>IFERROR(VLOOKUP(A752,Sheet4!A752:H3311,8,FALSE),"CL")</f>
        <v>Rb</v>
      </c>
    </row>
    <row r="753" spans="1:12" hidden="1">
      <c r="A753" s="2">
        <v>40920</v>
      </c>
      <c r="B753" s="8">
        <f t="shared" si="33"/>
        <v>5</v>
      </c>
      <c r="C753">
        <v>4831.25</v>
      </c>
      <c r="D753" s="6">
        <f t="shared" si="34"/>
        <v>-6.1099167858134351E-3</v>
      </c>
      <c r="E753">
        <f t="shared" si="35"/>
        <v>-29.699999999999818</v>
      </c>
      <c r="F753" s="9" t="e">
        <f ca="1">[1]!MoonAge(A753)</f>
        <v>#NAME?</v>
      </c>
      <c r="G753" t="str">
        <f>IFERROR(VLOOKUP(A753,Sheet4!A753:H3312,3,FALSE)," CL")</f>
        <v>PAP</v>
      </c>
      <c r="H753" t="str">
        <f>IFERROR(VLOOKUP(A753,Sheet4!A753:I3312,4,FALSE)," CL")</f>
        <v>Mo</v>
      </c>
      <c r="I753" t="str">
        <f>IFERROR(VLOOKUP(A753,Sheet4!A753:H3312,5,FALSE),"CL")</f>
        <v>MEM</v>
      </c>
      <c r="J753" t="str">
        <f>IFERROR(VLOOKUP(A753,Sheet4!A753:H3312,6,FALSE),"CL")</f>
        <v>Co</v>
      </c>
      <c r="K753" t="str">
        <f>IFERROR(VLOOKUP(A753,Sheet4!A753:H3312,7,FALSE),"CL")</f>
        <v>MEM</v>
      </c>
      <c r="L753" t="str">
        <f>IFERROR(VLOOKUP(A753,Sheet4!A753:H3312,8,FALSE),"CL")</f>
        <v>Rb</v>
      </c>
    </row>
    <row r="754" spans="1:12" hidden="1">
      <c r="A754" s="2">
        <v>40921</v>
      </c>
      <c r="B754" s="8">
        <f t="shared" si="33"/>
        <v>6</v>
      </c>
      <c r="C754">
        <v>4866</v>
      </c>
      <c r="D754" s="6">
        <f t="shared" si="34"/>
        <v>7.192755498059508E-3</v>
      </c>
      <c r="E754">
        <f t="shared" si="35"/>
        <v>34.75</v>
      </c>
      <c r="F754" s="9" t="e">
        <f ca="1">[1]!MoonAge(A754)</f>
        <v>#NAME?</v>
      </c>
      <c r="G754" t="str">
        <f>IFERROR(VLOOKUP(A754,Sheet4!A754:H3313,3,FALSE)," CL")</f>
        <v>PAM</v>
      </c>
      <c r="H754" t="str">
        <f>IFERROR(VLOOKUP(A754,Sheet4!A754:I3313,4,FALSE)," CL")</f>
        <v>Ch</v>
      </c>
      <c r="I754" t="str">
        <f>IFERROR(VLOOKUP(A754,Sheet4!A754:H3313,5,FALSE),"CL")</f>
        <v>MEM</v>
      </c>
      <c r="J754" t="str">
        <f>IFERROR(VLOOKUP(A754,Sheet4!A754:H3313,6,FALSE),"CL")</f>
        <v>Co</v>
      </c>
      <c r="K754" t="str">
        <f>IFERROR(VLOOKUP(A754,Sheet4!A754:H3313,7,FALSE),"CL")</f>
        <v>MEM</v>
      </c>
      <c r="L754" t="str">
        <f>IFERROR(VLOOKUP(A754,Sheet4!A754:H3313,8,FALSE),"CL")</f>
        <v>Rb</v>
      </c>
    </row>
    <row r="755" spans="1:12" hidden="1">
      <c r="A755" s="2">
        <v>40924</v>
      </c>
      <c r="B755" s="8">
        <f t="shared" si="33"/>
        <v>2</v>
      </c>
      <c r="C755">
        <v>4873.8999999999996</v>
      </c>
      <c r="D755" s="6">
        <f t="shared" si="34"/>
        <v>1.6235100698725104E-3</v>
      </c>
      <c r="E755">
        <f t="shared" si="35"/>
        <v>7.8999999999996362</v>
      </c>
      <c r="F755" s="9" t="e">
        <f ca="1">[1]!MoonAge(A755)</f>
        <v>#NAME?</v>
      </c>
      <c r="G755" t="str">
        <f>IFERROR(VLOOKUP(A755,Sheet4!A755:H3314,3,FALSE)," CL")</f>
        <v>FIP</v>
      </c>
      <c r="H755" t="str">
        <f>IFERROR(VLOOKUP(A755,Sheet4!A755:I3314,4,FALSE)," CL")</f>
        <v>Ra</v>
      </c>
      <c r="I755" t="str">
        <f>IFERROR(VLOOKUP(A755,Sheet4!A755:H3314,5,FALSE),"CL")</f>
        <v>MEM</v>
      </c>
      <c r="J755" t="str">
        <f>IFERROR(VLOOKUP(A755,Sheet4!A755:H3314,6,FALSE),"CL")</f>
        <v>Co</v>
      </c>
      <c r="K755" t="str">
        <f>IFERROR(VLOOKUP(A755,Sheet4!A755:H3314,7,FALSE),"CL")</f>
        <v>MEM</v>
      </c>
      <c r="L755" t="str">
        <f>IFERROR(VLOOKUP(A755,Sheet4!A755:H3314,8,FALSE),"CL")</f>
        <v>Rb</v>
      </c>
    </row>
    <row r="756" spans="1:12" hidden="1">
      <c r="A756" s="2">
        <v>40925</v>
      </c>
      <c r="B756" s="8">
        <f t="shared" si="33"/>
        <v>3</v>
      </c>
      <c r="C756">
        <v>4967.3</v>
      </c>
      <c r="D756" s="6">
        <f t="shared" si="34"/>
        <v>1.9163298385276792E-2</v>
      </c>
      <c r="E756">
        <f t="shared" si="35"/>
        <v>93.400000000000546</v>
      </c>
      <c r="F756" s="9" t="e">
        <f ca="1">[1]!MoonAge(A756)</f>
        <v>#NAME?</v>
      </c>
      <c r="G756" t="str">
        <f>IFERROR(VLOOKUP(A756,Sheet4!A756:H3315,3,FALSE)," CL")</f>
        <v>FIM</v>
      </c>
      <c r="H756" t="str">
        <f>IFERROR(VLOOKUP(A756,Sheet4!A756:I3315,4,FALSE)," CL")</f>
        <v>Co</v>
      </c>
      <c r="I756" t="str">
        <f>IFERROR(VLOOKUP(A756,Sheet4!A756:H3315,5,FALSE),"CL")</f>
        <v>MEM</v>
      </c>
      <c r="J756" t="str">
        <f>IFERROR(VLOOKUP(A756,Sheet4!A756:H3315,6,FALSE),"CL")</f>
        <v>Co</v>
      </c>
      <c r="K756" t="str">
        <f>IFERROR(VLOOKUP(A756,Sheet4!A756:H3315,7,FALSE),"CL")</f>
        <v>MEM</v>
      </c>
      <c r="L756" t="str">
        <f>IFERROR(VLOOKUP(A756,Sheet4!A756:H3315,8,FALSE),"CL")</f>
        <v>Rb</v>
      </c>
    </row>
    <row r="757" spans="1:12" hidden="1">
      <c r="A757" s="2">
        <v>40926</v>
      </c>
      <c r="B757" s="8">
        <f t="shared" ref="B757:B820" si="36">WEEKDAY(A757,1)</f>
        <v>4</v>
      </c>
      <c r="C757">
        <v>4955.8</v>
      </c>
      <c r="D757" s="6">
        <f t="shared" si="34"/>
        <v>-2.3151410222857489E-3</v>
      </c>
      <c r="E757">
        <f t="shared" si="35"/>
        <v>-11.5</v>
      </c>
      <c r="F757" s="9" t="e">
        <f ca="1">[1]!MoonAge(A757)</f>
        <v>#NAME?</v>
      </c>
      <c r="G757" t="str">
        <f>IFERROR(VLOOKUP(A757,Sheet4!A757:H3316,3,FALSE)," CL")</f>
        <v>EAP</v>
      </c>
      <c r="H757" t="str">
        <f>IFERROR(VLOOKUP(A757,Sheet4!A757:I3316,4,FALSE)," CL")</f>
        <v>Tg</v>
      </c>
      <c r="I757" t="str">
        <f>IFERROR(VLOOKUP(A757,Sheet4!A757:H3316,5,FALSE),"CL")</f>
        <v>MEM</v>
      </c>
      <c r="J757" t="str">
        <f>IFERROR(VLOOKUP(A757,Sheet4!A757:H3316,6,FALSE),"CL")</f>
        <v>Co</v>
      </c>
      <c r="K757" t="str">
        <f>IFERROR(VLOOKUP(A757,Sheet4!A757:H3316,7,FALSE),"CL")</f>
        <v>MEM</v>
      </c>
      <c r="L757" t="str">
        <f>IFERROR(VLOOKUP(A757,Sheet4!A757:H3316,8,FALSE),"CL")</f>
        <v>Rb</v>
      </c>
    </row>
    <row r="758" spans="1:12" hidden="1">
      <c r="A758" s="2">
        <v>40927</v>
      </c>
      <c r="B758" s="8">
        <f t="shared" si="36"/>
        <v>5</v>
      </c>
      <c r="C758">
        <v>5018.3999999999996</v>
      </c>
      <c r="D758" s="6">
        <f t="shared" si="34"/>
        <v>1.2631663908955053E-2</v>
      </c>
      <c r="E758">
        <f t="shared" si="35"/>
        <v>62.599999999999454</v>
      </c>
      <c r="F758" s="9" t="e">
        <f ca="1">[1]!MoonAge(A758)</f>
        <v>#NAME?</v>
      </c>
      <c r="G758" t="str">
        <f>IFERROR(VLOOKUP(A758,Sheet4!A758:H3317,3,FALSE)," CL")</f>
        <v>EAM</v>
      </c>
      <c r="H758" t="str">
        <f>IFERROR(VLOOKUP(A758,Sheet4!A758:I3317,4,FALSE)," CL")</f>
        <v>Rb</v>
      </c>
      <c r="I758" t="str">
        <f>IFERROR(VLOOKUP(A758,Sheet4!A758:H3317,5,FALSE),"CL")</f>
        <v>MEM</v>
      </c>
      <c r="J758" t="str">
        <f>IFERROR(VLOOKUP(A758,Sheet4!A758:H3317,6,FALSE),"CL")</f>
        <v>Co</v>
      </c>
      <c r="K758" t="str">
        <f>IFERROR(VLOOKUP(A758,Sheet4!A758:H3317,7,FALSE),"CL")</f>
        <v>MEM</v>
      </c>
      <c r="L758" t="str">
        <f>IFERROR(VLOOKUP(A758,Sheet4!A758:H3317,8,FALSE),"CL")</f>
        <v>Rb</v>
      </c>
    </row>
    <row r="759" spans="1:12" hidden="1">
      <c r="A759" s="2">
        <v>40928</v>
      </c>
      <c r="B759" s="8">
        <f t="shared" si="36"/>
        <v>6</v>
      </c>
      <c r="C759">
        <v>5048.6000000000004</v>
      </c>
      <c r="D759" s="6">
        <f t="shared" si="34"/>
        <v>6.0178542961901666E-3</v>
      </c>
      <c r="E759">
        <f t="shared" si="35"/>
        <v>30.200000000000728</v>
      </c>
      <c r="F759" s="9" t="e">
        <f ca="1">[1]!MoonAge(A759)</f>
        <v>#NAME?</v>
      </c>
      <c r="G759" t="str">
        <f>IFERROR(VLOOKUP(A759,Sheet4!A759:H3318,3,FALSE)," CL")</f>
        <v>MEP</v>
      </c>
      <c r="H759" t="str">
        <f>IFERROR(VLOOKUP(A759,Sheet4!A759:I3318,4,FALSE)," CL")</f>
        <v>Dr</v>
      </c>
      <c r="I759" t="str">
        <f>IFERROR(VLOOKUP(A759,Sheet4!A759:H3318,5,FALSE),"CL")</f>
        <v>MEM</v>
      </c>
      <c r="J759" t="str">
        <f>IFERROR(VLOOKUP(A759,Sheet4!A759:H3318,6,FALSE),"CL")</f>
        <v>Co</v>
      </c>
      <c r="K759" t="str">
        <f>IFERROR(VLOOKUP(A759,Sheet4!A759:H3318,7,FALSE),"CL")</f>
        <v>MEM</v>
      </c>
      <c r="L759" t="str">
        <f>IFERROR(VLOOKUP(A759,Sheet4!A759:H3318,8,FALSE),"CL")</f>
        <v>Rb</v>
      </c>
    </row>
    <row r="760" spans="1:12" hidden="1">
      <c r="A760" s="2">
        <v>40931</v>
      </c>
      <c r="B760" s="8">
        <f t="shared" si="36"/>
        <v>2</v>
      </c>
      <c r="C760">
        <v>5046.25</v>
      </c>
      <c r="D760" s="6">
        <f t="shared" si="34"/>
        <v>-4.654755773878627E-4</v>
      </c>
      <c r="E760">
        <f t="shared" si="35"/>
        <v>-2.3500000000003638</v>
      </c>
      <c r="F760" s="9" t="e">
        <f ca="1">[1]!MoonAge(A760)</f>
        <v>#NAME?</v>
      </c>
      <c r="G760" t="str">
        <f>IFERROR(VLOOKUP(A760,Sheet4!A760:H3319,3,FALSE)," CL")</f>
        <v>PAM</v>
      </c>
      <c r="H760" t="str">
        <f>IFERROR(VLOOKUP(A760,Sheet4!A760:I3319,4,FALSE)," CL")</f>
        <v>Sh</v>
      </c>
      <c r="I760" t="str">
        <f>IFERROR(VLOOKUP(A760,Sheet4!A760:H3319,5,FALSE),"CL")</f>
        <v>MEM</v>
      </c>
      <c r="J760" t="str">
        <f>IFERROR(VLOOKUP(A760,Sheet4!A760:H3319,6,FALSE),"CL")</f>
        <v>Co</v>
      </c>
      <c r="K760" t="str">
        <f>IFERROR(VLOOKUP(A760,Sheet4!A760:H3319,7,FALSE),"CL")</f>
        <v>MEM</v>
      </c>
      <c r="L760" t="str">
        <f>IFERROR(VLOOKUP(A760,Sheet4!A760:H3319,8,FALSE),"CL")</f>
        <v>Rb</v>
      </c>
    </row>
    <row r="761" spans="1:12">
      <c r="A761" s="2">
        <v>40932</v>
      </c>
      <c r="B761" s="8">
        <f t="shared" si="36"/>
        <v>3</v>
      </c>
      <c r="C761">
        <v>5127.3500000000004</v>
      </c>
      <c r="D761" s="6">
        <f t="shared" si="34"/>
        <v>1.6071340104037723E-2</v>
      </c>
      <c r="E761">
        <f t="shared" si="35"/>
        <v>81.100000000000364</v>
      </c>
      <c r="F761" s="9" t="e">
        <f ca="1">[1]!MoonAge(A761)</f>
        <v>#NAME?</v>
      </c>
      <c r="G761" t="str">
        <f>IFERROR(VLOOKUP(A761,Sheet4!A761:H3320,3,FALSE)," CL")</f>
        <v>UDP</v>
      </c>
      <c r="H761" t="str">
        <f>IFERROR(VLOOKUP(A761,Sheet4!A761:I3320,4,FALSE)," CL")</f>
        <v>Mo</v>
      </c>
      <c r="I761" t="str">
        <f>IFERROR(VLOOKUP(A761,Sheet4!A761:H3320,5,FALSE),"CL")</f>
        <v>MEM</v>
      </c>
      <c r="J761" t="str">
        <f>IFERROR(VLOOKUP(A761,Sheet4!A761:H3320,6,FALSE),"CL")</f>
        <v>Co</v>
      </c>
      <c r="K761" t="str">
        <f>IFERROR(VLOOKUP(A761,Sheet4!A761:H3320,7,FALSE),"CL")</f>
        <v>MEM</v>
      </c>
      <c r="L761" t="str">
        <f>IFERROR(VLOOKUP(A761,Sheet4!A761:H3320,8,FALSE),"CL")</f>
        <v>Rb</v>
      </c>
    </row>
    <row r="762" spans="1:12" hidden="1">
      <c r="A762" s="2">
        <v>40933</v>
      </c>
      <c r="B762" s="8">
        <f t="shared" si="36"/>
        <v>4</v>
      </c>
      <c r="C762">
        <v>5158.3</v>
      </c>
      <c r="D762" s="6">
        <f t="shared" si="34"/>
        <v>6.0362565457789726E-3</v>
      </c>
      <c r="E762">
        <f t="shared" si="35"/>
        <v>30.949999999999818</v>
      </c>
      <c r="F762" s="9" t="e">
        <f ca="1">[1]!MoonAge(A762)</f>
        <v>#NAME?</v>
      </c>
      <c r="G762" t="str">
        <f>IFERROR(VLOOKUP(A762,Sheet4!A762:H3321,3,FALSE)," CL")</f>
        <v>UDM</v>
      </c>
      <c r="H762" t="str">
        <f>IFERROR(VLOOKUP(A762,Sheet4!A762:I3321,4,FALSE)," CL")</f>
        <v>Ch</v>
      </c>
      <c r="I762" t="str">
        <f>IFERROR(VLOOKUP(A762,Sheet4!A762:H3321,5,FALSE),"CL")</f>
        <v>MEM</v>
      </c>
      <c r="J762" t="str">
        <f>IFERROR(VLOOKUP(A762,Sheet4!A762:H3321,6,FALSE),"CL")</f>
        <v>Co</v>
      </c>
      <c r="K762" t="str">
        <f>IFERROR(VLOOKUP(A762,Sheet4!A762:H3321,7,FALSE),"CL")</f>
        <v>MEM</v>
      </c>
      <c r="L762" t="str">
        <f>IFERROR(VLOOKUP(A762,Sheet4!A762:H3321,8,FALSE),"CL")</f>
        <v>Rb</v>
      </c>
    </row>
    <row r="763" spans="1:12" hidden="1">
      <c r="A763" s="2">
        <v>40935</v>
      </c>
      <c r="B763" s="8">
        <f t="shared" si="36"/>
        <v>6</v>
      </c>
      <c r="C763">
        <v>5204.7</v>
      </c>
      <c r="D763" s="6">
        <f t="shared" si="34"/>
        <v>8.9952116007210974E-3</v>
      </c>
      <c r="E763">
        <f t="shared" si="35"/>
        <v>46.399999999999636</v>
      </c>
      <c r="F763" s="9" t="e">
        <f ca="1">[1]!MoonAge(A763)</f>
        <v>#NAME?</v>
      </c>
      <c r="G763" t="str">
        <f>IFERROR(VLOOKUP(A763,Sheet4!A763:H3322,3,FALSE)," CL")</f>
        <v>FIM</v>
      </c>
      <c r="H763" t="str">
        <f>IFERROR(VLOOKUP(A763,Sheet4!A763:I3322,4,FALSE)," CL")</f>
        <v>Pi</v>
      </c>
      <c r="I763" t="str">
        <f>IFERROR(VLOOKUP(A763,Sheet4!A763:H3322,5,FALSE),"CL")</f>
        <v>MEM</v>
      </c>
      <c r="J763" t="str">
        <f>IFERROR(VLOOKUP(A763,Sheet4!A763:H3322,6,FALSE),"CL")</f>
        <v>Co</v>
      </c>
      <c r="K763" t="str">
        <f>IFERROR(VLOOKUP(A763,Sheet4!A763:H3322,7,FALSE),"CL")</f>
        <v>MEM</v>
      </c>
      <c r="L763" t="str">
        <f>IFERROR(VLOOKUP(A763,Sheet4!A763:H3322,8,FALSE),"CL")</f>
        <v>Rb</v>
      </c>
    </row>
    <row r="764" spans="1:12" hidden="1">
      <c r="A764" s="2">
        <v>40938</v>
      </c>
      <c r="B764" s="8">
        <f t="shared" si="36"/>
        <v>2</v>
      </c>
      <c r="C764">
        <v>5087.3</v>
      </c>
      <c r="D764" s="6">
        <f t="shared" si="34"/>
        <v>-2.2556535439122262E-2</v>
      </c>
      <c r="E764">
        <f t="shared" si="35"/>
        <v>-117.39999999999964</v>
      </c>
      <c r="F764" s="9" t="e">
        <f ca="1">[1]!MoonAge(A764)</f>
        <v>#NAME?</v>
      </c>
      <c r="G764" t="str">
        <f>IFERROR(VLOOKUP(A764,Sheet4!A764:H3323,3,FALSE)," CL")</f>
        <v>MEP</v>
      </c>
      <c r="H764" t="str">
        <f>IFERROR(VLOOKUP(A764,Sheet4!A764:I3323,4,FALSE)," CL")</f>
        <v>Tg</v>
      </c>
      <c r="I764" t="str">
        <f>IFERROR(VLOOKUP(A764,Sheet4!A764:H3323,5,FALSE),"CL")</f>
        <v>MEM</v>
      </c>
      <c r="J764" t="str">
        <f>IFERROR(VLOOKUP(A764,Sheet4!A764:H3323,6,FALSE),"CL")</f>
        <v>Co</v>
      </c>
      <c r="K764" t="str">
        <f>IFERROR(VLOOKUP(A764,Sheet4!A764:H3323,7,FALSE),"CL")</f>
        <v>MEM</v>
      </c>
      <c r="L764" t="str">
        <f>IFERROR(VLOOKUP(A764,Sheet4!A764:H3323,8,FALSE),"CL")</f>
        <v>Rb</v>
      </c>
    </row>
    <row r="765" spans="1:12" hidden="1">
      <c r="A765" s="2">
        <v>40939</v>
      </c>
      <c r="B765" s="8">
        <f t="shared" si="36"/>
        <v>3</v>
      </c>
      <c r="C765">
        <v>5199.25</v>
      </c>
      <c r="D765" s="6">
        <f t="shared" si="34"/>
        <v>2.200577909696692E-2</v>
      </c>
      <c r="E765">
        <f t="shared" si="35"/>
        <v>111.94999999999982</v>
      </c>
      <c r="F765" s="9" t="e">
        <f ca="1">[1]!MoonAge(A765)</f>
        <v>#NAME?</v>
      </c>
      <c r="G765" t="str">
        <f>IFERROR(VLOOKUP(A765,Sheet4!A765:H3324,3,FALSE)," CL")</f>
        <v>MEM</v>
      </c>
      <c r="H765" t="str">
        <f>IFERROR(VLOOKUP(A765,Sheet4!A765:I3324,4,FALSE)," CL")</f>
        <v>Rb</v>
      </c>
      <c r="I765" t="str">
        <f>IFERROR(VLOOKUP(A765,Sheet4!A765:H3324,5,FALSE),"CL")</f>
        <v>MEM</v>
      </c>
      <c r="J765" t="str">
        <f>IFERROR(VLOOKUP(A765,Sheet4!A765:H3324,6,FALSE),"CL")</f>
        <v>Co</v>
      </c>
      <c r="K765" t="str">
        <f>IFERROR(VLOOKUP(A765,Sheet4!A765:H3324,7,FALSE),"CL")</f>
        <v>MEM</v>
      </c>
      <c r="L765" t="str">
        <f>IFERROR(VLOOKUP(A765,Sheet4!A765:H3324,8,FALSE),"CL")</f>
        <v>Rb</v>
      </c>
    </row>
    <row r="766" spans="1:12" hidden="1">
      <c r="A766" s="2">
        <v>40940</v>
      </c>
      <c r="B766" s="8">
        <f t="shared" si="36"/>
        <v>4</v>
      </c>
      <c r="C766">
        <v>5235.7</v>
      </c>
      <c r="D766" s="6">
        <f t="shared" si="34"/>
        <v>7.0106265326729464E-3</v>
      </c>
      <c r="E766">
        <f t="shared" si="35"/>
        <v>36.449999999999818</v>
      </c>
      <c r="F766" s="9" t="e">
        <f ca="1">[1]!MoonAge(A766)</f>
        <v>#NAME?</v>
      </c>
      <c r="G766" t="str">
        <f>IFERROR(VLOOKUP(A766,Sheet4!A766:H3325,3,FALSE)," CL")</f>
        <v>PAP</v>
      </c>
      <c r="H766" t="str">
        <f>IFERROR(VLOOKUP(A766,Sheet4!A766:I3325,4,FALSE)," CL")</f>
        <v>Dr</v>
      </c>
      <c r="I766" t="str">
        <f>IFERROR(VLOOKUP(A766,Sheet4!A766:H3325,5,FALSE),"CL")</f>
        <v>MEM</v>
      </c>
      <c r="J766" t="str">
        <f>IFERROR(VLOOKUP(A766,Sheet4!A766:H3325,6,FALSE),"CL")</f>
        <v>Co</v>
      </c>
      <c r="K766" t="str">
        <f>IFERROR(VLOOKUP(A766,Sheet4!A766:H3325,7,FALSE),"CL")</f>
        <v>MEM</v>
      </c>
      <c r="L766" t="str">
        <f>IFERROR(VLOOKUP(A766,Sheet4!A766:H3325,8,FALSE),"CL")</f>
        <v>Rb</v>
      </c>
    </row>
    <row r="767" spans="1:12" hidden="1">
      <c r="A767" s="2">
        <v>40941</v>
      </c>
      <c r="B767" s="8">
        <f t="shared" si="36"/>
        <v>5</v>
      </c>
      <c r="C767">
        <v>5269.9</v>
      </c>
      <c r="D767" s="6">
        <f t="shared" si="34"/>
        <v>6.5320778501441676E-3</v>
      </c>
      <c r="E767">
        <f t="shared" si="35"/>
        <v>34.199999999999818</v>
      </c>
      <c r="F767" s="9" t="e">
        <f ca="1">[1]!MoonAge(A767)</f>
        <v>#NAME?</v>
      </c>
      <c r="G767" t="str">
        <f>IFERROR(VLOOKUP(A767,Sheet4!A767:H3326,3,FALSE)," CL")</f>
        <v>PAM</v>
      </c>
      <c r="H767" t="str">
        <f>IFERROR(VLOOKUP(A767,Sheet4!A767:I3326,4,FALSE)," CL")</f>
        <v>Sn</v>
      </c>
      <c r="I767" t="str">
        <f>IFERROR(VLOOKUP(A767,Sheet4!A767:H3326,5,FALSE),"CL")</f>
        <v>MEM</v>
      </c>
      <c r="J767" t="str">
        <f>IFERROR(VLOOKUP(A767,Sheet4!A767:H3326,6,FALSE),"CL")</f>
        <v>Co</v>
      </c>
      <c r="K767" t="str">
        <f>IFERROR(VLOOKUP(A767,Sheet4!A767:H3326,7,FALSE),"CL")</f>
        <v>MEM</v>
      </c>
      <c r="L767" t="str">
        <f>IFERROR(VLOOKUP(A767,Sheet4!A767:H3326,8,FALSE),"CL")</f>
        <v>Rb</v>
      </c>
    </row>
    <row r="768" spans="1:12" hidden="1">
      <c r="A768" s="2">
        <v>40942</v>
      </c>
      <c r="B768" s="8">
        <f t="shared" si="36"/>
        <v>6</v>
      </c>
      <c r="C768">
        <v>5325.85</v>
      </c>
      <c r="D768" s="6">
        <f t="shared" si="34"/>
        <v>1.0616899751418572E-2</v>
      </c>
      <c r="E768">
        <f t="shared" si="35"/>
        <v>55.950000000000728</v>
      </c>
      <c r="F768" s="9" t="e">
        <f ca="1">[1]!MoonAge(A768)</f>
        <v>#NAME?</v>
      </c>
      <c r="G768" t="str">
        <f>IFERROR(VLOOKUP(A768,Sheet4!A768:H3327,3,FALSE)," CL")</f>
        <v>UDP</v>
      </c>
      <c r="H768" t="str">
        <f>IFERROR(VLOOKUP(A768,Sheet4!A768:I3327,4,FALSE)," CL")</f>
        <v>Ho</v>
      </c>
      <c r="I768" t="str">
        <f>IFERROR(VLOOKUP(A768,Sheet4!A768:H3327,5,FALSE),"CL")</f>
        <v>MEM</v>
      </c>
      <c r="J768" t="str">
        <f>IFERROR(VLOOKUP(A768,Sheet4!A768:H3327,6,FALSE),"CL")</f>
        <v>Co</v>
      </c>
      <c r="K768" t="str">
        <f>IFERROR(VLOOKUP(A768,Sheet4!A768:H3327,7,FALSE),"CL")</f>
        <v>MEM</v>
      </c>
      <c r="L768" t="str">
        <f>IFERROR(VLOOKUP(A768,Sheet4!A768:H3327,8,FALSE),"CL")</f>
        <v>Rb</v>
      </c>
    </row>
    <row r="769" spans="1:12" hidden="1">
      <c r="A769" s="2">
        <v>40945</v>
      </c>
      <c r="B769" s="8">
        <f t="shared" si="36"/>
        <v>2</v>
      </c>
      <c r="C769">
        <v>5361.65</v>
      </c>
      <c r="D769" s="6">
        <f t="shared" si="34"/>
        <v>6.7219317104310616E-3</v>
      </c>
      <c r="E769">
        <f t="shared" si="35"/>
        <v>35.799999999999272</v>
      </c>
      <c r="F769" s="9" t="e">
        <f ca="1">[1]!MoonAge(A769)</f>
        <v>#NAME?</v>
      </c>
      <c r="G769" t="str">
        <f>IFERROR(VLOOKUP(A769,Sheet4!A769:H3328,3,FALSE)," CL")</f>
        <v>FIM</v>
      </c>
      <c r="H769" t="str">
        <f>IFERROR(VLOOKUP(A769,Sheet4!A769:I3328,4,FALSE)," CL")</f>
        <v>Ch</v>
      </c>
      <c r="I769" t="str">
        <f>IFERROR(VLOOKUP(A769,Sheet4!A769:H3328,5,FALSE),"CL")</f>
        <v>PAP</v>
      </c>
      <c r="J769" t="str">
        <f>IFERROR(VLOOKUP(A769,Sheet4!A769:H3328,6,FALSE),"CL")</f>
        <v>Tg</v>
      </c>
      <c r="K769" t="str">
        <f>IFERROR(VLOOKUP(A769,Sheet4!A769:H3328,7,FALSE),"CL")</f>
        <v>PAP</v>
      </c>
      <c r="L769" t="str">
        <f>IFERROR(VLOOKUP(A769,Sheet4!A769:H3328,8,FALSE),"CL")</f>
        <v>Dr</v>
      </c>
    </row>
    <row r="770" spans="1:12" hidden="1">
      <c r="A770" s="2">
        <v>40946</v>
      </c>
      <c r="B770" s="8">
        <f t="shared" si="36"/>
        <v>3</v>
      </c>
      <c r="C770">
        <v>5335.15</v>
      </c>
      <c r="D770" s="6">
        <f t="shared" si="34"/>
        <v>-4.9425083696250224E-3</v>
      </c>
      <c r="E770">
        <f t="shared" si="35"/>
        <v>-26.5</v>
      </c>
      <c r="F770" s="9" t="e">
        <f ca="1">[1]!MoonAge(A770)</f>
        <v>#NAME?</v>
      </c>
      <c r="G770" t="str">
        <f>IFERROR(VLOOKUP(A770,Sheet4!A770:H3329,3,FALSE)," CL")</f>
        <v>EAP</v>
      </c>
      <c r="H770" t="str">
        <f>IFERROR(VLOOKUP(A770,Sheet4!A770:I3329,4,FALSE)," CL")</f>
        <v>Do</v>
      </c>
      <c r="I770" t="str">
        <f>IFERROR(VLOOKUP(A770,Sheet4!A770:H3329,5,FALSE),"CL")</f>
        <v>PAP</v>
      </c>
      <c r="J770" t="str">
        <f>IFERROR(VLOOKUP(A770,Sheet4!A770:H3329,6,FALSE),"CL")</f>
        <v>Tg</v>
      </c>
      <c r="K770" t="str">
        <f>IFERROR(VLOOKUP(A770,Sheet4!A770:H3329,7,FALSE),"CL")</f>
        <v>PAP</v>
      </c>
      <c r="L770" t="str">
        <f>IFERROR(VLOOKUP(A770,Sheet4!A770:H3329,8,FALSE),"CL")</f>
        <v>Dr</v>
      </c>
    </row>
    <row r="771" spans="1:12" hidden="1">
      <c r="A771" s="2">
        <v>40947</v>
      </c>
      <c r="B771" s="8">
        <f t="shared" si="36"/>
        <v>4</v>
      </c>
      <c r="C771">
        <v>5368.15</v>
      </c>
      <c r="D771" s="6">
        <f t="shared" si="34"/>
        <v>6.1853931004751507E-3</v>
      </c>
      <c r="E771">
        <f t="shared" si="35"/>
        <v>33</v>
      </c>
      <c r="F771" s="9" t="e">
        <f ca="1">[1]!MoonAge(A771)</f>
        <v>#NAME?</v>
      </c>
      <c r="G771" t="str">
        <f>IFERROR(VLOOKUP(A771,Sheet4!A771:H3330,3,FALSE)," CL")</f>
        <v>EAM</v>
      </c>
      <c r="H771" t="str">
        <f>IFERROR(VLOOKUP(A771,Sheet4!A771:I3330,4,FALSE)," CL")</f>
        <v>Pi</v>
      </c>
      <c r="I771" t="str">
        <f>IFERROR(VLOOKUP(A771,Sheet4!A771:H3330,5,FALSE),"CL")</f>
        <v>PAP</v>
      </c>
      <c r="J771" t="str">
        <f>IFERROR(VLOOKUP(A771,Sheet4!A771:H3330,6,FALSE),"CL")</f>
        <v>Tg</v>
      </c>
      <c r="K771" t="str">
        <f>IFERROR(VLOOKUP(A771,Sheet4!A771:H3330,7,FALSE),"CL")</f>
        <v>PAP</v>
      </c>
      <c r="L771" t="str">
        <f>IFERROR(VLOOKUP(A771,Sheet4!A771:H3330,8,FALSE),"CL")</f>
        <v>Dr</v>
      </c>
    </row>
    <row r="772" spans="1:12" hidden="1">
      <c r="A772" s="2">
        <v>40948</v>
      </c>
      <c r="B772" s="8">
        <f t="shared" si="36"/>
        <v>5</v>
      </c>
      <c r="C772">
        <v>5412.35</v>
      </c>
      <c r="D772" s="6">
        <f t="shared" ref="D772:D835" si="37">(C772-C771)/C771</f>
        <v>8.2337490569378141E-3</v>
      </c>
      <c r="E772">
        <f t="shared" ref="E772:E835" si="38">C772-C771</f>
        <v>44.200000000000728</v>
      </c>
      <c r="F772" s="9" t="e">
        <f ca="1">[1]!MoonAge(A772)</f>
        <v>#NAME?</v>
      </c>
      <c r="G772" t="str">
        <f>IFERROR(VLOOKUP(A772,Sheet4!A772:H3331,3,FALSE)," CL")</f>
        <v>MEP</v>
      </c>
      <c r="H772" t="str">
        <f>IFERROR(VLOOKUP(A772,Sheet4!A772:I3331,4,FALSE)," CL")</f>
        <v>Ra</v>
      </c>
      <c r="I772" t="str">
        <f>IFERROR(VLOOKUP(A772,Sheet4!A772:H3331,5,FALSE),"CL")</f>
        <v>PAP</v>
      </c>
      <c r="J772" t="str">
        <f>IFERROR(VLOOKUP(A772,Sheet4!A772:H3331,6,FALSE),"CL")</f>
        <v>Tg</v>
      </c>
      <c r="K772" t="str">
        <f>IFERROR(VLOOKUP(A772,Sheet4!A772:H3331,7,FALSE),"CL")</f>
        <v>PAP</v>
      </c>
      <c r="L772" t="str">
        <f>IFERROR(VLOOKUP(A772,Sheet4!A772:H3331,8,FALSE),"CL")</f>
        <v>Dr</v>
      </c>
    </row>
    <row r="773" spans="1:12" hidden="1">
      <c r="A773" s="2">
        <v>40949</v>
      </c>
      <c r="B773" s="8">
        <f t="shared" si="36"/>
        <v>6</v>
      </c>
      <c r="C773">
        <v>5381.6</v>
      </c>
      <c r="D773" s="6">
        <f t="shared" si="37"/>
        <v>-5.6814507561410476E-3</v>
      </c>
      <c r="E773">
        <f t="shared" si="38"/>
        <v>-30.75</v>
      </c>
      <c r="F773" s="9" t="e">
        <f ca="1">[1]!MoonAge(A773)</f>
        <v>#NAME?</v>
      </c>
      <c r="G773" t="str">
        <f>IFERROR(VLOOKUP(A773,Sheet4!A773:H3332,3,FALSE)," CL")</f>
        <v>MEM</v>
      </c>
      <c r="H773" t="str">
        <f>IFERROR(VLOOKUP(A773,Sheet4!A773:I3332,4,FALSE)," CL")</f>
        <v>Co</v>
      </c>
      <c r="I773" t="str">
        <f>IFERROR(VLOOKUP(A773,Sheet4!A773:H3332,5,FALSE),"CL")</f>
        <v>PAP</v>
      </c>
      <c r="J773" t="str">
        <f>IFERROR(VLOOKUP(A773,Sheet4!A773:H3332,6,FALSE),"CL")</f>
        <v>Tg</v>
      </c>
      <c r="K773" t="str">
        <f>IFERROR(VLOOKUP(A773,Sheet4!A773:H3332,7,FALSE),"CL")</f>
        <v>PAP</v>
      </c>
      <c r="L773" t="str">
        <f>IFERROR(VLOOKUP(A773,Sheet4!A773:H3332,8,FALSE),"CL")</f>
        <v>Dr</v>
      </c>
    </row>
    <row r="774" spans="1:12" hidden="1">
      <c r="A774" s="2">
        <v>40952</v>
      </c>
      <c r="B774" s="8">
        <f t="shared" si="36"/>
        <v>2</v>
      </c>
      <c r="C774">
        <v>5390.2</v>
      </c>
      <c r="D774" s="6">
        <f t="shared" si="37"/>
        <v>1.5980377582873967E-3</v>
      </c>
      <c r="E774">
        <f t="shared" si="38"/>
        <v>8.5999999999994543</v>
      </c>
      <c r="F774" s="9" t="e">
        <f ca="1">[1]!MoonAge(A774)</f>
        <v>#NAME?</v>
      </c>
      <c r="G774" t="str">
        <f>IFERROR(VLOOKUP(A774,Sheet4!A774:H3333,3,FALSE)," CL")</f>
        <v>UDP</v>
      </c>
      <c r="H774" t="str">
        <f>IFERROR(VLOOKUP(A774,Sheet4!A774:I3333,4,FALSE)," CL")</f>
        <v>Dr</v>
      </c>
      <c r="I774" t="str">
        <f>IFERROR(VLOOKUP(A774,Sheet4!A774:H3333,5,FALSE),"CL")</f>
        <v>PAP</v>
      </c>
      <c r="J774" t="str">
        <f>IFERROR(VLOOKUP(A774,Sheet4!A774:H3333,6,FALSE),"CL")</f>
        <v>Tg</v>
      </c>
      <c r="K774" t="str">
        <f>IFERROR(VLOOKUP(A774,Sheet4!A774:H3333,7,FALSE),"CL")</f>
        <v>PAP</v>
      </c>
      <c r="L774" t="str">
        <f>IFERROR(VLOOKUP(A774,Sheet4!A774:H3333,8,FALSE),"CL")</f>
        <v>Dr</v>
      </c>
    </row>
    <row r="775" spans="1:12" hidden="1">
      <c r="A775" s="2">
        <v>40953</v>
      </c>
      <c r="B775" s="8">
        <f t="shared" si="36"/>
        <v>3</v>
      </c>
      <c r="C775">
        <v>5416.05</v>
      </c>
      <c r="D775" s="6">
        <f t="shared" si="37"/>
        <v>4.7957404177953258E-3</v>
      </c>
      <c r="E775">
        <f t="shared" si="38"/>
        <v>25.850000000000364</v>
      </c>
      <c r="F775" s="9" t="e">
        <f ca="1">[1]!MoonAge(A775)</f>
        <v>#NAME?</v>
      </c>
      <c r="G775" t="str">
        <f>IFERROR(VLOOKUP(A775,Sheet4!A775:H3334,3,FALSE)," CL")</f>
        <v>UDM</v>
      </c>
      <c r="H775" t="str">
        <f>IFERROR(VLOOKUP(A775,Sheet4!A775:I3334,4,FALSE)," CL")</f>
        <v>Sn</v>
      </c>
      <c r="I775" t="str">
        <f>IFERROR(VLOOKUP(A775,Sheet4!A775:H3334,5,FALSE),"CL")</f>
        <v>PAP</v>
      </c>
      <c r="J775" t="str">
        <f>IFERROR(VLOOKUP(A775,Sheet4!A775:H3334,6,FALSE),"CL")</f>
        <v>Tg</v>
      </c>
      <c r="K775" t="str">
        <f>IFERROR(VLOOKUP(A775,Sheet4!A775:H3334,7,FALSE),"CL")</f>
        <v>PAP</v>
      </c>
      <c r="L775" t="str">
        <f>IFERROR(VLOOKUP(A775,Sheet4!A775:H3334,8,FALSE),"CL")</f>
        <v>Dr</v>
      </c>
    </row>
    <row r="776" spans="1:12" hidden="1">
      <c r="A776" s="2">
        <v>40954</v>
      </c>
      <c r="B776" s="8">
        <f t="shared" si="36"/>
        <v>4</v>
      </c>
      <c r="C776">
        <v>5531.95</v>
      </c>
      <c r="D776" s="6">
        <f t="shared" si="37"/>
        <v>2.1399359311675414E-2</v>
      </c>
      <c r="E776">
        <f t="shared" si="38"/>
        <v>115.89999999999964</v>
      </c>
      <c r="F776" s="9" t="e">
        <f ca="1">[1]!MoonAge(A776)</f>
        <v>#NAME?</v>
      </c>
      <c r="G776" t="str">
        <f>IFERROR(VLOOKUP(A776,Sheet4!A776:H3335,3,FALSE)," CL")</f>
        <v>FIP</v>
      </c>
      <c r="H776" t="str">
        <f>IFERROR(VLOOKUP(A776,Sheet4!A776:I3335,4,FALSE)," CL")</f>
        <v>Ho</v>
      </c>
      <c r="I776" t="str">
        <f>IFERROR(VLOOKUP(A776,Sheet4!A776:H3335,5,FALSE),"CL")</f>
        <v>PAP</v>
      </c>
      <c r="J776" t="str">
        <f>IFERROR(VLOOKUP(A776,Sheet4!A776:H3335,6,FALSE),"CL")</f>
        <v>Tg</v>
      </c>
      <c r="K776" t="str">
        <f>IFERROR(VLOOKUP(A776,Sheet4!A776:H3335,7,FALSE),"CL")</f>
        <v>PAP</v>
      </c>
      <c r="L776" t="str">
        <f>IFERROR(VLOOKUP(A776,Sheet4!A776:H3335,8,FALSE),"CL")</f>
        <v>Dr</v>
      </c>
    </row>
    <row r="777" spans="1:12" hidden="1">
      <c r="A777" s="2">
        <v>40955</v>
      </c>
      <c r="B777" s="8">
        <f t="shared" si="36"/>
        <v>5</v>
      </c>
      <c r="C777">
        <v>5521.95</v>
      </c>
      <c r="D777" s="6">
        <f t="shared" si="37"/>
        <v>-1.8076808358716185E-3</v>
      </c>
      <c r="E777">
        <f t="shared" si="38"/>
        <v>-10</v>
      </c>
      <c r="F777" s="9" t="e">
        <f ca="1">[1]!MoonAge(A777)</f>
        <v>#NAME?</v>
      </c>
      <c r="G777" t="str">
        <f>IFERROR(VLOOKUP(A777,Sheet4!A777:H3336,3,FALSE)," CL")</f>
        <v>FIM</v>
      </c>
      <c r="H777" t="str">
        <f>IFERROR(VLOOKUP(A777,Sheet4!A777:I3336,4,FALSE)," CL")</f>
        <v>Sh</v>
      </c>
      <c r="I777" t="str">
        <f>IFERROR(VLOOKUP(A777,Sheet4!A777:H3336,5,FALSE),"CL")</f>
        <v>PAP</v>
      </c>
      <c r="J777" t="str">
        <f>IFERROR(VLOOKUP(A777,Sheet4!A777:H3336,6,FALSE),"CL")</f>
        <v>Tg</v>
      </c>
      <c r="K777" t="str">
        <f>IFERROR(VLOOKUP(A777,Sheet4!A777:H3336,7,FALSE),"CL")</f>
        <v>PAP</v>
      </c>
      <c r="L777" t="str">
        <f>IFERROR(VLOOKUP(A777,Sheet4!A777:H3336,8,FALSE),"CL")</f>
        <v>Dr</v>
      </c>
    </row>
    <row r="778" spans="1:12" hidden="1">
      <c r="A778" s="2">
        <v>40956</v>
      </c>
      <c r="B778" s="8">
        <f t="shared" si="36"/>
        <v>6</v>
      </c>
      <c r="C778">
        <v>5564.3</v>
      </c>
      <c r="D778" s="6">
        <f t="shared" si="37"/>
        <v>7.6693921531343755E-3</v>
      </c>
      <c r="E778">
        <f t="shared" si="38"/>
        <v>42.350000000000364</v>
      </c>
      <c r="F778" s="9" t="e">
        <f ca="1">[1]!MoonAge(A778)</f>
        <v>#NAME?</v>
      </c>
      <c r="G778" t="str">
        <f>IFERROR(VLOOKUP(A778,Sheet4!A778:H3337,3,FALSE)," CL")</f>
        <v>EAP</v>
      </c>
      <c r="H778" t="str">
        <f>IFERROR(VLOOKUP(A778,Sheet4!A778:I3337,4,FALSE)," CL")</f>
        <v>Mo</v>
      </c>
      <c r="I778" t="str">
        <f>IFERROR(VLOOKUP(A778,Sheet4!A778:H3337,5,FALSE),"CL")</f>
        <v>PAP</v>
      </c>
      <c r="J778" t="str">
        <f>IFERROR(VLOOKUP(A778,Sheet4!A778:H3337,6,FALSE),"CL")</f>
        <v>Tg</v>
      </c>
      <c r="K778" t="str">
        <f>IFERROR(VLOOKUP(A778,Sheet4!A778:H3337,7,FALSE),"CL")</f>
        <v>PAP</v>
      </c>
      <c r="L778" t="str">
        <f>IFERROR(VLOOKUP(A778,Sheet4!A778:H3337,8,FALSE),"CL")</f>
        <v>Dr</v>
      </c>
    </row>
    <row r="779" spans="1:12" hidden="1">
      <c r="A779" s="2">
        <v>40960</v>
      </c>
      <c r="B779" s="8">
        <f t="shared" si="36"/>
        <v>3</v>
      </c>
      <c r="C779">
        <v>5607.15</v>
      </c>
      <c r="D779" s="6">
        <f t="shared" si="37"/>
        <v>7.7008788167423486E-3</v>
      </c>
      <c r="E779">
        <f t="shared" si="38"/>
        <v>42.849999999999454</v>
      </c>
      <c r="F779" s="9" t="e">
        <f ca="1">[1]!MoonAge(A779)</f>
        <v>#NAME?</v>
      </c>
      <c r="G779" t="str">
        <f>IFERROR(VLOOKUP(A779,Sheet4!A779:H3338,3,FALSE)," CL")</f>
        <v>PAP</v>
      </c>
      <c r="H779" t="str">
        <f>IFERROR(VLOOKUP(A779,Sheet4!A779:I3338,4,FALSE)," CL")</f>
        <v>Ra</v>
      </c>
      <c r="I779" t="str">
        <f>IFERROR(VLOOKUP(A779,Sheet4!A779:H3338,5,FALSE),"CL")</f>
        <v>PAP</v>
      </c>
      <c r="J779" t="str">
        <f>IFERROR(VLOOKUP(A779,Sheet4!A779:H3338,6,FALSE),"CL")</f>
        <v>Tg</v>
      </c>
      <c r="K779" t="str">
        <f>IFERROR(VLOOKUP(A779,Sheet4!A779:H3338,7,FALSE),"CL")</f>
        <v>PAP</v>
      </c>
      <c r="L779" t="str">
        <f>IFERROR(VLOOKUP(A779,Sheet4!A779:H3338,8,FALSE),"CL")</f>
        <v>Dr</v>
      </c>
    </row>
    <row r="780" spans="1:12" hidden="1">
      <c r="A780" s="2">
        <v>40961</v>
      </c>
      <c r="B780" s="8">
        <f t="shared" si="36"/>
        <v>4</v>
      </c>
      <c r="C780">
        <v>5505.35</v>
      </c>
      <c r="D780" s="6">
        <f t="shared" si="37"/>
        <v>-1.8155390884852247E-2</v>
      </c>
      <c r="E780">
        <f t="shared" si="38"/>
        <v>-101.79999999999927</v>
      </c>
      <c r="F780" s="9" t="e">
        <f ca="1">[1]!MoonAge(A780)</f>
        <v>#NAME?</v>
      </c>
      <c r="G780" t="str">
        <f>IFERROR(VLOOKUP(A780,Sheet4!A780:H3339,3,FALSE)," CL")</f>
        <v>PAM</v>
      </c>
      <c r="H780" t="str">
        <f>IFERROR(VLOOKUP(A780,Sheet4!A780:I3339,4,FALSE)," CL")</f>
        <v>Co</v>
      </c>
      <c r="I780" t="str">
        <f>IFERROR(VLOOKUP(A780,Sheet4!A780:H3339,5,FALSE),"CL")</f>
        <v>PAP</v>
      </c>
      <c r="J780" t="str">
        <f>IFERROR(VLOOKUP(A780,Sheet4!A780:H3339,6,FALSE),"CL")</f>
        <v>Tg</v>
      </c>
      <c r="K780" t="str">
        <f>IFERROR(VLOOKUP(A780,Sheet4!A780:H3339,7,FALSE),"CL")</f>
        <v>PAP</v>
      </c>
      <c r="L780" t="str">
        <f>IFERROR(VLOOKUP(A780,Sheet4!A780:H3339,8,FALSE),"CL")</f>
        <v>Dr</v>
      </c>
    </row>
    <row r="781" spans="1:12" hidden="1">
      <c r="A781" s="2">
        <v>40962</v>
      </c>
      <c r="B781" s="8">
        <f t="shared" si="36"/>
        <v>5</v>
      </c>
      <c r="C781">
        <v>5483.3</v>
      </c>
      <c r="D781" s="6">
        <f t="shared" si="37"/>
        <v>-4.0051949467336647E-3</v>
      </c>
      <c r="E781">
        <f t="shared" si="38"/>
        <v>-22.050000000000182</v>
      </c>
      <c r="F781" s="9" t="e">
        <f ca="1">[1]!MoonAge(A781)</f>
        <v>#NAME?</v>
      </c>
      <c r="G781" t="str">
        <f>IFERROR(VLOOKUP(A781,Sheet4!A781:H3340,3,FALSE)," CL")</f>
        <v>UDP</v>
      </c>
      <c r="H781" t="str">
        <f>IFERROR(VLOOKUP(A781,Sheet4!A781:I3340,4,FALSE)," CL")</f>
        <v>Tg</v>
      </c>
      <c r="I781" t="str">
        <f>IFERROR(VLOOKUP(A781,Sheet4!A781:H3340,5,FALSE),"CL")</f>
        <v>PAP</v>
      </c>
      <c r="J781" t="str">
        <f>IFERROR(VLOOKUP(A781,Sheet4!A781:H3340,6,FALSE),"CL")</f>
        <v>Tg</v>
      </c>
      <c r="K781" t="str">
        <f>IFERROR(VLOOKUP(A781,Sheet4!A781:H3340,7,FALSE),"CL")</f>
        <v>PAP</v>
      </c>
      <c r="L781" t="str">
        <f>IFERROR(VLOOKUP(A781,Sheet4!A781:H3340,8,FALSE),"CL")</f>
        <v>Dr</v>
      </c>
    </row>
    <row r="782" spans="1:12" hidden="1">
      <c r="A782" s="2">
        <v>40963</v>
      </c>
      <c r="B782" s="8">
        <f t="shared" si="36"/>
        <v>6</v>
      </c>
      <c r="C782">
        <v>5429.3</v>
      </c>
      <c r="D782" s="6">
        <f t="shared" si="37"/>
        <v>-9.8480841828825702E-3</v>
      </c>
      <c r="E782">
        <f t="shared" si="38"/>
        <v>-54</v>
      </c>
      <c r="F782" s="9" t="e">
        <f ca="1">[1]!MoonAge(A782)</f>
        <v>#NAME?</v>
      </c>
      <c r="G782" t="str">
        <f>IFERROR(VLOOKUP(A782,Sheet4!A782:H3341,3,FALSE)," CL")</f>
        <v>UDM</v>
      </c>
      <c r="H782" t="str">
        <f>IFERROR(VLOOKUP(A782,Sheet4!A782:I3341,4,FALSE)," CL")</f>
        <v>Rb</v>
      </c>
      <c r="I782" t="str">
        <f>IFERROR(VLOOKUP(A782,Sheet4!A782:H3341,5,FALSE),"CL")</f>
        <v>PAP</v>
      </c>
      <c r="J782" t="str">
        <f>IFERROR(VLOOKUP(A782,Sheet4!A782:H3341,6,FALSE),"CL")</f>
        <v>Tg</v>
      </c>
      <c r="K782" t="str">
        <f>IFERROR(VLOOKUP(A782,Sheet4!A782:H3341,7,FALSE),"CL")</f>
        <v>PAP</v>
      </c>
      <c r="L782" t="str">
        <f>IFERROR(VLOOKUP(A782,Sheet4!A782:H3341,8,FALSE),"CL")</f>
        <v>Dr</v>
      </c>
    </row>
    <row r="783" spans="1:12" hidden="1">
      <c r="A783" s="2">
        <v>40966</v>
      </c>
      <c r="B783" s="8">
        <f t="shared" si="36"/>
        <v>2</v>
      </c>
      <c r="C783">
        <v>5281.2</v>
      </c>
      <c r="D783" s="6">
        <f t="shared" si="37"/>
        <v>-2.7277917963641787E-2</v>
      </c>
      <c r="E783">
        <f t="shared" si="38"/>
        <v>-148.10000000000036</v>
      </c>
      <c r="F783" s="9" t="e">
        <f ca="1">[1]!MoonAge(A783)</f>
        <v>#NAME?</v>
      </c>
      <c r="G783" t="str">
        <f>IFERROR(VLOOKUP(A783,Sheet4!A783:H3342,3,FALSE)," CL")</f>
        <v>EAP</v>
      </c>
      <c r="H783" t="str">
        <f>IFERROR(VLOOKUP(A783,Sheet4!A783:I3342,4,FALSE)," CL")</f>
        <v>Ho</v>
      </c>
      <c r="I783" t="str">
        <f>IFERROR(VLOOKUP(A783,Sheet4!A783:H3342,5,FALSE),"CL")</f>
        <v>PAP</v>
      </c>
      <c r="J783" t="str">
        <f>IFERROR(VLOOKUP(A783,Sheet4!A783:H3342,6,FALSE),"CL")</f>
        <v>Tg</v>
      </c>
      <c r="K783" t="str">
        <f>IFERROR(VLOOKUP(A783,Sheet4!A783:H3342,7,FALSE),"CL")</f>
        <v>PAP</v>
      </c>
      <c r="L783" t="str">
        <f>IFERROR(VLOOKUP(A783,Sheet4!A783:H3342,8,FALSE),"CL")</f>
        <v>Dr</v>
      </c>
    </row>
    <row r="784" spans="1:12" hidden="1">
      <c r="A784" s="2">
        <v>40967</v>
      </c>
      <c r="B784" s="8">
        <f t="shared" si="36"/>
        <v>3</v>
      </c>
      <c r="C784">
        <v>5375.5</v>
      </c>
      <c r="D784" s="6">
        <f t="shared" si="37"/>
        <v>1.785579035067791E-2</v>
      </c>
      <c r="E784">
        <f t="shared" si="38"/>
        <v>94.300000000000182</v>
      </c>
      <c r="F784" s="9" t="e">
        <f ca="1">[1]!MoonAge(A784)</f>
        <v>#NAME?</v>
      </c>
      <c r="G784" t="str">
        <f>IFERROR(VLOOKUP(A784,Sheet4!A784:H3343,3,FALSE)," CL")</f>
        <v>EAM</v>
      </c>
      <c r="H784" t="str">
        <f>IFERROR(VLOOKUP(A784,Sheet4!A784:I3343,4,FALSE)," CL")</f>
        <v>Sh</v>
      </c>
      <c r="I784" t="str">
        <f>IFERROR(VLOOKUP(A784,Sheet4!A784:H3343,5,FALSE),"CL")</f>
        <v>PAP</v>
      </c>
      <c r="J784" t="str">
        <f>IFERROR(VLOOKUP(A784,Sheet4!A784:H3343,6,FALSE),"CL")</f>
        <v>Tg</v>
      </c>
      <c r="K784" t="str">
        <f>IFERROR(VLOOKUP(A784,Sheet4!A784:H3343,7,FALSE),"CL")</f>
        <v>PAP</v>
      </c>
      <c r="L784" t="str">
        <f>IFERROR(VLOOKUP(A784,Sheet4!A784:H3343,8,FALSE),"CL")</f>
        <v>Dr</v>
      </c>
    </row>
    <row r="785" spans="1:12" hidden="1">
      <c r="A785" s="2">
        <v>40968</v>
      </c>
      <c r="B785" s="8">
        <f t="shared" si="36"/>
        <v>4</v>
      </c>
      <c r="C785">
        <v>5385.2</v>
      </c>
      <c r="D785" s="6">
        <f t="shared" si="37"/>
        <v>1.8044833038786752E-3</v>
      </c>
      <c r="E785">
        <f t="shared" si="38"/>
        <v>9.6999999999998181</v>
      </c>
      <c r="F785" s="9" t="e">
        <f ca="1">[1]!MoonAge(A785)</f>
        <v>#NAME?</v>
      </c>
      <c r="G785" t="str">
        <f>IFERROR(VLOOKUP(A785,Sheet4!A785:H3344,3,FALSE)," CL")</f>
        <v>MEP</v>
      </c>
      <c r="H785" t="str">
        <f>IFERROR(VLOOKUP(A785,Sheet4!A785:I3344,4,FALSE)," CL")</f>
        <v>Mo</v>
      </c>
      <c r="I785" t="str">
        <f>IFERROR(VLOOKUP(A785,Sheet4!A785:H3344,5,FALSE),"CL")</f>
        <v>PAP</v>
      </c>
      <c r="J785" t="str">
        <f>IFERROR(VLOOKUP(A785,Sheet4!A785:H3344,6,FALSE),"CL")</f>
        <v>Tg</v>
      </c>
      <c r="K785" t="str">
        <f>IFERROR(VLOOKUP(A785,Sheet4!A785:H3344,7,FALSE),"CL")</f>
        <v>PAP</v>
      </c>
      <c r="L785" t="str">
        <f>IFERROR(VLOOKUP(A785,Sheet4!A785:H3344,8,FALSE),"CL")</f>
        <v>Dr</v>
      </c>
    </row>
    <row r="786" spans="1:12" hidden="1">
      <c r="A786" s="2">
        <v>40969</v>
      </c>
      <c r="B786" s="8">
        <f t="shared" si="36"/>
        <v>5</v>
      </c>
      <c r="C786">
        <v>5339.75</v>
      </c>
      <c r="D786" s="6">
        <f t="shared" si="37"/>
        <v>-8.4397979647923612E-3</v>
      </c>
      <c r="E786">
        <f t="shared" si="38"/>
        <v>-45.449999999999818</v>
      </c>
      <c r="F786" s="9" t="e">
        <f ca="1">[1]!MoonAge(A786)</f>
        <v>#NAME?</v>
      </c>
      <c r="G786" t="str">
        <f>IFERROR(VLOOKUP(A786,Sheet4!A786:H3345,3,FALSE)," CL")</f>
        <v>MEM</v>
      </c>
      <c r="H786" t="str">
        <f>IFERROR(VLOOKUP(A786,Sheet4!A786:I3345,4,FALSE)," CL")</f>
        <v>Ch</v>
      </c>
      <c r="I786" t="str">
        <f>IFERROR(VLOOKUP(A786,Sheet4!A786:H3345,5,FALSE),"CL")</f>
        <v>PAP</v>
      </c>
      <c r="J786" t="str">
        <f>IFERROR(VLOOKUP(A786,Sheet4!A786:H3345,6,FALSE),"CL")</f>
        <v>Tg</v>
      </c>
      <c r="K786" t="str">
        <f>IFERROR(VLOOKUP(A786,Sheet4!A786:H3345,7,FALSE),"CL")</f>
        <v>PAP</v>
      </c>
      <c r="L786" t="str">
        <f>IFERROR(VLOOKUP(A786,Sheet4!A786:H3345,8,FALSE),"CL")</f>
        <v>Dr</v>
      </c>
    </row>
    <row r="787" spans="1:12" hidden="1">
      <c r="A787" s="2">
        <v>40970</v>
      </c>
      <c r="B787" s="8">
        <f t="shared" si="36"/>
        <v>6</v>
      </c>
      <c r="C787">
        <v>5359.35</v>
      </c>
      <c r="D787" s="6">
        <f t="shared" si="37"/>
        <v>3.6705838288310058E-3</v>
      </c>
      <c r="E787">
        <f t="shared" si="38"/>
        <v>19.600000000000364</v>
      </c>
      <c r="F787" s="9" t="e">
        <f ca="1">[1]!MoonAge(A787)</f>
        <v>#NAME?</v>
      </c>
      <c r="G787" t="str">
        <f>IFERROR(VLOOKUP(A787,Sheet4!A787:H3346,3,FALSE)," CL")</f>
        <v>PAP</v>
      </c>
      <c r="H787" t="str">
        <f>IFERROR(VLOOKUP(A787,Sheet4!A787:I3346,4,FALSE)," CL")</f>
        <v>Do</v>
      </c>
      <c r="I787" t="str">
        <f>IFERROR(VLOOKUP(A787,Sheet4!A787:H3346,5,FALSE),"CL")</f>
        <v>PAP</v>
      </c>
      <c r="J787" t="str">
        <f>IFERROR(VLOOKUP(A787,Sheet4!A787:H3346,6,FALSE),"CL")</f>
        <v>Tg</v>
      </c>
      <c r="K787" t="str">
        <f>IFERROR(VLOOKUP(A787,Sheet4!A787:H3346,7,FALSE),"CL")</f>
        <v>PAP</v>
      </c>
      <c r="L787" t="str">
        <f>IFERROR(VLOOKUP(A787,Sheet4!A787:H3346,8,FALSE),"CL")</f>
        <v>Dr</v>
      </c>
    </row>
    <row r="788" spans="1:12" hidden="1">
      <c r="A788" s="2">
        <v>40971</v>
      </c>
      <c r="B788" s="8">
        <f t="shared" si="36"/>
        <v>7</v>
      </c>
      <c r="C788">
        <v>5359.4</v>
      </c>
      <c r="D788" s="6">
        <f t="shared" si="37"/>
        <v>9.3294895834891177E-6</v>
      </c>
      <c r="E788">
        <f t="shared" si="38"/>
        <v>4.9999999999272404E-2</v>
      </c>
      <c r="F788" s="9" t="e">
        <f ca="1">[1]!MoonAge(A788)</f>
        <v>#NAME?</v>
      </c>
      <c r="G788" t="str">
        <f>IFERROR(VLOOKUP(A788,Sheet4!A788:H3347,3,FALSE)," CL")</f>
        <v>PAM</v>
      </c>
      <c r="H788" t="str">
        <f>IFERROR(VLOOKUP(A788,Sheet4!A788:I3347,4,FALSE)," CL")</f>
        <v>Pi</v>
      </c>
      <c r="I788" t="str">
        <f>IFERROR(VLOOKUP(A788,Sheet4!A788:H3347,5,FALSE),"CL")</f>
        <v>PAP</v>
      </c>
      <c r="J788" t="str">
        <f>IFERROR(VLOOKUP(A788,Sheet4!A788:H3347,6,FALSE),"CL")</f>
        <v>Tg</v>
      </c>
      <c r="K788" t="str">
        <f>IFERROR(VLOOKUP(A788,Sheet4!A788:H3347,7,FALSE),"CL")</f>
        <v>PAP</v>
      </c>
      <c r="L788" t="str">
        <f>IFERROR(VLOOKUP(A788,Sheet4!A788:H3347,8,FALSE),"CL")</f>
        <v>Dr</v>
      </c>
    </row>
    <row r="789" spans="1:12" hidden="1">
      <c r="A789" s="2">
        <v>40973</v>
      </c>
      <c r="B789" s="8">
        <f t="shared" si="36"/>
        <v>2</v>
      </c>
      <c r="C789">
        <v>5280.35</v>
      </c>
      <c r="D789" s="6">
        <f t="shared" si="37"/>
        <v>-1.4749785423741328E-2</v>
      </c>
      <c r="E789">
        <f t="shared" si="38"/>
        <v>-79.049999999999272</v>
      </c>
      <c r="F789" s="9" t="e">
        <f ca="1">[1]!MoonAge(A789)</f>
        <v>#NAME?</v>
      </c>
      <c r="G789" t="str">
        <f>IFERROR(VLOOKUP(A789,Sheet4!A789:H3348,3,FALSE)," CL")</f>
        <v>UDM</v>
      </c>
      <c r="H789" t="str">
        <f>IFERROR(VLOOKUP(A789,Sheet4!A789:I3348,4,FALSE)," CL")</f>
        <v>Co</v>
      </c>
      <c r="I789" t="str">
        <f>IFERROR(VLOOKUP(A789,Sheet4!A789:H3348,5,FALSE),"CL")</f>
        <v>PAP</v>
      </c>
      <c r="J789" t="str">
        <f>IFERROR(VLOOKUP(A789,Sheet4!A789:H3348,6,FALSE),"CL")</f>
        <v>Tg</v>
      </c>
      <c r="K789" t="str">
        <f>IFERROR(VLOOKUP(A789,Sheet4!A789:H3348,7,FALSE),"CL")</f>
        <v>PAP</v>
      </c>
      <c r="L789" t="str">
        <f>IFERROR(VLOOKUP(A789,Sheet4!A789:H3348,8,FALSE),"CL")</f>
        <v>Dr</v>
      </c>
    </row>
    <row r="790" spans="1:12" hidden="1">
      <c r="A790" s="2">
        <v>40974</v>
      </c>
      <c r="B790" s="8">
        <f t="shared" si="36"/>
        <v>3</v>
      </c>
      <c r="C790">
        <v>5222.3999999999996</v>
      </c>
      <c r="D790" s="6">
        <f t="shared" si="37"/>
        <v>-1.0974651301523711E-2</v>
      </c>
      <c r="E790">
        <f t="shared" si="38"/>
        <v>-57.950000000000728</v>
      </c>
      <c r="F790" s="9" t="e">
        <f ca="1">[1]!MoonAge(A790)</f>
        <v>#NAME?</v>
      </c>
      <c r="G790" t="str">
        <f>IFERROR(VLOOKUP(A790,Sheet4!A790:H3349,3,FALSE)," CL")</f>
        <v>FIP</v>
      </c>
      <c r="H790" t="str">
        <f>IFERROR(VLOOKUP(A790,Sheet4!A790:I3349,4,FALSE)," CL")</f>
        <v>Tg</v>
      </c>
      <c r="I790" t="str">
        <f>IFERROR(VLOOKUP(A790,Sheet4!A790:H3349,5,FALSE),"CL")</f>
        <v>PAM</v>
      </c>
      <c r="J790" t="str">
        <f>IFERROR(VLOOKUP(A790,Sheet4!A790:H3349,6,FALSE),"CL")</f>
        <v>Rb</v>
      </c>
      <c r="K790" t="str">
        <f>IFERROR(VLOOKUP(A790,Sheet4!A790:H3349,7,FALSE),"CL")</f>
        <v>PAP</v>
      </c>
      <c r="L790" t="str">
        <f>IFERROR(VLOOKUP(A790,Sheet4!A790:H3349,8,FALSE),"CL")</f>
        <v>Dr</v>
      </c>
    </row>
    <row r="791" spans="1:12" hidden="1">
      <c r="A791" s="2">
        <v>40975</v>
      </c>
      <c r="B791" s="8">
        <f t="shared" si="36"/>
        <v>4</v>
      </c>
      <c r="C791">
        <v>5220.45</v>
      </c>
      <c r="D791" s="6">
        <f t="shared" si="37"/>
        <v>-3.7339154411761223E-4</v>
      </c>
      <c r="E791">
        <f t="shared" si="38"/>
        <v>-1.9499999999998181</v>
      </c>
      <c r="F791" s="9" t="e">
        <f ca="1">[1]!MoonAge(A791)</f>
        <v>#NAME?</v>
      </c>
      <c r="G791" t="str">
        <f>IFERROR(VLOOKUP(A791,Sheet4!A791:H3350,3,FALSE)," CL")</f>
        <v>FIM</v>
      </c>
      <c r="H791" t="str">
        <f>IFERROR(VLOOKUP(A791,Sheet4!A791:I3350,4,FALSE)," CL")</f>
        <v>Rb</v>
      </c>
      <c r="I791" t="str">
        <f>IFERROR(VLOOKUP(A791,Sheet4!A791:H3350,5,FALSE),"CL")</f>
        <v>PAM</v>
      </c>
      <c r="J791" t="str">
        <f>IFERROR(VLOOKUP(A791,Sheet4!A791:H3350,6,FALSE),"CL")</f>
        <v>Rb</v>
      </c>
      <c r="K791" t="str">
        <f>IFERROR(VLOOKUP(A791,Sheet4!A791:H3350,7,FALSE),"CL")</f>
        <v>PAP</v>
      </c>
      <c r="L791" t="str">
        <f>IFERROR(VLOOKUP(A791,Sheet4!A791:H3350,8,FALSE),"CL")</f>
        <v>Dr</v>
      </c>
    </row>
    <row r="792" spans="1:12" hidden="1">
      <c r="A792" s="2">
        <v>40977</v>
      </c>
      <c r="B792" s="8">
        <f t="shared" si="36"/>
        <v>6</v>
      </c>
      <c r="C792">
        <v>5333.55</v>
      </c>
      <c r="D792" s="6">
        <f t="shared" si="37"/>
        <v>2.1664799011579531E-2</v>
      </c>
      <c r="E792">
        <f t="shared" si="38"/>
        <v>113.10000000000036</v>
      </c>
      <c r="F792" s="9" t="e">
        <f ca="1">[1]!MoonAge(A792)</f>
        <v>#NAME?</v>
      </c>
      <c r="G792" t="str">
        <f>IFERROR(VLOOKUP(A792,Sheet4!A792:H3351,3,FALSE)," CL")</f>
        <v>EAM</v>
      </c>
      <c r="H792" t="str">
        <f>IFERROR(VLOOKUP(A792,Sheet4!A792:I3351,4,FALSE)," CL")</f>
        <v>Sn</v>
      </c>
      <c r="I792" t="str">
        <f>IFERROR(VLOOKUP(A792,Sheet4!A792:H3351,5,FALSE),"CL")</f>
        <v>PAM</v>
      </c>
      <c r="J792" t="str">
        <f>IFERROR(VLOOKUP(A792,Sheet4!A792:H3351,6,FALSE),"CL")</f>
        <v>Rb</v>
      </c>
      <c r="K792" t="str">
        <f>IFERROR(VLOOKUP(A792,Sheet4!A792:H3351,7,FALSE),"CL")</f>
        <v>PAP</v>
      </c>
      <c r="L792" t="str">
        <f>IFERROR(VLOOKUP(A792,Sheet4!A792:H3351,8,FALSE),"CL")</f>
        <v>Dr</v>
      </c>
    </row>
    <row r="793" spans="1:12" hidden="1">
      <c r="A793" s="2">
        <v>40980</v>
      </c>
      <c r="B793" s="8">
        <f t="shared" si="36"/>
        <v>2</v>
      </c>
      <c r="C793">
        <v>5359.55</v>
      </c>
      <c r="D793" s="6">
        <f t="shared" si="37"/>
        <v>4.8748019611703271E-3</v>
      </c>
      <c r="E793">
        <f t="shared" si="38"/>
        <v>26</v>
      </c>
      <c r="F793" s="9" t="e">
        <f ca="1">[1]!MoonAge(A793)</f>
        <v>#NAME?</v>
      </c>
      <c r="G793" t="str">
        <f>IFERROR(VLOOKUP(A793,Sheet4!A793:H3352,3,FALSE)," CL")</f>
        <v>PAP</v>
      </c>
      <c r="H793" t="str">
        <f>IFERROR(VLOOKUP(A793,Sheet4!A793:I3352,4,FALSE)," CL")</f>
        <v>Mo</v>
      </c>
      <c r="I793" t="str">
        <f>IFERROR(VLOOKUP(A793,Sheet4!A793:H3352,5,FALSE),"CL")</f>
        <v>PAM</v>
      </c>
      <c r="J793" t="str">
        <f>IFERROR(VLOOKUP(A793,Sheet4!A793:H3352,6,FALSE),"CL")</f>
        <v>Rb</v>
      </c>
      <c r="K793" t="str">
        <f>IFERROR(VLOOKUP(A793,Sheet4!A793:H3352,7,FALSE),"CL")</f>
        <v>PAP</v>
      </c>
      <c r="L793" t="str">
        <f>IFERROR(VLOOKUP(A793,Sheet4!A793:H3352,8,FALSE),"CL")</f>
        <v>Dr</v>
      </c>
    </row>
    <row r="794" spans="1:12" hidden="1">
      <c r="A794" s="2">
        <v>40981</v>
      </c>
      <c r="B794" s="8">
        <f t="shared" si="36"/>
        <v>3</v>
      </c>
      <c r="C794">
        <v>5429.5</v>
      </c>
      <c r="D794" s="6">
        <f t="shared" si="37"/>
        <v>1.3051468873319554E-2</v>
      </c>
      <c r="E794">
        <f t="shared" si="38"/>
        <v>69.949999999999818</v>
      </c>
      <c r="F794" s="9" t="e">
        <f ca="1">[1]!MoonAge(A794)</f>
        <v>#NAME?</v>
      </c>
      <c r="G794" t="str">
        <f>IFERROR(VLOOKUP(A794,Sheet4!A794:H3353,3,FALSE)," CL")</f>
        <v>PAM</v>
      </c>
      <c r="H794" t="str">
        <f>IFERROR(VLOOKUP(A794,Sheet4!A794:I3353,4,FALSE)," CL")</f>
        <v>Ch</v>
      </c>
      <c r="I794" t="str">
        <f>IFERROR(VLOOKUP(A794,Sheet4!A794:H3353,5,FALSE),"CL")</f>
        <v>PAM</v>
      </c>
      <c r="J794" t="str">
        <f>IFERROR(VLOOKUP(A794,Sheet4!A794:H3353,6,FALSE),"CL")</f>
        <v>Rb</v>
      </c>
      <c r="K794" t="str">
        <f>IFERROR(VLOOKUP(A794,Sheet4!A794:H3353,7,FALSE),"CL")</f>
        <v>PAP</v>
      </c>
      <c r="L794" t="str">
        <f>IFERROR(VLOOKUP(A794,Sheet4!A794:H3353,8,FALSE),"CL")</f>
        <v>Dr</v>
      </c>
    </row>
    <row r="795" spans="1:12" hidden="1">
      <c r="A795" s="2">
        <v>40982</v>
      </c>
      <c r="B795" s="8">
        <f t="shared" si="36"/>
        <v>4</v>
      </c>
      <c r="C795">
        <v>5463.9</v>
      </c>
      <c r="D795" s="6">
        <f t="shared" si="37"/>
        <v>6.3357583571230563E-3</v>
      </c>
      <c r="E795">
        <f t="shared" si="38"/>
        <v>34.399999999999636</v>
      </c>
      <c r="F795" s="9" t="e">
        <f ca="1">[1]!MoonAge(A795)</f>
        <v>#NAME?</v>
      </c>
      <c r="G795" t="str">
        <f>IFERROR(VLOOKUP(A795,Sheet4!A795:H3354,3,FALSE)," CL")</f>
        <v>UDP</v>
      </c>
      <c r="H795" t="str">
        <f>IFERROR(VLOOKUP(A795,Sheet4!A795:I3354,4,FALSE)," CL")</f>
        <v>Do</v>
      </c>
      <c r="I795" t="str">
        <f>IFERROR(VLOOKUP(A795,Sheet4!A795:H3354,5,FALSE),"CL")</f>
        <v>PAM</v>
      </c>
      <c r="J795" t="str">
        <f>IFERROR(VLOOKUP(A795,Sheet4!A795:H3354,6,FALSE),"CL")</f>
        <v>Rb</v>
      </c>
      <c r="K795" t="str">
        <f>IFERROR(VLOOKUP(A795,Sheet4!A795:H3354,7,FALSE),"CL")</f>
        <v>PAP</v>
      </c>
      <c r="L795" t="str">
        <f>IFERROR(VLOOKUP(A795,Sheet4!A795:H3354,8,FALSE),"CL")</f>
        <v>Dr</v>
      </c>
    </row>
    <row r="796" spans="1:12" hidden="1">
      <c r="A796" s="2">
        <v>40983</v>
      </c>
      <c r="B796" s="8">
        <f t="shared" si="36"/>
        <v>5</v>
      </c>
      <c r="C796">
        <v>5380.5</v>
      </c>
      <c r="D796" s="6">
        <f t="shared" si="37"/>
        <v>-1.5263822544336397E-2</v>
      </c>
      <c r="E796">
        <f t="shared" si="38"/>
        <v>-83.399999999999636</v>
      </c>
      <c r="F796" s="9" t="e">
        <f ca="1">[1]!MoonAge(A796)</f>
        <v>#NAME?</v>
      </c>
      <c r="G796" t="str">
        <f>IFERROR(VLOOKUP(A796,Sheet4!A796:H3355,3,FALSE)," CL")</f>
        <v>UDM</v>
      </c>
      <c r="H796" t="str">
        <f>IFERROR(VLOOKUP(A796,Sheet4!A796:I3355,4,FALSE)," CL")</f>
        <v>Pi</v>
      </c>
      <c r="I796" t="str">
        <f>IFERROR(VLOOKUP(A796,Sheet4!A796:H3355,5,FALSE),"CL")</f>
        <v>PAM</v>
      </c>
      <c r="J796" t="str">
        <f>IFERROR(VLOOKUP(A796,Sheet4!A796:H3355,6,FALSE),"CL")</f>
        <v>Rb</v>
      </c>
      <c r="K796" t="str">
        <f>IFERROR(VLOOKUP(A796,Sheet4!A796:H3355,7,FALSE),"CL")</f>
        <v>PAP</v>
      </c>
      <c r="L796" t="str">
        <f>IFERROR(VLOOKUP(A796,Sheet4!A796:H3355,8,FALSE),"CL")</f>
        <v>Dr</v>
      </c>
    </row>
    <row r="797" spans="1:12" hidden="1">
      <c r="A797" s="2">
        <v>40984</v>
      </c>
      <c r="B797" s="8">
        <f t="shared" si="36"/>
        <v>6</v>
      </c>
      <c r="C797">
        <v>5317.9</v>
      </c>
      <c r="D797" s="6">
        <f t="shared" si="37"/>
        <v>-1.1634606449214824E-2</v>
      </c>
      <c r="E797">
        <f t="shared" si="38"/>
        <v>-62.600000000000364</v>
      </c>
      <c r="F797" s="9" t="e">
        <f ca="1">[1]!MoonAge(A797)</f>
        <v>#NAME?</v>
      </c>
      <c r="G797" t="str">
        <f>IFERROR(VLOOKUP(A797,Sheet4!A797:H3356,3,FALSE)," CL")</f>
        <v>FIP</v>
      </c>
      <c r="H797" t="str">
        <f>IFERROR(VLOOKUP(A797,Sheet4!A797:I3356,4,FALSE)," CL")</f>
        <v>Ra</v>
      </c>
      <c r="I797" t="str">
        <f>IFERROR(VLOOKUP(A797,Sheet4!A797:H3356,5,FALSE),"CL")</f>
        <v>PAM</v>
      </c>
      <c r="J797" t="str">
        <f>IFERROR(VLOOKUP(A797,Sheet4!A797:H3356,6,FALSE),"CL")</f>
        <v>Rb</v>
      </c>
      <c r="K797" t="str">
        <f>IFERROR(VLOOKUP(A797,Sheet4!A797:H3356,7,FALSE),"CL")</f>
        <v>PAP</v>
      </c>
      <c r="L797" t="str">
        <f>IFERROR(VLOOKUP(A797,Sheet4!A797:H3356,8,FALSE),"CL")</f>
        <v>Dr</v>
      </c>
    </row>
    <row r="798" spans="1:12" hidden="1">
      <c r="A798" s="2">
        <v>40987</v>
      </c>
      <c r="B798" s="8">
        <f t="shared" si="36"/>
        <v>2</v>
      </c>
      <c r="C798">
        <v>5257.05</v>
      </c>
      <c r="D798" s="6">
        <f t="shared" si="37"/>
        <v>-1.1442486695876089E-2</v>
      </c>
      <c r="E798">
        <f t="shared" si="38"/>
        <v>-60.849999999999454</v>
      </c>
      <c r="F798" s="9" t="e">
        <f ca="1">[1]!MoonAge(A798)</f>
        <v>#NAME?</v>
      </c>
      <c r="G798" t="str">
        <f>IFERROR(VLOOKUP(A798,Sheet4!A798:H3357,3,FALSE)," CL")</f>
        <v>EAM</v>
      </c>
      <c r="H798" t="str">
        <f>IFERROR(VLOOKUP(A798,Sheet4!A798:I3357,4,FALSE)," CL")</f>
        <v>Rb</v>
      </c>
      <c r="I798" t="str">
        <f>IFERROR(VLOOKUP(A798,Sheet4!A798:H3357,5,FALSE),"CL")</f>
        <v>PAM</v>
      </c>
      <c r="J798" t="str">
        <f>IFERROR(VLOOKUP(A798,Sheet4!A798:H3357,6,FALSE),"CL")</f>
        <v>Rb</v>
      </c>
      <c r="K798" t="str">
        <f>IFERROR(VLOOKUP(A798,Sheet4!A798:H3357,7,FALSE),"CL")</f>
        <v>PAP</v>
      </c>
      <c r="L798" t="str">
        <f>IFERROR(VLOOKUP(A798,Sheet4!A798:H3357,8,FALSE),"CL")</f>
        <v>Dr</v>
      </c>
    </row>
    <row r="799" spans="1:12" hidden="1">
      <c r="A799" s="2">
        <v>40988</v>
      </c>
      <c r="B799" s="8">
        <f t="shared" si="36"/>
        <v>3</v>
      </c>
      <c r="C799">
        <v>5274.85</v>
      </c>
      <c r="D799" s="6">
        <f t="shared" si="37"/>
        <v>3.3859293710351208E-3</v>
      </c>
      <c r="E799">
        <f t="shared" si="38"/>
        <v>17.800000000000182</v>
      </c>
      <c r="F799" s="9" t="e">
        <f ca="1">[1]!MoonAge(A799)</f>
        <v>#NAME?</v>
      </c>
      <c r="G799" t="str">
        <f>IFERROR(VLOOKUP(A799,Sheet4!A799:H3358,3,FALSE)," CL")</f>
        <v>MEP</v>
      </c>
      <c r="H799" t="str">
        <f>IFERROR(VLOOKUP(A799,Sheet4!A799:I3358,4,FALSE)," CL")</f>
        <v>Dr</v>
      </c>
      <c r="I799" t="str">
        <f>IFERROR(VLOOKUP(A799,Sheet4!A799:H3358,5,FALSE),"CL")</f>
        <v>PAM</v>
      </c>
      <c r="J799" t="str">
        <f>IFERROR(VLOOKUP(A799,Sheet4!A799:H3358,6,FALSE),"CL")</f>
        <v>Rb</v>
      </c>
      <c r="K799" t="str">
        <f>IFERROR(VLOOKUP(A799,Sheet4!A799:H3358,7,FALSE),"CL")</f>
        <v>PAP</v>
      </c>
      <c r="L799" t="str">
        <f>IFERROR(VLOOKUP(A799,Sheet4!A799:H3358,8,FALSE),"CL")</f>
        <v>Dr</v>
      </c>
    </row>
    <row r="800" spans="1:12" hidden="1">
      <c r="A800" s="2">
        <v>40989</v>
      </c>
      <c r="B800" s="8">
        <f t="shared" si="36"/>
        <v>4</v>
      </c>
      <c r="C800">
        <v>5364.95</v>
      </c>
      <c r="D800" s="6">
        <f t="shared" si="37"/>
        <v>1.7081054437566839E-2</v>
      </c>
      <c r="E800">
        <f t="shared" si="38"/>
        <v>90.099999999999454</v>
      </c>
      <c r="F800" s="9" t="e">
        <f ca="1">[1]!MoonAge(A800)</f>
        <v>#NAME?</v>
      </c>
      <c r="G800" t="str">
        <f>IFERROR(VLOOKUP(A800,Sheet4!A800:H3359,3,FALSE)," CL")</f>
        <v>MEM</v>
      </c>
      <c r="H800" t="str">
        <f>IFERROR(VLOOKUP(A800,Sheet4!A800:I3359,4,FALSE)," CL")</f>
        <v>Sn</v>
      </c>
      <c r="I800" t="str">
        <f>IFERROR(VLOOKUP(A800,Sheet4!A800:H3359,5,FALSE),"CL")</f>
        <v>PAM</v>
      </c>
      <c r="J800" t="str">
        <f>IFERROR(VLOOKUP(A800,Sheet4!A800:H3359,6,FALSE),"CL")</f>
        <v>Rb</v>
      </c>
      <c r="K800" t="str">
        <f>IFERROR(VLOOKUP(A800,Sheet4!A800:H3359,7,FALSE),"CL")</f>
        <v>PAP</v>
      </c>
      <c r="L800" t="str">
        <f>IFERROR(VLOOKUP(A800,Sheet4!A800:H3359,8,FALSE),"CL")</f>
        <v>Dr</v>
      </c>
    </row>
    <row r="801" spans="1:12" hidden="1">
      <c r="A801" s="2">
        <v>40990</v>
      </c>
      <c r="B801" s="8">
        <f t="shared" si="36"/>
        <v>5</v>
      </c>
      <c r="C801">
        <v>5228.45</v>
      </c>
      <c r="D801" s="6">
        <f t="shared" si="37"/>
        <v>-2.5442921182862843E-2</v>
      </c>
      <c r="E801">
        <f t="shared" si="38"/>
        <v>-136.5</v>
      </c>
      <c r="F801" s="9" t="e">
        <f ca="1">[1]!MoonAge(A801)</f>
        <v>#NAME?</v>
      </c>
      <c r="G801" t="str">
        <f>IFERROR(VLOOKUP(A801,Sheet4!A801:H3360,3,FALSE)," CL")</f>
        <v>PAP</v>
      </c>
      <c r="H801" t="str">
        <f>IFERROR(VLOOKUP(A801,Sheet4!A801:I3360,4,FALSE)," CL")</f>
        <v>Ho</v>
      </c>
      <c r="I801" t="str">
        <f>IFERROR(VLOOKUP(A801,Sheet4!A801:H3360,5,FALSE),"CL")</f>
        <v>PAM</v>
      </c>
      <c r="J801" t="str">
        <f>IFERROR(VLOOKUP(A801,Sheet4!A801:H3360,6,FALSE),"CL")</f>
        <v>Rb</v>
      </c>
      <c r="K801" t="str">
        <f>IFERROR(VLOOKUP(A801,Sheet4!A801:H3360,7,FALSE),"CL")</f>
        <v>PAP</v>
      </c>
      <c r="L801" t="str">
        <f>IFERROR(VLOOKUP(A801,Sheet4!A801:H3360,8,FALSE),"CL")</f>
        <v>Dr</v>
      </c>
    </row>
    <row r="802" spans="1:12" hidden="1">
      <c r="A802" s="2">
        <v>40991</v>
      </c>
      <c r="B802" s="8">
        <f t="shared" si="36"/>
        <v>6</v>
      </c>
      <c r="C802">
        <v>5278.2</v>
      </c>
      <c r="D802" s="6">
        <f t="shared" si="37"/>
        <v>9.5152483049469726E-3</v>
      </c>
      <c r="E802">
        <f t="shared" si="38"/>
        <v>49.75</v>
      </c>
      <c r="F802" s="9" t="e">
        <f ca="1">[1]!MoonAge(A802)</f>
        <v>#NAME?</v>
      </c>
      <c r="G802" t="str">
        <f>IFERROR(VLOOKUP(A802,Sheet4!A802:H3361,3,FALSE)," CL")</f>
        <v>PAM</v>
      </c>
      <c r="H802" t="str">
        <f>IFERROR(VLOOKUP(A802,Sheet4!A802:I3361,4,FALSE)," CL")</f>
        <v>Sh</v>
      </c>
      <c r="I802" t="str">
        <f>IFERROR(VLOOKUP(A802,Sheet4!A802:H3361,5,FALSE),"CL")</f>
        <v>PAM</v>
      </c>
      <c r="J802" t="str">
        <f>IFERROR(VLOOKUP(A802,Sheet4!A802:H3361,6,FALSE),"CL")</f>
        <v>Rb</v>
      </c>
      <c r="K802" t="str">
        <f>IFERROR(VLOOKUP(A802,Sheet4!A802:H3361,7,FALSE),"CL")</f>
        <v>PAP</v>
      </c>
      <c r="L802" t="str">
        <f>IFERROR(VLOOKUP(A802,Sheet4!A802:H3361,8,FALSE),"CL")</f>
        <v>Dr</v>
      </c>
    </row>
    <row r="803" spans="1:12" hidden="1">
      <c r="A803" s="2">
        <v>40994</v>
      </c>
      <c r="B803" s="8">
        <f t="shared" si="36"/>
        <v>2</v>
      </c>
      <c r="C803">
        <v>5184.25</v>
      </c>
      <c r="D803" s="6">
        <f t="shared" si="37"/>
        <v>-1.779962866128601E-2</v>
      </c>
      <c r="E803">
        <f t="shared" si="38"/>
        <v>-93.949999999999818</v>
      </c>
      <c r="F803" s="9" t="e">
        <f ca="1">[1]!MoonAge(A803)</f>
        <v>#NAME?</v>
      </c>
      <c r="G803" t="str">
        <f>IFERROR(VLOOKUP(A803,Sheet4!A803:H3362,3,FALSE)," CL")</f>
        <v>FIP</v>
      </c>
      <c r="H803" t="str">
        <f>IFERROR(VLOOKUP(A803,Sheet4!A803:I3362,4,FALSE)," CL")</f>
        <v>Do</v>
      </c>
      <c r="I803" t="str">
        <f>IFERROR(VLOOKUP(A803,Sheet4!A803:H3362,5,FALSE),"CL")</f>
        <v>PAM</v>
      </c>
      <c r="J803" t="str">
        <f>IFERROR(VLOOKUP(A803,Sheet4!A803:H3362,6,FALSE),"CL")</f>
        <v>Rb</v>
      </c>
      <c r="K803" t="str">
        <f>IFERROR(VLOOKUP(A803,Sheet4!A803:H3362,7,FALSE),"CL")</f>
        <v>PAP</v>
      </c>
      <c r="L803" t="str">
        <f>IFERROR(VLOOKUP(A803,Sheet4!A803:H3362,8,FALSE),"CL")</f>
        <v>Dr</v>
      </c>
    </row>
    <row r="804" spans="1:12" hidden="1">
      <c r="A804" s="2">
        <v>40995</v>
      </c>
      <c r="B804" s="8">
        <f t="shared" si="36"/>
        <v>3</v>
      </c>
      <c r="C804">
        <v>5243.15</v>
      </c>
      <c r="D804" s="6">
        <f t="shared" si="37"/>
        <v>1.1361334812171411E-2</v>
      </c>
      <c r="E804">
        <f t="shared" si="38"/>
        <v>58.899999999999636</v>
      </c>
      <c r="F804" s="9" t="e">
        <f ca="1">[1]!MoonAge(A804)</f>
        <v>#NAME?</v>
      </c>
      <c r="G804" t="str">
        <f>IFERROR(VLOOKUP(A804,Sheet4!A804:H3363,3,FALSE)," CL")</f>
        <v>FIM</v>
      </c>
      <c r="H804" t="str">
        <f>IFERROR(VLOOKUP(A804,Sheet4!A804:I3363,4,FALSE)," CL")</f>
        <v>Pi</v>
      </c>
      <c r="I804" t="str">
        <f>IFERROR(VLOOKUP(A804,Sheet4!A804:H3363,5,FALSE),"CL")</f>
        <v>PAM</v>
      </c>
      <c r="J804" t="str">
        <f>IFERROR(VLOOKUP(A804,Sheet4!A804:H3363,6,FALSE),"CL")</f>
        <v>Rb</v>
      </c>
      <c r="K804" t="str">
        <f>IFERROR(VLOOKUP(A804,Sheet4!A804:H3363,7,FALSE),"CL")</f>
        <v>PAP</v>
      </c>
      <c r="L804" t="str">
        <f>IFERROR(VLOOKUP(A804,Sheet4!A804:H3363,8,FALSE),"CL")</f>
        <v>Dr</v>
      </c>
    </row>
    <row r="805" spans="1:12" hidden="1">
      <c r="A805" s="2">
        <v>40996</v>
      </c>
      <c r="B805" s="8">
        <f t="shared" si="36"/>
        <v>4</v>
      </c>
      <c r="C805">
        <v>5194.75</v>
      </c>
      <c r="D805" s="6">
        <f t="shared" si="37"/>
        <v>-9.2310919962235762E-3</v>
      </c>
      <c r="E805">
        <f t="shared" si="38"/>
        <v>-48.399999999999636</v>
      </c>
      <c r="F805" s="9" t="e">
        <f ca="1">[1]!MoonAge(A805)</f>
        <v>#NAME?</v>
      </c>
      <c r="G805" t="str">
        <f>IFERROR(VLOOKUP(A805,Sheet4!A805:H3364,3,FALSE)," CL")</f>
        <v>EAP</v>
      </c>
      <c r="H805" t="str">
        <f>IFERROR(VLOOKUP(A805,Sheet4!A805:I3364,4,FALSE)," CL")</f>
        <v>Ra</v>
      </c>
      <c r="I805" t="str">
        <f>IFERROR(VLOOKUP(A805,Sheet4!A805:H3364,5,FALSE),"CL")</f>
        <v>PAM</v>
      </c>
      <c r="J805" t="str">
        <f>IFERROR(VLOOKUP(A805,Sheet4!A805:H3364,6,FALSE),"CL")</f>
        <v>Rb</v>
      </c>
      <c r="K805" t="str">
        <f>IFERROR(VLOOKUP(A805,Sheet4!A805:H3364,7,FALSE),"CL")</f>
        <v>PAP</v>
      </c>
      <c r="L805" t="str">
        <f>IFERROR(VLOOKUP(A805,Sheet4!A805:H3364,8,FALSE),"CL")</f>
        <v>Dr</v>
      </c>
    </row>
    <row r="806" spans="1:12" hidden="1">
      <c r="A806" s="2">
        <v>40997</v>
      </c>
      <c r="B806" s="8">
        <f t="shared" si="36"/>
        <v>5</v>
      </c>
      <c r="C806">
        <v>5178.8500000000004</v>
      </c>
      <c r="D806" s="6">
        <f t="shared" si="37"/>
        <v>-3.0607825208142135E-3</v>
      </c>
      <c r="E806">
        <f t="shared" si="38"/>
        <v>-15.899999999999636</v>
      </c>
      <c r="F806" s="9" t="e">
        <f ca="1">[1]!MoonAge(A806)</f>
        <v>#NAME?</v>
      </c>
      <c r="G806" t="str">
        <f>IFERROR(VLOOKUP(A806,Sheet4!A806:H3365,3,FALSE)," CL")</f>
        <v>EAM</v>
      </c>
      <c r="H806" t="str">
        <f>IFERROR(VLOOKUP(A806,Sheet4!A806:I3365,4,FALSE)," CL")</f>
        <v>Co</v>
      </c>
      <c r="I806" t="str">
        <f>IFERROR(VLOOKUP(A806,Sheet4!A806:H3365,5,FALSE),"CL")</f>
        <v>PAM</v>
      </c>
      <c r="J806" t="str">
        <f>IFERROR(VLOOKUP(A806,Sheet4!A806:H3365,6,FALSE),"CL")</f>
        <v>Rb</v>
      </c>
      <c r="K806" t="str">
        <f>IFERROR(VLOOKUP(A806,Sheet4!A806:H3365,7,FALSE),"CL")</f>
        <v>PAP</v>
      </c>
      <c r="L806" t="str">
        <f>IFERROR(VLOOKUP(A806,Sheet4!A806:H3365,8,FALSE),"CL")</f>
        <v>Dr</v>
      </c>
    </row>
    <row r="807" spans="1:12" hidden="1">
      <c r="A807" s="2">
        <v>40998</v>
      </c>
      <c r="B807" s="8">
        <f t="shared" si="36"/>
        <v>6</v>
      </c>
      <c r="C807">
        <v>5295.55</v>
      </c>
      <c r="D807" s="6">
        <f t="shared" si="37"/>
        <v>2.2533960242138662E-2</v>
      </c>
      <c r="E807">
        <f t="shared" si="38"/>
        <v>116.69999999999982</v>
      </c>
      <c r="F807" s="9" t="e">
        <f ca="1">[1]!MoonAge(A807)</f>
        <v>#NAME?</v>
      </c>
      <c r="G807" t="str">
        <f>IFERROR(VLOOKUP(A807,Sheet4!A807:H3366,3,FALSE)," CL")</f>
        <v>MEP</v>
      </c>
      <c r="H807" t="str">
        <f>IFERROR(VLOOKUP(A807,Sheet4!A807:I3366,4,FALSE)," CL")</f>
        <v>Tg</v>
      </c>
      <c r="I807" t="str">
        <f>IFERROR(VLOOKUP(A807,Sheet4!A807:H3366,5,FALSE),"CL")</f>
        <v>PAM</v>
      </c>
      <c r="J807" t="str">
        <f>IFERROR(VLOOKUP(A807,Sheet4!A807:H3366,6,FALSE),"CL")</f>
        <v>Rb</v>
      </c>
      <c r="K807" t="str">
        <f>IFERROR(VLOOKUP(A807,Sheet4!A807:H3366,7,FALSE),"CL")</f>
        <v>PAP</v>
      </c>
      <c r="L807" t="str">
        <f>IFERROR(VLOOKUP(A807,Sheet4!A807:H3366,8,FALSE),"CL")</f>
        <v>Dr</v>
      </c>
    </row>
    <row r="808" spans="1:12" hidden="1">
      <c r="A808" s="2">
        <v>41001</v>
      </c>
      <c r="B808" s="8">
        <f t="shared" si="36"/>
        <v>2</v>
      </c>
      <c r="C808">
        <v>5317.9</v>
      </c>
      <c r="D808" s="6">
        <f t="shared" si="37"/>
        <v>4.2205247802399098E-3</v>
      </c>
      <c r="E808">
        <f t="shared" si="38"/>
        <v>22.349999999999454</v>
      </c>
      <c r="F808" s="9" t="e">
        <f ca="1">[1]!MoonAge(A808)</f>
        <v>#NAME?</v>
      </c>
      <c r="G808" t="str">
        <f>IFERROR(VLOOKUP(A808,Sheet4!A808:H3367,3,FALSE)," CL")</f>
        <v>PAM</v>
      </c>
      <c r="H808" t="str">
        <f>IFERROR(VLOOKUP(A808,Sheet4!A808:I3367,4,FALSE)," CL")</f>
        <v>Sn</v>
      </c>
      <c r="I808" t="str">
        <f>IFERROR(VLOOKUP(A808,Sheet4!A808:H3367,5,FALSE),"CL")</f>
        <v>PAM</v>
      </c>
      <c r="J808" t="str">
        <f>IFERROR(VLOOKUP(A808,Sheet4!A808:H3367,6,FALSE),"CL")</f>
        <v>Rb</v>
      </c>
      <c r="K808" t="str">
        <f>IFERROR(VLOOKUP(A808,Sheet4!A808:H3367,7,FALSE),"CL")</f>
        <v>PAP</v>
      </c>
      <c r="L808" t="str">
        <f>IFERROR(VLOOKUP(A808,Sheet4!A808:H3367,8,FALSE),"CL")</f>
        <v>Dr</v>
      </c>
    </row>
    <row r="809" spans="1:12" hidden="1">
      <c r="A809" s="2">
        <v>41002</v>
      </c>
      <c r="B809" s="8">
        <f t="shared" si="36"/>
        <v>3</v>
      </c>
      <c r="C809">
        <v>5358.5</v>
      </c>
      <c r="D809" s="6">
        <f t="shared" si="37"/>
        <v>7.634592602343099E-3</v>
      </c>
      <c r="E809">
        <f t="shared" si="38"/>
        <v>40.600000000000364</v>
      </c>
      <c r="F809" s="9" t="e">
        <f ca="1">[1]!MoonAge(A809)</f>
        <v>#NAME?</v>
      </c>
      <c r="G809" t="str">
        <f>IFERROR(VLOOKUP(A809,Sheet4!A809:H3368,3,FALSE)," CL")</f>
        <v>UDP</v>
      </c>
      <c r="H809" t="str">
        <f>IFERROR(VLOOKUP(A809,Sheet4!A809:I3368,4,FALSE)," CL")</f>
        <v>Ho</v>
      </c>
      <c r="I809" t="str">
        <f>IFERROR(VLOOKUP(A809,Sheet4!A809:H3368,5,FALSE),"CL")</f>
        <v>PAM</v>
      </c>
      <c r="J809" t="str">
        <f>IFERROR(VLOOKUP(A809,Sheet4!A809:H3368,6,FALSE),"CL")</f>
        <v>Rb</v>
      </c>
      <c r="K809" t="str">
        <f>IFERROR(VLOOKUP(A809,Sheet4!A809:H3368,7,FALSE),"CL")</f>
        <v>PAP</v>
      </c>
      <c r="L809" t="str">
        <f>IFERROR(VLOOKUP(A809,Sheet4!A809:H3368,8,FALSE),"CL")</f>
        <v>Dr</v>
      </c>
    </row>
    <row r="810" spans="1:12" hidden="1">
      <c r="A810" s="2">
        <v>41003</v>
      </c>
      <c r="B810" s="8">
        <f t="shared" si="36"/>
        <v>4</v>
      </c>
      <c r="C810">
        <v>5322.9</v>
      </c>
      <c r="D810" s="6">
        <f t="shared" si="37"/>
        <v>-6.6436502752636678E-3</v>
      </c>
      <c r="E810">
        <f t="shared" si="38"/>
        <v>-35.600000000000364</v>
      </c>
      <c r="F810" s="9" t="e">
        <f ca="1">[1]!MoonAge(A810)</f>
        <v>#NAME?</v>
      </c>
      <c r="G810" t="str">
        <f>IFERROR(VLOOKUP(A810,Sheet4!A810:H3369,3,FALSE)," CL")</f>
        <v>UDM</v>
      </c>
      <c r="H810" t="str">
        <f>IFERROR(VLOOKUP(A810,Sheet4!A810:I3369,4,FALSE)," CL")</f>
        <v>Sh</v>
      </c>
      <c r="I810" t="str">
        <f>IFERROR(VLOOKUP(A810,Sheet4!A810:H3369,5,FALSE),"CL")</f>
        <v>PAM</v>
      </c>
      <c r="J810" t="str">
        <f>IFERROR(VLOOKUP(A810,Sheet4!A810:H3369,6,FALSE),"CL")</f>
        <v>Rb</v>
      </c>
      <c r="K810" t="str">
        <f>IFERROR(VLOOKUP(A810,Sheet4!A810:H3369,7,FALSE),"CL")</f>
        <v>PAP</v>
      </c>
      <c r="L810" t="str">
        <f>IFERROR(VLOOKUP(A810,Sheet4!A810:H3369,8,FALSE),"CL")</f>
        <v>Dr</v>
      </c>
    </row>
    <row r="811" spans="1:12" hidden="1">
      <c r="A811" s="2">
        <v>41008</v>
      </c>
      <c r="B811" s="8">
        <f t="shared" si="36"/>
        <v>2</v>
      </c>
      <c r="C811">
        <v>5234.3999999999996</v>
      </c>
      <c r="D811" s="6">
        <f t="shared" si="37"/>
        <v>-1.6626275150763682E-2</v>
      </c>
      <c r="E811">
        <f t="shared" si="38"/>
        <v>-88.5</v>
      </c>
      <c r="F811" s="9" t="e">
        <f ca="1">[1]!MoonAge(A811)</f>
        <v>#NAME?</v>
      </c>
      <c r="G811" t="str">
        <f>IFERROR(VLOOKUP(A811,Sheet4!A811:H3370,3,FALSE)," CL")</f>
        <v>MEP</v>
      </c>
      <c r="H811" t="str">
        <f>IFERROR(VLOOKUP(A811,Sheet4!A811:I3370,4,FALSE)," CL")</f>
        <v>Ra</v>
      </c>
      <c r="I811" t="str">
        <f>IFERROR(VLOOKUP(A811,Sheet4!A811:H3370,5,FALSE),"CL")</f>
        <v>UDP</v>
      </c>
      <c r="J811" t="str">
        <f>IFERROR(VLOOKUP(A811,Sheet4!A811:H3370,6,FALSE),"CL")</f>
        <v>Dr</v>
      </c>
      <c r="K811" t="str">
        <f>IFERROR(VLOOKUP(A811,Sheet4!A811:H3370,7,FALSE),"CL")</f>
        <v>PAP</v>
      </c>
      <c r="L811" t="str">
        <f>IFERROR(VLOOKUP(A811,Sheet4!A811:H3370,8,FALSE),"CL")</f>
        <v>Dr</v>
      </c>
    </row>
    <row r="812" spans="1:12" hidden="1">
      <c r="A812" s="2">
        <v>41009</v>
      </c>
      <c r="B812" s="8">
        <f t="shared" si="36"/>
        <v>3</v>
      </c>
      <c r="C812">
        <v>5243.6</v>
      </c>
      <c r="D812" s="6">
        <f t="shared" si="37"/>
        <v>1.7576035457742489E-3</v>
      </c>
      <c r="E812">
        <f t="shared" si="38"/>
        <v>9.2000000000007276</v>
      </c>
      <c r="F812" s="9" t="e">
        <f ca="1">[1]!MoonAge(A812)</f>
        <v>#NAME?</v>
      </c>
      <c r="G812" t="str">
        <f>IFERROR(VLOOKUP(A812,Sheet4!A812:H3371,3,FALSE)," CL")</f>
        <v>MEM</v>
      </c>
      <c r="H812" t="str">
        <f>IFERROR(VLOOKUP(A812,Sheet4!A812:I3371,4,FALSE)," CL")</f>
        <v>Co</v>
      </c>
      <c r="I812" t="str">
        <f>IFERROR(VLOOKUP(A812,Sheet4!A812:H3371,5,FALSE),"CL")</f>
        <v>UDP</v>
      </c>
      <c r="J812" t="str">
        <f>IFERROR(VLOOKUP(A812,Sheet4!A812:H3371,6,FALSE),"CL")</f>
        <v>Dr</v>
      </c>
      <c r="K812" t="str">
        <f>IFERROR(VLOOKUP(A812,Sheet4!A812:H3371,7,FALSE),"CL")</f>
        <v>PAP</v>
      </c>
      <c r="L812" t="str">
        <f>IFERROR(VLOOKUP(A812,Sheet4!A812:H3371,8,FALSE),"CL")</f>
        <v>Dr</v>
      </c>
    </row>
    <row r="813" spans="1:12" hidden="1">
      <c r="A813" s="2">
        <v>41010</v>
      </c>
      <c r="B813" s="8">
        <f t="shared" si="36"/>
        <v>4</v>
      </c>
      <c r="C813">
        <v>5226.8500000000004</v>
      </c>
      <c r="D813" s="6">
        <f t="shared" si="37"/>
        <v>-3.1943702799603325E-3</v>
      </c>
      <c r="E813">
        <f t="shared" si="38"/>
        <v>-16.75</v>
      </c>
      <c r="F813" s="9" t="e">
        <f ca="1">[1]!MoonAge(A813)</f>
        <v>#NAME?</v>
      </c>
      <c r="G813" t="str">
        <f>IFERROR(VLOOKUP(A813,Sheet4!A813:H3372,3,FALSE)," CL")</f>
        <v>PAP</v>
      </c>
      <c r="H813" t="str">
        <f>IFERROR(VLOOKUP(A813,Sheet4!A813:I3372,4,FALSE)," CL")</f>
        <v>Tg</v>
      </c>
      <c r="I813" t="str">
        <f>IFERROR(VLOOKUP(A813,Sheet4!A813:H3372,5,FALSE),"CL")</f>
        <v>UDP</v>
      </c>
      <c r="J813" t="str">
        <f>IFERROR(VLOOKUP(A813,Sheet4!A813:H3372,6,FALSE),"CL")</f>
        <v>Dr</v>
      </c>
      <c r="K813" t="str">
        <f>IFERROR(VLOOKUP(A813,Sheet4!A813:H3372,7,FALSE),"CL")</f>
        <v>PAP</v>
      </c>
      <c r="L813" t="str">
        <f>IFERROR(VLOOKUP(A813,Sheet4!A813:H3372,8,FALSE),"CL")</f>
        <v>Dr</v>
      </c>
    </row>
    <row r="814" spans="1:12" hidden="1">
      <c r="A814" s="2">
        <v>41011</v>
      </c>
      <c r="B814" s="8">
        <f t="shared" si="36"/>
        <v>5</v>
      </c>
      <c r="C814">
        <v>5276.85</v>
      </c>
      <c r="D814" s="6">
        <f t="shared" si="37"/>
        <v>9.5659909888364883E-3</v>
      </c>
      <c r="E814">
        <f t="shared" si="38"/>
        <v>50</v>
      </c>
      <c r="F814" s="9" t="e">
        <f ca="1">[1]!MoonAge(A814)</f>
        <v>#NAME?</v>
      </c>
      <c r="G814" t="str">
        <f>IFERROR(VLOOKUP(A814,Sheet4!A814:H3373,3,FALSE)," CL")</f>
        <v>PAM</v>
      </c>
      <c r="H814" t="str">
        <f>IFERROR(VLOOKUP(A814,Sheet4!A814:I3373,4,FALSE)," CL")</f>
        <v>Rb</v>
      </c>
      <c r="I814" t="str">
        <f>IFERROR(VLOOKUP(A814,Sheet4!A814:H3373,5,FALSE),"CL")</f>
        <v>UDP</v>
      </c>
      <c r="J814" t="str">
        <f>IFERROR(VLOOKUP(A814,Sheet4!A814:H3373,6,FALSE),"CL")</f>
        <v>Dr</v>
      </c>
      <c r="K814" t="str">
        <f>IFERROR(VLOOKUP(A814,Sheet4!A814:H3373,7,FALSE),"CL")</f>
        <v>PAP</v>
      </c>
      <c r="L814" t="str">
        <f>IFERROR(VLOOKUP(A814,Sheet4!A814:H3373,8,FALSE),"CL")</f>
        <v>Dr</v>
      </c>
    </row>
    <row r="815" spans="1:12" hidden="1">
      <c r="A815" s="2">
        <v>41012</v>
      </c>
      <c r="B815" s="8">
        <f t="shared" si="36"/>
        <v>6</v>
      </c>
      <c r="C815">
        <v>5207.45</v>
      </c>
      <c r="D815" s="6">
        <f t="shared" si="37"/>
        <v>-1.3151785629684479E-2</v>
      </c>
      <c r="E815">
        <f t="shared" si="38"/>
        <v>-69.400000000000546</v>
      </c>
      <c r="F815" s="9" t="e">
        <f ca="1">[1]!MoonAge(A815)</f>
        <v>#NAME?</v>
      </c>
      <c r="G815" t="str">
        <f>IFERROR(VLOOKUP(A815,Sheet4!A815:H3374,3,FALSE)," CL")</f>
        <v>UDP</v>
      </c>
      <c r="H815" t="str">
        <f>IFERROR(VLOOKUP(A815,Sheet4!A815:I3374,4,FALSE)," CL")</f>
        <v>Dr</v>
      </c>
      <c r="I815" t="str">
        <f>IFERROR(VLOOKUP(A815,Sheet4!A815:H3374,5,FALSE),"CL")</f>
        <v>UDP</v>
      </c>
      <c r="J815" t="str">
        <f>IFERROR(VLOOKUP(A815,Sheet4!A815:H3374,6,FALSE),"CL")</f>
        <v>Dr</v>
      </c>
      <c r="K815" t="str">
        <f>IFERROR(VLOOKUP(A815,Sheet4!A815:H3374,7,FALSE),"CL")</f>
        <v>PAP</v>
      </c>
      <c r="L815" t="str">
        <f>IFERROR(VLOOKUP(A815,Sheet4!A815:H3374,8,FALSE),"CL")</f>
        <v>Dr</v>
      </c>
    </row>
    <row r="816" spans="1:12" hidden="1">
      <c r="A816" s="2">
        <v>41015</v>
      </c>
      <c r="B816" s="8">
        <f t="shared" si="36"/>
        <v>2</v>
      </c>
      <c r="C816">
        <v>5226.2</v>
      </c>
      <c r="D816" s="6">
        <f t="shared" si="37"/>
        <v>3.6006106635685414E-3</v>
      </c>
      <c r="E816">
        <f t="shared" si="38"/>
        <v>18.75</v>
      </c>
      <c r="F816" s="9" t="e">
        <f ca="1">[1]!MoonAge(A816)</f>
        <v>#NAME?</v>
      </c>
      <c r="G816" t="str">
        <f>IFERROR(VLOOKUP(A816,Sheet4!A816:H3375,3,FALSE)," CL")</f>
        <v>FIM</v>
      </c>
      <c r="H816" t="str">
        <f>IFERROR(VLOOKUP(A816,Sheet4!A816:I3375,4,FALSE)," CL")</f>
        <v>Sh</v>
      </c>
      <c r="I816" t="str">
        <f>IFERROR(VLOOKUP(A816,Sheet4!A816:H3375,5,FALSE),"CL")</f>
        <v>UDP</v>
      </c>
      <c r="J816" t="str">
        <f>IFERROR(VLOOKUP(A816,Sheet4!A816:H3375,6,FALSE),"CL")</f>
        <v>Dr</v>
      </c>
      <c r="K816" t="str">
        <f>IFERROR(VLOOKUP(A816,Sheet4!A816:H3375,7,FALSE),"CL")</f>
        <v>PAP</v>
      </c>
      <c r="L816" t="str">
        <f>IFERROR(VLOOKUP(A816,Sheet4!A816:H3375,8,FALSE),"CL")</f>
        <v>Dr</v>
      </c>
    </row>
    <row r="817" spans="1:12" hidden="1">
      <c r="A817" s="2">
        <v>41016</v>
      </c>
      <c r="B817" s="8">
        <f t="shared" si="36"/>
        <v>3</v>
      </c>
      <c r="C817">
        <v>5289.7</v>
      </c>
      <c r="D817" s="6">
        <f t="shared" si="37"/>
        <v>1.2150319543836823E-2</v>
      </c>
      <c r="E817">
        <f t="shared" si="38"/>
        <v>63.5</v>
      </c>
      <c r="F817" s="9" t="e">
        <f ca="1">[1]!MoonAge(A817)</f>
        <v>#NAME?</v>
      </c>
      <c r="G817" t="str">
        <f>IFERROR(VLOOKUP(A817,Sheet4!A817:H3376,3,FALSE)," CL")</f>
        <v>EAP</v>
      </c>
      <c r="H817" t="str">
        <f>IFERROR(VLOOKUP(A817,Sheet4!A817:I3376,4,FALSE)," CL")</f>
        <v>Mo</v>
      </c>
      <c r="I817" t="str">
        <f>IFERROR(VLOOKUP(A817,Sheet4!A817:H3376,5,FALSE),"CL")</f>
        <v>UDP</v>
      </c>
      <c r="J817" t="str">
        <f>IFERROR(VLOOKUP(A817,Sheet4!A817:H3376,6,FALSE),"CL")</f>
        <v>Dr</v>
      </c>
      <c r="K817" t="str">
        <f>IFERROR(VLOOKUP(A817,Sheet4!A817:H3376,7,FALSE),"CL")</f>
        <v>PAP</v>
      </c>
      <c r="L817" t="str">
        <f>IFERROR(VLOOKUP(A817,Sheet4!A817:H3376,8,FALSE),"CL")</f>
        <v>Dr</v>
      </c>
    </row>
    <row r="818" spans="1:12" hidden="1">
      <c r="A818" s="2">
        <v>41017</v>
      </c>
      <c r="B818" s="8">
        <f t="shared" si="36"/>
        <v>4</v>
      </c>
      <c r="C818">
        <v>5300</v>
      </c>
      <c r="D818" s="6">
        <f t="shared" si="37"/>
        <v>1.9471803693971647E-3</v>
      </c>
      <c r="E818">
        <f t="shared" si="38"/>
        <v>10.300000000000182</v>
      </c>
      <c r="F818" s="9" t="e">
        <f ca="1">[1]!MoonAge(A818)</f>
        <v>#NAME?</v>
      </c>
      <c r="G818" t="str">
        <f>IFERROR(VLOOKUP(A818,Sheet4!A818:H3377,3,FALSE)," CL")</f>
        <v>EAM</v>
      </c>
      <c r="H818" t="str">
        <f>IFERROR(VLOOKUP(A818,Sheet4!A818:I3377,4,FALSE)," CL")</f>
        <v>Ch</v>
      </c>
      <c r="I818" t="str">
        <f>IFERROR(VLOOKUP(A818,Sheet4!A818:H3377,5,FALSE),"CL")</f>
        <v>UDP</v>
      </c>
      <c r="J818" t="str">
        <f>IFERROR(VLOOKUP(A818,Sheet4!A818:H3377,6,FALSE),"CL")</f>
        <v>Dr</v>
      </c>
      <c r="K818" t="str">
        <f>IFERROR(VLOOKUP(A818,Sheet4!A818:H3377,7,FALSE),"CL")</f>
        <v>PAP</v>
      </c>
      <c r="L818" t="str">
        <f>IFERROR(VLOOKUP(A818,Sheet4!A818:H3377,8,FALSE),"CL")</f>
        <v>Dr</v>
      </c>
    </row>
    <row r="819" spans="1:12" hidden="1">
      <c r="A819" s="2">
        <v>41018</v>
      </c>
      <c r="B819" s="8">
        <f t="shared" si="36"/>
        <v>5</v>
      </c>
      <c r="C819">
        <v>5332.4</v>
      </c>
      <c r="D819" s="6">
        <f t="shared" si="37"/>
        <v>6.1132075471697425E-3</v>
      </c>
      <c r="E819">
        <f t="shared" si="38"/>
        <v>32.399999999999636</v>
      </c>
      <c r="F819" s="9" t="e">
        <f ca="1">[1]!MoonAge(A819)</f>
        <v>#NAME?</v>
      </c>
      <c r="G819" t="str">
        <f>IFERROR(VLOOKUP(A819,Sheet4!A819:H3378,3,FALSE)," CL")</f>
        <v>MEP</v>
      </c>
      <c r="H819" t="str">
        <f>IFERROR(VLOOKUP(A819,Sheet4!A819:I3378,4,FALSE)," CL")</f>
        <v>Do</v>
      </c>
      <c r="I819" t="str">
        <f>IFERROR(VLOOKUP(A819,Sheet4!A819:H3378,5,FALSE),"CL")</f>
        <v>UDP</v>
      </c>
      <c r="J819" t="str">
        <f>IFERROR(VLOOKUP(A819,Sheet4!A819:H3378,6,FALSE),"CL")</f>
        <v>Dr</v>
      </c>
      <c r="K819" t="str">
        <f>IFERROR(VLOOKUP(A819,Sheet4!A819:H3378,7,FALSE),"CL")</f>
        <v>PAP</v>
      </c>
      <c r="L819" t="str">
        <f>IFERROR(VLOOKUP(A819,Sheet4!A819:H3378,8,FALSE),"CL")</f>
        <v>Dr</v>
      </c>
    </row>
    <row r="820" spans="1:12" hidden="1">
      <c r="A820" s="2">
        <v>41019</v>
      </c>
      <c r="B820" s="8">
        <f t="shared" si="36"/>
        <v>6</v>
      </c>
      <c r="C820">
        <v>5290.85</v>
      </c>
      <c r="D820" s="6">
        <f t="shared" si="37"/>
        <v>-7.7919885980045145E-3</v>
      </c>
      <c r="E820">
        <f t="shared" si="38"/>
        <v>-41.549999999999272</v>
      </c>
      <c r="F820" s="9" t="e">
        <f ca="1">[1]!MoonAge(A820)</f>
        <v>#NAME?</v>
      </c>
      <c r="G820" t="str">
        <f>IFERROR(VLOOKUP(A820,Sheet4!A820:H3379,3,FALSE)," CL")</f>
        <v>MEM</v>
      </c>
      <c r="H820" t="str">
        <f>IFERROR(VLOOKUP(A820,Sheet4!A820:I3379,4,FALSE)," CL")</f>
        <v>Pi</v>
      </c>
      <c r="I820" t="str">
        <f>IFERROR(VLOOKUP(A820,Sheet4!A820:H3379,5,FALSE),"CL")</f>
        <v>UDP</v>
      </c>
      <c r="J820" t="str">
        <f>IFERROR(VLOOKUP(A820,Sheet4!A820:H3379,6,FALSE),"CL")</f>
        <v>Dr</v>
      </c>
      <c r="K820" t="str">
        <f>IFERROR(VLOOKUP(A820,Sheet4!A820:H3379,7,FALSE),"CL")</f>
        <v>PAP</v>
      </c>
      <c r="L820" t="str">
        <f>IFERROR(VLOOKUP(A820,Sheet4!A820:H3379,8,FALSE),"CL")</f>
        <v>Dr</v>
      </c>
    </row>
    <row r="821" spans="1:12" hidden="1">
      <c r="A821" s="2">
        <v>41022</v>
      </c>
      <c r="B821" s="8">
        <f t="shared" ref="B821:B884" si="39">WEEKDAY(A821,1)</f>
        <v>2</v>
      </c>
      <c r="C821">
        <v>5200.6000000000004</v>
      </c>
      <c r="D821" s="6">
        <f t="shared" si="37"/>
        <v>-1.7057750644981429E-2</v>
      </c>
      <c r="E821">
        <f t="shared" si="38"/>
        <v>-90.25</v>
      </c>
      <c r="F821" s="9" t="e">
        <f ca="1">[1]!MoonAge(A821)</f>
        <v>#NAME?</v>
      </c>
      <c r="G821" t="str">
        <f>IFERROR(VLOOKUP(A821,Sheet4!A821:H3380,3,FALSE)," CL")</f>
        <v>UDP</v>
      </c>
      <c r="H821" t="str">
        <f>IFERROR(VLOOKUP(A821,Sheet4!A821:I3380,4,FALSE)," CL")</f>
        <v>Tg</v>
      </c>
      <c r="I821" t="str">
        <f>IFERROR(VLOOKUP(A821,Sheet4!A821:H3380,5,FALSE),"CL")</f>
        <v>UDP</v>
      </c>
      <c r="J821" t="str">
        <f>IFERROR(VLOOKUP(A821,Sheet4!A821:H3380,6,FALSE),"CL")</f>
        <v>Dr</v>
      </c>
      <c r="K821" t="str">
        <f>IFERROR(VLOOKUP(A821,Sheet4!A821:H3380,7,FALSE),"CL")</f>
        <v>PAP</v>
      </c>
      <c r="L821" t="str">
        <f>IFERROR(VLOOKUP(A821,Sheet4!A821:H3380,8,FALSE),"CL")</f>
        <v>Dr</v>
      </c>
    </row>
    <row r="822" spans="1:12" hidden="1">
      <c r="A822" s="2">
        <v>41023</v>
      </c>
      <c r="B822" s="8">
        <f t="shared" si="39"/>
        <v>3</v>
      </c>
      <c r="C822">
        <v>5222.6499999999996</v>
      </c>
      <c r="D822" s="6">
        <f t="shared" si="37"/>
        <v>4.2398953966848573E-3</v>
      </c>
      <c r="E822">
        <f t="shared" si="38"/>
        <v>22.049999999999272</v>
      </c>
      <c r="F822" s="9" t="e">
        <f ca="1">[1]!MoonAge(A822)</f>
        <v>#NAME?</v>
      </c>
      <c r="G822" t="str">
        <f>IFERROR(VLOOKUP(A822,Sheet4!A822:H3381,3,FALSE)," CL")</f>
        <v>UDM</v>
      </c>
      <c r="H822" t="str">
        <f>IFERROR(VLOOKUP(A822,Sheet4!A822:I3381,4,FALSE)," CL")</f>
        <v>Rb</v>
      </c>
      <c r="I822" t="str">
        <f>IFERROR(VLOOKUP(A822,Sheet4!A822:H3381,5,FALSE),"CL")</f>
        <v>UDP</v>
      </c>
      <c r="J822" t="str">
        <f>IFERROR(VLOOKUP(A822,Sheet4!A822:H3381,6,FALSE),"CL")</f>
        <v>Dr</v>
      </c>
      <c r="K822" t="str">
        <f>IFERROR(VLOOKUP(A822,Sheet4!A822:H3381,7,FALSE),"CL")</f>
        <v>PAP</v>
      </c>
      <c r="L822" t="str">
        <f>IFERROR(VLOOKUP(A822,Sheet4!A822:H3381,8,FALSE),"CL")</f>
        <v>Dr</v>
      </c>
    </row>
    <row r="823" spans="1:12" hidden="1">
      <c r="A823" s="2">
        <v>41024</v>
      </c>
      <c r="B823" s="8">
        <f t="shared" si="39"/>
        <v>4</v>
      </c>
      <c r="C823">
        <v>5202</v>
      </c>
      <c r="D823" s="6">
        <f t="shared" si="37"/>
        <v>-3.9539314332761406E-3</v>
      </c>
      <c r="E823">
        <f t="shared" si="38"/>
        <v>-20.649999999999636</v>
      </c>
      <c r="F823" s="9" t="e">
        <f ca="1">[1]!MoonAge(A823)</f>
        <v>#NAME?</v>
      </c>
      <c r="G823" t="str">
        <f>IFERROR(VLOOKUP(A823,Sheet4!A823:H3382,3,FALSE)," CL")</f>
        <v>FIP</v>
      </c>
      <c r="H823" t="str">
        <f>IFERROR(VLOOKUP(A823,Sheet4!A823:I3382,4,FALSE)," CL")</f>
        <v>Dr</v>
      </c>
      <c r="I823" t="str">
        <f>IFERROR(VLOOKUP(A823,Sheet4!A823:H3382,5,FALSE),"CL")</f>
        <v>UDP</v>
      </c>
      <c r="J823" t="str">
        <f>IFERROR(VLOOKUP(A823,Sheet4!A823:H3382,6,FALSE),"CL")</f>
        <v>Dr</v>
      </c>
      <c r="K823" t="str">
        <f>IFERROR(VLOOKUP(A823,Sheet4!A823:H3382,7,FALSE),"CL")</f>
        <v>PAP</v>
      </c>
      <c r="L823" t="str">
        <f>IFERROR(VLOOKUP(A823,Sheet4!A823:H3382,8,FALSE),"CL")</f>
        <v>Dr</v>
      </c>
    </row>
    <row r="824" spans="1:12" hidden="1">
      <c r="A824" s="2">
        <v>41025</v>
      </c>
      <c r="B824" s="8">
        <f t="shared" si="39"/>
        <v>5</v>
      </c>
      <c r="C824">
        <v>5189</v>
      </c>
      <c r="D824" s="6">
        <f t="shared" si="37"/>
        <v>-2.4990388312187621E-3</v>
      </c>
      <c r="E824">
        <f t="shared" si="38"/>
        <v>-13</v>
      </c>
      <c r="F824" s="9" t="e">
        <f ca="1">[1]!MoonAge(A824)</f>
        <v>#NAME?</v>
      </c>
      <c r="G824" t="str">
        <f>IFERROR(VLOOKUP(A824,Sheet4!A824:H3383,3,FALSE)," CL")</f>
        <v>FIM</v>
      </c>
      <c r="H824" t="str">
        <f>IFERROR(VLOOKUP(A824,Sheet4!A824:I3383,4,FALSE)," CL")</f>
        <v>Sn</v>
      </c>
      <c r="I824" t="str">
        <f>IFERROR(VLOOKUP(A824,Sheet4!A824:H3383,5,FALSE),"CL")</f>
        <v>UDP</v>
      </c>
      <c r="J824" t="str">
        <f>IFERROR(VLOOKUP(A824,Sheet4!A824:H3383,6,FALSE),"CL")</f>
        <v>Dr</v>
      </c>
      <c r="K824" t="str">
        <f>IFERROR(VLOOKUP(A824,Sheet4!A824:H3383,7,FALSE),"CL")</f>
        <v>PAP</v>
      </c>
      <c r="L824" t="str">
        <f>IFERROR(VLOOKUP(A824,Sheet4!A824:H3383,8,FALSE),"CL")</f>
        <v>Dr</v>
      </c>
    </row>
    <row r="825" spans="1:12" hidden="1">
      <c r="A825" s="2">
        <v>41026</v>
      </c>
      <c r="B825" s="8">
        <f t="shared" si="39"/>
        <v>6</v>
      </c>
      <c r="C825">
        <v>5190.6000000000004</v>
      </c>
      <c r="D825" s="6">
        <f t="shared" si="37"/>
        <v>3.0834457506270259E-4</v>
      </c>
      <c r="E825">
        <f t="shared" si="38"/>
        <v>1.6000000000003638</v>
      </c>
      <c r="F825" s="9" t="e">
        <f ca="1">[1]!MoonAge(A825)</f>
        <v>#NAME?</v>
      </c>
      <c r="G825" t="str">
        <f>IFERROR(VLOOKUP(A825,Sheet4!A825:H3384,3,FALSE)," CL")</f>
        <v>EAP</v>
      </c>
      <c r="H825" t="str">
        <f>IFERROR(VLOOKUP(A825,Sheet4!A825:I3384,4,FALSE)," CL")</f>
        <v>Ho</v>
      </c>
      <c r="I825" t="str">
        <f>IFERROR(VLOOKUP(A825,Sheet4!A825:H3384,5,FALSE),"CL")</f>
        <v>UDP</v>
      </c>
      <c r="J825" t="str">
        <f>IFERROR(VLOOKUP(A825,Sheet4!A825:H3384,6,FALSE),"CL")</f>
        <v>Dr</v>
      </c>
      <c r="K825" t="str">
        <f>IFERROR(VLOOKUP(A825,Sheet4!A825:H3384,7,FALSE),"CL")</f>
        <v>PAP</v>
      </c>
      <c r="L825" t="str">
        <f>IFERROR(VLOOKUP(A825,Sheet4!A825:H3384,8,FALSE),"CL")</f>
        <v>Dr</v>
      </c>
    </row>
    <row r="826" spans="1:12" hidden="1">
      <c r="A826" s="2">
        <v>41027</v>
      </c>
      <c r="B826" s="8">
        <f t="shared" si="39"/>
        <v>7</v>
      </c>
      <c r="C826">
        <v>5209</v>
      </c>
      <c r="D826" s="6">
        <f t="shared" si="37"/>
        <v>3.5448695719183976E-3</v>
      </c>
      <c r="E826">
        <f t="shared" si="38"/>
        <v>18.399999999999636</v>
      </c>
      <c r="F826" s="9" t="e">
        <f ca="1">[1]!MoonAge(A826)</f>
        <v>#NAME?</v>
      </c>
      <c r="G826" t="str">
        <f>IFERROR(VLOOKUP(A826,Sheet4!A826:H3385,3,FALSE)," CL")</f>
        <v>EAM</v>
      </c>
      <c r="H826" t="str">
        <f>IFERROR(VLOOKUP(A826,Sheet4!A826:I3385,4,FALSE)," CL")</f>
        <v>Sh</v>
      </c>
      <c r="I826" t="str">
        <f>IFERROR(VLOOKUP(A826,Sheet4!A826:H3385,5,FALSE),"CL")</f>
        <v>UDP</v>
      </c>
      <c r="J826" t="str">
        <f>IFERROR(VLOOKUP(A826,Sheet4!A826:H3385,6,FALSE),"CL")</f>
        <v>Dr</v>
      </c>
      <c r="K826" t="str">
        <f>IFERROR(VLOOKUP(A826,Sheet4!A826:H3385,7,FALSE),"CL")</f>
        <v>PAP</v>
      </c>
      <c r="L826" t="str">
        <f>IFERROR(VLOOKUP(A826,Sheet4!A826:H3385,8,FALSE),"CL")</f>
        <v>Dr</v>
      </c>
    </row>
    <row r="827" spans="1:12" hidden="1">
      <c r="A827" s="2">
        <v>41029</v>
      </c>
      <c r="B827" s="8">
        <f t="shared" si="39"/>
        <v>2</v>
      </c>
      <c r="C827">
        <v>5248.15</v>
      </c>
      <c r="D827" s="6">
        <f t="shared" si="37"/>
        <v>7.5158379727394194E-3</v>
      </c>
      <c r="E827">
        <f t="shared" si="38"/>
        <v>39.149999999999636</v>
      </c>
      <c r="F827" s="9" t="e">
        <f ca="1">[1]!MoonAge(A827)</f>
        <v>#NAME?</v>
      </c>
      <c r="G827" t="str">
        <f>IFERROR(VLOOKUP(A827,Sheet4!A827:H3386,3,FALSE)," CL")</f>
        <v>MEM</v>
      </c>
      <c r="H827" t="str">
        <f>IFERROR(VLOOKUP(A827,Sheet4!A827:I3386,4,FALSE)," CL")</f>
        <v>Ch</v>
      </c>
      <c r="I827" t="str">
        <f>IFERROR(VLOOKUP(A827,Sheet4!A827:H3386,5,FALSE),"CL")</f>
        <v>UDP</v>
      </c>
      <c r="J827" t="str">
        <f>IFERROR(VLOOKUP(A827,Sheet4!A827:H3386,6,FALSE),"CL")</f>
        <v>Dr</v>
      </c>
      <c r="K827" t="str">
        <f>IFERROR(VLOOKUP(A827,Sheet4!A827:H3386,7,FALSE),"CL")</f>
        <v>PAP</v>
      </c>
      <c r="L827" t="str">
        <f>IFERROR(VLOOKUP(A827,Sheet4!A827:H3386,8,FALSE),"CL")</f>
        <v>Dr</v>
      </c>
    </row>
    <row r="828" spans="1:12" hidden="1">
      <c r="A828" s="2">
        <v>41031</v>
      </c>
      <c r="B828" s="8">
        <f t="shared" si="39"/>
        <v>4</v>
      </c>
      <c r="C828">
        <v>5239.1499999999996</v>
      </c>
      <c r="D828" s="6">
        <f t="shared" si="37"/>
        <v>-1.7148900088602651E-3</v>
      </c>
      <c r="E828">
        <f t="shared" si="38"/>
        <v>-9</v>
      </c>
      <c r="F828" s="9" t="e">
        <f ca="1">[1]!MoonAge(A828)</f>
        <v>#NAME?</v>
      </c>
      <c r="G828" t="str">
        <f>IFERROR(VLOOKUP(A828,Sheet4!A828:H3387,3,FALSE)," CL")</f>
        <v>PAM</v>
      </c>
      <c r="H828" t="str">
        <f>IFERROR(VLOOKUP(A828,Sheet4!A828:I3387,4,FALSE)," CL")</f>
        <v>Pi</v>
      </c>
      <c r="I828" t="str">
        <f>IFERROR(VLOOKUP(A828,Sheet4!A828:H3387,5,FALSE),"CL")</f>
        <v>UDP</v>
      </c>
      <c r="J828" t="str">
        <f>IFERROR(VLOOKUP(A828,Sheet4!A828:H3387,6,FALSE),"CL")</f>
        <v>Dr</v>
      </c>
      <c r="K828" t="str">
        <f>IFERROR(VLOOKUP(A828,Sheet4!A828:H3387,7,FALSE),"CL")</f>
        <v>PAP</v>
      </c>
      <c r="L828" t="str">
        <f>IFERROR(VLOOKUP(A828,Sheet4!A828:H3387,8,FALSE),"CL")</f>
        <v>Dr</v>
      </c>
    </row>
    <row r="829" spans="1:12" hidden="1">
      <c r="A829" s="2">
        <v>41032</v>
      </c>
      <c r="B829" s="8">
        <f t="shared" si="39"/>
        <v>5</v>
      </c>
      <c r="C829">
        <v>5188.3999999999996</v>
      </c>
      <c r="D829" s="6">
        <f t="shared" si="37"/>
        <v>-9.6866858173558692E-3</v>
      </c>
      <c r="E829">
        <f t="shared" si="38"/>
        <v>-50.75</v>
      </c>
      <c r="F829" s="9" t="e">
        <f ca="1">[1]!MoonAge(A829)</f>
        <v>#NAME?</v>
      </c>
      <c r="G829" t="str">
        <f>IFERROR(VLOOKUP(A829,Sheet4!A829:H3388,3,FALSE)," CL")</f>
        <v>UDP</v>
      </c>
      <c r="H829" t="str">
        <f>IFERROR(VLOOKUP(A829,Sheet4!A829:I3388,4,FALSE)," CL")</f>
        <v>Ra</v>
      </c>
      <c r="I829" t="str">
        <f>IFERROR(VLOOKUP(A829,Sheet4!A829:H3388,5,FALSE),"CL")</f>
        <v>UDP</v>
      </c>
      <c r="J829" t="str">
        <f>IFERROR(VLOOKUP(A829,Sheet4!A829:H3388,6,FALSE),"CL")</f>
        <v>Dr</v>
      </c>
      <c r="K829" t="str">
        <f>IFERROR(VLOOKUP(A829,Sheet4!A829:H3388,7,FALSE),"CL")</f>
        <v>PAP</v>
      </c>
      <c r="L829" t="str">
        <f>IFERROR(VLOOKUP(A829,Sheet4!A829:H3388,8,FALSE),"CL")</f>
        <v>Dr</v>
      </c>
    </row>
    <row r="830" spans="1:12" hidden="1">
      <c r="A830" s="2">
        <v>41033</v>
      </c>
      <c r="B830" s="8">
        <f t="shared" si="39"/>
        <v>6</v>
      </c>
      <c r="C830">
        <v>5086.8500000000004</v>
      </c>
      <c r="D830" s="6">
        <f t="shared" si="37"/>
        <v>-1.9572507902243328E-2</v>
      </c>
      <c r="E830">
        <f t="shared" si="38"/>
        <v>-101.54999999999927</v>
      </c>
      <c r="F830" s="9" t="e">
        <f ca="1">[1]!MoonAge(A830)</f>
        <v>#NAME?</v>
      </c>
      <c r="G830" t="str">
        <f>IFERROR(VLOOKUP(A830,Sheet4!A830:H3389,3,FALSE)," CL")</f>
        <v>UDM</v>
      </c>
      <c r="H830" t="str">
        <f>IFERROR(VLOOKUP(A830,Sheet4!A830:I3389,4,FALSE)," CL")</f>
        <v>Co</v>
      </c>
      <c r="I830" t="str">
        <f>IFERROR(VLOOKUP(A830,Sheet4!A830:H3389,5,FALSE),"CL")</f>
        <v>UDP</v>
      </c>
      <c r="J830" t="str">
        <f>IFERROR(VLOOKUP(A830,Sheet4!A830:H3389,6,FALSE),"CL")</f>
        <v>Dr</v>
      </c>
      <c r="K830" t="str">
        <f>IFERROR(VLOOKUP(A830,Sheet4!A830:H3389,7,FALSE),"CL")</f>
        <v>PAP</v>
      </c>
      <c r="L830" t="str">
        <f>IFERROR(VLOOKUP(A830,Sheet4!A830:H3389,8,FALSE),"CL")</f>
        <v>Dr</v>
      </c>
    </row>
    <row r="831" spans="1:12" hidden="1">
      <c r="A831" s="2">
        <v>41036</v>
      </c>
      <c r="B831" s="8">
        <f t="shared" si="39"/>
        <v>2</v>
      </c>
      <c r="C831">
        <v>5114.1499999999996</v>
      </c>
      <c r="D831" s="6">
        <f t="shared" si="37"/>
        <v>5.3667790479371849E-3</v>
      </c>
      <c r="E831">
        <f t="shared" si="38"/>
        <v>27.299999999999272</v>
      </c>
      <c r="F831" s="9" t="e">
        <f ca="1">[1]!MoonAge(A831)</f>
        <v>#NAME?</v>
      </c>
      <c r="G831" t="str">
        <f>IFERROR(VLOOKUP(A831,Sheet4!A831:H3390,3,FALSE)," CL")</f>
        <v>EAP</v>
      </c>
      <c r="H831" t="str">
        <f>IFERROR(VLOOKUP(A831,Sheet4!A831:I3390,4,FALSE)," CL")</f>
        <v>Dr</v>
      </c>
      <c r="I831" t="str">
        <f>IFERROR(VLOOKUP(A831,Sheet4!A831:H3390,5,FALSE),"CL")</f>
        <v>UDM</v>
      </c>
      <c r="J831" t="str">
        <f>IFERROR(VLOOKUP(A831,Sheet4!A831:H3390,6,FALSE),"CL")</f>
        <v>Sn</v>
      </c>
      <c r="K831" t="str">
        <f>IFERROR(VLOOKUP(A831,Sheet4!A831:H3390,7,FALSE),"CL")</f>
        <v>PAP</v>
      </c>
      <c r="L831" t="str">
        <f>IFERROR(VLOOKUP(A831,Sheet4!A831:H3390,8,FALSE),"CL")</f>
        <v>Dr</v>
      </c>
    </row>
    <row r="832" spans="1:12" hidden="1">
      <c r="A832" s="2">
        <v>41037</v>
      </c>
      <c r="B832" s="8">
        <f t="shared" si="39"/>
        <v>3</v>
      </c>
      <c r="C832">
        <v>4999.95</v>
      </c>
      <c r="D832" s="6">
        <f t="shared" si="37"/>
        <v>-2.2330201499760435E-2</v>
      </c>
      <c r="E832">
        <f t="shared" si="38"/>
        <v>-114.19999999999982</v>
      </c>
      <c r="F832" s="9" t="e">
        <f ca="1">[1]!MoonAge(A832)</f>
        <v>#NAME?</v>
      </c>
      <c r="G832" t="str">
        <f>IFERROR(VLOOKUP(A832,Sheet4!A832:H3391,3,FALSE)," CL")</f>
        <v>EAM</v>
      </c>
      <c r="H832" t="str">
        <f>IFERROR(VLOOKUP(A832,Sheet4!A832:I3391,4,FALSE)," CL")</f>
        <v>Sn</v>
      </c>
      <c r="I832" t="str">
        <f>IFERROR(VLOOKUP(A832,Sheet4!A832:H3391,5,FALSE),"CL")</f>
        <v>UDM</v>
      </c>
      <c r="J832" t="str">
        <f>IFERROR(VLOOKUP(A832,Sheet4!A832:H3391,6,FALSE),"CL")</f>
        <v>Sn</v>
      </c>
      <c r="K832" t="str">
        <f>IFERROR(VLOOKUP(A832,Sheet4!A832:H3391,7,FALSE),"CL")</f>
        <v>PAP</v>
      </c>
      <c r="L832" t="str">
        <f>IFERROR(VLOOKUP(A832,Sheet4!A832:H3391,8,FALSE),"CL")</f>
        <v>Dr</v>
      </c>
    </row>
    <row r="833" spans="1:12" hidden="1">
      <c r="A833" s="2">
        <v>41038</v>
      </c>
      <c r="B833" s="8">
        <f t="shared" si="39"/>
        <v>4</v>
      </c>
      <c r="C833">
        <v>4974.8</v>
      </c>
      <c r="D833" s="6">
        <f t="shared" si="37"/>
        <v>-5.0300503005029328E-3</v>
      </c>
      <c r="E833">
        <f t="shared" si="38"/>
        <v>-25.149999999999636</v>
      </c>
      <c r="F833" s="9" t="e">
        <f ca="1">[1]!MoonAge(A833)</f>
        <v>#NAME?</v>
      </c>
      <c r="G833" t="str">
        <f>IFERROR(VLOOKUP(A833,Sheet4!A833:H3392,3,FALSE)," CL")</f>
        <v>MEP</v>
      </c>
      <c r="H833" t="str">
        <f>IFERROR(VLOOKUP(A833,Sheet4!A833:I3392,4,FALSE)," CL")</f>
        <v>Ho</v>
      </c>
      <c r="I833" t="str">
        <f>IFERROR(VLOOKUP(A833,Sheet4!A833:H3392,5,FALSE),"CL")</f>
        <v>UDM</v>
      </c>
      <c r="J833" t="str">
        <f>IFERROR(VLOOKUP(A833,Sheet4!A833:H3392,6,FALSE),"CL")</f>
        <v>Sn</v>
      </c>
      <c r="K833" t="str">
        <f>IFERROR(VLOOKUP(A833,Sheet4!A833:H3392,7,FALSE),"CL")</f>
        <v>PAP</v>
      </c>
      <c r="L833" t="str">
        <f>IFERROR(VLOOKUP(A833,Sheet4!A833:H3392,8,FALSE),"CL")</f>
        <v>Dr</v>
      </c>
    </row>
    <row r="834" spans="1:12" hidden="1">
      <c r="A834" s="2">
        <v>41039</v>
      </c>
      <c r="B834" s="8">
        <f t="shared" si="39"/>
        <v>5</v>
      </c>
      <c r="C834">
        <v>4965.7</v>
      </c>
      <c r="D834" s="6">
        <f t="shared" si="37"/>
        <v>-1.8292192650961572E-3</v>
      </c>
      <c r="E834">
        <f t="shared" si="38"/>
        <v>-9.1000000000003638</v>
      </c>
      <c r="F834" s="9" t="e">
        <f ca="1">[1]!MoonAge(A834)</f>
        <v>#NAME?</v>
      </c>
      <c r="G834" t="str">
        <f>IFERROR(VLOOKUP(A834,Sheet4!A834:H3393,3,FALSE)," CL")</f>
        <v>MEM</v>
      </c>
      <c r="H834" t="str">
        <f>IFERROR(VLOOKUP(A834,Sheet4!A834:I3393,4,FALSE)," CL")</f>
        <v>Sh</v>
      </c>
      <c r="I834" t="str">
        <f>IFERROR(VLOOKUP(A834,Sheet4!A834:H3393,5,FALSE),"CL")</f>
        <v>UDM</v>
      </c>
      <c r="J834" t="str">
        <f>IFERROR(VLOOKUP(A834,Sheet4!A834:H3393,6,FALSE),"CL")</f>
        <v>Sn</v>
      </c>
      <c r="K834" t="str">
        <f>IFERROR(VLOOKUP(A834,Sheet4!A834:H3393,7,FALSE),"CL")</f>
        <v>PAP</v>
      </c>
      <c r="L834" t="str">
        <f>IFERROR(VLOOKUP(A834,Sheet4!A834:H3393,8,FALSE),"CL")</f>
        <v>Dr</v>
      </c>
    </row>
    <row r="835" spans="1:12" hidden="1">
      <c r="A835" s="2">
        <v>41040</v>
      </c>
      <c r="B835" s="8">
        <f t="shared" si="39"/>
        <v>6</v>
      </c>
      <c r="C835">
        <v>4928.8999999999996</v>
      </c>
      <c r="D835" s="6">
        <f t="shared" si="37"/>
        <v>-7.4108383510885041E-3</v>
      </c>
      <c r="E835">
        <f t="shared" si="38"/>
        <v>-36.800000000000182</v>
      </c>
      <c r="F835" s="9" t="e">
        <f ca="1">[1]!MoonAge(A835)</f>
        <v>#NAME?</v>
      </c>
      <c r="G835" t="str">
        <f>IFERROR(VLOOKUP(A835,Sheet4!A835:H3394,3,FALSE)," CL")</f>
        <v>PAP</v>
      </c>
      <c r="H835" t="str">
        <f>IFERROR(VLOOKUP(A835,Sheet4!A835:I3394,4,FALSE)," CL")</f>
        <v>Mo</v>
      </c>
      <c r="I835" t="str">
        <f>IFERROR(VLOOKUP(A835,Sheet4!A835:H3394,5,FALSE),"CL")</f>
        <v>UDM</v>
      </c>
      <c r="J835" t="str">
        <f>IFERROR(VLOOKUP(A835,Sheet4!A835:H3394,6,FALSE),"CL")</f>
        <v>Sn</v>
      </c>
      <c r="K835" t="str">
        <f>IFERROR(VLOOKUP(A835,Sheet4!A835:H3394,7,FALSE),"CL")</f>
        <v>PAP</v>
      </c>
      <c r="L835" t="str">
        <f>IFERROR(VLOOKUP(A835,Sheet4!A835:H3394,8,FALSE),"CL")</f>
        <v>Dr</v>
      </c>
    </row>
    <row r="836" spans="1:12" hidden="1">
      <c r="A836" s="2">
        <v>41043</v>
      </c>
      <c r="B836" s="8">
        <f t="shared" si="39"/>
        <v>2</v>
      </c>
      <c r="C836">
        <v>4907.8</v>
      </c>
      <c r="D836" s="6">
        <f t="shared" ref="D836:D899" si="40">(C836-C835)/C835</f>
        <v>-4.2808740286878321E-3</v>
      </c>
      <c r="E836">
        <f t="shared" ref="E836:E899" si="41">C836-C835</f>
        <v>-21.099999999999454</v>
      </c>
      <c r="F836" s="9" t="e">
        <f ca="1">[1]!MoonAge(A836)</f>
        <v>#NAME?</v>
      </c>
      <c r="G836" t="str">
        <f>IFERROR(VLOOKUP(A836,Sheet4!A836:H3395,3,FALSE)," CL")</f>
        <v>UDM</v>
      </c>
      <c r="H836" t="str">
        <f>IFERROR(VLOOKUP(A836,Sheet4!A836:I3395,4,FALSE)," CL")</f>
        <v>Pi</v>
      </c>
      <c r="I836" t="str">
        <f>IFERROR(VLOOKUP(A836,Sheet4!A836:H3395,5,FALSE),"CL")</f>
        <v>UDM</v>
      </c>
      <c r="J836" t="str">
        <f>IFERROR(VLOOKUP(A836,Sheet4!A836:H3395,6,FALSE),"CL")</f>
        <v>Sn</v>
      </c>
      <c r="K836" t="str">
        <f>IFERROR(VLOOKUP(A836,Sheet4!A836:H3395,7,FALSE),"CL")</f>
        <v>PAP</v>
      </c>
      <c r="L836" t="str">
        <f>IFERROR(VLOOKUP(A836,Sheet4!A836:H3395,8,FALSE),"CL")</f>
        <v>Dr</v>
      </c>
    </row>
    <row r="837" spans="1:12" hidden="1">
      <c r="A837" s="2">
        <v>41044</v>
      </c>
      <c r="B837" s="8">
        <f t="shared" si="39"/>
        <v>3</v>
      </c>
      <c r="C837">
        <v>4942.8</v>
      </c>
      <c r="D837" s="6">
        <f t="shared" si="40"/>
        <v>7.1315049513020088E-3</v>
      </c>
      <c r="E837">
        <f t="shared" si="41"/>
        <v>35</v>
      </c>
      <c r="F837" s="9" t="e">
        <f ca="1">[1]!MoonAge(A837)</f>
        <v>#NAME?</v>
      </c>
      <c r="G837" t="str">
        <f>IFERROR(VLOOKUP(A837,Sheet4!A837:H3396,3,FALSE)," CL")</f>
        <v>FIP</v>
      </c>
      <c r="H837" t="str">
        <f>IFERROR(VLOOKUP(A837,Sheet4!A837:I3396,4,FALSE)," CL")</f>
        <v>Ra</v>
      </c>
      <c r="I837" t="str">
        <f>IFERROR(VLOOKUP(A837,Sheet4!A837:H3396,5,FALSE),"CL")</f>
        <v>UDM</v>
      </c>
      <c r="J837" t="str">
        <f>IFERROR(VLOOKUP(A837,Sheet4!A837:H3396,6,FALSE),"CL")</f>
        <v>Sn</v>
      </c>
      <c r="K837" t="str">
        <f>IFERROR(VLOOKUP(A837,Sheet4!A837:H3396,7,FALSE),"CL")</f>
        <v>PAP</v>
      </c>
      <c r="L837" t="str">
        <f>IFERROR(VLOOKUP(A837,Sheet4!A837:H3396,8,FALSE),"CL")</f>
        <v>Dr</v>
      </c>
    </row>
    <row r="838" spans="1:12" hidden="1">
      <c r="A838" s="2">
        <v>41045</v>
      </c>
      <c r="B838" s="8">
        <f t="shared" si="39"/>
        <v>4</v>
      </c>
      <c r="C838">
        <v>4858.25</v>
      </c>
      <c r="D838" s="6">
        <f t="shared" si="40"/>
        <v>-1.7105689083110824E-2</v>
      </c>
      <c r="E838">
        <f t="shared" si="41"/>
        <v>-84.550000000000182</v>
      </c>
      <c r="F838" s="9" t="e">
        <f ca="1">[1]!MoonAge(A838)</f>
        <v>#NAME?</v>
      </c>
      <c r="G838" t="str">
        <f>IFERROR(VLOOKUP(A838,Sheet4!A838:H3397,3,FALSE)," CL")</f>
        <v>FIM</v>
      </c>
      <c r="H838" t="str">
        <f>IFERROR(VLOOKUP(A838,Sheet4!A838:I3397,4,FALSE)," CL")</f>
        <v>Co</v>
      </c>
      <c r="I838" t="str">
        <f>IFERROR(VLOOKUP(A838,Sheet4!A838:H3397,5,FALSE),"CL")</f>
        <v>UDM</v>
      </c>
      <c r="J838" t="str">
        <f>IFERROR(VLOOKUP(A838,Sheet4!A838:H3397,6,FALSE),"CL")</f>
        <v>Sn</v>
      </c>
      <c r="K838" t="str">
        <f>IFERROR(VLOOKUP(A838,Sheet4!A838:H3397,7,FALSE),"CL")</f>
        <v>PAP</v>
      </c>
      <c r="L838" t="str">
        <f>IFERROR(VLOOKUP(A838,Sheet4!A838:H3397,8,FALSE),"CL")</f>
        <v>Dr</v>
      </c>
    </row>
    <row r="839" spans="1:12" hidden="1">
      <c r="A839" s="2">
        <v>41046</v>
      </c>
      <c r="B839" s="8">
        <f t="shared" si="39"/>
        <v>5</v>
      </c>
      <c r="C839">
        <v>4870.2</v>
      </c>
      <c r="D839" s="6">
        <f t="shared" si="40"/>
        <v>2.4597334431121945E-3</v>
      </c>
      <c r="E839">
        <f t="shared" si="41"/>
        <v>11.949999999999818</v>
      </c>
      <c r="F839" s="9" t="e">
        <f ca="1">[1]!MoonAge(A839)</f>
        <v>#NAME?</v>
      </c>
      <c r="G839" t="str">
        <f>IFERROR(VLOOKUP(A839,Sheet4!A839:H3398,3,FALSE)," CL")</f>
        <v>EAP</v>
      </c>
      <c r="H839" t="str">
        <f>IFERROR(VLOOKUP(A839,Sheet4!A839:I3398,4,FALSE)," CL")</f>
        <v>Tg</v>
      </c>
      <c r="I839" t="str">
        <f>IFERROR(VLOOKUP(A839,Sheet4!A839:H3398,5,FALSE),"CL")</f>
        <v>UDM</v>
      </c>
      <c r="J839" t="str">
        <f>IFERROR(VLOOKUP(A839,Sheet4!A839:H3398,6,FALSE),"CL")</f>
        <v>Sn</v>
      </c>
      <c r="K839" t="str">
        <f>IFERROR(VLOOKUP(A839,Sheet4!A839:H3398,7,FALSE),"CL")</f>
        <v>PAP</v>
      </c>
      <c r="L839" t="str">
        <f>IFERROR(VLOOKUP(A839,Sheet4!A839:H3398,8,FALSE),"CL")</f>
        <v>Dr</v>
      </c>
    </row>
    <row r="840" spans="1:12" hidden="1">
      <c r="A840" s="2">
        <v>41047</v>
      </c>
      <c r="B840" s="8">
        <f t="shared" si="39"/>
        <v>6</v>
      </c>
      <c r="C840">
        <v>4891.45</v>
      </c>
      <c r="D840" s="6">
        <f t="shared" si="40"/>
        <v>4.3632705022381016E-3</v>
      </c>
      <c r="E840">
        <f t="shared" si="41"/>
        <v>21.25</v>
      </c>
      <c r="F840" s="9" t="e">
        <f ca="1">[1]!MoonAge(A840)</f>
        <v>#NAME?</v>
      </c>
      <c r="G840" t="str">
        <f>IFERROR(VLOOKUP(A840,Sheet4!A840:H3399,3,FALSE)," CL")</f>
        <v>EAM</v>
      </c>
      <c r="H840" t="str">
        <f>IFERROR(VLOOKUP(A840,Sheet4!A840:I3399,4,FALSE)," CL")</f>
        <v>Rb</v>
      </c>
      <c r="I840" t="str">
        <f>IFERROR(VLOOKUP(A840,Sheet4!A840:H3399,5,FALSE),"CL")</f>
        <v>UDM</v>
      </c>
      <c r="J840" t="str">
        <f>IFERROR(VLOOKUP(A840,Sheet4!A840:H3399,6,FALSE),"CL")</f>
        <v>Sn</v>
      </c>
      <c r="K840" t="str">
        <f>IFERROR(VLOOKUP(A840,Sheet4!A840:H3399,7,FALSE),"CL")</f>
        <v>PAP</v>
      </c>
      <c r="L840" t="str">
        <f>IFERROR(VLOOKUP(A840,Sheet4!A840:H3399,8,FALSE),"CL")</f>
        <v>Dr</v>
      </c>
    </row>
    <row r="841" spans="1:12" hidden="1">
      <c r="A841" s="2">
        <v>41050</v>
      </c>
      <c r="B841" s="8">
        <f t="shared" si="39"/>
        <v>2</v>
      </c>
      <c r="C841">
        <v>4906.05</v>
      </c>
      <c r="D841" s="6">
        <f t="shared" si="40"/>
        <v>2.9848000081776089E-3</v>
      </c>
      <c r="E841">
        <f t="shared" si="41"/>
        <v>14.600000000000364</v>
      </c>
      <c r="F841" s="9" t="e">
        <f ca="1">[1]!MoonAge(A841)</f>
        <v>#NAME?</v>
      </c>
      <c r="G841" t="str">
        <f>IFERROR(VLOOKUP(A841,Sheet4!A841:H3400,3,FALSE)," CL")</f>
        <v>PAP</v>
      </c>
      <c r="H841" t="str">
        <f>IFERROR(VLOOKUP(A841,Sheet4!A841:I3400,4,FALSE)," CL")</f>
        <v>Ho</v>
      </c>
      <c r="I841" t="str">
        <f>IFERROR(VLOOKUP(A841,Sheet4!A841:H3400,5,FALSE),"CL")</f>
        <v>UDM</v>
      </c>
      <c r="J841" t="str">
        <f>IFERROR(VLOOKUP(A841,Sheet4!A841:H3400,6,FALSE),"CL")</f>
        <v>Sn</v>
      </c>
      <c r="K841" t="str">
        <f>IFERROR(VLOOKUP(A841,Sheet4!A841:H3400,7,FALSE),"CL")</f>
        <v>PAP</v>
      </c>
      <c r="L841" t="str">
        <f>IFERROR(VLOOKUP(A841,Sheet4!A841:H3400,8,FALSE),"CL")</f>
        <v>Dr</v>
      </c>
    </row>
    <row r="842" spans="1:12" hidden="1">
      <c r="A842" s="2">
        <v>41051</v>
      </c>
      <c r="B842" s="8">
        <f t="shared" si="39"/>
        <v>3</v>
      </c>
      <c r="C842">
        <v>4860.5</v>
      </c>
      <c r="D842" s="6">
        <f t="shared" si="40"/>
        <v>-9.2844549077160197E-3</v>
      </c>
      <c r="E842">
        <f t="shared" si="41"/>
        <v>-45.550000000000182</v>
      </c>
      <c r="F842" s="9" t="e">
        <f ca="1">[1]!MoonAge(A842)</f>
        <v>#NAME?</v>
      </c>
      <c r="G842" t="str">
        <f>IFERROR(VLOOKUP(A842,Sheet4!A842:H3401,3,FALSE)," CL")</f>
        <v>PAM</v>
      </c>
      <c r="H842" t="str">
        <f>IFERROR(VLOOKUP(A842,Sheet4!A842:I3401,4,FALSE)," CL")</f>
        <v>Sh</v>
      </c>
      <c r="I842" t="str">
        <f>IFERROR(VLOOKUP(A842,Sheet4!A842:H3401,5,FALSE),"CL")</f>
        <v>UDM</v>
      </c>
      <c r="J842" t="str">
        <f>IFERROR(VLOOKUP(A842,Sheet4!A842:H3401,6,FALSE),"CL")</f>
        <v>Sn</v>
      </c>
      <c r="K842" t="str">
        <f>IFERROR(VLOOKUP(A842,Sheet4!A842:H3401,7,FALSE),"CL")</f>
        <v>PAP</v>
      </c>
      <c r="L842" t="str">
        <f>IFERROR(VLOOKUP(A842,Sheet4!A842:H3401,8,FALSE),"CL")</f>
        <v>Dr</v>
      </c>
    </row>
    <row r="843" spans="1:12">
      <c r="A843" s="2">
        <v>41052</v>
      </c>
      <c r="B843" s="8">
        <f t="shared" si="39"/>
        <v>4</v>
      </c>
      <c r="C843">
        <v>4835.6499999999996</v>
      </c>
      <c r="D843" s="6">
        <f t="shared" si="40"/>
        <v>-5.1126427322292691E-3</v>
      </c>
      <c r="E843">
        <f t="shared" si="41"/>
        <v>-24.850000000000364</v>
      </c>
      <c r="F843" s="9" t="e">
        <f ca="1">[1]!MoonAge(A843)</f>
        <v>#NAME?</v>
      </c>
      <c r="G843" t="str">
        <f>IFERROR(VLOOKUP(A843,Sheet4!A843:H3402,3,FALSE)," CL")</f>
        <v>UDP</v>
      </c>
      <c r="H843" t="str">
        <f>IFERROR(VLOOKUP(A843,Sheet4!A843:I3402,4,FALSE)," CL")</f>
        <v>Mo</v>
      </c>
      <c r="I843" t="str">
        <f>IFERROR(VLOOKUP(A843,Sheet4!A843:H3402,5,FALSE),"CL")</f>
        <v>UDM</v>
      </c>
      <c r="J843" t="str">
        <f>IFERROR(VLOOKUP(A843,Sheet4!A843:H3402,6,FALSE),"CL")</f>
        <v>Sn</v>
      </c>
      <c r="K843" t="str">
        <f>IFERROR(VLOOKUP(A843,Sheet4!A843:H3402,7,FALSE),"CL")</f>
        <v>PAP</v>
      </c>
      <c r="L843" t="str">
        <f>IFERROR(VLOOKUP(A843,Sheet4!A843:H3402,8,FALSE),"CL")</f>
        <v>Dr</v>
      </c>
    </row>
    <row r="844" spans="1:12" hidden="1">
      <c r="A844" s="2">
        <v>41053</v>
      </c>
      <c r="B844" s="8">
        <f t="shared" si="39"/>
        <v>5</v>
      </c>
      <c r="C844">
        <v>4921.3999999999996</v>
      </c>
      <c r="D844" s="6">
        <f t="shared" si="40"/>
        <v>1.7732879757633411E-2</v>
      </c>
      <c r="E844">
        <f t="shared" si="41"/>
        <v>85.75</v>
      </c>
      <c r="F844" s="9" t="e">
        <f ca="1">[1]!MoonAge(A844)</f>
        <v>#NAME?</v>
      </c>
      <c r="G844" t="str">
        <f>IFERROR(VLOOKUP(A844,Sheet4!A844:H3403,3,FALSE)," CL")</f>
        <v>UDM</v>
      </c>
      <c r="H844" t="str">
        <f>IFERROR(VLOOKUP(A844,Sheet4!A844:I3403,4,FALSE)," CL")</f>
        <v>Ch</v>
      </c>
      <c r="I844" t="str">
        <f>IFERROR(VLOOKUP(A844,Sheet4!A844:H3403,5,FALSE),"CL")</f>
        <v>UDM</v>
      </c>
      <c r="J844" t="str">
        <f>IFERROR(VLOOKUP(A844,Sheet4!A844:H3403,6,FALSE),"CL")</f>
        <v>Sn</v>
      </c>
      <c r="K844" t="str">
        <f>IFERROR(VLOOKUP(A844,Sheet4!A844:H3403,7,FALSE),"CL")</f>
        <v>PAP</v>
      </c>
      <c r="L844" t="str">
        <f>IFERROR(VLOOKUP(A844,Sheet4!A844:H3403,8,FALSE),"CL")</f>
        <v>Dr</v>
      </c>
    </row>
    <row r="845" spans="1:12" hidden="1">
      <c r="A845" s="2">
        <v>41054</v>
      </c>
      <c r="B845" s="8">
        <f t="shared" si="39"/>
        <v>6</v>
      </c>
      <c r="C845">
        <v>4920.3999999999996</v>
      </c>
      <c r="D845" s="6">
        <f t="shared" si="40"/>
        <v>-2.0319421302881295E-4</v>
      </c>
      <c r="E845">
        <f t="shared" si="41"/>
        <v>-1</v>
      </c>
      <c r="F845" s="9" t="e">
        <f ca="1">[1]!MoonAge(A845)</f>
        <v>#NAME?</v>
      </c>
      <c r="G845" t="str">
        <f>IFERROR(VLOOKUP(A845,Sheet4!A845:H3404,3,FALSE)," CL")</f>
        <v>FIP</v>
      </c>
      <c r="H845" t="str">
        <f>IFERROR(VLOOKUP(A845,Sheet4!A845:I3404,4,FALSE)," CL")</f>
        <v>Do</v>
      </c>
      <c r="I845" t="str">
        <f>IFERROR(VLOOKUP(A845,Sheet4!A845:H3404,5,FALSE),"CL")</f>
        <v>UDM</v>
      </c>
      <c r="J845" t="str">
        <f>IFERROR(VLOOKUP(A845,Sheet4!A845:H3404,6,FALSE),"CL")</f>
        <v>Sn</v>
      </c>
      <c r="K845" t="str">
        <f>IFERROR(VLOOKUP(A845,Sheet4!A845:H3404,7,FALSE),"CL")</f>
        <v>PAP</v>
      </c>
      <c r="L845" t="str">
        <f>IFERROR(VLOOKUP(A845,Sheet4!A845:H3404,8,FALSE),"CL")</f>
        <v>Dr</v>
      </c>
    </row>
    <row r="846" spans="1:12" hidden="1">
      <c r="A846" s="2">
        <v>41057</v>
      </c>
      <c r="B846" s="8">
        <f t="shared" si="39"/>
        <v>2</v>
      </c>
      <c r="C846">
        <v>4985.6499999999996</v>
      </c>
      <c r="D846" s="6">
        <f t="shared" si="40"/>
        <v>1.3261116982359159E-2</v>
      </c>
      <c r="E846">
        <f t="shared" si="41"/>
        <v>65.25</v>
      </c>
      <c r="F846" s="9" t="e">
        <f ca="1">[1]!MoonAge(A846)</f>
        <v>#NAME?</v>
      </c>
      <c r="G846" t="str">
        <f>IFERROR(VLOOKUP(A846,Sheet4!A846:H3405,3,FALSE)," CL")</f>
        <v>EAM</v>
      </c>
      <c r="H846" t="str">
        <f>IFERROR(VLOOKUP(A846,Sheet4!A846:I3405,4,FALSE)," CL")</f>
        <v>Co</v>
      </c>
      <c r="I846" t="str">
        <f>IFERROR(VLOOKUP(A846,Sheet4!A846:H3405,5,FALSE),"CL")</f>
        <v>UDM</v>
      </c>
      <c r="J846" t="str">
        <f>IFERROR(VLOOKUP(A846,Sheet4!A846:H3405,6,FALSE),"CL")</f>
        <v>Sn</v>
      </c>
      <c r="K846" t="str">
        <f>IFERROR(VLOOKUP(A846,Sheet4!A846:H3405,7,FALSE),"CL")</f>
        <v>PAP</v>
      </c>
      <c r="L846" t="str">
        <f>IFERROR(VLOOKUP(A846,Sheet4!A846:H3405,8,FALSE),"CL")</f>
        <v>Dr</v>
      </c>
    </row>
    <row r="847" spans="1:12" hidden="1">
      <c r="A847" s="2">
        <v>41058</v>
      </c>
      <c r="B847" s="8">
        <f t="shared" si="39"/>
        <v>3</v>
      </c>
      <c r="C847">
        <v>4990.1000000000004</v>
      </c>
      <c r="D847" s="6">
        <f t="shared" si="40"/>
        <v>8.9256165194121688E-4</v>
      </c>
      <c r="E847">
        <f t="shared" si="41"/>
        <v>4.4500000000007276</v>
      </c>
      <c r="F847" s="9" t="e">
        <f ca="1">[1]!MoonAge(A847)</f>
        <v>#NAME?</v>
      </c>
      <c r="G847" t="str">
        <f>IFERROR(VLOOKUP(A847,Sheet4!A847:H3406,3,FALSE)," CL")</f>
        <v>MEP</v>
      </c>
      <c r="H847" t="str">
        <f>IFERROR(VLOOKUP(A847,Sheet4!A847:I3406,4,FALSE)," CL")</f>
        <v>Tg</v>
      </c>
      <c r="I847" t="str">
        <f>IFERROR(VLOOKUP(A847,Sheet4!A847:H3406,5,FALSE),"CL")</f>
        <v>UDM</v>
      </c>
      <c r="J847" t="str">
        <f>IFERROR(VLOOKUP(A847,Sheet4!A847:H3406,6,FALSE),"CL")</f>
        <v>Sn</v>
      </c>
      <c r="K847" t="str">
        <f>IFERROR(VLOOKUP(A847,Sheet4!A847:H3406,7,FALSE),"CL")</f>
        <v>PAP</v>
      </c>
      <c r="L847" t="str">
        <f>IFERROR(VLOOKUP(A847,Sheet4!A847:H3406,8,FALSE),"CL")</f>
        <v>Dr</v>
      </c>
    </row>
    <row r="848" spans="1:12" hidden="1">
      <c r="A848" s="2">
        <v>41059</v>
      </c>
      <c r="B848" s="8">
        <f t="shared" si="39"/>
        <v>4</v>
      </c>
      <c r="C848">
        <v>4950.75</v>
      </c>
      <c r="D848" s="6">
        <f t="shared" si="40"/>
        <v>-7.8856135147592956E-3</v>
      </c>
      <c r="E848">
        <f t="shared" si="41"/>
        <v>-39.350000000000364</v>
      </c>
      <c r="F848" s="9" t="e">
        <f ca="1">[1]!MoonAge(A848)</f>
        <v>#NAME?</v>
      </c>
      <c r="G848" t="str">
        <f>IFERROR(VLOOKUP(A848,Sheet4!A848:H3407,3,FALSE)," CL")</f>
        <v>MEM</v>
      </c>
      <c r="H848" t="str">
        <f>IFERROR(VLOOKUP(A848,Sheet4!A848:I3407,4,FALSE)," CL")</f>
        <v>Rb</v>
      </c>
      <c r="I848" t="str">
        <f>IFERROR(VLOOKUP(A848,Sheet4!A848:H3407,5,FALSE),"CL")</f>
        <v>UDM</v>
      </c>
      <c r="J848" t="str">
        <f>IFERROR(VLOOKUP(A848,Sheet4!A848:H3407,6,FALSE),"CL")</f>
        <v>Sn</v>
      </c>
      <c r="K848" t="str">
        <f>IFERROR(VLOOKUP(A848,Sheet4!A848:H3407,7,FALSE),"CL")</f>
        <v>PAP</v>
      </c>
      <c r="L848" t="str">
        <f>IFERROR(VLOOKUP(A848,Sheet4!A848:H3407,8,FALSE),"CL")</f>
        <v>Dr</v>
      </c>
    </row>
    <row r="849" spans="1:12" hidden="1">
      <c r="A849" s="2">
        <v>41060</v>
      </c>
      <c r="B849" s="8">
        <f t="shared" si="39"/>
        <v>5</v>
      </c>
      <c r="C849">
        <v>4924.25</v>
      </c>
      <c r="D849" s="6">
        <f t="shared" si="40"/>
        <v>-5.352724334696763E-3</v>
      </c>
      <c r="E849">
        <f t="shared" si="41"/>
        <v>-26.5</v>
      </c>
      <c r="F849" s="9" t="e">
        <f ca="1">[1]!MoonAge(A849)</f>
        <v>#NAME?</v>
      </c>
      <c r="G849" t="str">
        <f>IFERROR(VLOOKUP(A849,Sheet4!A849:H3408,3,FALSE)," CL")</f>
        <v>PAP</v>
      </c>
      <c r="H849" t="str">
        <f>IFERROR(VLOOKUP(A849,Sheet4!A849:I3408,4,FALSE)," CL")</f>
        <v>Dr</v>
      </c>
      <c r="I849" t="str">
        <f>IFERROR(VLOOKUP(A849,Sheet4!A849:H3408,5,FALSE),"CL")</f>
        <v>UDM</v>
      </c>
      <c r="J849" t="str">
        <f>IFERROR(VLOOKUP(A849,Sheet4!A849:H3408,6,FALSE),"CL")</f>
        <v>Sn</v>
      </c>
      <c r="K849" t="str">
        <f>IFERROR(VLOOKUP(A849,Sheet4!A849:H3408,7,FALSE),"CL")</f>
        <v>PAP</v>
      </c>
      <c r="L849" t="str">
        <f>IFERROR(VLOOKUP(A849,Sheet4!A849:H3408,8,FALSE),"CL")</f>
        <v>Dr</v>
      </c>
    </row>
    <row r="850" spans="1:12" hidden="1">
      <c r="A850" s="2">
        <v>41061</v>
      </c>
      <c r="B850" s="8">
        <f t="shared" si="39"/>
        <v>6</v>
      </c>
      <c r="C850">
        <v>4841.6000000000004</v>
      </c>
      <c r="D850" s="6">
        <f t="shared" si="40"/>
        <v>-1.678428187033551E-2</v>
      </c>
      <c r="E850">
        <f t="shared" si="41"/>
        <v>-82.649999999999636</v>
      </c>
      <c r="F850" s="9" t="e">
        <f ca="1">[1]!MoonAge(A850)</f>
        <v>#NAME?</v>
      </c>
      <c r="G850" t="str">
        <f>IFERROR(VLOOKUP(A850,Sheet4!A850:H3409,3,FALSE)," CL")</f>
        <v>PAM</v>
      </c>
      <c r="H850" t="str">
        <f>IFERROR(VLOOKUP(A850,Sheet4!A850:I3409,4,FALSE)," CL")</f>
        <v>Sn</v>
      </c>
      <c r="I850" t="str">
        <f>IFERROR(VLOOKUP(A850,Sheet4!A850:H3409,5,FALSE),"CL")</f>
        <v>UDM</v>
      </c>
      <c r="J850" t="str">
        <f>IFERROR(VLOOKUP(A850,Sheet4!A850:H3409,6,FALSE),"CL")</f>
        <v>Sn</v>
      </c>
      <c r="K850" t="str">
        <f>IFERROR(VLOOKUP(A850,Sheet4!A850:H3409,7,FALSE),"CL")</f>
        <v>PAP</v>
      </c>
      <c r="L850" t="str">
        <f>IFERROR(VLOOKUP(A850,Sheet4!A850:H3409,8,FALSE),"CL")</f>
        <v>Dr</v>
      </c>
    </row>
    <row r="851" spans="1:12" hidden="1">
      <c r="A851" s="2">
        <v>41064</v>
      </c>
      <c r="B851" s="8">
        <f t="shared" si="39"/>
        <v>2</v>
      </c>
      <c r="C851">
        <v>4848.1499999999996</v>
      </c>
      <c r="D851" s="6">
        <f t="shared" si="40"/>
        <v>1.3528585591538482E-3</v>
      </c>
      <c r="E851">
        <f t="shared" si="41"/>
        <v>6.5499999999992724</v>
      </c>
      <c r="F851" s="9" t="e">
        <f ca="1">[1]!MoonAge(A851)</f>
        <v>#NAME?</v>
      </c>
      <c r="G851" t="str">
        <f>IFERROR(VLOOKUP(A851,Sheet4!A851:H3410,3,FALSE)," CL")</f>
        <v>FIP</v>
      </c>
      <c r="H851" t="str">
        <f>IFERROR(VLOOKUP(A851,Sheet4!A851:I3410,4,FALSE)," CL")</f>
        <v>Mo</v>
      </c>
      <c r="I851" t="str">
        <f>IFERROR(VLOOKUP(A851,Sheet4!A851:H3410,5,FALSE),"CL")</f>
        <v>UDM</v>
      </c>
      <c r="J851" t="str">
        <f>IFERROR(VLOOKUP(A851,Sheet4!A851:H3410,6,FALSE),"CL")</f>
        <v>Sn</v>
      </c>
      <c r="K851" t="str">
        <f>IFERROR(VLOOKUP(A851,Sheet4!A851:H3410,7,FALSE),"CL")</f>
        <v>PAP</v>
      </c>
      <c r="L851" t="str">
        <f>IFERROR(VLOOKUP(A851,Sheet4!A851:H3410,8,FALSE),"CL")</f>
        <v>Dr</v>
      </c>
    </row>
    <row r="852" spans="1:12" hidden="1">
      <c r="A852" s="2">
        <v>41065</v>
      </c>
      <c r="B852" s="8">
        <f t="shared" si="39"/>
        <v>3</v>
      </c>
      <c r="C852">
        <v>4863.3</v>
      </c>
      <c r="D852" s="6">
        <f t="shared" si="40"/>
        <v>3.1249033136352107E-3</v>
      </c>
      <c r="E852">
        <f t="shared" si="41"/>
        <v>15.150000000000546</v>
      </c>
      <c r="F852" s="9" t="e">
        <f ca="1">[1]!MoonAge(A852)</f>
        <v>#NAME?</v>
      </c>
      <c r="G852" t="str">
        <f>IFERROR(VLOOKUP(A852,Sheet4!A852:H3411,3,FALSE)," CL")</f>
        <v>FIM</v>
      </c>
      <c r="H852" t="str">
        <f>IFERROR(VLOOKUP(A852,Sheet4!A852:I3411,4,FALSE)," CL")</f>
        <v>Ch</v>
      </c>
      <c r="I852" t="str">
        <f>IFERROR(VLOOKUP(A852,Sheet4!A852:H3411,5,FALSE),"CL")</f>
        <v>UDM</v>
      </c>
      <c r="J852" t="str">
        <f>IFERROR(VLOOKUP(A852,Sheet4!A852:H3411,6,FALSE),"CL")</f>
        <v>Sn</v>
      </c>
      <c r="K852" t="str">
        <f>IFERROR(VLOOKUP(A852,Sheet4!A852:H3411,7,FALSE),"CL")</f>
        <v>PAP</v>
      </c>
      <c r="L852" t="str">
        <f>IFERROR(VLOOKUP(A852,Sheet4!A852:H3411,8,FALSE),"CL")</f>
        <v>Dr</v>
      </c>
    </row>
    <row r="853" spans="1:12" hidden="1">
      <c r="A853" s="2">
        <v>41066</v>
      </c>
      <c r="B853" s="8">
        <f t="shared" si="39"/>
        <v>4</v>
      </c>
      <c r="C853">
        <v>4997.1000000000004</v>
      </c>
      <c r="D853" s="6">
        <f t="shared" si="40"/>
        <v>2.7512183085559225E-2</v>
      </c>
      <c r="E853">
        <f t="shared" si="41"/>
        <v>133.80000000000018</v>
      </c>
      <c r="F853" s="9" t="e">
        <f ca="1">[1]!MoonAge(A853)</f>
        <v>#NAME?</v>
      </c>
      <c r="G853" t="str">
        <f>IFERROR(VLOOKUP(A853,Sheet4!A853:H3412,3,FALSE)," CL")</f>
        <v>EAP</v>
      </c>
      <c r="H853" t="str">
        <f>IFERROR(VLOOKUP(A853,Sheet4!A853:I3412,4,FALSE)," CL")</f>
        <v>Do</v>
      </c>
      <c r="I853" t="str">
        <f>IFERROR(VLOOKUP(A853,Sheet4!A853:H3412,5,FALSE),"CL")</f>
        <v>FIP</v>
      </c>
      <c r="J853" t="str">
        <f>IFERROR(VLOOKUP(A853,Sheet4!A853:H3412,6,FALSE),"CL")</f>
        <v>Ho</v>
      </c>
      <c r="K853" t="str">
        <f>IFERROR(VLOOKUP(A853,Sheet4!A853:H3412,7,FALSE),"CL")</f>
        <v>PAP</v>
      </c>
      <c r="L853" t="str">
        <f>IFERROR(VLOOKUP(A853,Sheet4!A853:H3412,8,FALSE),"CL")</f>
        <v>Dr</v>
      </c>
    </row>
    <row r="854" spans="1:12" hidden="1">
      <c r="A854" s="2">
        <v>41067</v>
      </c>
      <c r="B854" s="8">
        <f t="shared" si="39"/>
        <v>5</v>
      </c>
      <c r="C854">
        <v>5049.6499999999996</v>
      </c>
      <c r="D854" s="6">
        <f t="shared" si="40"/>
        <v>1.0516099337615671E-2</v>
      </c>
      <c r="E854">
        <f t="shared" si="41"/>
        <v>52.549999999999272</v>
      </c>
      <c r="F854" s="9" t="e">
        <f ca="1">[1]!MoonAge(A854)</f>
        <v>#NAME?</v>
      </c>
      <c r="G854" t="str">
        <f>IFERROR(VLOOKUP(A854,Sheet4!A854:H3413,3,FALSE)," CL")</f>
        <v>EAM</v>
      </c>
      <c r="H854" t="str">
        <f>IFERROR(VLOOKUP(A854,Sheet4!A854:I3413,4,FALSE)," CL")</f>
        <v>Pi</v>
      </c>
      <c r="I854" t="str">
        <f>IFERROR(VLOOKUP(A854,Sheet4!A854:H3413,5,FALSE),"CL")</f>
        <v>FIP</v>
      </c>
      <c r="J854" t="str">
        <f>IFERROR(VLOOKUP(A854,Sheet4!A854:H3413,6,FALSE),"CL")</f>
        <v>Ho</v>
      </c>
      <c r="K854" t="str">
        <f>IFERROR(VLOOKUP(A854,Sheet4!A854:H3413,7,FALSE),"CL")</f>
        <v>PAP</v>
      </c>
      <c r="L854" t="str">
        <f>IFERROR(VLOOKUP(A854,Sheet4!A854:H3413,8,FALSE),"CL")</f>
        <v>Dr</v>
      </c>
    </row>
    <row r="855" spans="1:12" hidden="1">
      <c r="A855" s="2">
        <v>41068</v>
      </c>
      <c r="B855" s="8">
        <f t="shared" si="39"/>
        <v>6</v>
      </c>
      <c r="C855">
        <v>5068.3500000000004</v>
      </c>
      <c r="D855" s="6">
        <f t="shared" si="40"/>
        <v>3.70322695632385E-3</v>
      </c>
      <c r="E855">
        <f t="shared" si="41"/>
        <v>18.700000000000728</v>
      </c>
      <c r="F855" s="9" t="e">
        <f ca="1">[1]!MoonAge(A855)</f>
        <v>#NAME?</v>
      </c>
      <c r="G855" t="str">
        <f>IFERROR(VLOOKUP(A855,Sheet4!A855:H3414,3,FALSE)," CL")</f>
        <v>MEP</v>
      </c>
      <c r="H855" t="str">
        <f>IFERROR(VLOOKUP(A855,Sheet4!A855:I3414,4,FALSE)," CL")</f>
        <v>Ra</v>
      </c>
      <c r="I855" t="str">
        <f>IFERROR(VLOOKUP(A855,Sheet4!A855:H3414,5,FALSE),"CL")</f>
        <v>FIP</v>
      </c>
      <c r="J855" t="str">
        <f>IFERROR(VLOOKUP(A855,Sheet4!A855:H3414,6,FALSE),"CL")</f>
        <v>Ho</v>
      </c>
      <c r="K855" t="str">
        <f>IFERROR(VLOOKUP(A855,Sheet4!A855:H3414,7,FALSE),"CL")</f>
        <v>PAP</v>
      </c>
      <c r="L855" t="str">
        <f>IFERROR(VLOOKUP(A855,Sheet4!A855:H3414,8,FALSE),"CL")</f>
        <v>Dr</v>
      </c>
    </row>
    <row r="856" spans="1:12" hidden="1">
      <c r="A856" s="2">
        <v>41071</v>
      </c>
      <c r="B856" s="8">
        <f t="shared" si="39"/>
        <v>2</v>
      </c>
      <c r="C856">
        <v>5054.1000000000004</v>
      </c>
      <c r="D856" s="6">
        <f t="shared" si="40"/>
        <v>-2.8115658942259314E-3</v>
      </c>
      <c r="E856">
        <f t="shared" si="41"/>
        <v>-14.25</v>
      </c>
      <c r="F856" s="9" t="e">
        <f ca="1">[1]!MoonAge(A856)</f>
        <v>#NAME?</v>
      </c>
      <c r="G856" t="str">
        <f>IFERROR(VLOOKUP(A856,Sheet4!A856:H3415,3,FALSE)," CL")</f>
        <v>PAM</v>
      </c>
      <c r="H856" t="str">
        <f>IFERROR(VLOOKUP(A856,Sheet4!A856:I3415,4,FALSE)," CL")</f>
        <v>Rb</v>
      </c>
      <c r="I856" t="str">
        <f>IFERROR(VLOOKUP(A856,Sheet4!A856:H3415,5,FALSE),"CL")</f>
        <v>FIP</v>
      </c>
      <c r="J856" t="str">
        <f>IFERROR(VLOOKUP(A856,Sheet4!A856:H3415,6,FALSE),"CL")</f>
        <v>Ho</v>
      </c>
      <c r="K856" t="str">
        <f>IFERROR(VLOOKUP(A856,Sheet4!A856:H3415,7,FALSE),"CL")</f>
        <v>PAP</v>
      </c>
      <c r="L856" t="str">
        <f>IFERROR(VLOOKUP(A856,Sheet4!A856:H3415,8,FALSE),"CL")</f>
        <v>Dr</v>
      </c>
    </row>
    <row r="857" spans="1:12" hidden="1">
      <c r="A857" s="2">
        <v>41072</v>
      </c>
      <c r="B857" s="8">
        <f t="shared" si="39"/>
        <v>3</v>
      </c>
      <c r="C857">
        <v>5115.8999999999996</v>
      </c>
      <c r="D857" s="6">
        <f t="shared" si="40"/>
        <v>1.2227696325755183E-2</v>
      </c>
      <c r="E857">
        <f t="shared" si="41"/>
        <v>61.799999999999272</v>
      </c>
      <c r="F857" s="9" t="e">
        <f ca="1">[1]!MoonAge(A857)</f>
        <v>#NAME?</v>
      </c>
      <c r="G857" t="str">
        <f>IFERROR(VLOOKUP(A857,Sheet4!A857:H3416,3,FALSE)," CL")</f>
        <v>UDP</v>
      </c>
      <c r="H857" t="str">
        <f>IFERROR(VLOOKUP(A857,Sheet4!A857:I3416,4,FALSE)," CL")</f>
        <v>Dr</v>
      </c>
      <c r="I857" t="str">
        <f>IFERROR(VLOOKUP(A857,Sheet4!A857:H3416,5,FALSE),"CL")</f>
        <v>FIP</v>
      </c>
      <c r="J857" t="str">
        <f>IFERROR(VLOOKUP(A857,Sheet4!A857:H3416,6,FALSE),"CL")</f>
        <v>Ho</v>
      </c>
      <c r="K857" t="str">
        <f>IFERROR(VLOOKUP(A857,Sheet4!A857:H3416,7,FALSE),"CL")</f>
        <v>PAP</v>
      </c>
      <c r="L857" t="str">
        <f>IFERROR(VLOOKUP(A857,Sheet4!A857:H3416,8,FALSE),"CL")</f>
        <v>Dr</v>
      </c>
    </row>
    <row r="858" spans="1:12" hidden="1">
      <c r="A858" s="2">
        <v>41073</v>
      </c>
      <c r="B858" s="8">
        <f t="shared" si="39"/>
        <v>4</v>
      </c>
      <c r="C858">
        <v>5121.45</v>
      </c>
      <c r="D858" s="6">
        <f t="shared" si="40"/>
        <v>1.0848531050255442E-3</v>
      </c>
      <c r="E858">
        <f t="shared" si="41"/>
        <v>5.5500000000001819</v>
      </c>
      <c r="F858" s="9" t="e">
        <f ca="1">[1]!MoonAge(A858)</f>
        <v>#NAME?</v>
      </c>
      <c r="G858" t="str">
        <f>IFERROR(VLOOKUP(A858,Sheet4!A858:H3417,3,FALSE)," CL")</f>
        <v>UDM</v>
      </c>
      <c r="H858" t="str">
        <f>IFERROR(VLOOKUP(A858,Sheet4!A858:I3417,4,FALSE)," CL")</f>
        <v>Sn</v>
      </c>
      <c r="I858" t="str">
        <f>IFERROR(VLOOKUP(A858,Sheet4!A858:H3417,5,FALSE),"CL")</f>
        <v>FIP</v>
      </c>
      <c r="J858" t="str">
        <f>IFERROR(VLOOKUP(A858,Sheet4!A858:H3417,6,FALSE),"CL")</f>
        <v>Ho</v>
      </c>
      <c r="K858" t="str">
        <f>IFERROR(VLOOKUP(A858,Sheet4!A858:H3417,7,FALSE),"CL")</f>
        <v>PAP</v>
      </c>
      <c r="L858" t="str">
        <f>IFERROR(VLOOKUP(A858,Sheet4!A858:H3417,8,FALSE),"CL")</f>
        <v>Dr</v>
      </c>
    </row>
    <row r="859" spans="1:12" hidden="1">
      <c r="A859" s="2">
        <v>41074</v>
      </c>
      <c r="B859" s="8">
        <f t="shared" si="39"/>
        <v>5</v>
      </c>
      <c r="C859">
        <v>5054.75</v>
      </c>
      <c r="D859" s="6">
        <f t="shared" si="40"/>
        <v>-1.3023655410088904E-2</v>
      </c>
      <c r="E859">
        <f t="shared" si="41"/>
        <v>-66.699999999999818</v>
      </c>
      <c r="F859" s="9" t="e">
        <f ca="1">[1]!MoonAge(A859)</f>
        <v>#NAME?</v>
      </c>
      <c r="G859" t="str">
        <f>IFERROR(VLOOKUP(A859,Sheet4!A859:H3418,3,FALSE)," CL")</f>
        <v>FIP</v>
      </c>
      <c r="H859" t="str">
        <f>IFERROR(VLOOKUP(A859,Sheet4!A859:I3418,4,FALSE)," CL")</f>
        <v>Ho</v>
      </c>
      <c r="I859" t="str">
        <f>IFERROR(VLOOKUP(A859,Sheet4!A859:H3418,5,FALSE),"CL")</f>
        <v>FIP</v>
      </c>
      <c r="J859" t="str">
        <f>IFERROR(VLOOKUP(A859,Sheet4!A859:H3418,6,FALSE),"CL")</f>
        <v>Ho</v>
      </c>
      <c r="K859" t="str">
        <f>IFERROR(VLOOKUP(A859,Sheet4!A859:H3418,7,FALSE),"CL")</f>
        <v>PAP</v>
      </c>
      <c r="L859" t="str">
        <f>IFERROR(VLOOKUP(A859,Sheet4!A859:H3418,8,FALSE),"CL")</f>
        <v>Dr</v>
      </c>
    </row>
    <row r="860" spans="1:12" hidden="1">
      <c r="A860" s="2">
        <v>41075</v>
      </c>
      <c r="B860" s="8">
        <f t="shared" si="39"/>
        <v>6</v>
      </c>
      <c r="C860">
        <v>5139.05</v>
      </c>
      <c r="D860" s="6">
        <f t="shared" si="40"/>
        <v>1.6677382659874413E-2</v>
      </c>
      <c r="E860">
        <f t="shared" si="41"/>
        <v>84.300000000000182</v>
      </c>
      <c r="F860" s="9" t="e">
        <f ca="1">[1]!MoonAge(A860)</f>
        <v>#NAME?</v>
      </c>
      <c r="G860" t="str">
        <f>IFERROR(VLOOKUP(A860,Sheet4!A860:H3419,3,FALSE)," CL")</f>
        <v>FIM</v>
      </c>
      <c r="H860" t="str">
        <f>IFERROR(VLOOKUP(A860,Sheet4!A860:I3419,4,FALSE)," CL")</f>
        <v>Sh</v>
      </c>
      <c r="I860" t="str">
        <f>IFERROR(VLOOKUP(A860,Sheet4!A860:H3419,5,FALSE),"CL")</f>
        <v>FIP</v>
      </c>
      <c r="J860" t="str">
        <f>IFERROR(VLOOKUP(A860,Sheet4!A860:H3419,6,FALSE),"CL")</f>
        <v>Ho</v>
      </c>
      <c r="K860" t="str">
        <f>IFERROR(VLOOKUP(A860,Sheet4!A860:H3419,7,FALSE),"CL")</f>
        <v>PAP</v>
      </c>
      <c r="L860" t="str">
        <f>IFERROR(VLOOKUP(A860,Sheet4!A860:H3419,8,FALSE),"CL")</f>
        <v>Dr</v>
      </c>
    </row>
    <row r="861" spans="1:12" hidden="1">
      <c r="A861" s="2">
        <v>41078</v>
      </c>
      <c r="B861" s="8">
        <f t="shared" si="39"/>
        <v>2</v>
      </c>
      <c r="C861">
        <v>5064.25</v>
      </c>
      <c r="D861" s="6">
        <f t="shared" si="40"/>
        <v>-1.4555219349879876E-2</v>
      </c>
      <c r="E861">
        <f t="shared" si="41"/>
        <v>-74.800000000000182</v>
      </c>
      <c r="F861" s="9" t="e">
        <f ca="1">[1]!MoonAge(A861)</f>
        <v>#NAME?</v>
      </c>
      <c r="G861" t="str">
        <f>IFERROR(VLOOKUP(A861,Sheet4!A861:H3420,3,FALSE)," CL")</f>
        <v>MEP</v>
      </c>
      <c r="H861" t="str">
        <f>IFERROR(VLOOKUP(A861,Sheet4!A861:I3420,4,FALSE)," CL")</f>
        <v>Do</v>
      </c>
      <c r="I861" t="str">
        <f>IFERROR(VLOOKUP(A861,Sheet4!A861:H3420,5,FALSE),"CL")</f>
        <v>FIP</v>
      </c>
      <c r="J861" t="str">
        <f>IFERROR(VLOOKUP(A861,Sheet4!A861:H3420,6,FALSE),"CL")</f>
        <v>Ho</v>
      </c>
      <c r="K861" t="str">
        <f>IFERROR(VLOOKUP(A861,Sheet4!A861:H3420,7,FALSE),"CL")</f>
        <v>PAP</v>
      </c>
      <c r="L861" t="str">
        <f>IFERROR(VLOOKUP(A861,Sheet4!A861:H3420,8,FALSE),"CL")</f>
        <v>Dr</v>
      </c>
    </row>
    <row r="862" spans="1:12" hidden="1">
      <c r="A862" s="2">
        <v>41079</v>
      </c>
      <c r="B862" s="8">
        <f t="shared" si="39"/>
        <v>3</v>
      </c>
      <c r="C862">
        <v>5103.8500000000004</v>
      </c>
      <c r="D862" s="6">
        <f t="shared" si="40"/>
        <v>7.8195191785556326E-3</v>
      </c>
      <c r="E862">
        <f t="shared" si="41"/>
        <v>39.600000000000364</v>
      </c>
      <c r="F862" s="9" t="e">
        <f ca="1">[1]!MoonAge(A862)</f>
        <v>#NAME?</v>
      </c>
      <c r="G862" t="str">
        <f>IFERROR(VLOOKUP(A862,Sheet4!A862:H3421,3,FALSE)," CL")</f>
        <v>MEM</v>
      </c>
      <c r="H862" t="str">
        <f>IFERROR(VLOOKUP(A862,Sheet4!A862:I3421,4,FALSE)," CL")</f>
        <v>Pi</v>
      </c>
      <c r="I862" t="str">
        <f>IFERROR(VLOOKUP(A862,Sheet4!A862:H3421,5,FALSE),"CL")</f>
        <v>FIP</v>
      </c>
      <c r="J862" t="str">
        <f>IFERROR(VLOOKUP(A862,Sheet4!A862:H3421,6,FALSE),"CL")</f>
        <v>Ho</v>
      </c>
      <c r="K862" t="str">
        <f>IFERROR(VLOOKUP(A862,Sheet4!A862:H3421,7,FALSE),"CL")</f>
        <v>PAP</v>
      </c>
      <c r="L862" t="str">
        <f>IFERROR(VLOOKUP(A862,Sheet4!A862:H3421,8,FALSE),"CL")</f>
        <v>Dr</v>
      </c>
    </row>
    <row r="863" spans="1:12" hidden="1">
      <c r="A863" s="2">
        <v>41080</v>
      </c>
      <c r="B863" s="8">
        <f t="shared" si="39"/>
        <v>4</v>
      </c>
      <c r="C863">
        <v>5120.55</v>
      </c>
      <c r="D863" s="6">
        <f t="shared" si="40"/>
        <v>3.2720397347100359E-3</v>
      </c>
      <c r="E863">
        <f t="shared" si="41"/>
        <v>16.699999999999818</v>
      </c>
      <c r="F863" s="9" t="e">
        <f ca="1">[1]!MoonAge(A863)</f>
        <v>#NAME?</v>
      </c>
      <c r="G863" t="str">
        <f>IFERROR(VLOOKUP(A863,Sheet4!A863:H3422,3,FALSE)," CL")</f>
        <v>PAP</v>
      </c>
      <c r="H863" t="str">
        <f>IFERROR(VLOOKUP(A863,Sheet4!A863:I3422,4,FALSE)," CL")</f>
        <v>Ra</v>
      </c>
      <c r="I863" t="str">
        <f>IFERROR(VLOOKUP(A863,Sheet4!A863:H3422,5,FALSE),"CL")</f>
        <v>FIP</v>
      </c>
      <c r="J863" t="str">
        <f>IFERROR(VLOOKUP(A863,Sheet4!A863:H3422,6,FALSE),"CL")</f>
        <v>Ho</v>
      </c>
      <c r="K863" t="str">
        <f>IFERROR(VLOOKUP(A863,Sheet4!A863:H3422,7,FALSE),"CL")</f>
        <v>PAP</v>
      </c>
      <c r="L863" t="str">
        <f>IFERROR(VLOOKUP(A863,Sheet4!A863:H3422,8,FALSE),"CL")</f>
        <v>Dr</v>
      </c>
    </row>
    <row r="864" spans="1:12" hidden="1">
      <c r="A864" s="2">
        <v>41081</v>
      </c>
      <c r="B864" s="8">
        <f t="shared" si="39"/>
        <v>5</v>
      </c>
      <c r="C864">
        <v>5165</v>
      </c>
      <c r="D864" s="6">
        <f t="shared" si="40"/>
        <v>8.6807081270566279E-3</v>
      </c>
      <c r="E864">
        <f t="shared" si="41"/>
        <v>44.449999999999818</v>
      </c>
      <c r="F864" s="9" t="e">
        <f ca="1">[1]!MoonAge(A864)</f>
        <v>#NAME?</v>
      </c>
      <c r="G864" t="str">
        <f>IFERROR(VLOOKUP(A864,Sheet4!A864:H3423,3,FALSE)," CL")</f>
        <v>PAM</v>
      </c>
      <c r="H864" t="str">
        <f>IFERROR(VLOOKUP(A864,Sheet4!A864:I3423,4,FALSE)," CL")</f>
        <v>Co</v>
      </c>
      <c r="I864" t="str">
        <f>IFERROR(VLOOKUP(A864,Sheet4!A864:H3423,5,FALSE),"CL")</f>
        <v>FIP</v>
      </c>
      <c r="J864" t="str">
        <f>IFERROR(VLOOKUP(A864,Sheet4!A864:H3423,6,FALSE),"CL")</f>
        <v>Ho</v>
      </c>
      <c r="K864" t="str">
        <f>IFERROR(VLOOKUP(A864,Sheet4!A864:H3423,7,FALSE),"CL")</f>
        <v>PAP</v>
      </c>
      <c r="L864" t="str">
        <f>IFERROR(VLOOKUP(A864,Sheet4!A864:H3423,8,FALSE),"CL")</f>
        <v>Dr</v>
      </c>
    </row>
    <row r="865" spans="1:12" hidden="1">
      <c r="A865" s="2">
        <v>41082</v>
      </c>
      <c r="B865" s="8">
        <f t="shared" si="39"/>
        <v>6</v>
      </c>
      <c r="C865">
        <v>5146.05</v>
      </c>
      <c r="D865" s="6">
        <f t="shared" si="40"/>
        <v>-3.6689254598257152E-3</v>
      </c>
      <c r="E865">
        <f t="shared" si="41"/>
        <v>-18.949999999999818</v>
      </c>
      <c r="F865" s="9" t="e">
        <f ca="1">[1]!MoonAge(A865)</f>
        <v>#NAME?</v>
      </c>
      <c r="G865" t="str">
        <f>IFERROR(VLOOKUP(A865,Sheet4!A865:H3424,3,FALSE)," CL")</f>
        <v>UDP</v>
      </c>
      <c r="H865" t="str">
        <f>IFERROR(VLOOKUP(A865,Sheet4!A865:I3424,4,FALSE)," CL")</f>
        <v>Tg</v>
      </c>
      <c r="I865" t="str">
        <f>IFERROR(VLOOKUP(A865,Sheet4!A865:H3424,5,FALSE),"CL")</f>
        <v>FIP</v>
      </c>
      <c r="J865" t="str">
        <f>IFERROR(VLOOKUP(A865,Sheet4!A865:H3424,6,FALSE),"CL")</f>
        <v>Ho</v>
      </c>
      <c r="K865" t="str">
        <f>IFERROR(VLOOKUP(A865,Sheet4!A865:H3424,7,FALSE),"CL")</f>
        <v>PAP</v>
      </c>
      <c r="L865" t="str">
        <f>IFERROR(VLOOKUP(A865,Sheet4!A865:H3424,8,FALSE),"CL")</f>
        <v>Dr</v>
      </c>
    </row>
    <row r="866" spans="1:12" hidden="1">
      <c r="A866" s="2">
        <v>41085</v>
      </c>
      <c r="B866" s="8">
        <f t="shared" si="39"/>
        <v>2</v>
      </c>
      <c r="C866">
        <v>5114.6499999999996</v>
      </c>
      <c r="D866" s="6">
        <f t="shared" si="40"/>
        <v>-6.1017673749770296E-3</v>
      </c>
      <c r="E866">
        <f t="shared" si="41"/>
        <v>-31.400000000000546</v>
      </c>
      <c r="F866" s="9" t="e">
        <f ca="1">[1]!MoonAge(A866)</f>
        <v>#NAME?</v>
      </c>
      <c r="G866" t="str">
        <f>IFERROR(VLOOKUP(A866,Sheet4!A866:H3425,3,FALSE)," CL")</f>
        <v>FIM</v>
      </c>
      <c r="H866" t="str">
        <f>IFERROR(VLOOKUP(A866,Sheet4!A866:I3425,4,FALSE)," CL")</f>
        <v>Sn</v>
      </c>
      <c r="I866" t="str">
        <f>IFERROR(VLOOKUP(A866,Sheet4!A866:H3425,5,FALSE),"CL")</f>
        <v>FIP</v>
      </c>
      <c r="J866" t="str">
        <f>IFERROR(VLOOKUP(A866,Sheet4!A866:H3425,6,FALSE),"CL")</f>
        <v>Ho</v>
      </c>
      <c r="K866" t="str">
        <f>IFERROR(VLOOKUP(A866,Sheet4!A866:H3425,7,FALSE),"CL")</f>
        <v>PAP</v>
      </c>
      <c r="L866" t="str">
        <f>IFERROR(VLOOKUP(A866,Sheet4!A866:H3425,8,FALSE),"CL")</f>
        <v>Dr</v>
      </c>
    </row>
    <row r="867" spans="1:12" hidden="1">
      <c r="A867" s="2">
        <v>41086</v>
      </c>
      <c r="B867" s="8">
        <f t="shared" si="39"/>
        <v>3</v>
      </c>
      <c r="C867">
        <v>5120.8</v>
      </c>
      <c r="D867" s="6">
        <f t="shared" si="40"/>
        <v>1.2024283186533871E-3</v>
      </c>
      <c r="E867">
        <f t="shared" si="41"/>
        <v>6.1500000000005457</v>
      </c>
      <c r="F867" s="9" t="e">
        <f ca="1">[1]!MoonAge(A867)</f>
        <v>#NAME?</v>
      </c>
      <c r="G867" t="str">
        <f>IFERROR(VLOOKUP(A867,Sheet4!A867:H3426,3,FALSE)," CL")</f>
        <v>EAP</v>
      </c>
      <c r="H867" t="str">
        <f>IFERROR(VLOOKUP(A867,Sheet4!A867:I3426,4,FALSE)," CL")</f>
        <v>Ho</v>
      </c>
      <c r="I867" t="str">
        <f>IFERROR(VLOOKUP(A867,Sheet4!A867:H3426,5,FALSE),"CL")</f>
        <v>FIP</v>
      </c>
      <c r="J867" t="str">
        <f>IFERROR(VLOOKUP(A867,Sheet4!A867:H3426,6,FALSE),"CL")</f>
        <v>Ho</v>
      </c>
      <c r="K867" t="str">
        <f>IFERROR(VLOOKUP(A867,Sheet4!A867:H3426,7,FALSE),"CL")</f>
        <v>PAP</v>
      </c>
      <c r="L867" t="str">
        <f>IFERROR(VLOOKUP(A867,Sheet4!A867:H3426,8,FALSE),"CL")</f>
        <v>Dr</v>
      </c>
    </row>
    <row r="868" spans="1:12" hidden="1">
      <c r="A868" s="2">
        <v>41087</v>
      </c>
      <c r="B868" s="8">
        <f t="shared" si="39"/>
        <v>4</v>
      </c>
      <c r="C868">
        <v>5141.8999999999996</v>
      </c>
      <c r="D868" s="6">
        <f t="shared" si="40"/>
        <v>4.1204499296983782E-3</v>
      </c>
      <c r="E868">
        <f t="shared" si="41"/>
        <v>21.099999999999454</v>
      </c>
      <c r="F868" s="9" t="e">
        <f ca="1">[1]!MoonAge(A868)</f>
        <v>#NAME?</v>
      </c>
      <c r="G868" t="str">
        <f>IFERROR(VLOOKUP(A868,Sheet4!A868:H3427,3,FALSE)," CL")</f>
        <v>EAM</v>
      </c>
      <c r="H868" t="str">
        <f>IFERROR(VLOOKUP(A868,Sheet4!A868:I3427,4,FALSE)," CL")</f>
        <v>Sh</v>
      </c>
      <c r="I868" t="str">
        <f>IFERROR(VLOOKUP(A868,Sheet4!A868:H3427,5,FALSE),"CL")</f>
        <v>FIP</v>
      </c>
      <c r="J868" t="str">
        <f>IFERROR(VLOOKUP(A868,Sheet4!A868:H3427,6,FALSE),"CL")</f>
        <v>Ho</v>
      </c>
      <c r="K868" t="str">
        <f>IFERROR(VLOOKUP(A868,Sheet4!A868:H3427,7,FALSE),"CL")</f>
        <v>PAP</v>
      </c>
      <c r="L868" t="str">
        <f>IFERROR(VLOOKUP(A868,Sheet4!A868:H3427,8,FALSE),"CL")</f>
        <v>Dr</v>
      </c>
    </row>
    <row r="869" spans="1:12" hidden="1">
      <c r="A869" s="2">
        <v>41088</v>
      </c>
      <c r="B869" s="8">
        <f t="shared" si="39"/>
        <v>5</v>
      </c>
      <c r="C869">
        <v>5149.1499999999996</v>
      </c>
      <c r="D869" s="6">
        <f t="shared" si="40"/>
        <v>1.4099846360294834E-3</v>
      </c>
      <c r="E869">
        <f t="shared" si="41"/>
        <v>7.25</v>
      </c>
      <c r="F869" s="9" t="e">
        <f ca="1">[1]!MoonAge(A869)</f>
        <v>#NAME?</v>
      </c>
      <c r="G869" t="str">
        <f>IFERROR(VLOOKUP(A869,Sheet4!A869:H3428,3,FALSE)," CL")</f>
        <v>MEP</v>
      </c>
      <c r="H869" t="str">
        <f>IFERROR(VLOOKUP(A869,Sheet4!A869:I3428,4,FALSE)," CL")</f>
        <v>Mo</v>
      </c>
      <c r="I869" t="str">
        <f>IFERROR(VLOOKUP(A869,Sheet4!A869:H3428,5,FALSE),"CL")</f>
        <v>FIP</v>
      </c>
      <c r="J869" t="str">
        <f>IFERROR(VLOOKUP(A869,Sheet4!A869:H3428,6,FALSE),"CL")</f>
        <v>Ho</v>
      </c>
      <c r="K869" t="str">
        <f>IFERROR(VLOOKUP(A869,Sheet4!A869:H3428,7,FALSE),"CL")</f>
        <v>PAP</v>
      </c>
      <c r="L869" t="str">
        <f>IFERROR(VLOOKUP(A869,Sheet4!A869:H3428,8,FALSE),"CL")</f>
        <v>Dr</v>
      </c>
    </row>
    <row r="870" spans="1:12" hidden="1">
      <c r="A870" s="2">
        <v>41089</v>
      </c>
      <c r="B870" s="8">
        <f t="shared" si="39"/>
        <v>6</v>
      </c>
      <c r="C870">
        <v>5278.9</v>
      </c>
      <c r="D870" s="6">
        <f t="shared" si="40"/>
        <v>2.5198333705563056E-2</v>
      </c>
      <c r="E870">
        <f t="shared" si="41"/>
        <v>129.75</v>
      </c>
      <c r="F870" s="9" t="e">
        <f ca="1">[1]!MoonAge(A870)</f>
        <v>#NAME?</v>
      </c>
      <c r="G870" t="str">
        <f>IFERROR(VLOOKUP(A870,Sheet4!A870:H3429,3,FALSE)," CL")</f>
        <v>MEM</v>
      </c>
      <c r="H870" t="str">
        <f>IFERROR(VLOOKUP(A870,Sheet4!A870:I3429,4,FALSE)," CL")</f>
        <v>Ch</v>
      </c>
      <c r="I870" t="str">
        <f>IFERROR(VLOOKUP(A870,Sheet4!A870:H3429,5,FALSE),"CL")</f>
        <v>FIP</v>
      </c>
      <c r="J870" t="str">
        <f>IFERROR(VLOOKUP(A870,Sheet4!A870:H3429,6,FALSE),"CL")</f>
        <v>Ho</v>
      </c>
      <c r="K870" t="str">
        <f>IFERROR(VLOOKUP(A870,Sheet4!A870:H3429,7,FALSE),"CL")</f>
        <v>PAP</v>
      </c>
      <c r="L870" t="str">
        <f>IFERROR(VLOOKUP(A870,Sheet4!A870:H3429,8,FALSE),"CL")</f>
        <v>Dr</v>
      </c>
    </row>
    <row r="871" spans="1:12" hidden="1">
      <c r="A871" s="2">
        <v>41092</v>
      </c>
      <c r="B871" s="8">
        <f t="shared" si="39"/>
        <v>2</v>
      </c>
      <c r="C871">
        <v>5278.6</v>
      </c>
      <c r="D871" s="6">
        <f t="shared" si="40"/>
        <v>-5.6830021405836904E-5</v>
      </c>
      <c r="E871">
        <f t="shared" si="41"/>
        <v>-0.2999999999992724</v>
      </c>
      <c r="F871" s="9" t="e">
        <f ca="1">[1]!MoonAge(A871)</f>
        <v>#NAME?</v>
      </c>
      <c r="G871" t="str">
        <f>IFERROR(VLOOKUP(A871,Sheet4!A871:H3430,3,FALSE)," CL")</f>
        <v>UDP</v>
      </c>
      <c r="H871" t="str">
        <f>IFERROR(VLOOKUP(A871,Sheet4!A871:I3430,4,FALSE)," CL")</f>
        <v>Ra</v>
      </c>
      <c r="I871" t="str">
        <f>IFERROR(VLOOKUP(A871,Sheet4!A871:H3430,5,FALSE),"CL")</f>
        <v>FIP</v>
      </c>
      <c r="J871" t="str">
        <f>IFERROR(VLOOKUP(A871,Sheet4!A871:H3430,6,FALSE),"CL")</f>
        <v>Ho</v>
      </c>
      <c r="K871" t="str">
        <f>IFERROR(VLOOKUP(A871,Sheet4!A871:H3430,7,FALSE),"CL")</f>
        <v>PAP</v>
      </c>
      <c r="L871" t="str">
        <f>IFERROR(VLOOKUP(A871,Sheet4!A871:H3430,8,FALSE),"CL")</f>
        <v>Dr</v>
      </c>
    </row>
    <row r="872" spans="1:12" hidden="1">
      <c r="A872" s="2">
        <v>41093</v>
      </c>
      <c r="B872" s="8">
        <f t="shared" si="39"/>
        <v>3</v>
      </c>
      <c r="C872">
        <v>5287.95</v>
      </c>
      <c r="D872" s="6">
        <f t="shared" si="40"/>
        <v>1.7713029970066786E-3</v>
      </c>
      <c r="E872">
        <f t="shared" si="41"/>
        <v>9.3499999999994543</v>
      </c>
      <c r="F872" s="9" t="e">
        <f ca="1">[1]!MoonAge(A872)</f>
        <v>#NAME?</v>
      </c>
      <c r="G872" t="str">
        <f>IFERROR(VLOOKUP(A872,Sheet4!A872:H3431,3,FALSE)," CL")</f>
        <v>UDM</v>
      </c>
      <c r="H872" t="str">
        <f>IFERROR(VLOOKUP(A872,Sheet4!A872:I3431,4,FALSE)," CL")</f>
        <v>Co</v>
      </c>
      <c r="I872" t="str">
        <f>IFERROR(VLOOKUP(A872,Sheet4!A872:H3431,5,FALSE),"CL")</f>
        <v>FIP</v>
      </c>
      <c r="J872" t="str">
        <f>IFERROR(VLOOKUP(A872,Sheet4!A872:H3431,6,FALSE),"CL")</f>
        <v>Ho</v>
      </c>
      <c r="K872" t="str">
        <f>IFERROR(VLOOKUP(A872,Sheet4!A872:H3431,7,FALSE),"CL")</f>
        <v>PAP</v>
      </c>
      <c r="L872" t="str">
        <f>IFERROR(VLOOKUP(A872,Sheet4!A872:H3431,8,FALSE),"CL")</f>
        <v>Dr</v>
      </c>
    </row>
    <row r="873" spans="1:12" hidden="1">
      <c r="A873" s="2">
        <v>41094</v>
      </c>
      <c r="B873" s="8">
        <f t="shared" si="39"/>
        <v>4</v>
      </c>
      <c r="C873">
        <v>5302.55</v>
      </c>
      <c r="D873" s="6">
        <f t="shared" si="40"/>
        <v>2.7609943361794958E-3</v>
      </c>
      <c r="E873">
        <f t="shared" si="41"/>
        <v>14.600000000000364</v>
      </c>
      <c r="F873" s="9" t="e">
        <f ca="1">[1]!MoonAge(A873)</f>
        <v>#NAME?</v>
      </c>
      <c r="G873" t="str">
        <f>IFERROR(VLOOKUP(A873,Sheet4!A873:H3432,3,FALSE)," CL")</f>
        <v>FIP</v>
      </c>
      <c r="H873" t="str">
        <f>IFERROR(VLOOKUP(A873,Sheet4!A873:I3432,4,FALSE)," CL")</f>
        <v>Tg</v>
      </c>
      <c r="I873" t="str">
        <f>IFERROR(VLOOKUP(A873,Sheet4!A873:H3432,5,FALSE),"CL")</f>
        <v>FIP</v>
      </c>
      <c r="J873" t="str">
        <f>IFERROR(VLOOKUP(A873,Sheet4!A873:H3432,6,FALSE),"CL")</f>
        <v>Ho</v>
      </c>
      <c r="K873" t="str">
        <f>IFERROR(VLOOKUP(A873,Sheet4!A873:H3432,7,FALSE),"CL")</f>
        <v>PAP</v>
      </c>
      <c r="L873" t="str">
        <f>IFERROR(VLOOKUP(A873,Sheet4!A873:H3432,8,FALSE),"CL")</f>
        <v>Dr</v>
      </c>
    </row>
    <row r="874" spans="1:12" hidden="1">
      <c r="A874" s="2">
        <v>41095</v>
      </c>
      <c r="B874" s="8">
        <f t="shared" si="39"/>
        <v>5</v>
      </c>
      <c r="C874">
        <v>5327.3</v>
      </c>
      <c r="D874" s="6">
        <f t="shared" si="40"/>
        <v>4.6675656052276729E-3</v>
      </c>
      <c r="E874">
        <f t="shared" si="41"/>
        <v>24.75</v>
      </c>
      <c r="F874" s="9" t="e">
        <f ca="1">[1]!MoonAge(A874)</f>
        <v>#NAME?</v>
      </c>
      <c r="G874" t="str">
        <f>IFERROR(VLOOKUP(A874,Sheet4!A874:H3433,3,FALSE)," CL")</f>
        <v>FIM</v>
      </c>
      <c r="H874" t="str">
        <f>IFERROR(VLOOKUP(A874,Sheet4!A874:I3433,4,FALSE)," CL")</f>
        <v>Rb</v>
      </c>
      <c r="I874" t="str">
        <f>IFERROR(VLOOKUP(A874,Sheet4!A874:H3433,5,FALSE),"CL")</f>
        <v>FIP</v>
      </c>
      <c r="J874" t="str">
        <f>IFERROR(VLOOKUP(A874,Sheet4!A874:H3433,6,FALSE),"CL")</f>
        <v>Ho</v>
      </c>
      <c r="K874" t="str">
        <f>IFERROR(VLOOKUP(A874,Sheet4!A874:H3433,7,FALSE),"CL")</f>
        <v>PAP</v>
      </c>
      <c r="L874" t="str">
        <f>IFERROR(VLOOKUP(A874,Sheet4!A874:H3433,8,FALSE),"CL")</f>
        <v>Dr</v>
      </c>
    </row>
    <row r="875" spans="1:12" hidden="1">
      <c r="A875" s="2">
        <v>41096</v>
      </c>
      <c r="B875" s="8">
        <f t="shared" si="39"/>
        <v>6</v>
      </c>
      <c r="C875">
        <v>5316.95</v>
      </c>
      <c r="D875" s="6">
        <f t="shared" si="40"/>
        <v>-1.9428228183132851E-3</v>
      </c>
      <c r="E875">
        <f t="shared" si="41"/>
        <v>-10.350000000000364</v>
      </c>
      <c r="F875" s="9" t="e">
        <f ca="1">[1]!MoonAge(A875)</f>
        <v>#NAME?</v>
      </c>
      <c r="G875" t="str">
        <f>IFERROR(VLOOKUP(A875,Sheet4!A875:H3434,3,FALSE)," CL")</f>
        <v>EAP</v>
      </c>
      <c r="H875" t="str">
        <f>IFERROR(VLOOKUP(A875,Sheet4!A875:I3434,4,FALSE)," CL")</f>
        <v>Dr</v>
      </c>
      <c r="I875" t="str">
        <f>IFERROR(VLOOKUP(A875,Sheet4!A875:H3434,5,FALSE),"CL")</f>
        <v>FIP</v>
      </c>
      <c r="J875" t="str">
        <f>IFERROR(VLOOKUP(A875,Sheet4!A875:H3434,6,FALSE),"CL")</f>
        <v>Ho</v>
      </c>
      <c r="K875" t="str">
        <f>IFERROR(VLOOKUP(A875,Sheet4!A875:H3434,7,FALSE),"CL")</f>
        <v>PAP</v>
      </c>
      <c r="L875" t="str">
        <f>IFERROR(VLOOKUP(A875,Sheet4!A875:H3434,8,FALSE),"CL")</f>
        <v>Dr</v>
      </c>
    </row>
    <row r="876" spans="1:12" hidden="1">
      <c r="A876" s="2">
        <v>41099</v>
      </c>
      <c r="B876" s="8">
        <f t="shared" si="39"/>
        <v>2</v>
      </c>
      <c r="C876">
        <v>5275.15</v>
      </c>
      <c r="D876" s="6">
        <f t="shared" si="40"/>
        <v>-7.8616500061125614E-3</v>
      </c>
      <c r="E876">
        <f t="shared" si="41"/>
        <v>-41.800000000000182</v>
      </c>
      <c r="F876" s="9" t="e">
        <f ca="1">[1]!MoonAge(A876)</f>
        <v>#NAME?</v>
      </c>
      <c r="G876" t="str">
        <f>IFERROR(VLOOKUP(A876,Sheet4!A876:H3435,3,FALSE)," CL")</f>
        <v>MEM</v>
      </c>
      <c r="H876" t="str">
        <f>IFERROR(VLOOKUP(A876,Sheet4!A876:I3435,4,FALSE)," CL")</f>
        <v>Sh</v>
      </c>
      <c r="I876" t="str">
        <f>IFERROR(VLOOKUP(A876,Sheet4!A876:H3435,5,FALSE),"CL")</f>
        <v>FIM</v>
      </c>
      <c r="J876" t="str">
        <f>IFERROR(VLOOKUP(A876,Sheet4!A876:H3435,6,FALSE),"CL")</f>
        <v>Sh</v>
      </c>
      <c r="K876" t="str">
        <f>IFERROR(VLOOKUP(A876,Sheet4!A876:H3435,7,FALSE),"CL")</f>
        <v>PAP</v>
      </c>
      <c r="L876" t="str">
        <f>IFERROR(VLOOKUP(A876,Sheet4!A876:H3435,8,FALSE),"CL")</f>
        <v>Dr</v>
      </c>
    </row>
    <row r="877" spans="1:12" hidden="1">
      <c r="A877" s="2">
        <v>41100</v>
      </c>
      <c r="B877" s="8">
        <f t="shared" si="39"/>
        <v>3</v>
      </c>
      <c r="C877">
        <v>5345.35</v>
      </c>
      <c r="D877" s="6">
        <f t="shared" si="40"/>
        <v>1.3307678454641239E-2</v>
      </c>
      <c r="E877">
        <f t="shared" si="41"/>
        <v>70.200000000000728</v>
      </c>
      <c r="F877" s="9" t="e">
        <f ca="1">[1]!MoonAge(A877)</f>
        <v>#NAME?</v>
      </c>
      <c r="G877" t="str">
        <f>IFERROR(VLOOKUP(A877,Sheet4!A877:H3436,3,FALSE)," CL")</f>
        <v>PAP</v>
      </c>
      <c r="H877" t="str">
        <f>IFERROR(VLOOKUP(A877,Sheet4!A877:I3436,4,FALSE)," CL")</f>
        <v>Mo</v>
      </c>
      <c r="I877" t="str">
        <f>IFERROR(VLOOKUP(A877,Sheet4!A877:H3436,5,FALSE),"CL")</f>
        <v>FIM</v>
      </c>
      <c r="J877" t="str">
        <f>IFERROR(VLOOKUP(A877,Sheet4!A877:H3436,6,FALSE),"CL")</f>
        <v>Sh</v>
      </c>
      <c r="K877" t="str">
        <f>IFERROR(VLOOKUP(A877,Sheet4!A877:H3436,7,FALSE),"CL")</f>
        <v>PAP</v>
      </c>
      <c r="L877" t="str">
        <f>IFERROR(VLOOKUP(A877,Sheet4!A877:H3436,8,FALSE),"CL")</f>
        <v>Dr</v>
      </c>
    </row>
    <row r="878" spans="1:12" hidden="1">
      <c r="A878" s="2">
        <v>41101</v>
      </c>
      <c r="B878" s="8">
        <f t="shared" si="39"/>
        <v>4</v>
      </c>
      <c r="C878">
        <v>5306.3</v>
      </c>
      <c r="D878" s="6">
        <f t="shared" si="40"/>
        <v>-7.3054149868577696E-3</v>
      </c>
      <c r="E878">
        <f t="shared" si="41"/>
        <v>-39.050000000000182</v>
      </c>
      <c r="F878" s="9" t="e">
        <f ca="1">[1]!MoonAge(A878)</f>
        <v>#NAME?</v>
      </c>
      <c r="G878" t="str">
        <f>IFERROR(VLOOKUP(A878,Sheet4!A878:H3437,3,FALSE)," CL")</f>
        <v>PAM</v>
      </c>
      <c r="H878" t="str">
        <f>IFERROR(VLOOKUP(A878,Sheet4!A878:I3437,4,FALSE)," CL")</f>
        <v>Ch</v>
      </c>
      <c r="I878" t="str">
        <f>IFERROR(VLOOKUP(A878,Sheet4!A878:H3437,5,FALSE),"CL")</f>
        <v>FIM</v>
      </c>
      <c r="J878" t="str">
        <f>IFERROR(VLOOKUP(A878,Sheet4!A878:H3437,6,FALSE),"CL")</f>
        <v>Sh</v>
      </c>
      <c r="K878" t="str">
        <f>IFERROR(VLOOKUP(A878,Sheet4!A878:H3437,7,FALSE),"CL")</f>
        <v>PAP</v>
      </c>
      <c r="L878" t="str">
        <f>IFERROR(VLOOKUP(A878,Sheet4!A878:H3437,8,FALSE),"CL")</f>
        <v>Dr</v>
      </c>
    </row>
    <row r="879" spans="1:12" hidden="1">
      <c r="A879" s="2">
        <v>41102</v>
      </c>
      <c r="B879" s="8">
        <f t="shared" si="39"/>
        <v>5</v>
      </c>
      <c r="C879">
        <v>5235.25</v>
      </c>
      <c r="D879" s="6">
        <f t="shared" si="40"/>
        <v>-1.3389744266249587E-2</v>
      </c>
      <c r="E879">
        <f t="shared" si="41"/>
        <v>-71.050000000000182</v>
      </c>
      <c r="F879" s="9" t="e">
        <f ca="1">[1]!MoonAge(A879)</f>
        <v>#NAME?</v>
      </c>
      <c r="G879" t="str">
        <f>IFERROR(VLOOKUP(A879,Sheet4!A879:H3438,3,FALSE)," CL")</f>
        <v>UDP</v>
      </c>
      <c r="H879" t="str">
        <f>IFERROR(VLOOKUP(A879,Sheet4!A879:I3438,4,FALSE)," CL")</f>
        <v>Do</v>
      </c>
      <c r="I879" t="str">
        <f>IFERROR(VLOOKUP(A879,Sheet4!A879:H3438,5,FALSE),"CL")</f>
        <v>FIM</v>
      </c>
      <c r="J879" t="str">
        <f>IFERROR(VLOOKUP(A879,Sheet4!A879:H3438,6,FALSE),"CL")</f>
        <v>Sh</v>
      </c>
      <c r="K879" t="str">
        <f>IFERROR(VLOOKUP(A879,Sheet4!A879:H3438,7,FALSE),"CL")</f>
        <v>PAP</v>
      </c>
      <c r="L879" t="str">
        <f>IFERROR(VLOOKUP(A879,Sheet4!A879:H3438,8,FALSE),"CL")</f>
        <v>Dr</v>
      </c>
    </row>
    <row r="880" spans="1:12" hidden="1">
      <c r="A880" s="2">
        <v>41103</v>
      </c>
      <c r="B880" s="8">
        <f t="shared" si="39"/>
        <v>6</v>
      </c>
      <c r="C880">
        <v>5227.25</v>
      </c>
      <c r="D880" s="6">
        <f t="shared" si="40"/>
        <v>-1.5281027649109403E-3</v>
      </c>
      <c r="E880">
        <f t="shared" si="41"/>
        <v>-8</v>
      </c>
      <c r="F880" s="9" t="e">
        <f ca="1">[1]!MoonAge(A880)</f>
        <v>#NAME?</v>
      </c>
      <c r="G880" t="str">
        <f>IFERROR(VLOOKUP(A880,Sheet4!A880:H3439,3,FALSE)," CL")</f>
        <v>UDM</v>
      </c>
      <c r="H880" t="str">
        <f>IFERROR(VLOOKUP(A880,Sheet4!A880:I3439,4,FALSE)," CL")</f>
        <v>Pi</v>
      </c>
      <c r="I880" t="str">
        <f>IFERROR(VLOOKUP(A880,Sheet4!A880:H3439,5,FALSE),"CL")</f>
        <v>FIM</v>
      </c>
      <c r="J880" t="str">
        <f>IFERROR(VLOOKUP(A880,Sheet4!A880:H3439,6,FALSE),"CL")</f>
        <v>Sh</v>
      </c>
      <c r="K880" t="str">
        <f>IFERROR(VLOOKUP(A880,Sheet4!A880:H3439,7,FALSE),"CL")</f>
        <v>PAP</v>
      </c>
      <c r="L880" t="str">
        <f>IFERROR(VLOOKUP(A880,Sheet4!A880:H3439,8,FALSE),"CL")</f>
        <v>Dr</v>
      </c>
    </row>
    <row r="881" spans="1:12" hidden="1">
      <c r="A881" s="2">
        <v>41106</v>
      </c>
      <c r="B881" s="8">
        <f t="shared" si="39"/>
        <v>2</v>
      </c>
      <c r="C881">
        <v>5197.25</v>
      </c>
      <c r="D881" s="6">
        <f t="shared" si="40"/>
        <v>-5.7391553876321201E-3</v>
      </c>
      <c r="E881">
        <f t="shared" si="41"/>
        <v>-30</v>
      </c>
      <c r="F881" s="9" t="e">
        <f ca="1">[1]!MoonAge(A881)</f>
        <v>#NAME?</v>
      </c>
      <c r="G881" t="str">
        <f>IFERROR(VLOOKUP(A881,Sheet4!A881:H3440,3,FALSE)," CL")</f>
        <v>EAP</v>
      </c>
      <c r="H881" t="str">
        <f>IFERROR(VLOOKUP(A881,Sheet4!A881:I3440,4,FALSE)," CL")</f>
        <v>Tg</v>
      </c>
      <c r="I881" t="str">
        <f>IFERROR(VLOOKUP(A881,Sheet4!A881:H3440,5,FALSE),"CL")</f>
        <v>FIM</v>
      </c>
      <c r="J881" t="str">
        <f>IFERROR(VLOOKUP(A881,Sheet4!A881:H3440,6,FALSE),"CL")</f>
        <v>Sh</v>
      </c>
      <c r="K881" t="str">
        <f>IFERROR(VLOOKUP(A881,Sheet4!A881:H3440,7,FALSE),"CL")</f>
        <v>PAP</v>
      </c>
      <c r="L881" t="str">
        <f>IFERROR(VLOOKUP(A881,Sheet4!A881:H3440,8,FALSE),"CL")</f>
        <v>Dr</v>
      </c>
    </row>
    <row r="882" spans="1:12" hidden="1">
      <c r="A882" s="2">
        <v>41107</v>
      </c>
      <c r="B882" s="8">
        <f t="shared" si="39"/>
        <v>3</v>
      </c>
      <c r="C882">
        <v>5192.8500000000004</v>
      </c>
      <c r="D882" s="6">
        <f t="shared" si="40"/>
        <v>-8.4660156813692552E-4</v>
      </c>
      <c r="E882">
        <f t="shared" si="41"/>
        <v>-4.3999999999996362</v>
      </c>
      <c r="F882" s="9" t="e">
        <f ca="1">[1]!MoonAge(A882)</f>
        <v>#NAME?</v>
      </c>
      <c r="G882" t="str">
        <f>IFERROR(VLOOKUP(A882,Sheet4!A882:H3441,3,FALSE)," CL")</f>
        <v>EAM</v>
      </c>
      <c r="H882" t="str">
        <f>IFERROR(VLOOKUP(A882,Sheet4!A882:I3441,4,FALSE)," CL")</f>
        <v>Rb</v>
      </c>
      <c r="I882" t="str">
        <f>IFERROR(VLOOKUP(A882,Sheet4!A882:H3441,5,FALSE),"CL")</f>
        <v>FIM</v>
      </c>
      <c r="J882" t="str">
        <f>IFERROR(VLOOKUP(A882,Sheet4!A882:H3441,6,FALSE),"CL")</f>
        <v>Sh</v>
      </c>
      <c r="K882" t="str">
        <f>IFERROR(VLOOKUP(A882,Sheet4!A882:H3441,7,FALSE),"CL")</f>
        <v>PAP</v>
      </c>
      <c r="L882" t="str">
        <f>IFERROR(VLOOKUP(A882,Sheet4!A882:H3441,8,FALSE),"CL")</f>
        <v>Dr</v>
      </c>
    </row>
    <row r="883" spans="1:12" hidden="1">
      <c r="A883" s="2">
        <v>41108</v>
      </c>
      <c r="B883" s="8">
        <f t="shared" si="39"/>
        <v>4</v>
      </c>
      <c r="C883">
        <v>5216.3</v>
      </c>
      <c r="D883" s="6">
        <f t="shared" si="40"/>
        <v>4.5158246435001619E-3</v>
      </c>
      <c r="E883">
        <f t="shared" si="41"/>
        <v>23.449999999999818</v>
      </c>
      <c r="F883" s="9" t="e">
        <f ca="1">[1]!MoonAge(A883)</f>
        <v>#NAME?</v>
      </c>
      <c r="G883" t="str">
        <f>IFERROR(VLOOKUP(A883,Sheet4!A883:H3442,3,FALSE)," CL")</f>
        <v>MEP</v>
      </c>
      <c r="H883" t="str">
        <f>IFERROR(VLOOKUP(A883,Sheet4!A883:I3442,4,FALSE)," CL")</f>
        <v>Dr</v>
      </c>
      <c r="I883" t="str">
        <f>IFERROR(VLOOKUP(A883,Sheet4!A883:H3442,5,FALSE),"CL")</f>
        <v>FIM</v>
      </c>
      <c r="J883" t="str">
        <f>IFERROR(VLOOKUP(A883,Sheet4!A883:H3442,6,FALSE),"CL")</f>
        <v>Sh</v>
      </c>
      <c r="K883" t="str">
        <f>IFERROR(VLOOKUP(A883,Sheet4!A883:H3442,7,FALSE),"CL")</f>
        <v>PAP</v>
      </c>
      <c r="L883" t="str">
        <f>IFERROR(VLOOKUP(A883,Sheet4!A883:H3442,8,FALSE),"CL")</f>
        <v>Dr</v>
      </c>
    </row>
    <row r="884" spans="1:12" hidden="1">
      <c r="A884" s="2">
        <v>41109</v>
      </c>
      <c r="B884" s="8">
        <f t="shared" si="39"/>
        <v>5</v>
      </c>
      <c r="C884">
        <v>5242.7</v>
      </c>
      <c r="D884" s="6">
        <f t="shared" si="40"/>
        <v>5.0610586047580919E-3</v>
      </c>
      <c r="E884">
        <f t="shared" si="41"/>
        <v>26.399999999999636</v>
      </c>
      <c r="F884" s="9" t="e">
        <f ca="1">[1]!MoonAge(A884)</f>
        <v>#NAME?</v>
      </c>
      <c r="G884" t="str">
        <f>IFERROR(VLOOKUP(A884,Sheet4!A884:H3443,3,FALSE)," CL")</f>
        <v>MEM</v>
      </c>
      <c r="H884" t="str">
        <f>IFERROR(VLOOKUP(A884,Sheet4!A884:I3443,4,FALSE)," CL")</f>
        <v>Sn</v>
      </c>
      <c r="I884" t="str">
        <f>IFERROR(VLOOKUP(A884,Sheet4!A884:H3443,5,FALSE),"CL")</f>
        <v>FIM</v>
      </c>
      <c r="J884" t="str">
        <f>IFERROR(VLOOKUP(A884,Sheet4!A884:H3443,6,FALSE),"CL")</f>
        <v>Sh</v>
      </c>
      <c r="K884" t="str">
        <f>IFERROR(VLOOKUP(A884,Sheet4!A884:H3443,7,FALSE),"CL")</f>
        <v>PAP</v>
      </c>
      <c r="L884" t="str">
        <f>IFERROR(VLOOKUP(A884,Sheet4!A884:H3443,8,FALSE),"CL")</f>
        <v>Dr</v>
      </c>
    </row>
    <row r="885" spans="1:12" hidden="1">
      <c r="A885" s="2">
        <v>41110</v>
      </c>
      <c r="B885" s="8">
        <f t="shared" ref="B885:B948" si="42">WEEKDAY(A885,1)</f>
        <v>6</v>
      </c>
      <c r="C885">
        <v>5205.1000000000004</v>
      </c>
      <c r="D885" s="6">
        <f t="shared" si="40"/>
        <v>-7.1718770862340886E-3</v>
      </c>
      <c r="E885">
        <f t="shared" si="41"/>
        <v>-37.599999999999454</v>
      </c>
      <c r="F885" s="9" t="e">
        <f ca="1">[1]!MoonAge(A885)</f>
        <v>#NAME?</v>
      </c>
      <c r="G885" t="str">
        <f>IFERROR(VLOOKUP(A885,Sheet4!A885:H3444,3,FALSE)," CL")</f>
        <v>PAP</v>
      </c>
      <c r="H885" t="str">
        <f>IFERROR(VLOOKUP(A885,Sheet4!A885:I3444,4,FALSE)," CL")</f>
        <v>Ho</v>
      </c>
      <c r="I885" t="str">
        <f>IFERROR(VLOOKUP(A885,Sheet4!A885:H3444,5,FALSE),"CL")</f>
        <v>FIM</v>
      </c>
      <c r="J885" t="str">
        <f>IFERROR(VLOOKUP(A885,Sheet4!A885:H3444,6,FALSE),"CL")</f>
        <v>Sh</v>
      </c>
      <c r="K885" t="str">
        <f>IFERROR(VLOOKUP(A885,Sheet4!A885:H3444,7,FALSE),"CL")</f>
        <v>PAP</v>
      </c>
      <c r="L885" t="str">
        <f>IFERROR(VLOOKUP(A885,Sheet4!A885:H3444,8,FALSE),"CL")</f>
        <v>Dr</v>
      </c>
    </row>
    <row r="886" spans="1:12" hidden="1">
      <c r="A886" s="2">
        <v>41113</v>
      </c>
      <c r="B886" s="8">
        <f t="shared" si="42"/>
        <v>2</v>
      </c>
      <c r="C886">
        <v>5117.95</v>
      </c>
      <c r="D886" s="6">
        <f t="shared" si="40"/>
        <v>-1.6743194174943909E-2</v>
      </c>
      <c r="E886">
        <f t="shared" si="41"/>
        <v>-87.150000000000546</v>
      </c>
      <c r="F886" s="9" t="e">
        <f ca="1">[1]!MoonAge(A886)</f>
        <v>#NAME?</v>
      </c>
      <c r="G886" t="str">
        <f>IFERROR(VLOOKUP(A886,Sheet4!A886:H3445,3,FALSE)," CL")</f>
        <v>UDM</v>
      </c>
      <c r="H886" t="str">
        <f>IFERROR(VLOOKUP(A886,Sheet4!A886:I3445,4,FALSE)," CL")</f>
        <v>Ch</v>
      </c>
      <c r="I886" t="str">
        <f>IFERROR(VLOOKUP(A886,Sheet4!A886:H3445,5,FALSE),"CL")</f>
        <v>FIM</v>
      </c>
      <c r="J886" t="str">
        <f>IFERROR(VLOOKUP(A886,Sheet4!A886:H3445,6,FALSE),"CL")</f>
        <v>Sh</v>
      </c>
      <c r="K886" t="str">
        <f>IFERROR(VLOOKUP(A886,Sheet4!A886:H3445,7,FALSE),"CL")</f>
        <v>PAP</v>
      </c>
      <c r="L886" t="str">
        <f>IFERROR(VLOOKUP(A886,Sheet4!A886:H3445,8,FALSE),"CL")</f>
        <v>Dr</v>
      </c>
    </row>
    <row r="887" spans="1:12" hidden="1">
      <c r="A887" s="2">
        <v>41114</v>
      </c>
      <c r="B887" s="8">
        <f t="shared" si="42"/>
        <v>3</v>
      </c>
      <c r="C887">
        <v>5128.2</v>
      </c>
      <c r="D887" s="6">
        <f t="shared" si="40"/>
        <v>2.0027550093299077E-3</v>
      </c>
      <c r="E887">
        <f t="shared" si="41"/>
        <v>10.25</v>
      </c>
      <c r="F887" s="9" t="e">
        <f ca="1">[1]!MoonAge(A887)</f>
        <v>#NAME?</v>
      </c>
      <c r="G887" t="str">
        <f>IFERROR(VLOOKUP(A887,Sheet4!A887:H3446,3,FALSE)," CL")</f>
        <v>FIP</v>
      </c>
      <c r="H887" t="str">
        <f>IFERROR(VLOOKUP(A887,Sheet4!A887:I3446,4,FALSE)," CL")</f>
        <v>Do</v>
      </c>
      <c r="I887" t="str">
        <f>IFERROR(VLOOKUP(A887,Sheet4!A887:H3446,5,FALSE),"CL")</f>
        <v>FIM</v>
      </c>
      <c r="J887" t="str">
        <f>IFERROR(VLOOKUP(A887,Sheet4!A887:H3446,6,FALSE),"CL")</f>
        <v>Sh</v>
      </c>
      <c r="K887" t="str">
        <f>IFERROR(VLOOKUP(A887,Sheet4!A887:H3446,7,FALSE),"CL")</f>
        <v>PAP</v>
      </c>
      <c r="L887" t="str">
        <f>IFERROR(VLOOKUP(A887,Sheet4!A887:H3446,8,FALSE),"CL")</f>
        <v>Dr</v>
      </c>
    </row>
    <row r="888" spans="1:12" hidden="1">
      <c r="A888" s="2">
        <v>41115</v>
      </c>
      <c r="B888" s="8">
        <f t="shared" si="42"/>
        <v>4</v>
      </c>
      <c r="C888">
        <v>5109.6000000000004</v>
      </c>
      <c r="D888" s="6">
        <f t="shared" si="40"/>
        <v>-3.6270036270035209E-3</v>
      </c>
      <c r="E888">
        <f t="shared" si="41"/>
        <v>-18.599999999999454</v>
      </c>
      <c r="F888" s="9" t="e">
        <f ca="1">[1]!MoonAge(A888)</f>
        <v>#NAME?</v>
      </c>
      <c r="G888" t="str">
        <f>IFERROR(VLOOKUP(A888,Sheet4!A888:H3447,3,FALSE)," CL")</f>
        <v>FIM</v>
      </c>
      <c r="H888" t="str">
        <f>IFERROR(VLOOKUP(A888,Sheet4!A888:I3447,4,FALSE)," CL")</f>
        <v>Pi</v>
      </c>
      <c r="I888" t="str">
        <f>IFERROR(VLOOKUP(A888,Sheet4!A888:H3447,5,FALSE),"CL")</f>
        <v>FIM</v>
      </c>
      <c r="J888" t="str">
        <f>IFERROR(VLOOKUP(A888,Sheet4!A888:H3447,6,FALSE),"CL")</f>
        <v>Sh</v>
      </c>
      <c r="K888" t="str">
        <f>IFERROR(VLOOKUP(A888,Sheet4!A888:H3447,7,FALSE),"CL")</f>
        <v>PAP</v>
      </c>
      <c r="L888" t="str">
        <f>IFERROR(VLOOKUP(A888,Sheet4!A888:H3447,8,FALSE),"CL")</f>
        <v>Dr</v>
      </c>
    </row>
    <row r="889" spans="1:12" hidden="1">
      <c r="A889" s="2">
        <v>41116</v>
      </c>
      <c r="B889" s="8">
        <f t="shared" si="42"/>
        <v>5</v>
      </c>
      <c r="C889">
        <v>5043</v>
      </c>
      <c r="D889" s="6">
        <f t="shared" si="40"/>
        <v>-1.3034288398309135E-2</v>
      </c>
      <c r="E889">
        <f t="shared" si="41"/>
        <v>-66.600000000000364</v>
      </c>
      <c r="F889" s="9" t="e">
        <f ca="1">[1]!MoonAge(A889)</f>
        <v>#NAME?</v>
      </c>
      <c r="G889" t="str">
        <f>IFERROR(VLOOKUP(A889,Sheet4!A889:H3448,3,FALSE)," CL")</f>
        <v>EAP</v>
      </c>
      <c r="H889" t="str">
        <f>IFERROR(VLOOKUP(A889,Sheet4!A889:I3448,4,FALSE)," CL")</f>
        <v>Ra</v>
      </c>
      <c r="I889" t="str">
        <f>IFERROR(VLOOKUP(A889,Sheet4!A889:H3448,5,FALSE),"CL")</f>
        <v>FIM</v>
      </c>
      <c r="J889" t="str">
        <f>IFERROR(VLOOKUP(A889,Sheet4!A889:H3448,6,FALSE),"CL")</f>
        <v>Sh</v>
      </c>
      <c r="K889" t="str">
        <f>IFERROR(VLOOKUP(A889,Sheet4!A889:H3448,7,FALSE),"CL")</f>
        <v>PAP</v>
      </c>
      <c r="L889" t="str">
        <f>IFERROR(VLOOKUP(A889,Sheet4!A889:H3448,8,FALSE),"CL")</f>
        <v>Dr</v>
      </c>
    </row>
    <row r="890" spans="1:12" hidden="1">
      <c r="A890" s="2">
        <v>41117</v>
      </c>
      <c r="B890" s="8">
        <f t="shared" si="42"/>
        <v>6</v>
      </c>
      <c r="C890">
        <v>5099.8500000000004</v>
      </c>
      <c r="D890" s="6">
        <f t="shared" si="40"/>
        <v>1.1273051754907865E-2</v>
      </c>
      <c r="E890">
        <f t="shared" si="41"/>
        <v>56.850000000000364</v>
      </c>
      <c r="F890" s="9" t="e">
        <f ca="1">[1]!MoonAge(A890)</f>
        <v>#NAME?</v>
      </c>
      <c r="G890" t="str">
        <f>IFERROR(VLOOKUP(A890,Sheet4!A890:H3449,3,FALSE)," CL")</f>
        <v>EAM</v>
      </c>
      <c r="H890" t="str">
        <f>IFERROR(VLOOKUP(A890,Sheet4!A890:I3449,4,FALSE)," CL")</f>
        <v>Co</v>
      </c>
      <c r="I890" t="str">
        <f>IFERROR(VLOOKUP(A890,Sheet4!A890:H3449,5,FALSE),"CL")</f>
        <v>FIM</v>
      </c>
      <c r="J890" t="str">
        <f>IFERROR(VLOOKUP(A890,Sheet4!A890:H3449,6,FALSE),"CL")</f>
        <v>Sh</v>
      </c>
      <c r="K890" t="str">
        <f>IFERROR(VLOOKUP(A890,Sheet4!A890:H3449,7,FALSE),"CL")</f>
        <v>PAP</v>
      </c>
      <c r="L890" t="str">
        <f>IFERROR(VLOOKUP(A890,Sheet4!A890:H3449,8,FALSE),"CL")</f>
        <v>Dr</v>
      </c>
    </row>
    <row r="891" spans="1:12" hidden="1">
      <c r="A891" s="2">
        <v>41120</v>
      </c>
      <c r="B891" s="8">
        <f t="shared" si="42"/>
        <v>2</v>
      </c>
      <c r="C891">
        <v>5199.8</v>
      </c>
      <c r="D891" s="6">
        <f t="shared" si="40"/>
        <v>1.9598615645558166E-2</v>
      </c>
      <c r="E891">
        <f t="shared" si="41"/>
        <v>99.949999999999818</v>
      </c>
      <c r="F891" s="9" t="e">
        <f ca="1">[1]!MoonAge(A891)</f>
        <v>#NAME?</v>
      </c>
      <c r="G891" t="str">
        <f>IFERROR(VLOOKUP(A891,Sheet4!A891:H3450,3,FALSE)," CL")</f>
        <v>PAP</v>
      </c>
      <c r="H891" t="str">
        <f>IFERROR(VLOOKUP(A891,Sheet4!A891:I3450,4,FALSE)," CL")</f>
        <v>Dr</v>
      </c>
      <c r="I891" t="str">
        <f>IFERROR(VLOOKUP(A891,Sheet4!A891:H3450,5,FALSE),"CL")</f>
        <v>FIM</v>
      </c>
      <c r="J891" t="str">
        <f>IFERROR(VLOOKUP(A891,Sheet4!A891:H3450,6,FALSE),"CL")</f>
        <v>Sh</v>
      </c>
      <c r="K891" t="str">
        <f>IFERROR(VLOOKUP(A891,Sheet4!A891:H3450,7,FALSE),"CL")</f>
        <v>PAP</v>
      </c>
      <c r="L891" t="str">
        <f>IFERROR(VLOOKUP(A891,Sheet4!A891:H3450,8,FALSE),"CL")</f>
        <v>Dr</v>
      </c>
    </row>
    <row r="892" spans="1:12" hidden="1">
      <c r="A892" s="2">
        <v>41121</v>
      </c>
      <c r="B892" s="8">
        <f t="shared" si="42"/>
        <v>3</v>
      </c>
      <c r="C892">
        <v>5229</v>
      </c>
      <c r="D892" s="6">
        <f t="shared" si="40"/>
        <v>5.6156006000230426E-3</v>
      </c>
      <c r="E892">
        <f t="shared" si="41"/>
        <v>29.199999999999818</v>
      </c>
      <c r="F892" s="9" t="e">
        <f ca="1">[1]!MoonAge(A892)</f>
        <v>#NAME?</v>
      </c>
      <c r="G892" t="str">
        <f>IFERROR(VLOOKUP(A892,Sheet4!A892:H3451,3,FALSE)," CL")</f>
        <v>PAM</v>
      </c>
      <c r="H892" t="str">
        <f>IFERROR(VLOOKUP(A892,Sheet4!A892:I3451,4,FALSE)," CL")</f>
        <v>Sn</v>
      </c>
      <c r="I892" t="str">
        <f>IFERROR(VLOOKUP(A892,Sheet4!A892:H3451,5,FALSE),"CL")</f>
        <v>FIM</v>
      </c>
      <c r="J892" t="str">
        <f>IFERROR(VLOOKUP(A892,Sheet4!A892:H3451,6,FALSE),"CL")</f>
        <v>Sh</v>
      </c>
      <c r="K892" t="str">
        <f>IFERROR(VLOOKUP(A892,Sheet4!A892:H3451,7,FALSE),"CL")</f>
        <v>PAP</v>
      </c>
      <c r="L892" t="str">
        <f>IFERROR(VLOOKUP(A892,Sheet4!A892:H3451,8,FALSE),"CL")</f>
        <v>Dr</v>
      </c>
    </row>
    <row r="893" spans="1:12" hidden="1">
      <c r="A893" s="2">
        <v>41122</v>
      </c>
      <c r="B893" s="8">
        <f t="shared" si="42"/>
        <v>4</v>
      </c>
      <c r="C893">
        <v>5240.5</v>
      </c>
      <c r="D893" s="6">
        <f t="shared" si="40"/>
        <v>2.1992732836106331E-3</v>
      </c>
      <c r="E893">
        <f t="shared" si="41"/>
        <v>11.5</v>
      </c>
      <c r="F893" s="9" t="e">
        <f ca="1">[1]!MoonAge(A893)</f>
        <v>#NAME?</v>
      </c>
      <c r="G893" t="str">
        <f>IFERROR(VLOOKUP(A893,Sheet4!A893:H3452,3,FALSE)," CL")</f>
        <v>UDP</v>
      </c>
      <c r="H893" t="str">
        <f>IFERROR(VLOOKUP(A893,Sheet4!A893:I3452,4,FALSE)," CL")</f>
        <v>Ho</v>
      </c>
      <c r="I893" t="str">
        <f>IFERROR(VLOOKUP(A893,Sheet4!A893:H3452,5,FALSE),"CL")</f>
        <v>FIM</v>
      </c>
      <c r="J893" t="str">
        <f>IFERROR(VLOOKUP(A893,Sheet4!A893:H3452,6,FALSE),"CL")</f>
        <v>Sh</v>
      </c>
      <c r="K893" t="str">
        <f>IFERROR(VLOOKUP(A893,Sheet4!A893:H3452,7,FALSE),"CL")</f>
        <v>PAP</v>
      </c>
      <c r="L893" t="str">
        <f>IFERROR(VLOOKUP(A893,Sheet4!A893:H3452,8,FALSE),"CL")</f>
        <v>Dr</v>
      </c>
    </row>
    <row r="894" spans="1:12" hidden="1">
      <c r="A894" s="2">
        <v>41123</v>
      </c>
      <c r="B894" s="8">
        <f t="shared" si="42"/>
        <v>5</v>
      </c>
      <c r="C894">
        <v>5227.75</v>
      </c>
      <c r="D894" s="6">
        <f t="shared" si="40"/>
        <v>-2.4329739528670927E-3</v>
      </c>
      <c r="E894">
        <f t="shared" si="41"/>
        <v>-12.75</v>
      </c>
      <c r="F894" s="9" t="e">
        <f ca="1">[1]!MoonAge(A894)</f>
        <v>#NAME?</v>
      </c>
      <c r="G894" t="str">
        <f>IFERROR(VLOOKUP(A894,Sheet4!A894:H3453,3,FALSE)," CL")</f>
        <v>UDM</v>
      </c>
      <c r="H894" t="str">
        <f>IFERROR(VLOOKUP(A894,Sheet4!A894:I3453,4,FALSE)," CL")</f>
        <v>Sh</v>
      </c>
      <c r="I894" t="str">
        <f>IFERROR(VLOOKUP(A894,Sheet4!A894:H3453,5,FALSE),"CL")</f>
        <v>FIM</v>
      </c>
      <c r="J894" t="str">
        <f>IFERROR(VLOOKUP(A894,Sheet4!A894:H3453,6,FALSE),"CL")</f>
        <v>Sh</v>
      </c>
      <c r="K894" t="str">
        <f>IFERROR(VLOOKUP(A894,Sheet4!A894:H3453,7,FALSE),"CL")</f>
        <v>PAP</v>
      </c>
      <c r="L894" t="str">
        <f>IFERROR(VLOOKUP(A894,Sheet4!A894:H3453,8,FALSE),"CL")</f>
        <v>Dr</v>
      </c>
    </row>
    <row r="895" spans="1:12" hidden="1">
      <c r="A895" s="2">
        <v>41124</v>
      </c>
      <c r="B895" s="8">
        <f t="shared" si="42"/>
        <v>6</v>
      </c>
      <c r="C895">
        <v>5215.7</v>
      </c>
      <c r="D895" s="6">
        <f t="shared" si="40"/>
        <v>-2.3050069341495256E-3</v>
      </c>
      <c r="E895">
        <f t="shared" si="41"/>
        <v>-12.050000000000182</v>
      </c>
      <c r="F895" s="9" t="e">
        <f ca="1">[1]!MoonAge(A895)</f>
        <v>#NAME?</v>
      </c>
      <c r="G895" t="str">
        <f>IFERROR(VLOOKUP(A895,Sheet4!A895:H3454,3,FALSE)," CL")</f>
        <v>FIP</v>
      </c>
      <c r="H895" t="str">
        <f>IFERROR(VLOOKUP(A895,Sheet4!A895:I3454,4,FALSE)," CL")</f>
        <v>Mo</v>
      </c>
      <c r="I895" t="str">
        <f>IFERROR(VLOOKUP(A895,Sheet4!A895:H3454,5,FALSE),"CL")</f>
        <v>FIM</v>
      </c>
      <c r="J895" t="str">
        <f>IFERROR(VLOOKUP(A895,Sheet4!A895:H3454,6,FALSE),"CL")</f>
        <v>Sh</v>
      </c>
      <c r="K895" t="str">
        <f>IFERROR(VLOOKUP(A895,Sheet4!A895:H3454,7,FALSE),"CL")</f>
        <v>PAP</v>
      </c>
      <c r="L895" t="str">
        <f>IFERROR(VLOOKUP(A895,Sheet4!A895:H3454,8,FALSE),"CL")</f>
        <v>Dr</v>
      </c>
    </row>
    <row r="896" spans="1:12" hidden="1">
      <c r="A896" s="2">
        <v>41127</v>
      </c>
      <c r="B896" s="8">
        <f t="shared" si="42"/>
        <v>2</v>
      </c>
      <c r="C896">
        <v>5282.55</v>
      </c>
      <c r="D896" s="6">
        <f t="shared" si="40"/>
        <v>1.2817071534022348E-2</v>
      </c>
      <c r="E896">
        <f t="shared" si="41"/>
        <v>66.850000000000364</v>
      </c>
      <c r="F896" s="9" t="e">
        <f ca="1">[1]!MoonAge(A896)</f>
        <v>#NAME?</v>
      </c>
      <c r="G896" t="str">
        <f>IFERROR(VLOOKUP(A896,Sheet4!A896:H3455,3,FALSE)," CL")</f>
        <v>EAM</v>
      </c>
      <c r="H896" t="str">
        <f>IFERROR(VLOOKUP(A896,Sheet4!A896:I3455,4,FALSE)," CL")</f>
        <v>Pi</v>
      </c>
      <c r="I896" t="str">
        <f>IFERROR(VLOOKUP(A896,Sheet4!A896:H3455,5,FALSE),"CL")</f>
        <v>FIM</v>
      </c>
      <c r="J896" t="str">
        <f>IFERROR(VLOOKUP(A896,Sheet4!A896:H3455,6,FALSE),"CL")</f>
        <v>Sh</v>
      </c>
      <c r="K896" t="str">
        <f>IFERROR(VLOOKUP(A896,Sheet4!A896:H3455,7,FALSE),"CL")</f>
        <v>PAP</v>
      </c>
      <c r="L896" t="str">
        <f>IFERROR(VLOOKUP(A896,Sheet4!A896:H3455,8,FALSE),"CL")</f>
        <v>Dr</v>
      </c>
    </row>
    <row r="897" spans="1:12" hidden="1">
      <c r="A897" s="2">
        <v>41128</v>
      </c>
      <c r="B897" s="8">
        <f t="shared" si="42"/>
        <v>3</v>
      </c>
      <c r="C897">
        <v>5336.7</v>
      </c>
      <c r="D897" s="6">
        <f t="shared" si="40"/>
        <v>1.025073118096367E-2</v>
      </c>
      <c r="E897">
        <f t="shared" si="41"/>
        <v>54.149999999999636</v>
      </c>
      <c r="F897" s="9" t="e">
        <f ca="1">[1]!MoonAge(A897)</f>
        <v>#NAME?</v>
      </c>
      <c r="G897" t="str">
        <f>IFERROR(VLOOKUP(A897,Sheet4!A897:H3456,3,FALSE)," CL")</f>
        <v>MEP</v>
      </c>
      <c r="H897" t="str">
        <f>IFERROR(VLOOKUP(A897,Sheet4!A897:I3456,4,FALSE)," CL")</f>
        <v>Ra</v>
      </c>
      <c r="I897" t="str">
        <f>IFERROR(VLOOKUP(A897,Sheet4!A897:H3456,5,FALSE),"CL")</f>
        <v>EAP</v>
      </c>
      <c r="J897" t="str">
        <f>IFERROR(VLOOKUP(A897,Sheet4!A897:H3456,6,FALSE),"CL")</f>
        <v>Mo</v>
      </c>
      <c r="K897" t="str">
        <f>IFERROR(VLOOKUP(A897,Sheet4!A897:H3456,7,FALSE),"CL")</f>
        <v>PAP</v>
      </c>
      <c r="L897" t="str">
        <f>IFERROR(VLOOKUP(A897,Sheet4!A897:H3456,8,FALSE),"CL")</f>
        <v>Dr</v>
      </c>
    </row>
    <row r="898" spans="1:12" hidden="1">
      <c r="A898" s="2">
        <v>41129</v>
      </c>
      <c r="B898" s="8">
        <f t="shared" si="42"/>
        <v>4</v>
      </c>
      <c r="C898">
        <v>5338</v>
      </c>
      <c r="D898" s="6">
        <f t="shared" si="40"/>
        <v>2.4359622987992242E-4</v>
      </c>
      <c r="E898">
        <f t="shared" si="41"/>
        <v>1.3000000000001819</v>
      </c>
      <c r="F898" s="9" t="e">
        <f ca="1">[1]!MoonAge(A898)</f>
        <v>#NAME?</v>
      </c>
      <c r="G898" t="str">
        <f>IFERROR(VLOOKUP(A898,Sheet4!A898:H3457,3,FALSE)," CL")</f>
        <v>MEM</v>
      </c>
      <c r="H898" t="str">
        <f>IFERROR(VLOOKUP(A898,Sheet4!A898:I3457,4,FALSE)," CL")</f>
        <v>Co</v>
      </c>
      <c r="I898" t="str">
        <f>IFERROR(VLOOKUP(A898,Sheet4!A898:H3457,5,FALSE),"CL")</f>
        <v>EAP</v>
      </c>
      <c r="J898" t="str">
        <f>IFERROR(VLOOKUP(A898,Sheet4!A898:H3457,6,FALSE),"CL")</f>
        <v>Mo</v>
      </c>
      <c r="K898" t="str">
        <f>IFERROR(VLOOKUP(A898,Sheet4!A898:H3457,7,FALSE),"CL")</f>
        <v>PAP</v>
      </c>
      <c r="L898" t="str">
        <f>IFERROR(VLOOKUP(A898,Sheet4!A898:H3457,8,FALSE),"CL")</f>
        <v>Dr</v>
      </c>
    </row>
    <row r="899" spans="1:12" hidden="1">
      <c r="A899" s="2">
        <v>41130</v>
      </c>
      <c r="B899" s="8">
        <f t="shared" si="42"/>
        <v>5</v>
      </c>
      <c r="C899">
        <v>5322.95</v>
      </c>
      <c r="D899" s="6">
        <f t="shared" si="40"/>
        <v>-2.8194080179842979E-3</v>
      </c>
      <c r="E899">
        <f t="shared" si="41"/>
        <v>-15.050000000000182</v>
      </c>
      <c r="F899" s="9" t="e">
        <f ca="1">[1]!MoonAge(A899)</f>
        <v>#NAME?</v>
      </c>
      <c r="G899" t="str">
        <f>IFERROR(VLOOKUP(A899,Sheet4!A899:H3458,3,FALSE)," CL")</f>
        <v>PAP</v>
      </c>
      <c r="H899" t="str">
        <f>IFERROR(VLOOKUP(A899,Sheet4!A899:I3458,4,FALSE)," CL")</f>
        <v>Tg</v>
      </c>
      <c r="I899" t="str">
        <f>IFERROR(VLOOKUP(A899,Sheet4!A899:H3458,5,FALSE),"CL")</f>
        <v>EAP</v>
      </c>
      <c r="J899" t="str">
        <f>IFERROR(VLOOKUP(A899,Sheet4!A899:H3458,6,FALSE),"CL")</f>
        <v>Mo</v>
      </c>
      <c r="K899" t="str">
        <f>IFERROR(VLOOKUP(A899,Sheet4!A899:H3458,7,FALSE),"CL")</f>
        <v>PAP</v>
      </c>
      <c r="L899" t="str">
        <f>IFERROR(VLOOKUP(A899,Sheet4!A899:H3458,8,FALSE),"CL")</f>
        <v>Dr</v>
      </c>
    </row>
    <row r="900" spans="1:12" hidden="1">
      <c r="A900" s="2">
        <v>41131</v>
      </c>
      <c r="B900" s="8">
        <f t="shared" si="42"/>
        <v>6</v>
      </c>
      <c r="C900">
        <v>5320.4</v>
      </c>
      <c r="D900" s="6">
        <f t="shared" ref="D900:D963" si="43">(C900-C899)/C899</f>
        <v>-4.7905766539234487E-4</v>
      </c>
      <c r="E900">
        <f t="shared" ref="E900:E963" si="44">C900-C899</f>
        <v>-2.5500000000001819</v>
      </c>
      <c r="F900" s="9" t="e">
        <f ca="1">[1]!MoonAge(A900)</f>
        <v>#NAME?</v>
      </c>
      <c r="G900" t="str">
        <f>IFERROR(VLOOKUP(A900,Sheet4!A900:H3459,3,FALSE)," CL")</f>
        <v>PAM</v>
      </c>
      <c r="H900" t="str">
        <f>IFERROR(VLOOKUP(A900,Sheet4!A900:I3459,4,FALSE)," CL")</f>
        <v>Rb</v>
      </c>
      <c r="I900" t="str">
        <f>IFERROR(VLOOKUP(A900,Sheet4!A900:H3459,5,FALSE),"CL")</f>
        <v>EAP</v>
      </c>
      <c r="J900" t="str">
        <f>IFERROR(VLOOKUP(A900,Sheet4!A900:H3459,6,FALSE),"CL")</f>
        <v>Mo</v>
      </c>
      <c r="K900" t="str">
        <f>IFERROR(VLOOKUP(A900,Sheet4!A900:H3459,7,FALSE),"CL")</f>
        <v>PAP</v>
      </c>
      <c r="L900" t="str">
        <f>IFERROR(VLOOKUP(A900,Sheet4!A900:H3459,8,FALSE),"CL")</f>
        <v>Dr</v>
      </c>
    </row>
    <row r="901" spans="1:12" hidden="1">
      <c r="A901" s="2">
        <v>41134</v>
      </c>
      <c r="B901" s="8">
        <f t="shared" si="42"/>
        <v>2</v>
      </c>
      <c r="C901">
        <v>5347.9</v>
      </c>
      <c r="D901" s="6">
        <f t="shared" si="43"/>
        <v>5.1687843019321859E-3</v>
      </c>
      <c r="E901">
        <f t="shared" si="44"/>
        <v>27.5</v>
      </c>
      <c r="F901" s="9" t="e">
        <f ca="1">[1]!MoonAge(A901)</f>
        <v>#NAME?</v>
      </c>
      <c r="G901" t="str">
        <f>IFERROR(VLOOKUP(A901,Sheet4!A901:H3460,3,FALSE)," CL")</f>
        <v>FIP</v>
      </c>
      <c r="H901" t="str">
        <f>IFERROR(VLOOKUP(A901,Sheet4!A901:I3460,4,FALSE)," CL")</f>
        <v>Ho</v>
      </c>
      <c r="I901" t="str">
        <f>IFERROR(VLOOKUP(A901,Sheet4!A901:H3460,5,FALSE),"CL")</f>
        <v>EAP</v>
      </c>
      <c r="J901" t="str">
        <f>IFERROR(VLOOKUP(A901,Sheet4!A901:H3460,6,FALSE),"CL")</f>
        <v>Mo</v>
      </c>
      <c r="K901" t="str">
        <f>IFERROR(VLOOKUP(A901,Sheet4!A901:H3460,7,FALSE),"CL")</f>
        <v>PAP</v>
      </c>
      <c r="L901" t="str">
        <f>IFERROR(VLOOKUP(A901,Sheet4!A901:H3460,8,FALSE),"CL")</f>
        <v>Dr</v>
      </c>
    </row>
    <row r="902" spans="1:12" hidden="1">
      <c r="A902" s="2">
        <v>41135</v>
      </c>
      <c r="B902" s="8">
        <f t="shared" si="42"/>
        <v>3</v>
      </c>
      <c r="C902">
        <v>5380.35</v>
      </c>
      <c r="D902" s="6">
        <f t="shared" si="43"/>
        <v>6.0678023149274909E-3</v>
      </c>
      <c r="E902">
        <f t="shared" si="44"/>
        <v>32.450000000000728</v>
      </c>
      <c r="F902" s="9" t="e">
        <f ca="1">[1]!MoonAge(A902)</f>
        <v>#NAME?</v>
      </c>
      <c r="G902" t="str">
        <f>IFERROR(VLOOKUP(A902,Sheet4!A902:H3461,3,FALSE)," CL")</f>
        <v>FIM</v>
      </c>
      <c r="H902" t="str">
        <f>IFERROR(VLOOKUP(A902,Sheet4!A902:I3461,4,FALSE)," CL")</f>
        <v>Sh</v>
      </c>
      <c r="I902" t="str">
        <f>IFERROR(VLOOKUP(A902,Sheet4!A902:H3461,5,FALSE),"CL")</f>
        <v>EAP</v>
      </c>
      <c r="J902" t="str">
        <f>IFERROR(VLOOKUP(A902,Sheet4!A902:H3461,6,FALSE),"CL")</f>
        <v>Mo</v>
      </c>
      <c r="K902" t="str">
        <f>IFERROR(VLOOKUP(A902,Sheet4!A902:H3461,7,FALSE),"CL")</f>
        <v>PAP</v>
      </c>
      <c r="L902" t="str">
        <f>IFERROR(VLOOKUP(A902,Sheet4!A902:H3461,8,FALSE),"CL")</f>
        <v>Dr</v>
      </c>
    </row>
    <row r="903" spans="1:12" hidden="1">
      <c r="A903" s="2">
        <v>41137</v>
      </c>
      <c r="B903" s="8">
        <f t="shared" si="42"/>
        <v>5</v>
      </c>
      <c r="C903">
        <v>5362.95</v>
      </c>
      <c r="D903" s="6">
        <f t="shared" si="43"/>
        <v>-3.233990353787494E-3</v>
      </c>
      <c r="E903">
        <f t="shared" si="44"/>
        <v>-17.400000000000546</v>
      </c>
      <c r="F903" s="9" t="e">
        <f ca="1">[1]!MoonAge(A903)</f>
        <v>#NAME?</v>
      </c>
      <c r="G903" t="str">
        <f>IFERROR(VLOOKUP(A903,Sheet4!A903:H3462,3,FALSE)," CL")</f>
        <v>EAM</v>
      </c>
      <c r="H903" t="str">
        <f>IFERROR(VLOOKUP(A903,Sheet4!A903:I3462,4,FALSE)," CL")</f>
        <v>Ch</v>
      </c>
      <c r="I903" t="str">
        <f>IFERROR(VLOOKUP(A903,Sheet4!A903:H3462,5,FALSE),"CL")</f>
        <v>EAP</v>
      </c>
      <c r="J903" t="str">
        <f>IFERROR(VLOOKUP(A903,Sheet4!A903:H3462,6,FALSE),"CL")</f>
        <v>Mo</v>
      </c>
      <c r="K903" t="str">
        <f>IFERROR(VLOOKUP(A903,Sheet4!A903:H3462,7,FALSE),"CL")</f>
        <v>PAP</v>
      </c>
      <c r="L903" t="str">
        <f>IFERROR(VLOOKUP(A903,Sheet4!A903:H3462,8,FALSE),"CL")</f>
        <v>Dr</v>
      </c>
    </row>
    <row r="904" spans="1:12" hidden="1">
      <c r="A904" s="2">
        <v>41138</v>
      </c>
      <c r="B904" s="8">
        <f t="shared" si="42"/>
        <v>6</v>
      </c>
      <c r="C904">
        <v>5366.3</v>
      </c>
      <c r="D904" s="6">
        <f t="shared" si="43"/>
        <v>6.2465620600609068E-4</v>
      </c>
      <c r="E904">
        <f t="shared" si="44"/>
        <v>3.3500000000003638</v>
      </c>
      <c r="F904" s="9" t="e">
        <f ca="1">[1]!MoonAge(A904)</f>
        <v>#NAME?</v>
      </c>
      <c r="G904" t="str">
        <f>IFERROR(VLOOKUP(A904,Sheet4!A904:H3463,3,FALSE)," CL")</f>
        <v>MEP</v>
      </c>
      <c r="H904" t="str">
        <f>IFERROR(VLOOKUP(A904,Sheet4!A904:I3463,4,FALSE)," CL")</f>
        <v>Do</v>
      </c>
      <c r="I904" t="str">
        <f>IFERROR(VLOOKUP(A904,Sheet4!A904:H3463,5,FALSE),"CL")</f>
        <v>EAP</v>
      </c>
      <c r="J904" t="str">
        <f>IFERROR(VLOOKUP(A904,Sheet4!A904:H3463,6,FALSE),"CL")</f>
        <v>Mo</v>
      </c>
      <c r="K904" t="str">
        <f>IFERROR(VLOOKUP(A904,Sheet4!A904:H3463,7,FALSE),"CL")</f>
        <v>PAP</v>
      </c>
      <c r="L904" t="str">
        <f>IFERROR(VLOOKUP(A904,Sheet4!A904:H3463,8,FALSE),"CL")</f>
        <v>Dr</v>
      </c>
    </row>
    <row r="905" spans="1:12" hidden="1">
      <c r="A905" s="2">
        <v>41142</v>
      </c>
      <c r="B905" s="8">
        <f t="shared" si="42"/>
        <v>3</v>
      </c>
      <c r="C905">
        <v>5421</v>
      </c>
      <c r="D905" s="6">
        <f t="shared" si="43"/>
        <v>1.0193243016603584E-2</v>
      </c>
      <c r="E905">
        <f t="shared" si="44"/>
        <v>54.699999999999818</v>
      </c>
      <c r="F905" s="9" t="e">
        <f ca="1">[1]!MoonAge(A905)</f>
        <v>#NAME?</v>
      </c>
      <c r="G905" t="str">
        <f>IFERROR(VLOOKUP(A905,Sheet4!A905:H3464,3,FALSE)," CL")</f>
        <v>UDP</v>
      </c>
      <c r="H905" t="str">
        <f>IFERROR(VLOOKUP(A905,Sheet4!A905:I3464,4,FALSE)," CL")</f>
        <v>Tg</v>
      </c>
      <c r="I905" t="str">
        <f>IFERROR(VLOOKUP(A905,Sheet4!A905:H3464,5,FALSE),"CL")</f>
        <v>EAP</v>
      </c>
      <c r="J905" t="str">
        <f>IFERROR(VLOOKUP(A905,Sheet4!A905:H3464,6,FALSE),"CL")</f>
        <v>Mo</v>
      </c>
      <c r="K905" t="str">
        <f>IFERROR(VLOOKUP(A905,Sheet4!A905:H3464,7,FALSE),"CL")</f>
        <v>PAP</v>
      </c>
      <c r="L905" t="str">
        <f>IFERROR(VLOOKUP(A905,Sheet4!A905:H3464,8,FALSE),"CL")</f>
        <v>Dr</v>
      </c>
    </row>
    <row r="906" spans="1:12" hidden="1">
      <c r="A906" s="2">
        <v>41143</v>
      </c>
      <c r="B906" s="8">
        <f t="shared" si="42"/>
        <v>4</v>
      </c>
      <c r="C906">
        <v>5412.85</v>
      </c>
      <c r="D906" s="6">
        <f t="shared" si="43"/>
        <v>-1.503412654491724E-3</v>
      </c>
      <c r="E906">
        <f t="shared" si="44"/>
        <v>-8.1499999999996362</v>
      </c>
      <c r="F906" s="9" t="e">
        <f ca="1">[1]!MoonAge(A906)</f>
        <v>#NAME?</v>
      </c>
      <c r="G906" t="str">
        <f>IFERROR(VLOOKUP(A906,Sheet4!A906:H3465,3,FALSE)," CL")</f>
        <v>UDM</v>
      </c>
      <c r="H906" t="str">
        <f>IFERROR(VLOOKUP(A906,Sheet4!A906:I3465,4,FALSE)," CL")</f>
        <v>Rb</v>
      </c>
      <c r="I906" t="str">
        <f>IFERROR(VLOOKUP(A906,Sheet4!A906:H3465,5,FALSE),"CL")</f>
        <v>EAP</v>
      </c>
      <c r="J906" t="str">
        <f>IFERROR(VLOOKUP(A906,Sheet4!A906:H3465,6,FALSE),"CL")</f>
        <v>Mo</v>
      </c>
      <c r="K906" t="str">
        <f>IFERROR(VLOOKUP(A906,Sheet4!A906:H3465,7,FALSE),"CL")</f>
        <v>PAP</v>
      </c>
      <c r="L906" t="str">
        <f>IFERROR(VLOOKUP(A906,Sheet4!A906:H3465,8,FALSE),"CL")</f>
        <v>Dr</v>
      </c>
    </row>
    <row r="907" spans="1:12" hidden="1">
      <c r="A907" s="2">
        <v>41144</v>
      </c>
      <c r="B907" s="8">
        <f t="shared" si="42"/>
        <v>5</v>
      </c>
      <c r="C907">
        <v>5415.35</v>
      </c>
      <c r="D907" s="6">
        <f t="shared" si="43"/>
        <v>4.6186389794655307E-4</v>
      </c>
      <c r="E907">
        <f t="shared" si="44"/>
        <v>2.5</v>
      </c>
      <c r="F907" s="9" t="e">
        <f ca="1">[1]!MoonAge(A907)</f>
        <v>#NAME?</v>
      </c>
      <c r="G907" t="str">
        <f>IFERROR(VLOOKUP(A907,Sheet4!A907:H3466,3,FALSE)," CL")</f>
        <v>FIP</v>
      </c>
      <c r="H907" t="str">
        <f>IFERROR(VLOOKUP(A907,Sheet4!A907:I3466,4,FALSE)," CL")</f>
        <v>Dr</v>
      </c>
      <c r="I907" t="str">
        <f>IFERROR(VLOOKUP(A907,Sheet4!A907:H3466,5,FALSE),"CL")</f>
        <v>EAP</v>
      </c>
      <c r="J907" t="str">
        <f>IFERROR(VLOOKUP(A907,Sheet4!A907:H3466,6,FALSE),"CL")</f>
        <v>Mo</v>
      </c>
      <c r="K907" t="str">
        <f>IFERROR(VLOOKUP(A907,Sheet4!A907:H3466,7,FALSE),"CL")</f>
        <v>PAP</v>
      </c>
      <c r="L907" t="str">
        <f>IFERROR(VLOOKUP(A907,Sheet4!A907:H3466,8,FALSE),"CL")</f>
        <v>Dr</v>
      </c>
    </row>
    <row r="908" spans="1:12" hidden="1">
      <c r="A908" s="2">
        <v>41145</v>
      </c>
      <c r="B908" s="8">
        <f t="shared" si="42"/>
        <v>6</v>
      </c>
      <c r="C908">
        <v>5386.7</v>
      </c>
      <c r="D908" s="6">
        <f t="shared" si="43"/>
        <v>-5.2905167717692382E-3</v>
      </c>
      <c r="E908">
        <f t="shared" si="44"/>
        <v>-28.650000000000546</v>
      </c>
      <c r="F908" s="9" t="e">
        <f ca="1">[1]!MoonAge(A908)</f>
        <v>#NAME?</v>
      </c>
      <c r="G908" t="str">
        <f>IFERROR(VLOOKUP(A908,Sheet4!A908:H3467,3,FALSE)," CL")</f>
        <v>FIM</v>
      </c>
      <c r="H908" t="str">
        <f>IFERROR(VLOOKUP(A908,Sheet4!A908:I3467,4,FALSE)," CL")</f>
        <v>Sn</v>
      </c>
      <c r="I908" t="str">
        <f>IFERROR(VLOOKUP(A908,Sheet4!A908:H3467,5,FALSE),"CL")</f>
        <v>EAP</v>
      </c>
      <c r="J908" t="str">
        <f>IFERROR(VLOOKUP(A908,Sheet4!A908:H3467,6,FALSE),"CL")</f>
        <v>Mo</v>
      </c>
      <c r="K908" t="str">
        <f>IFERROR(VLOOKUP(A908,Sheet4!A908:H3467,7,FALSE),"CL")</f>
        <v>PAP</v>
      </c>
      <c r="L908" t="str">
        <f>IFERROR(VLOOKUP(A908,Sheet4!A908:H3467,8,FALSE),"CL")</f>
        <v>Dr</v>
      </c>
    </row>
    <row r="909" spans="1:12" hidden="1">
      <c r="A909" s="2">
        <v>41148</v>
      </c>
      <c r="B909" s="8">
        <f t="shared" si="42"/>
        <v>2</v>
      </c>
      <c r="C909">
        <v>5350.25</v>
      </c>
      <c r="D909" s="6">
        <f t="shared" si="43"/>
        <v>-6.766666047858581E-3</v>
      </c>
      <c r="E909">
        <f t="shared" si="44"/>
        <v>-36.449999999999818</v>
      </c>
      <c r="F909" s="9" t="e">
        <f ca="1">[1]!MoonAge(A909)</f>
        <v>#NAME?</v>
      </c>
      <c r="G909" t="str">
        <f>IFERROR(VLOOKUP(A909,Sheet4!A909:H3468,3,FALSE)," CL")</f>
        <v>MEP</v>
      </c>
      <c r="H909" t="str">
        <f>IFERROR(VLOOKUP(A909,Sheet4!A909:I3468,4,FALSE)," CL")</f>
        <v>Mo</v>
      </c>
      <c r="I909" t="str">
        <f>IFERROR(VLOOKUP(A909,Sheet4!A909:H3468,5,FALSE),"CL")</f>
        <v>EAP</v>
      </c>
      <c r="J909" t="str">
        <f>IFERROR(VLOOKUP(A909,Sheet4!A909:H3468,6,FALSE),"CL")</f>
        <v>Mo</v>
      </c>
      <c r="K909" t="str">
        <f>IFERROR(VLOOKUP(A909,Sheet4!A909:H3468,7,FALSE),"CL")</f>
        <v>PAP</v>
      </c>
      <c r="L909" t="str">
        <f>IFERROR(VLOOKUP(A909,Sheet4!A909:H3468,8,FALSE),"CL")</f>
        <v>Dr</v>
      </c>
    </row>
    <row r="910" spans="1:12" hidden="1">
      <c r="A910" s="2">
        <v>41149</v>
      </c>
      <c r="B910" s="8">
        <f t="shared" si="42"/>
        <v>3</v>
      </c>
      <c r="C910">
        <v>5334.6</v>
      </c>
      <c r="D910" s="6">
        <f t="shared" si="43"/>
        <v>-2.9250969580860028E-3</v>
      </c>
      <c r="E910">
        <f t="shared" si="44"/>
        <v>-15.649999999999636</v>
      </c>
      <c r="F910" s="9" t="e">
        <f ca="1">[1]!MoonAge(A910)</f>
        <v>#NAME?</v>
      </c>
      <c r="G910" t="str">
        <f>IFERROR(VLOOKUP(A910,Sheet4!A910:H3469,3,FALSE)," CL")</f>
        <v>MEM</v>
      </c>
      <c r="H910" t="str">
        <f>IFERROR(VLOOKUP(A910,Sheet4!A910:I3469,4,FALSE)," CL")</f>
        <v>Ch</v>
      </c>
      <c r="I910" t="str">
        <f>IFERROR(VLOOKUP(A910,Sheet4!A910:H3469,5,FALSE),"CL")</f>
        <v>EAP</v>
      </c>
      <c r="J910" t="str">
        <f>IFERROR(VLOOKUP(A910,Sheet4!A910:H3469,6,FALSE),"CL")</f>
        <v>Mo</v>
      </c>
      <c r="K910" t="str">
        <f>IFERROR(VLOOKUP(A910,Sheet4!A910:H3469,7,FALSE),"CL")</f>
        <v>PAP</v>
      </c>
      <c r="L910" t="str">
        <f>IFERROR(VLOOKUP(A910,Sheet4!A910:H3469,8,FALSE),"CL")</f>
        <v>Dr</v>
      </c>
    </row>
    <row r="911" spans="1:12" hidden="1">
      <c r="A911" s="2">
        <v>41150</v>
      </c>
      <c r="B911" s="8">
        <f t="shared" si="42"/>
        <v>4</v>
      </c>
      <c r="C911">
        <v>5287.8</v>
      </c>
      <c r="D911" s="6">
        <f t="shared" si="43"/>
        <v>-8.772916432347351E-3</v>
      </c>
      <c r="E911">
        <f t="shared" si="44"/>
        <v>-46.800000000000182</v>
      </c>
      <c r="F911" s="9" t="e">
        <f ca="1">[1]!MoonAge(A911)</f>
        <v>#NAME?</v>
      </c>
      <c r="G911" t="str">
        <f>IFERROR(VLOOKUP(A911,Sheet4!A911:H3470,3,FALSE)," CL")</f>
        <v>PAP</v>
      </c>
      <c r="H911" t="str">
        <f>IFERROR(VLOOKUP(A911,Sheet4!A911:I3470,4,FALSE)," CL")</f>
        <v>Do</v>
      </c>
      <c r="I911" t="str">
        <f>IFERROR(VLOOKUP(A911,Sheet4!A911:H3470,5,FALSE),"CL")</f>
        <v>EAP</v>
      </c>
      <c r="J911" t="str">
        <f>IFERROR(VLOOKUP(A911,Sheet4!A911:H3470,6,FALSE),"CL")</f>
        <v>Mo</v>
      </c>
      <c r="K911" t="str">
        <f>IFERROR(VLOOKUP(A911,Sheet4!A911:H3470,7,FALSE),"CL")</f>
        <v>PAP</v>
      </c>
      <c r="L911" t="str">
        <f>IFERROR(VLOOKUP(A911,Sheet4!A911:H3470,8,FALSE),"CL")</f>
        <v>Dr</v>
      </c>
    </row>
    <row r="912" spans="1:12" hidden="1">
      <c r="A912" s="2">
        <v>41151</v>
      </c>
      <c r="B912" s="8">
        <f t="shared" si="42"/>
        <v>5</v>
      </c>
      <c r="C912">
        <v>5315.05</v>
      </c>
      <c r="D912" s="6">
        <f t="shared" si="43"/>
        <v>5.153371912704716E-3</v>
      </c>
      <c r="E912">
        <f t="shared" si="44"/>
        <v>27.25</v>
      </c>
      <c r="F912" s="9" t="e">
        <f ca="1">[1]!MoonAge(A912)</f>
        <v>#NAME?</v>
      </c>
      <c r="G912" t="str">
        <f>IFERROR(VLOOKUP(A912,Sheet4!A912:H3471,3,FALSE)," CL")</f>
        <v>PAM</v>
      </c>
      <c r="H912" t="str">
        <f>IFERROR(VLOOKUP(A912,Sheet4!A912:I3471,4,FALSE)," CL")</f>
        <v>Pi</v>
      </c>
      <c r="I912" t="str">
        <f>IFERROR(VLOOKUP(A912,Sheet4!A912:H3471,5,FALSE),"CL")</f>
        <v>EAP</v>
      </c>
      <c r="J912" t="str">
        <f>IFERROR(VLOOKUP(A912,Sheet4!A912:H3471,6,FALSE),"CL")</f>
        <v>Mo</v>
      </c>
      <c r="K912" t="str">
        <f>IFERROR(VLOOKUP(A912,Sheet4!A912:H3471,7,FALSE),"CL")</f>
        <v>PAP</v>
      </c>
      <c r="L912" t="str">
        <f>IFERROR(VLOOKUP(A912,Sheet4!A912:H3471,8,FALSE),"CL")</f>
        <v>Dr</v>
      </c>
    </row>
    <row r="913" spans="1:12" hidden="1">
      <c r="A913" s="2">
        <v>41152</v>
      </c>
      <c r="B913" s="8">
        <f t="shared" si="42"/>
        <v>6</v>
      </c>
      <c r="C913">
        <v>5258.5</v>
      </c>
      <c r="D913" s="6">
        <f t="shared" si="43"/>
        <v>-1.0639598874893026E-2</v>
      </c>
      <c r="E913">
        <f t="shared" si="44"/>
        <v>-56.550000000000182</v>
      </c>
      <c r="F913" s="9" t="e">
        <f ca="1">[1]!MoonAge(A913)</f>
        <v>#NAME?</v>
      </c>
      <c r="G913" t="str">
        <f>IFERROR(VLOOKUP(A913,Sheet4!A913:H3472,3,FALSE)," CL")</f>
        <v>UDP</v>
      </c>
      <c r="H913" t="str">
        <f>IFERROR(VLOOKUP(A913,Sheet4!A913:I3472,4,FALSE)," CL")</f>
        <v>Ra</v>
      </c>
      <c r="I913" t="str">
        <f>IFERROR(VLOOKUP(A913,Sheet4!A913:H3472,5,FALSE),"CL")</f>
        <v>EAP</v>
      </c>
      <c r="J913" t="str">
        <f>IFERROR(VLOOKUP(A913,Sheet4!A913:H3472,6,FALSE),"CL")</f>
        <v>Mo</v>
      </c>
      <c r="K913" t="str">
        <f>IFERROR(VLOOKUP(A913,Sheet4!A913:H3472,7,FALSE),"CL")</f>
        <v>PAP</v>
      </c>
      <c r="L913" t="str">
        <f>IFERROR(VLOOKUP(A913,Sheet4!A913:H3472,8,FALSE),"CL")</f>
        <v>Dr</v>
      </c>
    </row>
    <row r="914" spans="1:12" hidden="1">
      <c r="A914" s="2">
        <v>41155</v>
      </c>
      <c r="B914" s="8">
        <f t="shared" si="42"/>
        <v>2</v>
      </c>
      <c r="C914">
        <v>5253.75</v>
      </c>
      <c r="D914" s="6">
        <f t="shared" si="43"/>
        <v>-9.0329941998668821E-4</v>
      </c>
      <c r="E914">
        <f t="shared" si="44"/>
        <v>-4.75</v>
      </c>
      <c r="F914" s="9" t="e">
        <f ca="1">[1]!MoonAge(A914)</f>
        <v>#NAME?</v>
      </c>
      <c r="G914" t="str">
        <f>IFERROR(VLOOKUP(A914,Sheet4!A914:H3473,3,FALSE)," CL")</f>
        <v>FIM</v>
      </c>
      <c r="H914" t="str">
        <f>IFERROR(VLOOKUP(A914,Sheet4!A914:I3473,4,FALSE)," CL")</f>
        <v>Rb</v>
      </c>
      <c r="I914" t="str">
        <f>IFERROR(VLOOKUP(A914,Sheet4!A914:H3473,5,FALSE),"CL")</f>
        <v>EAP</v>
      </c>
      <c r="J914" t="str">
        <f>IFERROR(VLOOKUP(A914,Sheet4!A914:H3473,6,FALSE),"CL")</f>
        <v>Mo</v>
      </c>
      <c r="K914" t="str">
        <f>IFERROR(VLOOKUP(A914,Sheet4!A914:H3473,7,FALSE),"CL")</f>
        <v>PAP</v>
      </c>
      <c r="L914" t="str">
        <f>IFERROR(VLOOKUP(A914,Sheet4!A914:H3473,8,FALSE),"CL")</f>
        <v>Dr</v>
      </c>
    </row>
    <row r="915" spans="1:12" hidden="1">
      <c r="A915" s="2">
        <v>41156</v>
      </c>
      <c r="B915" s="8">
        <f t="shared" si="42"/>
        <v>3</v>
      </c>
      <c r="C915">
        <v>5274</v>
      </c>
      <c r="D915" s="6">
        <f t="shared" si="43"/>
        <v>3.854389721627409E-3</v>
      </c>
      <c r="E915">
        <f t="shared" si="44"/>
        <v>20.25</v>
      </c>
      <c r="F915" s="9" t="e">
        <f ca="1">[1]!MoonAge(A915)</f>
        <v>#NAME?</v>
      </c>
      <c r="G915" t="str">
        <f>IFERROR(VLOOKUP(A915,Sheet4!A915:H3474,3,FALSE)," CL")</f>
        <v>EAP</v>
      </c>
      <c r="H915" t="str">
        <f>IFERROR(VLOOKUP(A915,Sheet4!A915:I3474,4,FALSE)," CL")</f>
        <v>Dr</v>
      </c>
      <c r="I915" t="str">
        <f>IFERROR(VLOOKUP(A915,Sheet4!A915:H3474,5,FALSE),"CL")</f>
        <v>EAP</v>
      </c>
      <c r="J915" t="str">
        <f>IFERROR(VLOOKUP(A915,Sheet4!A915:H3474,6,FALSE),"CL")</f>
        <v>Mo</v>
      </c>
      <c r="K915" t="str">
        <f>IFERROR(VLOOKUP(A915,Sheet4!A915:H3474,7,FALSE),"CL")</f>
        <v>PAP</v>
      </c>
      <c r="L915" t="str">
        <f>IFERROR(VLOOKUP(A915,Sheet4!A915:H3474,8,FALSE),"CL")</f>
        <v>Dr</v>
      </c>
    </row>
    <row r="916" spans="1:12" hidden="1">
      <c r="A916" s="2">
        <v>41157</v>
      </c>
      <c r="B916" s="8">
        <f t="shared" si="42"/>
        <v>4</v>
      </c>
      <c r="C916">
        <v>5225.7</v>
      </c>
      <c r="D916" s="6">
        <f t="shared" si="43"/>
        <v>-9.1581342434585104E-3</v>
      </c>
      <c r="E916">
        <f t="shared" si="44"/>
        <v>-48.300000000000182</v>
      </c>
      <c r="F916" s="9" t="e">
        <f ca="1">[1]!MoonAge(A916)</f>
        <v>#NAME?</v>
      </c>
      <c r="G916" t="str">
        <f>IFERROR(VLOOKUP(A916,Sheet4!A916:H3475,3,FALSE)," CL")</f>
        <v>EAM</v>
      </c>
      <c r="H916" t="str">
        <f>IFERROR(VLOOKUP(A916,Sheet4!A916:I3475,4,FALSE)," CL")</f>
        <v>Sn</v>
      </c>
      <c r="I916" t="str">
        <f>IFERROR(VLOOKUP(A916,Sheet4!A916:H3475,5,FALSE),"CL")</f>
        <v>EAP</v>
      </c>
      <c r="J916" t="str">
        <f>IFERROR(VLOOKUP(A916,Sheet4!A916:H3475,6,FALSE),"CL")</f>
        <v>Mo</v>
      </c>
      <c r="K916" t="str">
        <f>IFERROR(VLOOKUP(A916,Sheet4!A916:H3475,7,FALSE),"CL")</f>
        <v>PAP</v>
      </c>
      <c r="L916" t="str">
        <f>IFERROR(VLOOKUP(A916,Sheet4!A916:H3475,8,FALSE),"CL")</f>
        <v>Dr</v>
      </c>
    </row>
    <row r="917" spans="1:12" hidden="1">
      <c r="A917" s="2">
        <v>41158</v>
      </c>
      <c r="B917" s="8">
        <f t="shared" si="42"/>
        <v>5</v>
      </c>
      <c r="C917">
        <v>5238.3999999999996</v>
      </c>
      <c r="D917" s="6">
        <f t="shared" si="43"/>
        <v>2.4302964196183897E-3</v>
      </c>
      <c r="E917">
        <f t="shared" si="44"/>
        <v>12.699999999999818</v>
      </c>
      <c r="F917" s="9" t="e">
        <f ca="1">[1]!MoonAge(A917)</f>
        <v>#NAME?</v>
      </c>
      <c r="G917" t="str">
        <f>IFERROR(VLOOKUP(A917,Sheet4!A917:H3476,3,FALSE)," CL")</f>
        <v>MEP</v>
      </c>
      <c r="H917" t="str">
        <f>IFERROR(VLOOKUP(A917,Sheet4!A917:I3476,4,FALSE)," CL")</f>
        <v>Ho</v>
      </c>
      <c r="I917" t="str">
        <f>IFERROR(VLOOKUP(A917,Sheet4!A917:H3476,5,FALSE),"CL")</f>
        <v>EAP</v>
      </c>
      <c r="J917" t="str">
        <f>IFERROR(VLOOKUP(A917,Sheet4!A917:H3476,6,FALSE),"CL")</f>
        <v>Mo</v>
      </c>
      <c r="K917" t="str">
        <f>IFERROR(VLOOKUP(A917,Sheet4!A917:H3476,7,FALSE),"CL")</f>
        <v>PAP</v>
      </c>
      <c r="L917" t="str">
        <f>IFERROR(VLOOKUP(A917,Sheet4!A917:H3476,8,FALSE),"CL")</f>
        <v>Dr</v>
      </c>
    </row>
    <row r="918" spans="1:12" hidden="1">
      <c r="A918" s="2">
        <v>41159</v>
      </c>
      <c r="B918" s="8">
        <f t="shared" si="42"/>
        <v>6</v>
      </c>
      <c r="C918">
        <v>5342.1</v>
      </c>
      <c r="D918" s="6">
        <f t="shared" si="43"/>
        <v>1.9796120952962876E-2</v>
      </c>
      <c r="E918">
        <f t="shared" si="44"/>
        <v>103.70000000000073</v>
      </c>
      <c r="F918" s="9" t="e">
        <f ca="1">[1]!MoonAge(A918)</f>
        <v>#NAME?</v>
      </c>
      <c r="G918" t="str">
        <f>IFERROR(VLOOKUP(A918,Sheet4!A918:H3477,3,FALSE)," CL")</f>
        <v>MEM</v>
      </c>
      <c r="H918" t="str">
        <f>IFERROR(VLOOKUP(A918,Sheet4!A918:I3477,4,FALSE)," CL")</f>
        <v>Sh</v>
      </c>
      <c r="I918" t="str">
        <f>IFERROR(VLOOKUP(A918,Sheet4!A918:H3477,5,FALSE),"CL")</f>
        <v>EAP</v>
      </c>
      <c r="J918" t="str">
        <f>IFERROR(VLOOKUP(A918,Sheet4!A918:H3477,6,FALSE),"CL")</f>
        <v>Mo</v>
      </c>
      <c r="K918" t="str">
        <f>IFERROR(VLOOKUP(A918,Sheet4!A918:H3477,7,FALSE),"CL")</f>
        <v>PAP</v>
      </c>
      <c r="L918" t="str">
        <f>IFERROR(VLOOKUP(A918,Sheet4!A918:H3477,8,FALSE),"CL")</f>
        <v>Dr</v>
      </c>
    </row>
    <row r="919" spans="1:12" hidden="1">
      <c r="A919" s="2">
        <v>41160</v>
      </c>
      <c r="B919" s="8">
        <f t="shared" si="42"/>
        <v>7</v>
      </c>
      <c r="C919">
        <v>5358.7</v>
      </c>
      <c r="D919" s="6">
        <f t="shared" si="43"/>
        <v>3.1073922240316453E-3</v>
      </c>
      <c r="E919">
        <f t="shared" si="44"/>
        <v>16.599999999999454</v>
      </c>
      <c r="F919" s="9" t="e">
        <f ca="1">[1]!MoonAge(A919)</f>
        <v>#NAME?</v>
      </c>
      <c r="G919" t="str">
        <f>IFERROR(VLOOKUP(A919,Sheet4!A919:H3478,3,FALSE)," CL")</f>
        <v>PAP</v>
      </c>
      <c r="H919" t="str">
        <f>IFERROR(VLOOKUP(A919,Sheet4!A919:I3478,4,FALSE)," CL")</f>
        <v>Mo</v>
      </c>
      <c r="I919" t="str">
        <f>IFERROR(VLOOKUP(A919,Sheet4!A919:H3478,5,FALSE),"CL")</f>
        <v>EAM</v>
      </c>
      <c r="J919" t="str">
        <f>IFERROR(VLOOKUP(A919,Sheet4!A919:H3478,6,FALSE),"CL")</f>
        <v>Ch</v>
      </c>
      <c r="K919" t="str">
        <f>IFERROR(VLOOKUP(A919,Sheet4!A919:H3478,7,FALSE),"CL")</f>
        <v>PAP</v>
      </c>
      <c r="L919" t="str">
        <f>IFERROR(VLOOKUP(A919,Sheet4!A919:H3478,8,FALSE),"CL")</f>
        <v>Dr</v>
      </c>
    </row>
    <row r="920" spans="1:12" hidden="1">
      <c r="A920" s="2">
        <v>41162</v>
      </c>
      <c r="B920" s="8">
        <f t="shared" si="42"/>
        <v>2</v>
      </c>
      <c r="C920">
        <v>5363.45</v>
      </c>
      <c r="D920" s="6">
        <f t="shared" si="43"/>
        <v>8.8640901711235938E-4</v>
      </c>
      <c r="E920">
        <f t="shared" si="44"/>
        <v>4.75</v>
      </c>
      <c r="F920" s="9" t="e">
        <f ca="1">[1]!MoonAge(A920)</f>
        <v>#NAME?</v>
      </c>
      <c r="G920" t="str">
        <f>IFERROR(VLOOKUP(A920,Sheet4!A920:H3479,3,FALSE)," CL")</f>
        <v>UDP</v>
      </c>
      <c r="H920" t="str">
        <f>IFERROR(VLOOKUP(A920,Sheet4!A920:I3479,4,FALSE)," CL")</f>
        <v>Do</v>
      </c>
      <c r="I920" t="str">
        <f>IFERROR(VLOOKUP(A920,Sheet4!A920:H3479,5,FALSE),"CL")</f>
        <v>EAM</v>
      </c>
      <c r="J920" t="str">
        <f>IFERROR(VLOOKUP(A920,Sheet4!A920:H3479,6,FALSE),"CL")</f>
        <v>Ch</v>
      </c>
      <c r="K920" t="str">
        <f>IFERROR(VLOOKUP(A920,Sheet4!A920:H3479,7,FALSE),"CL")</f>
        <v>PAP</v>
      </c>
      <c r="L920" t="str">
        <f>IFERROR(VLOOKUP(A920,Sheet4!A920:H3479,8,FALSE),"CL")</f>
        <v>Dr</v>
      </c>
    </row>
    <row r="921" spans="1:12" hidden="1">
      <c r="A921" s="2">
        <v>41163</v>
      </c>
      <c r="B921" s="8">
        <f t="shared" si="42"/>
        <v>3</v>
      </c>
      <c r="C921">
        <v>5390</v>
      </c>
      <c r="D921" s="6">
        <f t="shared" si="43"/>
        <v>4.9501719975016418E-3</v>
      </c>
      <c r="E921">
        <f t="shared" si="44"/>
        <v>26.550000000000182</v>
      </c>
      <c r="F921" s="9" t="e">
        <f ca="1">[1]!MoonAge(A921)</f>
        <v>#NAME?</v>
      </c>
      <c r="G921" t="str">
        <f>IFERROR(VLOOKUP(A921,Sheet4!A921:H3480,3,FALSE)," CL")</f>
        <v>UDM</v>
      </c>
      <c r="H921" t="str">
        <f>IFERROR(VLOOKUP(A921,Sheet4!A921:I3480,4,FALSE)," CL")</f>
        <v>Pi</v>
      </c>
      <c r="I921" t="str">
        <f>IFERROR(VLOOKUP(A921,Sheet4!A921:H3480,5,FALSE),"CL")</f>
        <v>EAM</v>
      </c>
      <c r="J921" t="str">
        <f>IFERROR(VLOOKUP(A921,Sheet4!A921:H3480,6,FALSE),"CL")</f>
        <v>Ch</v>
      </c>
      <c r="K921" t="str">
        <f>IFERROR(VLOOKUP(A921,Sheet4!A921:H3480,7,FALSE),"CL")</f>
        <v>PAP</v>
      </c>
      <c r="L921" t="str">
        <f>IFERROR(VLOOKUP(A921,Sheet4!A921:H3480,8,FALSE),"CL")</f>
        <v>Dr</v>
      </c>
    </row>
    <row r="922" spans="1:12" hidden="1">
      <c r="A922" s="2">
        <v>41164</v>
      </c>
      <c r="B922" s="8">
        <f t="shared" si="42"/>
        <v>4</v>
      </c>
      <c r="C922">
        <v>5431</v>
      </c>
      <c r="D922" s="6">
        <f t="shared" si="43"/>
        <v>7.6066790352504639E-3</v>
      </c>
      <c r="E922">
        <f t="shared" si="44"/>
        <v>41</v>
      </c>
      <c r="F922" s="9" t="e">
        <f ca="1">[1]!MoonAge(A922)</f>
        <v>#NAME?</v>
      </c>
      <c r="G922" t="str">
        <f>IFERROR(VLOOKUP(A922,Sheet4!A922:H3481,3,FALSE)," CL")</f>
        <v>FIP</v>
      </c>
      <c r="H922" t="str">
        <f>IFERROR(VLOOKUP(A922,Sheet4!A922:I3481,4,FALSE)," CL")</f>
        <v>Ra</v>
      </c>
      <c r="I922" t="str">
        <f>IFERROR(VLOOKUP(A922,Sheet4!A922:H3481,5,FALSE),"CL")</f>
        <v>EAM</v>
      </c>
      <c r="J922" t="str">
        <f>IFERROR(VLOOKUP(A922,Sheet4!A922:H3481,6,FALSE),"CL")</f>
        <v>Ch</v>
      </c>
      <c r="K922" t="str">
        <f>IFERROR(VLOOKUP(A922,Sheet4!A922:H3481,7,FALSE),"CL")</f>
        <v>PAP</v>
      </c>
      <c r="L922" t="str">
        <f>IFERROR(VLOOKUP(A922,Sheet4!A922:H3481,8,FALSE),"CL")</f>
        <v>Dr</v>
      </c>
    </row>
    <row r="923" spans="1:12" hidden="1">
      <c r="A923" s="2">
        <v>41165</v>
      </c>
      <c r="B923" s="8">
        <f t="shared" si="42"/>
        <v>5</v>
      </c>
      <c r="C923">
        <v>5435.35</v>
      </c>
      <c r="D923" s="6">
        <f t="shared" si="43"/>
        <v>8.0095746639667902E-4</v>
      </c>
      <c r="E923">
        <f t="shared" si="44"/>
        <v>4.3500000000003638</v>
      </c>
      <c r="F923" s="9" t="e">
        <f ca="1">[1]!MoonAge(A923)</f>
        <v>#NAME?</v>
      </c>
      <c r="G923" t="str">
        <f>IFERROR(VLOOKUP(A923,Sheet4!A923:H3482,3,FALSE)," CL")</f>
        <v>FIM</v>
      </c>
      <c r="H923" t="str">
        <f>IFERROR(VLOOKUP(A923,Sheet4!A923:I3482,4,FALSE)," CL")</f>
        <v>Co</v>
      </c>
      <c r="I923" t="str">
        <f>IFERROR(VLOOKUP(A923,Sheet4!A923:H3482,5,FALSE),"CL")</f>
        <v>EAM</v>
      </c>
      <c r="J923" t="str">
        <f>IFERROR(VLOOKUP(A923,Sheet4!A923:H3482,6,FALSE),"CL")</f>
        <v>Ch</v>
      </c>
      <c r="K923" t="str">
        <f>IFERROR(VLOOKUP(A923,Sheet4!A923:H3482,7,FALSE),"CL")</f>
        <v>PAP</v>
      </c>
      <c r="L923" t="str">
        <f>IFERROR(VLOOKUP(A923,Sheet4!A923:H3482,8,FALSE),"CL")</f>
        <v>Dr</v>
      </c>
    </row>
    <row r="924" spans="1:12" hidden="1">
      <c r="A924" s="2">
        <v>41166</v>
      </c>
      <c r="B924" s="8">
        <f t="shared" si="42"/>
        <v>6</v>
      </c>
      <c r="C924">
        <v>5577.65</v>
      </c>
      <c r="D924" s="6">
        <f t="shared" si="43"/>
        <v>2.6180466759270198E-2</v>
      </c>
      <c r="E924">
        <f t="shared" si="44"/>
        <v>142.29999999999927</v>
      </c>
      <c r="F924" s="9" t="e">
        <f ca="1">[1]!MoonAge(A924)</f>
        <v>#NAME?</v>
      </c>
      <c r="G924" t="str">
        <f>IFERROR(VLOOKUP(A924,Sheet4!A924:H3483,3,FALSE)," CL")</f>
        <v>EAP</v>
      </c>
      <c r="H924" t="str">
        <f>IFERROR(VLOOKUP(A924,Sheet4!A924:I3483,4,FALSE)," CL")</f>
        <v>Tg</v>
      </c>
      <c r="I924" t="str">
        <f>IFERROR(VLOOKUP(A924,Sheet4!A924:H3483,5,FALSE),"CL")</f>
        <v>EAM</v>
      </c>
      <c r="J924" t="str">
        <f>IFERROR(VLOOKUP(A924,Sheet4!A924:H3483,6,FALSE),"CL")</f>
        <v>Ch</v>
      </c>
      <c r="K924" t="str">
        <f>IFERROR(VLOOKUP(A924,Sheet4!A924:H3483,7,FALSE),"CL")</f>
        <v>PAP</v>
      </c>
      <c r="L924" t="str">
        <f>IFERROR(VLOOKUP(A924,Sheet4!A924:H3483,8,FALSE),"CL")</f>
        <v>Dr</v>
      </c>
    </row>
    <row r="925" spans="1:12" hidden="1">
      <c r="A925" s="2">
        <v>41169</v>
      </c>
      <c r="B925" s="8">
        <f t="shared" si="42"/>
        <v>2</v>
      </c>
      <c r="C925">
        <v>5610</v>
      </c>
      <c r="D925" s="6">
        <f t="shared" si="43"/>
        <v>5.7999336638190572E-3</v>
      </c>
      <c r="E925">
        <f t="shared" si="44"/>
        <v>32.350000000000364</v>
      </c>
      <c r="F925" s="9" t="e">
        <f ca="1">[1]!MoonAge(A925)</f>
        <v>#NAME?</v>
      </c>
      <c r="G925" t="str">
        <f>IFERROR(VLOOKUP(A925,Sheet4!A925:H3484,3,FALSE)," CL")</f>
        <v>MEM</v>
      </c>
      <c r="H925" t="str">
        <f>IFERROR(VLOOKUP(A925,Sheet4!A925:I3484,4,FALSE)," CL")</f>
        <v>Sn</v>
      </c>
      <c r="I925" t="str">
        <f>IFERROR(VLOOKUP(A925,Sheet4!A925:H3484,5,FALSE),"CL")</f>
        <v>EAM</v>
      </c>
      <c r="J925" t="str">
        <f>IFERROR(VLOOKUP(A925,Sheet4!A925:H3484,6,FALSE),"CL")</f>
        <v>Ch</v>
      </c>
      <c r="K925" t="str">
        <f>IFERROR(VLOOKUP(A925,Sheet4!A925:H3484,7,FALSE),"CL")</f>
        <v>PAP</v>
      </c>
      <c r="L925" t="str">
        <f>IFERROR(VLOOKUP(A925,Sheet4!A925:H3484,8,FALSE),"CL")</f>
        <v>Dr</v>
      </c>
    </row>
    <row r="926" spans="1:12" hidden="1">
      <c r="A926" s="2">
        <v>41170</v>
      </c>
      <c r="B926" s="8">
        <f t="shared" si="42"/>
        <v>3</v>
      </c>
      <c r="C926">
        <v>5600.05</v>
      </c>
      <c r="D926" s="6">
        <f t="shared" si="43"/>
        <v>-1.7736185383243883E-3</v>
      </c>
      <c r="E926">
        <f t="shared" si="44"/>
        <v>-9.9499999999998181</v>
      </c>
      <c r="F926" s="9" t="e">
        <f ca="1">[1]!MoonAge(A926)</f>
        <v>#NAME?</v>
      </c>
      <c r="G926" t="str">
        <f>IFERROR(VLOOKUP(A926,Sheet4!A926:H3485,3,FALSE)," CL")</f>
        <v>PAP</v>
      </c>
      <c r="H926" t="str">
        <f>IFERROR(VLOOKUP(A926,Sheet4!A926:I3485,4,FALSE)," CL")</f>
        <v>Ho</v>
      </c>
      <c r="I926" t="str">
        <f>IFERROR(VLOOKUP(A926,Sheet4!A926:H3485,5,FALSE),"CL")</f>
        <v>EAM</v>
      </c>
      <c r="J926" t="str">
        <f>IFERROR(VLOOKUP(A926,Sheet4!A926:H3485,6,FALSE),"CL")</f>
        <v>Ch</v>
      </c>
      <c r="K926" t="str">
        <f>IFERROR(VLOOKUP(A926,Sheet4!A926:H3485,7,FALSE),"CL")</f>
        <v>PAP</v>
      </c>
      <c r="L926" t="str">
        <f>IFERROR(VLOOKUP(A926,Sheet4!A926:H3485,8,FALSE),"CL")</f>
        <v>Dr</v>
      </c>
    </row>
    <row r="927" spans="1:12">
      <c r="A927" s="2">
        <v>41172</v>
      </c>
      <c r="B927" s="8">
        <f t="shared" si="42"/>
        <v>5</v>
      </c>
      <c r="C927">
        <v>5554.25</v>
      </c>
      <c r="D927" s="6">
        <f t="shared" si="43"/>
        <v>-8.1784984062642611E-3</v>
      </c>
      <c r="E927">
        <f t="shared" si="44"/>
        <v>-45.800000000000182</v>
      </c>
      <c r="F927" s="9" t="e">
        <f ca="1">[1]!MoonAge(A927)</f>
        <v>#NAME?</v>
      </c>
      <c r="G927" t="str">
        <f>IFERROR(VLOOKUP(A927,Sheet4!A927:H3486,3,FALSE)," CL")</f>
        <v>UDP</v>
      </c>
      <c r="H927" t="str">
        <f>IFERROR(VLOOKUP(A927,Sheet4!A927:I3486,4,FALSE)," CL")</f>
        <v>Mo</v>
      </c>
      <c r="I927" t="str">
        <f>IFERROR(VLOOKUP(A927,Sheet4!A927:H3486,5,FALSE),"CL")</f>
        <v>EAM</v>
      </c>
      <c r="J927" t="str">
        <f>IFERROR(VLOOKUP(A927,Sheet4!A927:H3486,6,FALSE),"CL")</f>
        <v>Ch</v>
      </c>
      <c r="K927" t="str">
        <f>IFERROR(VLOOKUP(A927,Sheet4!A927:H3486,7,FALSE),"CL")</f>
        <v>PAP</v>
      </c>
      <c r="L927" t="str">
        <f>IFERROR(VLOOKUP(A927,Sheet4!A927:H3486,8,FALSE),"CL")</f>
        <v>Dr</v>
      </c>
    </row>
    <row r="928" spans="1:12" hidden="1">
      <c r="A928" s="2">
        <v>41173</v>
      </c>
      <c r="B928" s="8">
        <f t="shared" si="42"/>
        <v>6</v>
      </c>
      <c r="C928">
        <v>5691.15</v>
      </c>
      <c r="D928" s="6">
        <f t="shared" si="43"/>
        <v>2.4647792231174262E-2</v>
      </c>
      <c r="E928">
        <f t="shared" si="44"/>
        <v>136.89999999999964</v>
      </c>
      <c r="F928" s="9" t="e">
        <f ca="1">[1]!MoonAge(A928)</f>
        <v>#NAME?</v>
      </c>
      <c r="G928" t="str">
        <f>IFERROR(VLOOKUP(A928,Sheet4!A928:H3487,3,FALSE)," CL")</f>
        <v>UDM</v>
      </c>
      <c r="H928" t="str">
        <f>IFERROR(VLOOKUP(A928,Sheet4!A928:I3487,4,FALSE)," CL")</f>
        <v>Ch</v>
      </c>
      <c r="I928" t="str">
        <f>IFERROR(VLOOKUP(A928,Sheet4!A928:H3487,5,FALSE),"CL")</f>
        <v>EAM</v>
      </c>
      <c r="J928" t="str">
        <f>IFERROR(VLOOKUP(A928,Sheet4!A928:H3487,6,FALSE),"CL")</f>
        <v>Ch</v>
      </c>
      <c r="K928" t="str">
        <f>IFERROR(VLOOKUP(A928,Sheet4!A928:H3487,7,FALSE),"CL")</f>
        <v>PAP</v>
      </c>
      <c r="L928" t="str">
        <f>IFERROR(VLOOKUP(A928,Sheet4!A928:H3487,8,FALSE),"CL")</f>
        <v>Dr</v>
      </c>
    </row>
    <row r="929" spans="1:12" hidden="1">
      <c r="A929" s="2">
        <v>41176</v>
      </c>
      <c r="B929" s="8">
        <f t="shared" si="42"/>
        <v>2</v>
      </c>
      <c r="C929">
        <v>5669.6</v>
      </c>
      <c r="D929" s="6">
        <f t="shared" si="43"/>
        <v>-3.7865809194976893E-3</v>
      </c>
      <c r="E929">
        <f t="shared" si="44"/>
        <v>-21.549999999999272</v>
      </c>
      <c r="F929" s="9" t="e">
        <f ca="1">[1]!MoonAge(A929)</f>
        <v>#NAME?</v>
      </c>
      <c r="G929" t="str">
        <f>IFERROR(VLOOKUP(A929,Sheet4!A929:H3488,3,FALSE)," CL")</f>
        <v>EAP</v>
      </c>
      <c r="H929" t="str">
        <f>IFERROR(VLOOKUP(A929,Sheet4!A929:I3488,4,FALSE)," CL")</f>
        <v>Ra</v>
      </c>
      <c r="I929" t="str">
        <f>IFERROR(VLOOKUP(A929,Sheet4!A929:H3488,5,FALSE),"CL")</f>
        <v>EAM</v>
      </c>
      <c r="J929" t="str">
        <f>IFERROR(VLOOKUP(A929,Sheet4!A929:H3488,6,FALSE),"CL")</f>
        <v>Ch</v>
      </c>
      <c r="K929" t="str">
        <f>IFERROR(VLOOKUP(A929,Sheet4!A929:H3488,7,FALSE),"CL")</f>
        <v>PAP</v>
      </c>
      <c r="L929" t="str">
        <f>IFERROR(VLOOKUP(A929,Sheet4!A929:H3488,8,FALSE),"CL")</f>
        <v>Dr</v>
      </c>
    </row>
    <row r="930" spans="1:12" hidden="1">
      <c r="A930" s="2">
        <v>41177</v>
      </c>
      <c r="B930" s="8">
        <f t="shared" si="42"/>
        <v>3</v>
      </c>
      <c r="C930">
        <v>5673.9</v>
      </c>
      <c r="D930" s="6">
        <f t="shared" si="43"/>
        <v>7.5843092987146752E-4</v>
      </c>
      <c r="E930">
        <f t="shared" si="44"/>
        <v>4.2999999999992724</v>
      </c>
      <c r="F930" s="9" t="e">
        <f ca="1">[1]!MoonAge(A930)</f>
        <v>#NAME?</v>
      </c>
      <c r="G930" t="str">
        <f>IFERROR(VLOOKUP(A930,Sheet4!A930:H3489,3,FALSE)," CL")</f>
        <v>EAM</v>
      </c>
      <c r="H930" t="str">
        <f>IFERROR(VLOOKUP(A930,Sheet4!A930:I3489,4,FALSE)," CL")</f>
        <v>Co</v>
      </c>
      <c r="I930" t="str">
        <f>IFERROR(VLOOKUP(A930,Sheet4!A930:H3489,5,FALSE),"CL")</f>
        <v>EAM</v>
      </c>
      <c r="J930" t="str">
        <f>IFERROR(VLOOKUP(A930,Sheet4!A930:H3489,6,FALSE),"CL")</f>
        <v>Ch</v>
      </c>
      <c r="K930" t="str">
        <f>IFERROR(VLOOKUP(A930,Sheet4!A930:H3489,7,FALSE),"CL")</f>
        <v>PAP</v>
      </c>
      <c r="L930" t="str">
        <f>IFERROR(VLOOKUP(A930,Sheet4!A930:H3489,8,FALSE),"CL")</f>
        <v>Dr</v>
      </c>
    </row>
    <row r="931" spans="1:12" hidden="1">
      <c r="A931" s="2">
        <v>41178</v>
      </c>
      <c r="B931" s="8">
        <f t="shared" si="42"/>
        <v>4</v>
      </c>
      <c r="C931">
        <v>5663.45</v>
      </c>
      <c r="D931" s="6">
        <f t="shared" si="43"/>
        <v>-1.8417666860536526E-3</v>
      </c>
      <c r="E931">
        <f t="shared" si="44"/>
        <v>-10.449999999999818</v>
      </c>
      <c r="F931" s="9" t="e">
        <f ca="1">[1]!MoonAge(A931)</f>
        <v>#NAME?</v>
      </c>
      <c r="G931" t="str">
        <f>IFERROR(VLOOKUP(A931,Sheet4!A931:H3490,3,FALSE)," CL")</f>
        <v>MEP</v>
      </c>
      <c r="H931" t="str">
        <f>IFERROR(VLOOKUP(A931,Sheet4!A931:I3490,4,FALSE)," CL")</f>
        <v>Tg</v>
      </c>
      <c r="I931" t="str">
        <f>IFERROR(VLOOKUP(A931,Sheet4!A931:H3490,5,FALSE),"CL")</f>
        <v>EAM</v>
      </c>
      <c r="J931" t="str">
        <f>IFERROR(VLOOKUP(A931,Sheet4!A931:H3490,6,FALSE),"CL")</f>
        <v>Ch</v>
      </c>
      <c r="K931" t="str">
        <f>IFERROR(VLOOKUP(A931,Sheet4!A931:H3490,7,FALSE),"CL")</f>
        <v>PAP</v>
      </c>
      <c r="L931" t="str">
        <f>IFERROR(VLOOKUP(A931,Sheet4!A931:H3490,8,FALSE),"CL")</f>
        <v>Dr</v>
      </c>
    </row>
    <row r="932" spans="1:12" hidden="1">
      <c r="A932" s="2">
        <v>41179</v>
      </c>
      <c r="B932" s="8">
        <f t="shared" si="42"/>
        <v>5</v>
      </c>
      <c r="C932">
        <v>5649.5</v>
      </c>
      <c r="D932" s="6">
        <f t="shared" si="43"/>
        <v>-2.4631629130653257E-3</v>
      </c>
      <c r="E932">
        <f t="shared" si="44"/>
        <v>-13.949999999999818</v>
      </c>
      <c r="F932" s="9" t="e">
        <f ca="1">[1]!MoonAge(A932)</f>
        <v>#NAME?</v>
      </c>
      <c r="G932" t="str">
        <f>IFERROR(VLOOKUP(A932,Sheet4!A932:H3491,3,FALSE)," CL")</f>
        <v>MEM</v>
      </c>
      <c r="H932" t="str">
        <f>IFERROR(VLOOKUP(A932,Sheet4!A932:I3491,4,FALSE)," CL")</f>
        <v>Rb</v>
      </c>
      <c r="I932" t="str">
        <f>IFERROR(VLOOKUP(A932,Sheet4!A932:H3491,5,FALSE),"CL")</f>
        <v>EAM</v>
      </c>
      <c r="J932" t="str">
        <f>IFERROR(VLOOKUP(A932,Sheet4!A932:H3491,6,FALSE),"CL")</f>
        <v>Ch</v>
      </c>
      <c r="K932" t="str">
        <f>IFERROR(VLOOKUP(A932,Sheet4!A932:H3491,7,FALSE),"CL")</f>
        <v>PAP</v>
      </c>
      <c r="L932" t="str">
        <f>IFERROR(VLOOKUP(A932,Sheet4!A932:H3491,8,FALSE),"CL")</f>
        <v>Dr</v>
      </c>
    </row>
    <row r="933" spans="1:12" hidden="1">
      <c r="A933" s="2">
        <v>41180</v>
      </c>
      <c r="B933" s="8">
        <f t="shared" si="42"/>
        <v>6</v>
      </c>
      <c r="C933">
        <v>5703.3</v>
      </c>
      <c r="D933" s="6">
        <f t="shared" si="43"/>
        <v>9.52296663421545E-3</v>
      </c>
      <c r="E933">
        <f t="shared" si="44"/>
        <v>53.800000000000182</v>
      </c>
      <c r="F933" s="9" t="e">
        <f ca="1">[1]!MoonAge(A933)</f>
        <v>#NAME?</v>
      </c>
      <c r="G933" t="str">
        <f>IFERROR(VLOOKUP(A933,Sheet4!A933:H3492,3,FALSE)," CL")</f>
        <v>PAP</v>
      </c>
      <c r="H933" t="str">
        <f>IFERROR(VLOOKUP(A933,Sheet4!A933:I3492,4,FALSE)," CL")</f>
        <v>Dr</v>
      </c>
      <c r="I933" t="str">
        <f>IFERROR(VLOOKUP(A933,Sheet4!A933:H3492,5,FALSE),"CL")</f>
        <v>EAM</v>
      </c>
      <c r="J933" t="str">
        <f>IFERROR(VLOOKUP(A933,Sheet4!A933:H3492,6,FALSE),"CL")</f>
        <v>Ch</v>
      </c>
      <c r="K933" t="str">
        <f>IFERROR(VLOOKUP(A933,Sheet4!A933:H3492,7,FALSE),"CL")</f>
        <v>PAP</v>
      </c>
      <c r="L933" t="str">
        <f>IFERROR(VLOOKUP(A933,Sheet4!A933:H3492,8,FALSE),"CL")</f>
        <v>Dr</v>
      </c>
    </row>
    <row r="934" spans="1:12" hidden="1">
      <c r="A934" s="2">
        <v>41183</v>
      </c>
      <c r="B934" s="8">
        <f t="shared" si="42"/>
        <v>2</v>
      </c>
      <c r="C934">
        <v>5718.8</v>
      </c>
      <c r="D934" s="6">
        <f t="shared" si="43"/>
        <v>2.7177248259779426E-3</v>
      </c>
      <c r="E934">
        <f t="shared" si="44"/>
        <v>15.5</v>
      </c>
      <c r="F934" s="9" t="e">
        <f ca="1">[1]!MoonAge(A934)</f>
        <v>#NAME?</v>
      </c>
      <c r="G934" t="str">
        <f>IFERROR(VLOOKUP(A934,Sheet4!A934:H3493,3,FALSE)," CL")</f>
        <v>UDM</v>
      </c>
      <c r="H934" t="str">
        <f>IFERROR(VLOOKUP(A934,Sheet4!A934:I3493,4,FALSE)," CL")</f>
        <v>Sh</v>
      </c>
      <c r="I934" t="str">
        <f>IFERROR(VLOOKUP(A934,Sheet4!A934:H3493,5,FALSE),"CL")</f>
        <v>EAM</v>
      </c>
      <c r="J934" t="str">
        <f>IFERROR(VLOOKUP(A934,Sheet4!A934:H3493,6,FALSE),"CL")</f>
        <v>Ch</v>
      </c>
      <c r="K934" t="str">
        <f>IFERROR(VLOOKUP(A934,Sheet4!A934:H3493,7,FALSE),"CL")</f>
        <v>PAP</v>
      </c>
      <c r="L934" t="str">
        <f>IFERROR(VLOOKUP(A934,Sheet4!A934:H3493,8,FALSE),"CL")</f>
        <v>Dr</v>
      </c>
    </row>
    <row r="935" spans="1:12" hidden="1">
      <c r="A935" s="2">
        <v>41185</v>
      </c>
      <c r="B935" s="8">
        <f t="shared" si="42"/>
        <v>4</v>
      </c>
      <c r="C935">
        <v>5731.25</v>
      </c>
      <c r="D935" s="6">
        <f t="shared" si="43"/>
        <v>2.1770301461844824E-3</v>
      </c>
      <c r="E935">
        <f t="shared" si="44"/>
        <v>12.449999999999818</v>
      </c>
      <c r="F935" s="9" t="e">
        <f ca="1">[1]!MoonAge(A935)</f>
        <v>#NAME?</v>
      </c>
      <c r="G935" t="str">
        <f>IFERROR(VLOOKUP(A935,Sheet4!A935:H3494,3,FALSE)," CL")</f>
        <v>FIM</v>
      </c>
      <c r="H935" t="str">
        <f>IFERROR(VLOOKUP(A935,Sheet4!A935:I3494,4,FALSE)," CL")</f>
        <v>Ch</v>
      </c>
      <c r="I935" t="str">
        <f>IFERROR(VLOOKUP(A935,Sheet4!A935:H3494,5,FALSE),"CL")</f>
        <v>EAM</v>
      </c>
      <c r="J935" t="str">
        <f>IFERROR(VLOOKUP(A935,Sheet4!A935:H3494,6,FALSE),"CL")</f>
        <v>Ch</v>
      </c>
      <c r="K935" t="str">
        <f>IFERROR(VLOOKUP(A935,Sheet4!A935:H3494,7,FALSE),"CL")</f>
        <v>PAP</v>
      </c>
      <c r="L935" t="str">
        <f>IFERROR(VLOOKUP(A935,Sheet4!A935:H3494,8,FALSE),"CL")</f>
        <v>Dr</v>
      </c>
    </row>
    <row r="936" spans="1:12" hidden="1">
      <c r="A936" s="2">
        <v>41186</v>
      </c>
      <c r="B936" s="8">
        <f t="shared" si="42"/>
        <v>5</v>
      </c>
      <c r="C936">
        <v>5787.6</v>
      </c>
      <c r="D936" s="6">
        <f t="shared" si="43"/>
        <v>9.8320610687023541E-3</v>
      </c>
      <c r="E936">
        <f t="shared" si="44"/>
        <v>56.350000000000364</v>
      </c>
      <c r="F936" s="9" t="e">
        <f ca="1">[1]!MoonAge(A936)</f>
        <v>#NAME?</v>
      </c>
      <c r="G936" t="str">
        <f>IFERROR(VLOOKUP(A936,Sheet4!A936:H3495,3,FALSE)," CL")</f>
        <v>EAP</v>
      </c>
      <c r="H936" t="str">
        <f>IFERROR(VLOOKUP(A936,Sheet4!A936:I3495,4,FALSE)," CL")</f>
        <v>Do</v>
      </c>
      <c r="I936" t="str">
        <f>IFERROR(VLOOKUP(A936,Sheet4!A936:H3495,5,FALSE),"CL")</f>
        <v>EAM</v>
      </c>
      <c r="J936" t="str">
        <f>IFERROR(VLOOKUP(A936,Sheet4!A936:H3495,6,FALSE),"CL")</f>
        <v>Ch</v>
      </c>
      <c r="K936" t="str">
        <f>IFERROR(VLOOKUP(A936,Sheet4!A936:H3495,7,FALSE),"CL")</f>
        <v>PAP</v>
      </c>
      <c r="L936" t="str">
        <f>IFERROR(VLOOKUP(A936,Sheet4!A936:H3495,8,FALSE),"CL")</f>
        <v>Dr</v>
      </c>
    </row>
    <row r="937" spans="1:12" hidden="1">
      <c r="A937" s="2">
        <v>41187</v>
      </c>
      <c r="B937" s="8">
        <f t="shared" si="42"/>
        <v>6</v>
      </c>
      <c r="C937">
        <v>5746.95</v>
      </c>
      <c r="D937" s="6">
        <f t="shared" si="43"/>
        <v>-7.0236367406179669E-3</v>
      </c>
      <c r="E937">
        <f t="shared" si="44"/>
        <v>-40.650000000000546</v>
      </c>
      <c r="F937" s="9" t="e">
        <f ca="1">[1]!MoonAge(A937)</f>
        <v>#NAME?</v>
      </c>
      <c r="G937" t="str">
        <f>IFERROR(VLOOKUP(A937,Sheet4!A937:H3496,3,FALSE)," CL")</f>
        <v>EAM</v>
      </c>
      <c r="H937" t="str">
        <f>IFERROR(VLOOKUP(A937,Sheet4!A937:I3496,4,FALSE)," CL")</f>
        <v>Pi</v>
      </c>
      <c r="I937" t="str">
        <f>IFERROR(VLOOKUP(A937,Sheet4!A937:H3496,5,FALSE),"CL")</f>
        <v>EAM</v>
      </c>
      <c r="J937" t="str">
        <f>IFERROR(VLOOKUP(A937,Sheet4!A937:H3496,6,FALSE),"CL")</f>
        <v>Ch</v>
      </c>
      <c r="K937" t="str">
        <f>IFERROR(VLOOKUP(A937,Sheet4!A937:H3496,7,FALSE),"CL")</f>
        <v>PAP</v>
      </c>
      <c r="L937" t="str">
        <f>IFERROR(VLOOKUP(A937,Sheet4!A937:H3496,8,FALSE),"CL")</f>
        <v>Dr</v>
      </c>
    </row>
    <row r="938" spans="1:12" hidden="1">
      <c r="A938" s="2">
        <v>41190</v>
      </c>
      <c r="B938" s="8">
        <f t="shared" si="42"/>
        <v>2</v>
      </c>
      <c r="C938">
        <v>5676</v>
      </c>
      <c r="D938" s="6">
        <f t="shared" si="43"/>
        <v>-1.2345679012345647E-2</v>
      </c>
      <c r="E938">
        <f t="shared" si="44"/>
        <v>-70.949999999999818</v>
      </c>
      <c r="F938" s="9" t="e">
        <f ca="1">[1]!MoonAge(A938)</f>
        <v>#NAME?</v>
      </c>
      <c r="G938" t="str">
        <f>IFERROR(VLOOKUP(A938,Sheet4!A938:H3497,3,FALSE)," CL")</f>
        <v>PAP</v>
      </c>
      <c r="H938" t="str">
        <f>IFERROR(VLOOKUP(A938,Sheet4!A938:I3497,4,FALSE)," CL")</f>
        <v>Tg</v>
      </c>
      <c r="I938" t="str">
        <f>IFERROR(VLOOKUP(A938,Sheet4!A938:H3497,5,FALSE),"CL")</f>
        <v>MEP</v>
      </c>
      <c r="J938" t="str">
        <f>IFERROR(VLOOKUP(A938,Sheet4!A938:H3497,6,FALSE),"CL")</f>
        <v>Do</v>
      </c>
      <c r="K938" t="str">
        <f>IFERROR(VLOOKUP(A938,Sheet4!A938:H3497,7,FALSE),"CL")</f>
        <v>PAP</v>
      </c>
      <c r="L938" t="str">
        <f>IFERROR(VLOOKUP(A938,Sheet4!A938:H3497,8,FALSE),"CL")</f>
        <v>Dr</v>
      </c>
    </row>
    <row r="939" spans="1:12" hidden="1">
      <c r="A939" s="2">
        <v>41191</v>
      </c>
      <c r="B939" s="8">
        <f t="shared" si="42"/>
        <v>3</v>
      </c>
      <c r="C939">
        <v>5704.6</v>
      </c>
      <c r="D939" s="6">
        <f t="shared" si="43"/>
        <v>5.0387596899225447E-3</v>
      </c>
      <c r="E939">
        <f t="shared" si="44"/>
        <v>28.600000000000364</v>
      </c>
      <c r="F939" s="9" t="e">
        <f ca="1">[1]!MoonAge(A939)</f>
        <v>#NAME?</v>
      </c>
      <c r="G939" t="str">
        <f>IFERROR(VLOOKUP(A939,Sheet4!A939:H3498,3,FALSE)," CL")</f>
        <v>PAM</v>
      </c>
      <c r="H939" t="str">
        <f>IFERROR(VLOOKUP(A939,Sheet4!A939:I3498,4,FALSE)," CL")</f>
        <v>Rb</v>
      </c>
      <c r="I939" t="str">
        <f>IFERROR(VLOOKUP(A939,Sheet4!A939:H3498,5,FALSE),"CL")</f>
        <v>MEP</v>
      </c>
      <c r="J939" t="str">
        <f>IFERROR(VLOOKUP(A939,Sheet4!A939:H3498,6,FALSE),"CL")</f>
        <v>Do</v>
      </c>
      <c r="K939" t="str">
        <f>IFERROR(VLOOKUP(A939,Sheet4!A939:H3498,7,FALSE),"CL")</f>
        <v>PAP</v>
      </c>
      <c r="L939" t="str">
        <f>IFERROR(VLOOKUP(A939,Sheet4!A939:H3498,8,FALSE),"CL")</f>
        <v>Dr</v>
      </c>
    </row>
    <row r="940" spans="1:12" hidden="1">
      <c r="A940" s="2">
        <v>41192</v>
      </c>
      <c r="B940" s="8">
        <f t="shared" si="42"/>
        <v>4</v>
      </c>
      <c r="C940">
        <v>5652.15</v>
      </c>
      <c r="D940" s="6">
        <f t="shared" si="43"/>
        <v>-9.1943343968027072E-3</v>
      </c>
      <c r="E940">
        <f t="shared" si="44"/>
        <v>-52.450000000000728</v>
      </c>
      <c r="F940" s="9" t="e">
        <f ca="1">[1]!MoonAge(A940)</f>
        <v>#NAME?</v>
      </c>
      <c r="G940" t="str">
        <f>IFERROR(VLOOKUP(A940,Sheet4!A940:H3499,3,FALSE)," CL")</f>
        <v>UDP</v>
      </c>
      <c r="H940" t="str">
        <f>IFERROR(VLOOKUP(A940,Sheet4!A940:I3499,4,FALSE)," CL")</f>
        <v>Dr</v>
      </c>
      <c r="I940" t="str">
        <f>IFERROR(VLOOKUP(A940,Sheet4!A940:H3499,5,FALSE),"CL")</f>
        <v>MEP</v>
      </c>
      <c r="J940" t="str">
        <f>IFERROR(VLOOKUP(A940,Sheet4!A940:H3499,6,FALSE),"CL")</f>
        <v>Do</v>
      </c>
      <c r="K940" t="str">
        <f>IFERROR(VLOOKUP(A940,Sheet4!A940:H3499,7,FALSE),"CL")</f>
        <v>PAP</v>
      </c>
      <c r="L940" t="str">
        <f>IFERROR(VLOOKUP(A940,Sheet4!A940:H3499,8,FALSE),"CL")</f>
        <v>Dr</v>
      </c>
    </row>
    <row r="941" spans="1:12" hidden="1">
      <c r="A941" s="2">
        <v>41193</v>
      </c>
      <c r="B941" s="8">
        <f t="shared" si="42"/>
        <v>5</v>
      </c>
      <c r="C941">
        <v>5708.05</v>
      </c>
      <c r="D941" s="6">
        <f t="shared" si="43"/>
        <v>9.890041842484815E-3</v>
      </c>
      <c r="E941">
        <f t="shared" si="44"/>
        <v>55.900000000000546</v>
      </c>
      <c r="F941" s="9" t="e">
        <f ca="1">[1]!MoonAge(A941)</f>
        <v>#NAME?</v>
      </c>
      <c r="G941" t="str">
        <f>IFERROR(VLOOKUP(A941,Sheet4!A941:H3500,3,FALSE)," CL")</f>
        <v>UDM</v>
      </c>
      <c r="H941" t="str">
        <f>IFERROR(VLOOKUP(A941,Sheet4!A941:I3500,4,FALSE)," CL")</f>
        <v>Sn</v>
      </c>
      <c r="I941" t="str">
        <f>IFERROR(VLOOKUP(A941,Sheet4!A941:H3500,5,FALSE),"CL")</f>
        <v>MEP</v>
      </c>
      <c r="J941" t="str">
        <f>IFERROR(VLOOKUP(A941,Sheet4!A941:H3500,6,FALSE),"CL")</f>
        <v>Do</v>
      </c>
      <c r="K941" t="str">
        <f>IFERROR(VLOOKUP(A941,Sheet4!A941:H3500,7,FALSE),"CL")</f>
        <v>PAP</v>
      </c>
      <c r="L941" t="str">
        <f>IFERROR(VLOOKUP(A941,Sheet4!A941:H3500,8,FALSE),"CL")</f>
        <v>Dr</v>
      </c>
    </row>
    <row r="942" spans="1:12" hidden="1">
      <c r="A942" s="2">
        <v>41194</v>
      </c>
      <c r="B942" s="8">
        <f t="shared" si="42"/>
        <v>6</v>
      </c>
      <c r="C942">
        <v>5676.05</v>
      </c>
      <c r="D942" s="6">
        <f t="shared" si="43"/>
        <v>-5.6061176759138404E-3</v>
      </c>
      <c r="E942">
        <f t="shared" si="44"/>
        <v>-32</v>
      </c>
      <c r="F942" s="9" t="e">
        <f ca="1">[1]!MoonAge(A942)</f>
        <v>#NAME?</v>
      </c>
      <c r="G942" t="str">
        <f>IFERROR(VLOOKUP(A942,Sheet4!A942:H3501,3,FALSE)," CL")</f>
        <v>FIP</v>
      </c>
      <c r="H942" t="str">
        <f>IFERROR(VLOOKUP(A942,Sheet4!A942:I3501,4,FALSE)," CL")</f>
        <v>Ho</v>
      </c>
      <c r="I942" t="str">
        <f>IFERROR(VLOOKUP(A942,Sheet4!A942:H3501,5,FALSE),"CL")</f>
        <v>MEP</v>
      </c>
      <c r="J942" t="str">
        <f>IFERROR(VLOOKUP(A942,Sheet4!A942:H3501,6,FALSE),"CL")</f>
        <v>Do</v>
      </c>
      <c r="K942" t="str">
        <f>IFERROR(VLOOKUP(A942,Sheet4!A942:H3501,7,FALSE),"CL")</f>
        <v>PAP</v>
      </c>
      <c r="L942" t="str">
        <f>IFERROR(VLOOKUP(A942,Sheet4!A942:H3501,8,FALSE),"CL")</f>
        <v>Dr</v>
      </c>
    </row>
    <row r="943" spans="1:12" hidden="1">
      <c r="A943" s="2">
        <v>41197</v>
      </c>
      <c r="B943" s="8">
        <f t="shared" si="42"/>
        <v>2</v>
      </c>
      <c r="C943">
        <v>5687.25</v>
      </c>
      <c r="D943" s="6">
        <f t="shared" si="43"/>
        <v>1.97320319588443E-3</v>
      </c>
      <c r="E943">
        <f t="shared" si="44"/>
        <v>11.199999999999818</v>
      </c>
      <c r="F943" s="9" t="e">
        <f ca="1">[1]!MoonAge(A943)</f>
        <v>#NAME?</v>
      </c>
      <c r="G943" t="str">
        <f>IFERROR(VLOOKUP(A943,Sheet4!A943:H3502,3,FALSE)," CL")</f>
        <v>EAM</v>
      </c>
      <c r="H943" t="str">
        <f>IFERROR(VLOOKUP(A943,Sheet4!A943:I3502,4,FALSE)," CL")</f>
        <v>Ch</v>
      </c>
      <c r="I943" t="str">
        <f>IFERROR(VLOOKUP(A943,Sheet4!A943:H3502,5,FALSE),"CL")</f>
        <v>MEP</v>
      </c>
      <c r="J943" t="str">
        <f>IFERROR(VLOOKUP(A943,Sheet4!A943:H3502,6,FALSE),"CL")</f>
        <v>Do</v>
      </c>
      <c r="K943" t="str">
        <f>IFERROR(VLOOKUP(A943,Sheet4!A943:H3502,7,FALSE),"CL")</f>
        <v>PAP</v>
      </c>
      <c r="L943" t="str">
        <f>IFERROR(VLOOKUP(A943,Sheet4!A943:H3502,8,FALSE),"CL")</f>
        <v>Dr</v>
      </c>
    </row>
    <row r="944" spans="1:12" hidden="1">
      <c r="A944" s="2">
        <v>41198</v>
      </c>
      <c r="B944" s="8">
        <f t="shared" si="42"/>
        <v>3</v>
      </c>
      <c r="C944">
        <v>5648</v>
      </c>
      <c r="D944" s="6">
        <f t="shared" si="43"/>
        <v>-6.9014022594399756E-3</v>
      </c>
      <c r="E944">
        <f t="shared" si="44"/>
        <v>-39.25</v>
      </c>
      <c r="F944" s="9" t="e">
        <f ca="1">[1]!MoonAge(A944)</f>
        <v>#NAME?</v>
      </c>
      <c r="G944" t="str">
        <f>IFERROR(VLOOKUP(A944,Sheet4!A944:H3503,3,FALSE)," CL")</f>
        <v>MEP</v>
      </c>
      <c r="H944" t="str">
        <f>IFERROR(VLOOKUP(A944,Sheet4!A944:I3503,4,FALSE)," CL")</f>
        <v>Do</v>
      </c>
      <c r="I944" t="str">
        <f>IFERROR(VLOOKUP(A944,Sheet4!A944:H3503,5,FALSE),"CL")</f>
        <v>MEP</v>
      </c>
      <c r="J944" t="str">
        <f>IFERROR(VLOOKUP(A944,Sheet4!A944:H3503,6,FALSE),"CL")</f>
        <v>Do</v>
      </c>
      <c r="K944" t="str">
        <f>IFERROR(VLOOKUP(A944,Sheet4!A944:H3503,7,FALSE),"CL")</f>
        <v>PAP</v>
      </c>
      <c r="L944" t="str">
        <f>IFERROR(VLOOKUP(A944,Sheet4!A944:H3503,8,FALSE),"CL")</f>
        <v>Dr</v>
      </c>
    </row>
    <row r="945" spans="1:12" hidden="1">
      <c r="A945" s="2">
        <v>41199</v>
      </c>
      <c r="B945" s="8">
        <f t="shared" si="42"/>
        <v>4</v>
      </c>
      <c r="C945">
        <v>5660.25</v>
      </c>
      <c r="D945" s="6">
        <f t="shared" si="43"/>
        <v>2.1689093484419265E-3</v>
      </c>
      <c r="E945">
        <f t="shared" si="44"/>
        <v>12.25</v>
      </c>
      <c r="F945" s="9" t="e">
        <f ca="1">[1]!MoonAge(A945)</f>
        <v>#NAME?</v>
      </c>
      <c r="G945" t="str">
        <f>IFERROR(VLOOKUP(A945,Sheet4!A945:H3504,3,FALSE)," CL")</f>
        <v>MEM</v>
      </c>
      <c r="H945" t="str">
        <f>IFERROR(VLOOKUP(A945,Sheet4!A945:I3504,4,FALSE)," CL")</f>
        <v>Pi</v>
      </c>
      <c r="I945" t="str">
        <f>IFERROR(VLOOKUP(A945,Sheet4!A945:H3504,5,FALSE),"CL")</f>
        <v>MEP</v>
      </c>
      <c r="J945" t="str">
        <f>IFERROR(VLOOKUP(A945,Sheet4!A945:H3504,6,FALSE),"CL")</f>
        <v>Do</v>
      </c>
      <c r="K945" t="str">
        <f>IFERROR(VLOOKUP(A945,Sheet4!A945:H3504,7,FALSE),"CL")</f>
        <v>PAP</v>
      </c>
      <c r="L945" t="str">
        <f>IFERROR(VLOOKUP(A945,Sheet4!A945:H3504,8,FALSE),"CL")</f>
        <v>Dr</v>
      </c>
    </row>
    <row r="946" spans="1:12" hidden="1">
      <c r="A946" s="2">
        <v>41200</v>
      </c>
      <c r="B946" s="8">
        <f t="shared" si="42"/>
        <v>5</v>
      </c>
      <c r="C946">
        <v>5718.7</v>
      </c>
      <c r="D946" s="6">
        <f t="shared" si="43"/>
        <v>1.0326399010644374E-2</v>
      </c>
      <c r="E946">
        <f t="shared" si="44"/>
        <v>58.449999999999818</v>
      </c>
      <c r="F946" s="9" t="e">
        <f ca="1">[1]!MoonAge(A946)</f>
        <v>#NAME?</v>
      </c>
      <c r="G946" t="str">
        <f>IFERROR(VLOOKUP(A946,Sheet4!A946:H3505,3,FALSE)," CL")</f>
        <v>PAP</v>
      </c>
      <c r="H946" t="str">
        <f>IFERROR(VLOOKUP(A946,Sheet4!A946:I3505,4,FALSE)," CL")</f>
        <v>Ra</v>
      </c>
      <c r="I946" t="str">
        <f>IFERROR(VLOOKUP(A946,Sheet4!A946:H3505,5,FALSE),"CL")</f>
        <v>MEP</v>
      </c>
      <c r="J946" t="str">
        <f>IFERROR(VLOOKUP(A946,Sheet4!A946:H3505,6,FALSE),"CL")</f>
        <v>Do</v>
      </c>
      <c r="K946" t="str">
        <f>IFERROR(VLOOKUP(A946,Sheet4!A946:H3505,7,FALSE),"CL")</f>
        <v>PAP</v>
      </c>
      <c r="L946" t="str">
        <f>IFERROR(VLOOKUP(A946,Sheet4!A946:H3505,8,FALSE),"CL")</f>
        <v>Dr</v>
      </c>
    </row>
    <row r="947" spans="1:12" hidden="1">
      <c r="A947" s="2">
        <v>41201</v>
      </c>
      <c r="B947" s="8">
        <f t="shared" si="42"/>
        <v>6</v>
      </c>
      <c r="C947">
        <v>5684.25</v>
      </c>
      <c r="D947" s="6">
        <f t="shared" si="43"/>
        <v>-6.0240963855421369E-3</v>
      </c>
      <c r="E947">
        <f t="shared" si="44"/>
        <v>-34.449999999999818</v>
      </c>
      <c r="F947" s="9" t="e">
        <f ca="1">[1]!MoonAge(A947)</f>
        <v>#NAME?</v>
      </c>
      <c r="G947" t="str">
        <f>IFERROR(VLOOKUP(A947,Sheet4!A947:H3506,3,FALSE)," CL")</f>
        <v>PAM</v>
      </c>
      <c r="H947" t="str">
        <f>IFERROR(VLOOKUP(A947,Sheet4!A947:I3506,4,FALSE)," CL")</f>
        <v>Co</v>
      </c>
      <c r="I947" t="str">
        <f>IFERROR(VLOOKUP(A947,Sheet4!A947:H3506,5,FALSE),"CL")</f>
        <v>MEP</v>
      </c>
      <c r="J947" t="str">
        <f>IFERROR(VLOOKUP(A947,Sheet4!A947:H3506,6,FALSE),"CL")</f>
        <v>Do</v>
      </c>
      <c r="K947" t="str">
        <f>IFERROR(VLOOKUP(A947,Sheet4!A947:H3506,7,FALSE),"CL")</f>
        <v>PAP</v>
      </c>
      <c r="L947" t="str">
        <f>IFERROR(VLOOKUP(A947,Sheet4!A947:H3506,8,FALSE),"CL")</f>
        <v>Dr</v>
      </c>
    </row>
    <row r="948" spans="1:12" hidden="1">
      <c r="A948" s="2">
        <v>41204</v>
      </c>
      <c r="B948" s="8">
        <f t="shared" si="42"/>
        <v>2</v>
      </c>
      <c r="C948">
        <v>5717.15</v>
      </c>
      <c r="D948" s="6">
        <f t="shared" si="43"/>
        <v>5.7879227690547808E-3</v>
      </c>
      <c r="E948">
        <f t="shared" si="44"/>
        <v>32.899999999999636</v>
      </c>
      <c r="F948" s="9" t="e">
        <f ca="1">[1]!MoonAge(A948)</f>
        <v>#NAME?</v>
      </c>
      <c r="G948" t="str">
        <f>IFERROR(VLOOKUP(A948,Sheet4!A948:H3507,3,FALSE)," CL")</f>
        <v>FIP</v>
      </c>
      <c r="H948" t="str">
        <f>IFERROR(VLOOKUP(A948,Sheet4!A948:I3507,4,FALSE)," CL")</f>
        <v>Dr</v>
      </c>
      <c r="I948" t="str">
        <f>IFERROR(VLOOKUP(A948,Sheet4!A948:H3507,5,FALSE),"CL")</f>
        <v>MEP</v>
      </c>
      <c r="J948" t="str">
        <f>IFERROR(VLOOKUP(A948,Sheet4!A948:H3507,6,FALSE),"CL")</f>
        <v>Do</v>
      </c>
      <c r="K948" t="str">
        <f>IFERROR(VLOOKUP(A948,Sheet4!A948:H3507,7,FALSE),"CL")</f>
        <v>PAP</v>
      </c>
      <c r="L948" t="str">
        <f>IFERROR(VLOOKUP(A948,Sheet4!A948:H3507,8,FALSE),"CL")</f>
        <v>Dr</v>
      </c>
    </row>
    <row r="949" spans="1:12" hidden="1">
      <c r="A949" s="2">
        <v>41205</v>
      </c>
      <c r="B949" s="8">
        <f t="shared" ref="B949:B1012" si="45">WEEKDAY(A949,1)</f>
        <v>3</v>
      </c>
      <c r="C949">
        <v>5691.4</v>
      </c>
      <c r="D949" s="6">
        <f t="shared" si="43"/>
        <v>-4.5039923738226214E-3</v>
      </c>
      <c r="E949">
        <f t="shared" si="44"/>
        <v>-25.75</v>
      </c>
      <c r="F949" s="9" t="e">
        <f ca="1">[1]!MoonAge(A949)</f>
        <v>#NAME?</v>
      </c>
      <c r="G949" t="str">
        <f>IFERROR(VLOOKUP(A949,Sheet4!A949:H3508,3,FALSE)," CL")</f>
        <v>FIM</v>
      </c>
      <c r="H949" t="str">
        <f>IFERROR(VLOOKUP(A949,Sheet4!A949:I3508,4,FALSE)," CL")</f>
        <v>Sn</v>
      </c>
      <c r="I949" t="str">
        <f>IFERROR(VLOOKUP(A949,Sheet4!A949:H3508,5,FALSE),"CL")</f>
        <v>MEP</v>
      </c>
      <c r="J949" t="str">
        <f>IFERROR(VLOOKUP(A949,Sheet4!A949:H3508,6,FALSE),"CL")</f>
        <v>Do</v>
      </c>
      <c r="K949" t="str">
        <f>IFERROR(VLOOKUP(A949,Sheet4!A949:H3508,7,FALSE),"CL")</f>
        <v>PAP</v>
      </c>
      <c r="L949" t="str">
        <f>IFERROR(VLOOKUP(A949,Sheet4!A949:H3508,8,FALSE),"CL")</f>
        <v>Dr</v>
      </c>
    </row>
    <row r="950" spans="1:12" hidden="1">
      <c r="A950" s="2">
        <v>41207</v>
      </c>
      <c r="B950" s="8">
        <f t="shared" si="45"/>
        <v>5</v>
      </c>
      <c r="C950">
        <v>5705.3</v>
      </c>
      <c r="D950" s="6">
        <f t="shared" si="43"/>
        <v>2.4422813367537947E-3</v>
      </c>
      <c r="E950">
        <f t="shared" si="44"/>
        <v>13.900000000000546</v>
      </c>
      <c r="F950" s="9" t="e">
        <f ca="1">[1]!MoonAge(A950)</f>
        <v>#NAME?</v>
      </c>
      <c r="G950" t="str">
        <f>IFERROR(VLOOKUP(A950,Sheet4!A950:H3509,3,FALSE)," CL")</f>
        <v>EAM</v>
      </c>
      <c r="H950" t="str">
        <f>IFERROR(VLOOKUP(A950,Sheet4!A950:I3509,4,FALSE)," CL")</f>
        <v>Sh</v>
      </c>
      <c r="I950" t="str">
        <f>IFERROR(VLOOKUP(A950,Sheet4!A950:H3509,5,FALSE),"CL")</f>
        <v>MEP</v>
      </c>
      <c r="J950" t="str">
        <f>IFERROR(VLOOKUP(A950,Sheet4!A950:H3509,6,FALSE),"CL")</f>
        <v>Do</v>
      </c>
      <c r="K950" t="str">
        <f>IFERROR(VLOOKUP(A950,Sheet4!A950:H3509,7,FALSE),"CL")</f>
        <v>PAP</v>
      </c>
      <c r="L950" t="str">
        <f>IFERROR(VLOOKUP(A950,Sheet4!A950:H3509,8,FALSE),"CL")</f>
        <v>Dr</v>
      </c>
    </row>
    <row r="951" spans="1:12" hidden="1">
      <c r="A951" s="2">
        <v>41208</v>
      </c>
      <c r="B951" s="8">
        <f t="shared" si="45"/>
        <v>6</v>
      </c>
      <c r="C951">
        <v>5664.3</v>
      </c>
      <c r="D951" s="6">
        <f t="shared" si="43"/>
        <v>-7.1863004574693702E-3</v>
      </c>
      <c r="E951">
        <f t="shared" si="44"/>
        <v>-41</v>
      </c>
      <c r="F951" s="9" t="e">
        <f ca="1">[1]!MoonAge(A951)</f>
        <v>#NAME?</v>
      </c>
      <c r="G951" t="str">
        <f>IFERROR(VLOOKUP(A951,Sheet4!A951:H3510,3,FALSE)," CL")</f>
        <v>MEP</v>
      </c>
      <c r="H951" t="str">
        <f>IFERROR(VLOOKUP(A951,Sheet4!A951:I3510,4,FALSE)," CL")</f>
        <v>Mo</v>
      </c>
      <c r="I951" t="str">
        <f>IFERROR(VLOOKUP(A951,Sheet4!A951:H3510,5,FALSE),"CL")</f>
        <v>MEP</v>
      </c>
      <c r="J951" t="str">
        <f>IFERROR(VLOOKUP(A951,Sheet4!A951:H3510,6,FALSE),"CL")</f>
        <v>Do</v>
      </c>
      <c r="K951" t="str">
        <f>IFERROR(VLOOKUP(A951,Sheet4!A951:H3510,7,FALSE),"CL")</f>
        <v>PAP</v>
      </c>
      <c r="L951" t="str">
        <f>IFERROR(VLOOKUP(A951,Sheet4!A951:H3510,8,FALSE),"CL")</f>
        <v>Dr</v>
      </c>
    </row>
    <row r="952" spans="1:12" hidden="1">
      <c r="A952" s="2">
        <v>41211</v>
      </c>
      <c r="B952" s="8">
        <f t="shared" si="45"/>
        <v>2</v>
      </c>
      <c r="C952">
        <v>5665.6</v>
      </c>
      <c r="D952" s="6">
        <f t="shared" si="43"/>
        <v>2.2950761788750274E-4</v>
      </c>
      <c r="E952">
        <f t="shared" si="44"/>
        <v>1.3000000000001819</v>
      </c>
      <c r="F952" s="9" t="e">
        <f ca="1">[1]!MoonAge(A952)</f>
        <v>#NAME?</v>
      </c>
      <c r="G952" t="str">
        <f>IFERROR(VLOOKUP(A952,Sheet4!A952:H3511,3,FALSE)," CL")</f>
        <v>PAM</v>
      </c>
      <c r="H952" t="str">
        <f>IFERROR(VLOOKUP(A952,Sheet4!A952:I3511,4,FALSE)," CL")</f>
        <v>Pi</v>
      </c>
      <c r="I952" t="str">
        <f>IFERROR(VLOOKUP(A952,Sheet4!A952:H3511,5,FALSE),"CL")</f>
        <v>MEP</v>
      </c>
      <c r="J952" t="str">
        <f>IFERROR(VLOOKUP(A952,Sheet4!A952:H3511,6,FALSE),"CL")</f>
        <v>Do</v>
      </c>
      <c r="K952" t="str">
        <f>IFERROR(VLOOKUP(A952,Sheet4!A952:H3511,7,FALSE),"CL")</f>
        <v>PAP</v>
      </c>
      <c r="L952" t="str">
        <f>IFERROR(VLOOKUP(A952,Sheet4!A952:H3511,8,FALSE),"CL")</f>
        <v>Dr</v>
      </c>
    </row>
    <row r="953" spans="1:12" hidden="1">
      <c r="A953" s="2">
        <v>41212</v>
      </c>
      <c r="B953" s="8">
        <f t="shared" si="45"/>
        <v>3</v>
      </c>
      <c r="C953">
        <v>5597.9</v>
      </c>
      <c r="D953" s="6">
        <f t="shared" si="43"/>
        <v>-1.1949308105055198E-2</v>
      </c>
      <c r="E953">
        <f t="shared" si="44"/>
        <v>-67.700000000000728</v>
      </c>
      <c r="F953" s="9" t="e">
        <f ca="1">[1]!MoonAge(A953)</f>
        <v>#NAME?</v>
      </c>
      <c r="G953" t="str">
        <f>IFERROR(VLOOKUP(A953,Sheet4!A953:H3512,3,FALSE)," CL")</f>
        <v>UDP</v>
      </c>
      <c r="H953" t="str">
        <f>IFERROR(VLOOKUP(A953,Sheet4!A953:I3512,4,FALSE)," CL")</f>
        <v>Ra</v>
      </c>
      <c r="I953" t="str">
        <f>IFERROR(VLOOKUP(A953,Sheet4!A953:H3512,5,FALSE),"CL")</f>
        <v>MEP</v>
      </c>
      <c r="J953" t="str">
        <f>IFERROR(VLOOKUP(A953,Sheet4!A953:H3512,6,FALSE),"CL")</f>
        <v>Do</v>
      </c>
      <c r="K953" t="str">
        <f>IFERROR(VLOOKUP(A953,Sheet4!A953:H3512,7,FALSE),"CL")</f>
        <v>PAP</v>
      </c>
      <c r="L953" t="str">
        <f>IFERROR(VLOOKUP(A953,Sheet4!A953:H3512,8,FALSE),"CL")</f>
        <v>Dr</v>
      </c>
    </row>
    <row r="954" spans="1:12" hidden="1">
      <c r="A954" s="2">
        <v>41213</v>
      </c>
      <c r="B954" s="8">
        <f t="shared" si="45"/>
        <v>4</v>
      </c>
      <c r="C954">
        <v>5619.7</v>
      </c>
      <c r="D954" s="6">
        <f t="shared" si="43"/>
        <v>3.8943175119241472E-3</v>
      </c>
      <c r="E954">
        <f t="shared" si="44"/>
        <v>21.800000000000182</v>
      </c>
      <c r="F954" s="9" t="e">
        <f ca="1">[1]!MoonAge(A954)</f>
        <v>#NAME?</v>
      </c>
      <c r="G954" t="str">
        <f>IFERROR(VLOOKUP(A954,Sheet4!A954:H3513,3,FALSE)," CL")</f>
        <v>UDM</v>
      </c>
      <c r="H954" t="str">
        <f>IFERROR(VLOOKUP(A954,Sheet4!A954:I3513,4,FALSE)," CL")</f>
        <v>Co</v>
      </c>
      <c r="I954" t="str">
        <f>IFERROR(VLOOKUP(A954,Sheet4!A954:H3513,5,FALSE),"CL")</f>
        <v>MEP</v>
      </c>
      <c r="J954" t="str">
        <f>IFERROR(VLOOKUP(A954,Sheet4!A954:H3513,6,FALSE),"CL")</f>
        <v>Do</v>
      </c>
      <c r="K954" t="str">
        <f>IFERROR(VLOOKUP(A954,Sheet4!A954:H3513,7,FALSE),"CL")</f>
        <v>PAP</v>
      </c>
      <c r="L954" t="str">
        <f>IFERROR(VLOOKUP(A954,Sheet4!A954:H3513,8,FALSE),"CL")</f>
        <v>Dr</v>
      </c>
    </row>
    <row r="955" spans="1:12" hidden="1">
      <c r="A955" s="2">
        <v>41214</v>
      </c>
      <c r="B955" s="8">
        <f t="shared" si="45"/>
        <v>5</v>
      </c>
      <c r="C955">
        <v>5645.05</v>
      </c>
      <c r="D955" s="6">
        <f t="shared" si="43"/>
        <v>4.5109169528623171E-3</v>
      </c>
      <c r="E955">
        <f t="shared" si="44"/>
        <v>25.350000000000364</v>
      </c>
      <c r="F955" s="9" t="e">
        <f ca="1">[1]!MoonAge(A955)</f>
        <v>#NAME?</v>
      </c>
      <c r="G955" t="str">
        <f>IFERROR(VLOOKUP(A955,Sheet4!A955:H3514,3,FALSE)," CL")</f>
        <v>FIP</v>
      </c>
      <c r="H955" t="str">
        <f>IFERROR(VLOOKUP(A955,Sheet4!A955:I3514,4,FALSE)," CL")</f>
        <v>Tg</v>
      </c>
      <c r="I955" t="str">
        <f>IFERROR(VLOOKUP(A955,Sheet4!A955:H3514,5,FALSE),"CL")</f>
        <v>MEP</v>
      </c>
      <c r="J955" t="str">
        <f>IFERROR(VLOOKUP(A955,Sheet4!A955:H3514,6,FALSE),"CL")</f>
        <v>Do</v>
      </c>
      <c r="K955" t="str">
        <f>IFERROR(VLOOKUP(A955,Sheet4!A955:H3514,7,FALSE),"CL")</f>
        <v>PAP</v>
      </c>
      <c r="L955" t="str">
        <f>IFERROR(VLOOKUP(A955,Sheet4!A955:H3514,8,FALSE),"CL")</f>
        <v>Dr</v>
      </c>
    </row>
    <row r="956" spans="1:12" hidden="1">
      <c r="A956" s="2">
        <v>41215</v>
      </c>
      <c r="B956" s="8">
        <f t="shared" si="45"/>
        <v>6</v>
      </c>
      <c r="C956">
        <v>5697.7</v>
      </c>
      <c r="D956" s="6">
        <f t="shared" si="43"/>
        <v>9.3267552988901131E-3</v>
      </c>
      <c r="E956">
        <f t="shared" si="44"/>
        <v>52.649999999999636</v>
      </c>
      <c r="F956" s="9" t="e">
        <f ca="1">[1]!MoonAge(A956)</f>
        <v>#NAME?</v>
      </c>
      <c r="G956" t="str">
        <f>IFERROR(VLOOKUP(A956,Sheet4!A956:H3515,3,FALSE)," CL")</f>
        <v>FIM</v>
      </c>
      <c r="H956" t="str">
        <f>IFERROR(VLOOKUP(A956,Sheet4!A956:I3515,4,FALSE)," CL")</f>
        <v>Rb</v>
      </c>
      <c r="I956" t="str">
        <f>IFERROR(VLOOKUP(A956,Sheet4!A956:H3515,5,FALSE),"CL")</f>
        <v>MEP</v>
      </c>
      <c r="J956" t="str">
        <f>IFERROR(VLOOKUP(A956,Sheet4!A956:H3515,6,FALSE),"CL")</f>
        <v>Do</v>
      </c>
      <c r="K956" t="str">
        <f>IFERROR(VLOOKUP(A956,Sheet4!A956:H3515,7,FALSE),"CL")</f>
        <v>PAP</v>
      </c>
      <c r="L956" t="str">
        <f>IFERROR(VLOOKUP(A956,Sheet4!A956:H3515,8,FALSE),"CL")</f>
        <v>Dr</v>
      </c>
    </row>
    <row r="957" spans="1:12" hidden="1">
      <c r="A957" s="2">
        <v>41218</v>
      </c>
      <c r="B957" s="8">
        <f t="shared" si="45"/>
        <v>2</v>
      </c>
      <c r="C957">
        <v>5704.2</v>
      </c>
      <c r="D957" s="6">
        <f t="shared" si="43"/>
        <v>1.1408112045211225E-3</v>
      </c>
      <c r="E957">
        <f t="shared" si="44"/>
        <v>6.5</v>
      </c>
      <c r="F957" s="9" t="e">
        <f ca="1">[1]!MoonAge(A957)</f>
        <v>#NAME?</v>
      </c>
      <c r="G957" t="str">
        <f>IFERROR(VLOOKUP(A957,Sheet4!A957:H3516,3,FALSE)," CL")</f>
        <v>MEP</v>
      </c>
      <c r="H957" t="str">
        <f>IFERROR(VLOOKUP(A957,Sheet4!A957:I3516,4,FALSE)," CL")</f>
        <v>Ho</v>
      </c>
      <c r="I957" t="str">
        <f>IFERROR(VLOOKUP(A957,Sheet4!A957:H3516,5,FALSE),"CL")</f>
        <v>MEP</v>
      </c>
      <c r="J957" t="str">
        <f>IFERROR(VLOOKUP(A957,Sheet4!A957:H3516,6,FALSE),"CL")</f>
        <v>Do</v>
      </c>
      <c r="K957" t="str">
        <f>IFERROR(VLOOKUP(A957,Sheet4!A957:H3516,7,FALSE),"CL")</f>
        <v>PAP</v>
      </c>
      <c r="L957" t="str">
        <f>IFERROR(VLOOKUP(A957,Sheet4!A957:H3516,8,FALSE),"CL")</f>
        <v>Dr</v>
      </c>
    </row>
    <row r="958" spans="1:12" hidden="1">
      <c r="A958" s="2">
        <v>41219</v>
      </c>
      <c r="B958" s="8">
        <f t="shared" si="45"/>
        <v>3</v>
      </c>
      <c r="C958">
        <v>5724.4</v>
      </c>
      <c r="D958" s="6">
        <f t="shared" si="43"/>
        <v>3.5412503067914552E-3</v>
      </c>
      <c r="E958">
        <f t="shared" si="44"/>
        <v>20.199999999999818</v>
      </c>
      <c r="F958" s="9" t="e">
        <f ca="1">[1]!MoonAge(A958)</f>
        <v>#NAME?</v>
      </c>
      <c r="G958" t="str">
        <f>IFERROR(VLOOKUP(A958,Sheet4!A958:H3517,3,FALSE)," CL")</f>
        <v>MEM</v>
      </c>
      <c r="H958" t="str">
        <f>IFERROR(VLOOKUP(A958,Sheet4!A958:I3517,4,FALSE)," CL")</f>
        <v>Sh</v>
      </c>
      <c r="I958" t="str">
        <f>IFERROR(VLOOKUP(A958,Sheet4!A958:H3517,5,FALSE),"CL")</f>
        <v>MEP</v>
      </c>
      <c r="J958" t="str">
        <f>IFERROR(VLOOKUP(A958,Sheet4!A958:H3517,6,FALSE),"CL")</f>
        <v>Do</v>
      </c>
      <c r="K958" t="str">
        <f>IFERROR(VLOOKUP(A958,Sheet4!A958:H3517,7,FALSE),"CL")</f>
        <v>PAP</v>
      </c>
      <c r="L958" t="str">
        <f>IFERROR(VLOOKUP(A958,Sheet4!A958:H3517,8,FALSE),"CL")</f>
        <v>Dr</v>
      </c>
    </row>
    <row r="959" spans="1:12" hidden="1">
      <c r="A959" s="2">
        <v>41220</v>
      </c>
      <c r="B959" s="8">
        <f t="shared" si="45"/>
        <v>4</v>
      </c>
      <c r="C959">
        <v>5760.1</v>
      </c>
      <c r="D959" s="6">
        <f t="shared" si="43"/>
        <v>6.2364614632102458E-3</v>
      </c>
      <c r="E959">
        <f t="shared" si="44"/>
        <v>35.700000000000728</v>
      </c>
      <c r="F959" s="9" t="e">
        <f ca="1">[1]!MoonAge(A959)</f>
        <v>#NAME?</v>
      </c>
      <c r="G959" t="str">
        <f>IFERROR(VLOOKUP(A959,Sheet4!A959:H3518,3,FALSE)," CL")</f>
        <v>PAP</v>
      </c>
      <c r="H959" t="str">
        <f>IFERROR(VLOOKUP(A959,Sheet4!A959:I3518,4,FALSE)," CL")</f>
        <v>Mo</v>
      </c>
      <c r="I959" t="str">
        <f>IFERROR(VLOOKUP(A959,Sheet4!A959:H3518,5,FALSE),"CL")</f>
        <v>MEM</v>
      </c>
      <c r="J959" t="str">
        <f>IFERROR(VLOOKUP(A959,Sheet4!A959:H3518,6,FALSE),"CL")</f>
        <v>Pi</v>
      </c>
      <c r="K959" t="str">
        <f>IFERROR(VLOOKUP(A959,Sheet4!A959:H3518,7,FALSE),"CL")</f>
        <v>PAP</v>
      </c>
      <c r="L959" t="str">
        <f>IFERROR(VLOOKUP(A959,Sheet4!A959:H3518,8,FALSE),"CL")</f>
        <v>Dr</v>
      </c>
    </row>
    <row r="960" spans="1:12" hidden="1">
      <c r="A960" s="2">
        <v>41221</v>
      </c>
      <c r="B960" s="8">
        <f t="shared" si="45"/>
        <v>5</v>
      </c>
      <c r="C960">
        <v>5738.75</v>
      </c>
      <c r="D960" s="6">
        <f t="shared" si="43"/>
        <v>-3.7065328726932452E-3</v>
      </c>
      <c r="E960">
        <f t="shared" si="44"/>
        <v>-21.350000000000364</v>
      </c>
      <c r="F960" s="9" t="e">
        <f ca="1">[1]!MoonAge(A960)</f>
        <v>#NAME?</v>
      </c>
      <c r="G960" t="str">
        <f>IFERROR(VLOOKUP(A960,Sheet4!A960:H3519,3,FALSE)," CL")</f>
        <v>PAM</v>
      </c>
      <c r="H960" t="str">
        <f>IFERROR(VLOOKUP(A960,Sheet4!A960:I3519,4,FALSE)," CL")</f>
        <v>Ch</v>
      </c>
      <c r="I960" t="str">
        <f>IFERROR(VLOOKUP(A960,Sheet4!A960:H3519,5,FALSE),"CL")</f>
        <v>MEM</v>
      </c>
      <c r="J960" t="str">
        <f>IFERROR(VLOOKUP(A960,Sheet4!A960:H3519,6,FALSE),"CL")</f>
        <v>Pi</v>
      </c>
      <c r="K960" t="str">
        <f>IFERROR(VLOOKUP(A960,Sheet4!A960:H3519,7,FALSE),"CL")</f>
        <v>PAP</v>
      </c>
      <c r="L960" t="str">
        <f>IFERROR(VLOOKUP(A960,Sheet4!A960:H3519,8,FALSE),"CL")</f>
        <v>Dr</v>
      </c>
    </row>
    <row r="961" spans="1:12" hidden="1">
      <c r="A961" s="2">
        <v>41222</v>
      </c>
      <c r="B961" s="8">
        <f t="shared" si="45"/>
        <v>6</v>
      </c>
      <c r="C961">
        <v>5686.25</v>
      </c>
      <c r="D961" s="6">
        <f t="shared" si="43"/>
        <v>-9.1483336963624484E-3</v>
      </c>
      <c r="E961">
        <f t="shared" si="44"/>
        <v>-52.5</v>
      </c>
      <c r="F961" s="9" t="e">
        <f ca="1">[1]!MoonAge(A961)</f>
        <v>#NAME?</v>
      </c>
      <c r="G961" t="str">
        <f>IFERROR(VLOOKUP(A961,Sheet4!A961:H3520,3,FALSE)," CL")</f>
        <v>UDP</v>
      </c>
      <c r="H961" t="str">
        <f>IFERROR(VLOOKUP(A961,Sheet4!A961:I3520,4,FALSE)," CL")</f>
        <v>Do</v>
      </c>
      <c r="I961" t="str">
        <f>IFERROR(VLOOKUP(A961,Sheet4!A961:H3520,5,FALSE),"CL")</f>
        <v>MEM</v>
      </c>
      <c r="J961" t="str">
        <f>IFERROR(VLOOKUP(A961,Sheet4!A961:H3520,6,FALSE),"CL")</f>
        <v>Pi</v>
      </c>
      <c r="K961" t="str">
        <f>IFERROR(VLOOKUP(A961,Sheet4!A961:H3520,7,FALSE),"CL")</f>
        <v>PAP</v>
      </c>
      <c r="L961" t="str">
        <f>IFERROR(VLOOKUP(A961,Sheet4!A961:H3520,8,FALSE),"CL")</f>
        <v>Dr</v>
      </c>
    </row>
    <row r="962" spans="1:12" hidden="1">
      <c r="A962" s="2">
        <v>41225</v>
      </c>
      <c r="B962" s="8">
        <f t="shared" si="45"/>
        <v>2</v>
      </c>
      <c r="C962">
        <v>5683.7</v>
      </c>
      <c r="D962" s="6">
        <f t="shared" si="43"/>
        <v>-4.4845020883713902E-4</v>
      </c>
      <c r="E962">
        <f t="shared" si="44"/>
        <v>-2.5500000000001819</v>
      </c>
      <c r="F962" s="9" t="e">
        <f ca="1">[1]!MoonAge(A962)</f>
        <v>#NAME?</v>
      </c>
      <c r="G962" t="str">
        <f>IFERROR(VLOOKUP(A962,Sheet4!A962:H3521,3,FALSE)," CL")</f>
        <v>FIM</v>
      </c>
      <c r="H962" t="str">
        <f>IFERROR(VLOOKUP(A962,Sheet4!A962:I3521,4,FALSE)," CL")</f>
        <v>Co</v>
      </c>
      <c r="I962" t="str">
        <f>IFERROR(VLOOKUP(A962,Sheet4!A962:H3521,5,FALSE),"CL")</f>
        <v>MEM</v>
      </c>
      <c r="J962" t="str">
        <f>IFERROR(VLOOKUP(A962,Sheet4!A962:H3521,6,FALSE),"CL")</f>
        <v>Pi</v>
      </c>
      <c r="K962" t="str">
        <f>IFERROR(VLOOKUP(A962,Sheet4!A962:H3521,7,FALSE),"CL")</f>
        <v>PAP</v>
      </c>
      <c r="L962" t="str">
        <f>IFERROR(VLOOKUP(A962,Sheet4!A962:H3521,8,FALSE),"CL")</f>
        <v>Dr</v>
      </c>
    </row>
    <row r="963" spans="1:12" hidden="1">
      <c r="A963" s="2">
        <v>41226</v>
      </c>
      <c r="B963" s="8">
        <f t="shared" si="45"/>
        <v>3</v>
      </c>
      <c r="C963">
        <v>5666.95</v>
      </c>
      <c r="D963" s="6">
        <f t="shared" si="43"/>
        <v>-2.9470239456691944E-3</v>
      </c>
      <c r="E963">
        <f t="shared" si="44"/>
        <v>-16.75</v>
      </c>
      <c r="F963" s="9" t="e">
        <f ca="1">[1]!MoonAge(A963)</f>
        <v>#NAME?</v>
      </c>
      <c r="G963" t="str">
        <f>IFERROR(VLOOKUP(A963,Sheet4!A963:H3522,3,FALSE)," CL")</f>
        <v>EAP</v>
      </c>
      <c r="H963" t="str">
        <f>IFERROR(VLOOKUP(A963,Sheet4!A963:I3522,4,FALSE)," CL")</f>
        <v>Tg</v>
      </c>
      <c r="I963" t="str">
        <f>IFERROR(VLOOKUP(A963,Sheet4!A963:H3522,5,FALSE),"CL")</f>
        <v>MEM</v>
      </c>
      <c r="J963" t="str">
        <f>IFERROR(VLOOKUP(A963,Sheet4!A963:H3522,6,FALSE),"CL")</f>
        <v>Pi</v>
      </c>
      <c r="K963" t="str">
        <f>IFERROR(VLOOKUP(A963,Sheet4!A963:H3522,7,FALSE),"CL")</f>
        <v>PAP</v>
      </c>
      <c r="L963" t="str">
        <f>IFERROR(VLOOKUP(A963,Sheet4!A963:H3522,8,FALSE),"CL")</f>
        <v>Dr</v>
      </c>
    </row>
    <row r="964" spans="1:12" hidden="1">
      <c r="A964" s="2">
        <v>41228</v>
      </c>
      <c r="B964" s="8">
        <f t="shared" si="45"/>
        <v>5</v>
      </c>
      <c r="C964">
        <v>5631</v>
      </c>
      <c r="D964" s="6">
        <f t="shared" ref="D964:D1027" si="46">(C964-C963)/C963</f>
        <v>-6.3438004570359396E-3</v>
      </c>
      <c r="E964">
        <f t="shared" ref="E964:E1027" si="47">C964-C963</f>
        <v>-35.949999999999818</v>
      </c>
      <c r="F964" s="9" t="e">
        <f ca="1">[1]!MoonAge(A964)</f>
        <v>#NAME?</v>
      </c>
      <c r="G964" t="str">
        <f>IFERROR(VLOOKUP(A964,Sheet4!A964:H3523,3,FALSE)," CL")</f>
        <v>MEP</v>
      </c>
      <c r="H964" t="str">
        <f>IFERROR(VLOOKUP(A964,Sheet4!A964:I3523,4,FALSE)," CL")</f>
        <v>Dr</v>
      </c>
      <c r="I964" t="str">
        <f>IFERROR(VLOOKUP(A964,Sheet4!A964:H3523,5,FALSE),"CL")</f>
        <v>MEM</v>
      </c>
      <c r="J964" t="str">
        <f>IFERROR(VLOOKUP(A964,Sheet4!A964:H3523,6,FALSE),"CL")</f>
        <v>Pi</v>
      </c>
      <c r="K964" t="str">
        <f>IFERROR(VLOOKUP(A964,Sheet4!A964:H3523,7,FALSE),"CL")</f>
        <v>PAP</v>
      </c>
      <c r="L964" t="str">
        <f>IFERROR(VLOOKUP(A964,Sheet4!A964:H3523,8,FALSE),"CL")</f>
        <v>Dr</v>
      </c>
    </row>
    <row r="965" spans="1:12" hidden="1">
      <c r="A965" s="2">
        <v>41229</v>
      </c>
      <c r="B965" s="8">
        <f t="shared" si="45"/>
        <v>6</v>
      </c>
      <c r="C965">
        <v>5574.05</v>
      </c>
      <c r="D965" s="6">
        <f t="shared" si="46"/>
        <v>-1.0113656544130673E-2</v>
      </c>
      <c r="E965">
        <f t="shared" si="47"/>
        <v>-56.949999999999818</v>
      </c>
      <c r="F965" s="9" t="e">
        <f ca="1">[1]!MoonAge(A965)</f>
        <v>#NAME?</v>
      </c>
      <c r="G965" t="str">
        <f>IFERROR(VLOOKUP(A965,Sheet4!A965:H3524,3,FALSE)," CL")</f>
        <v>MEM</v>
      </c>
      <c r="H965" t="str">
        <f>IFERROR(VLOOKUP(A965,Sheet4!A965:I3524,4,FALSE)," CL")</f>
        <v>Sn</v>
      </c>
      <c r="I965" t="str">
        <f>IFERROR(VLOOKUP(A965,Sheet4!A965:H3524,5,FALSE),"CL")</f>
        <v>MEM</v>
      </c>
      <c r="J965" t="str">
        <f>IFERROR(VLOOKUP(A965,Sheet4!A965:H3524,6,FALSE),"CL")</f>
        <v>Pi</v>
      </c>
      <c r="K965" t="str">
        <f>IFERROR(VLOOKUP(A965,Sheet4!A965:H3524,7,FALSE),"CL")</f>
        <v>PAP</v>
      </c>
      <c r="L965" t="str">
        <f>IFERROR(VLOOKUP(A965,Sheet4!A965:H3524,8,FALSE),"CL")</f>
        <v>Dr</v>
      </c>
    </row>
    <row r="966" spans="1:12">
      <c r="A966" s="2">
        <v>41232</v>
      </c>
      <c r="B966" s="8">
        <f t="shared" si="45"/>
        <v>2</v>
      </c>
      <c r="C966">
        <v>5571.4</v>
      </c>
      <c r="D966" s="6">
        <f t="shared" si="46"/>
        <v>-4.7541733568958757E-4</v>
      </c>
      <c r="E966">
        <f t="shared" si="47"/>
        <v>-2.6500000000005457</v>
      </c>
      <c r="F966" s="9" t="e">
        <f ca="1">[1]!MoonAge(A966)</f>
        <v>#NAME?</v>
      </c>
      <c r="G966" t="str">
        <f>IFERROR(VLOOKUP(A966,Sheet4!A966:H3525,3,FALSE)," CL")</f>
        <v>UDP</v>
      </c>
      <c r="H966" t="str">
        <f>IFERROR(VLOOKUP(A966,Sheet4!A966:I3525,4,FALSE)," CL")</f>
        <v>Mo</v>
      </c>
      <c r="I966" t="str">
        <f>IFERROR(VLOOKUP(A966,Sheet4!A966:H3525,5,FALSE),"CL")</f>
        <v>MEM</v>
      </c>
      <c r="J966" t="str">
        <f>IFERROR(VLOOKUP(A966,Sheet4!A966:H3525,6,FALSE),"CL")</f>
        <v>Pi</v>
      </c>
      <c r="K966" t="str">
        <f>IFERROR(VLOOKUP(A966,Sheet4!A966:H3525,7,FALSE),"CL")</f>
        <v>PAP</v>
      </c>
      <c r="L966" t="str">
        <f>IFERROR(VLOOKUP(A966,Sheet4!A966:H3525,8,FALSE),"CL")</f>
        <v>Dr</v>
      </c>
    </row>
    <row r="967" spans="1:12" hidden="1">
      <c r="A967" s="2">
        <v>41233</v>
      </c>
      <c r="B967" s="8">
        <f t="shared" si="45"/>
        <v>3</v>
      </c>
      <c r="C967">
        <v>5571.55</v>
      </c>
      <c r="D967" s="6">
        <f t="shared" si="46"/>
        <v>2.6923214990944053E-5</v>
      </c>
      <c r="E967">
        <f t="shared" si="47"/>
        <v>0.1500000000005457</v>
      </c>
      <c r="F967" s="9" t="e">
        <f ca="1">[1]!MoonAge(A967)</f>
        <v>#NAME?</v>
      </c>
      <c r="G967" t="str">
        <f>IFERROR(VLOOKUP(A967,Sheet4!A967:H3526,3,FALSE)," CL")</f>
        <v>UDM</v>
      </c>
      <c r="H967" t="str">
        <f>IFERROR(VLOOKUP(A967,Sheet4!A967:I3526,4,FALSE)," CL")</f>
        <v>Ch</v>
      </c>
      <c r="I967" t="str">
        <f>IFERROR(VLOOKUP(A967,Sheet4!A967:H3526,5,FALSE),"CL")</f>
        <v>MEM</v>
      </c>
      <c r="J967" t="str">
        <f>IFERROR(VLOOKUP(A967,Sheet4!A967:H3526,6,FALSE),"CL")</f>
        <v>Pi</v>
      </c>
      <c r="K967" t="str">
        <f>IFERROR(VLOOKUP(A967,Sheet4!A967:H3526,7,FALSE),"CL")</f>
        <v>PAP</v>
      </c>
      <c r="L967" t="str">
        <f>IFERROR(VLOOKUP(A967,Sheet4!A967:H3526,8,FALSE),"CL")</f>
        <v>Dr</v>
      </c>
    </row>
    <row r="968" spans="1:12" hidden="1">
      <c r="A968" s="2">
        <v>41234</v>
      </c>
      <c r="B968" s="8">
        <f t="shared" si="45"/>
        <v>4</v>
      </c>
      <c r="C968">
        <v>5614.8</v>
      </c>
      <c r="D968" s="6">
        <f t="shared" si="46"/>
        <v>7.7626513268300558E-3</v>
      </c>
      <c r="E968">
        <f t="shared" si="47"/>
        <v>43.25</v>
      </c>
      <c r="F968" s="9" t="e">
        <f ca="1">[1]!MoonAge(A968)</f>
        <v>#NAME?</v>
      </c>
      <c r="G968" t="str">
        <f>IFERROR(VLOOKUP(A968,Sheet4!A968:H3527,3,FALSE)," CL")</f>
        <v>FIP</v>
      </c>
      <c r="H968" t="str">
        <f>IFERROR(VLOOKUP(A968,Sheet4!A968:I3527,4,FALSE)," CL")</f>
        <v>Do</v>
      </c>
      <c r="I968" t="str">
        <f>IFERROR(VLOOKUP(A968,Sheet4!A968:H3527,5,FALSE),"CL")</f>
        <v>MEM</v>
      </c>
      <c r="J968" t="str">
        <f>IFERROR(VLOOKUP(A968,Sheet4!A968:H3527,6,FALSE),"CL")</f>
        <v>Pi</v>
      </c>
      <c r="K968" t="str">
        <f>IFERROR(VLOOKUP(A968,Sheet4!A968:H3527,7,FALSE),"CL")</f>
        <v>PAP</v>
      </c>
      <c r="L968" t="str">
        <f>IFERROR(VLOOKUP(A968,Sheet4!A968:H3527,8,FALSE),"CL")</f>
        <v>Dr</v>
      </c>
    </row>
    <row r="969" spans="1:12" hidden="1">
      <c r="A969" s="2">
        <v>41235</v>
      </c>
      <c r="B969" s="8">
        <f t="shared" si="45"/>
        <v>5</v>
      </c>
      <c r="C969">
        <v>5627.75</v>
      </c>
      <c r="D969" s="6">
        <f t="shared" si="46"/>
        <v>2.3064045023865175E-3</v>
      </c>
      <c r="E969">
        <f t="shared" si="47"/>
        <v>12.949999999999818</v>
      </c>
      <c r="F969" s="9" t="e">
        <f ca="1">[1]!MoonAge(A969)</f>
        <v>#NAME?</v>
      </c>
      <c r="G969" t="str">
        <f>IFERROR(VLOOKUP(A969,Sheet4!A969:H3528,3,FALSE)," CL")</f>
        <v>FIM</v>
      </c>
      <c r="H969" t="str">
        <f>IFERROR(VLOOKUP(A969,Sheet4!A969:I3528,4,FALSE)," CL")</f>
        <v>Pi</v>
      </c>
      <c r="I969" t="str">
        <f>IFERROR(VLOOKUP(A969,Sheet4!A969:H3528,5,FALSE),"CL")</f>
        <v>MEM</v>
      </c>
      <c r="J969" t="str">
        <f>IFERROR(VLOOKUP(A969,Sheet4!A969:H3528,6,FALSE),"CL")</f>
        <v>Pi</v>
      </c>
      <c r="K969" t="str">
        <f>IFERROR(VLOOKUP(A969,Sheet4!A969:H3528,7,FALSE),"CL")</f>
        <v>PAP</v>
      </c>
      <c r="L969" t="str">
        <f>IFERROR(VLOOKUP(A969,Sheet4!A969:H3528,8,FALSE),"CL")</f>
        <v>Dr</v>
      </c>
    </row>
    <row r="970" spans="1:12" hidden="1">
      <c r="A970" s="2">
        <v>41236</v>
      </c>
      <c r="B970" s="8">
        <f t="shared" si="45"/>
        <v>6</v>
      </c>
      <c r="C970">
        <v>5626.6</v>
      </c>
      <c r="D970" s="6">
        <f t="shared" si="46"/>
        <v>-2.0434454266796432E-4</v>
      </c>
      <c r="E970">
        <f t="shared" si="47"/>
        <v>-1.1499999999996362</v>
      </c>
      <c r="F970" s="9" t="e">
        <f ca="1">[1]!MoonAge(A970)</f>
        <v>#NAME?</v>
      </c>
      <c r="G970" t="str">
        <f>IFERROR(VLOOKUP(A970,Sheet4!A970:H3529,3,FALSE)," CL")</f>
        <v>EAP</v>
      </c>
      <c r="H970" t="str">
        <f>IFERROR(VLOOKUP(A970,Sheet4!A970:I3529,4,FALSE)," CL")</f>
        <v>Ra</v>
      </c>
      <c r="I970" t="str">
        <f>IFERROR(VLOOKUP(A970,Sheet4!A970:H3529,5,FALSE),"CL")</f>
        <v>MEM</v>
      </c>
      <c r="J970" t="str">
        <f>IFERROR(VLOOKUP(A970,Sheet4!A970:H3529,6,FALSE),"CL")</f>
        <v>Pi</v>
      </c>
      <c r="K970" t="str">
        <f>IFERROR(VLOOKUP(A970,Sheet4!A970:H3529,7,FALSE),"CL")</f>
        <v>PAP</v>
      </c>
      <c r="L970" t="str">
        <f>IFERROR(VLOOKUP(A970,Sheet4!A970:H3529,8,FALSE),"CL")</f>
        <v>Dr</v>
      </c>
    </row>
    <row r="971" spans="1:12" hidden="1">
      <c r="A971" s="2">
        <v>41239</v>
      </c>
      <c r="B971" s="8">
        <f t="shared" si="45"/>
        <v>2</v>
      </c>
      <c r="C971">
        <v>5635.9</v>
      </c>
      <c r="D971" s="6">
        <f t="shared" si="46"/>
        <v>1.6528631855826381E-3</v>
      </c>
      <c r="E971">
        <f t="shared" si="47"/>
        <v>9.2999999999992724</v>
      </c>
      <c r="F971" s="9" t="e">
        <f ca="1">[1]!MoonAge(A971)</f>
        <v>#NAME?</v>
      </c>
      <c r="G971" t="str">
        <f>IFERROR(VLOOKUP(A971,Sheet4!A971:H3530,3,FALSE)," CL")</f>
        <v>MEM</v>
      </c>
      <c r="H971" t="str">
        <f>IFERROR(VLOOKUP(A971,Sheet4!A971:I3530,4,FALSE)," CL")</f>
        <v>Rb</v>
      </c>
      <c r="I971" t="str">
        <f>IFERROR(VLOOKUP(A971,Sheet4!A971:H3530,5,FALSE),"CL")</f>
        <v>MEM</v>
      </c>
      <c r="J971" t="str">
        <f>IFERROR(VLOOKUP(A971,Sheet4!A971:H3530,6,FALSE),"CL")</f>
        <v>Pi</v>
      </c>
      <c r="K971" t="str">
        <f>IFERROR(VLOOKUP(A971,Sheet4!A971:H3530,7,FALSE),"CL")</f>
        <v>PAP</v>
      </c>
      <c r="L971" t="str">
        <f>IFERROR(VLOOKUP(A971,Sheet4!A971:H3530,8,FALSE),"CL")</f>
        <v>Dr</v>
      </c>
    </row>
    <row r="972" spans="1:12" hidden="1">
      <c r="A972" s="2">
        <v>41240</v>
      </c>
      <c r="B972" s="8">
        <f t="shared" si="45"/>
        <v>3</v>
      </c>
      <c r="C972">
        <v>5727.45</v>
      </c>
      <c r="D972" s="6">
        <f t="shared" si="46"/>
        <v>1.6244078141911707E-2</v>
      </c>
      <c r="E972">
        <f t="shared" si="47"/>
        <v>91.550000000000182</v>
      </c>
      <c r="F972" s="9" t="e">
        <f ca="1">[1]!MoonAge(A972)</f>
        <v>#NAME?</v>
      </c>
      <c r="G972" t="str">
        <f>IFERROR(VLOOKUP(A972,Sheet4!A972:H3531,3,FALSE)," CL")</f>
        <v>PAP</v>
      </c>
      <c r="H972" t="str">
        <f>IFERROR(VLOOKUP(A972,Sheet4!A972:I3531,4,FALSE)," CL")</f>
        <v>Dr</v>
      </c>
      <c r="I972" t="str">
        <f>IFERROR(VLOOKUP(A972,Sheet4!A972:H3531,5,FALSE),"CL")</f>
        <v>MEM</v>
      </c>
      <c r="J972" t="str">
        <f>IFERROR(VLOOKUP(A972,Sheet4!A972:H3531,6,FALSE),"CL")</f>
        <v>Pi</v>
      </c>
      <c r="K972" t="str">
        <f>IFERROR(VLOOKUP(A972,Sheet4!A972:H3531,7,FALSE),"CL")</f>
        <v>PAP</v>
      </c>
      <c r="L972" t="str">
        <f>IFERROR(VLOOKUP(A972,Sheet4!A972:H3531,8,FALSE),"CL")</f>
        <v>Dr</v>
      </c>
    </row>
    <row r="973" spans="1:12" hidden="1">
      <c r="A973" s="2">
        <v>41242</v>
      </c>
      <c r="B973" s="8">
        <f t="shared" si="45"/>
        <v>5</v>
      </c>
      <c r="C973">
        <v>5825</v>
      </c>
      <c r="D973" s="6">
        <f t="shared" si="46"/>
        <v>1.7032012501200393E-2</v>
      </c>
      <c r="E973">
        <f t="shared" si="47"/>
        <v>97.550000000000182</v>
      </c>
      <c r="F973" s="9" t="e">
        <f ca="1">[1]!MoonAge(A973)</f>
        <v>#NAME?</v>
      </c>
      <c r="G973" t="str">
        <f>IFERROR(VLOOKUP(A973,Sheet4!A973:H3532,3,FALSE)," CL")</f>
        <v>UDP</v>
      </c>
      <c r="H973" t="str">
        <f>IFERROR(VLOOKUP(A973,Sheet4!A973:I3532,4,FALSE)," CL")</f>
        <v>Ho</v>
      </c>
      <c r="I973" t="str">
        <f>IFERROR(VLOOKUP(A973,Sheet4!A973:H3532,5,FALSE),"CL")</f>
        <v>MEM</v>
      </c>
      <c r="J973" t="str">
        <f>IFERROR(VLOOKUP(A973,Sheet4!A973:H3532,6,FALSE),"CL")</f>
        <v>Pi</v>
      </c>
      <c r="K973" t="str">
        <f>IFERROR(VLOOKUP(A973,Sheet4!A973:H3532,7,FALSE),"CL")</f>
        <v>PAP</v>
      </c>
      <c r="L973" t="str">
        <f>IFERROR(VLOOKUP(A973,Sheet4!A973:H3532,8,FALSE),"CL")</f>
        <v>Dr</v>
      </c>
    </row>
    <row r="974" spans="1:12" hidden="1">
      <c r="A974" s="2">
        <v>41243</v>
      </c>
      <c r="B974" s="8">
        <f t="shared" si="45"/>
        <v>6</v>
      </c>
      <c r="C974">
        <v>5879.85</v>
      </c>
      <c r="D974" s="6">
        <f t="shared" si="46"/>
        <v>9.4163090128755993E-3</v>
      </c>
      <c r="E974">
        <f t="shared" si="47"/>
        <v>54.850000000000364</v>
      </c>
      <c r="F974" s="9" t="e">
        <f ca="1">[1]!MoonAge(A974)</f>
        <v>#NAME?</v>
      </c>
      <c r="G974" t="str">
        <f>IFERROR(VLOOKUP(A974,Sheet4!A974:H3533,3,FALSE)," CL")</f>
        <v>UDM</v>
      </c>
      <c r="H974" t="str">
        <f>IFERROR(VLOOKUP(A974,Sheet4!A974:I3533,4,FALSE)," CL")</f>
        <v>Sh</v>
      </c>
      <c r="I974" t="str">
        <f>IFERROR(VLOOKUP(A974,Sheet4!A974:H3533,5,FALSE),"CL")</f>
        <v>MEM</v>
      </c>
      <c r="J974" t="str">
        <f>IFERROR(VLOOKUP(A974,Sheet4!A974:H3533,6,FALSE),"CL")</f>
        <v>Pi</v>
      </c>
      <c r="K974" t="str">
        <f>IFERROR(VLOOKUP(A974,Sheet4!A974:H3533,7,FALSE),"CL")</f>
        <v>PAP</v>
      </c>
      <c r="L974" t="str">
        <f>IFERROR(VLOOKUP(A974,Sheet4!A974:H3533,8,FALSE),"CL")</f>
        <v>Dr</v>
      </c>
    </row>
    <row r="975" spans="1:12" hidden="1">
      <c r="A975" s="2">
        <v>41246</v>
      </c>
      <c r="B975" s="8">
        <f t="shared" si="45"/>
        <v>2</v>
      </c>
      <c r="C975">
        <v>5870.95</v>
      </c>
      <c r="D975" s="6">
        <f t="shared" si="46"/>
        <v>-1.5136440555457273E-3</v>
      </c>
      <c r="E975">
        <f t="shared" si="47"/>
        <v>-8.9000000000005457</v>
      </c>
      <c r="F975" s="9" t="e">
        <f ca="1">[1]!MoonAge(A975)</f>
        <v>#NAME?</v>
      </c>
      <c r="G975" t="str">
        <f>IFERROR(VLOOKUP(A975,Sheet4!A975:H3534,3,FALSE)," CL")</f>
        <v>EAP</v>
      </c>
      <c r="H975" t="str">
        <f>IFERROR(VLOOKUP(A975,Sheet4!A975:I3534,4,FALSE)," CL")</f>
        <v>Do</v>
      </c>
      <c r="I975" t="str">
        <f>IFERROR(VLOOKUP(A975,Sheet4!A975:H3534,5,FALSE),"CL")</f>
        <v>MEM</v>
      </c>
      <c r="J975" t="str">
        <f>IFERROR(VLOOKUP(A975,Sheet4!A975:H3534,6,FALSE),"CL")</f>
        <v>Pi</v>
      </c>
      <c r="K975" t="str">
        <f>IFERROR(VLOOKUP(A975,Sheet4!A975:H3534,7,FALSE),"CL")</f>
        <v>PAP</v>
      </c>
      <c r="L975" t="str">
        <f>IFERROR(VLOOKUP(A975,Sheet4!A975:H3534,8,FALSE),"CL")</f>
        <v>Dr</v>
      </c>
    </row>
    <row r="976" spans="1:12" hidden="1">
      <c r="A976" s="2">
        <v>41247</v>
      </c>
      <c r="B976" s="8">
        <f t="shared" si="45"/>
        <v>3</v>
      </c>
      <c r="C976">
        <v>5889.25</v>
      </c>
      <c r="D976" s="6">
        <f t="shared" si="46"/>
        <v>3.1170423866665842E-3</v>
      </c>
      <c r="E976">
        <f t="shared" si="47"/>
        <v>18.300000000000182</v>
      </c>
      <c r="F976" s="9" t="e">
        <f ca="1">[1]!MoonAge(A976)</f>
        <v>#NAME?</v>
      </c>
      <c r="G976" t="str">
        <f>IFERROR(VLOOKUP(A976,Sheet4!A976:H3535,3,FALSE)," CL")</f>
        <v>EAM</v>
      </c>
      <c r="H976" t="str">
        <f>IFERROR(VLOOKUP(A976,Sheet4!A976:I3535,4,FALSE)," CL")</f>
        <v>Pi</v>
      </c>
      <c r="I976" t="str">
        <f>IFERROR(VLOOKUP(A976,Sheet4!A976:H3535,5,FALSE),"CL")</f>
        <v>MEM</v>
      </c>
      <c r="J976" t="str">
        <f>IFERROR(VLOOKUP(A976,Sheet4!A976:H3535,6,FALSE),"CL")</f>
        <v>Pi</v>
      </c>
      <c r="K976" t="str">
        <f>IFERROR(VLOOKUP(A976,Sheet4!A976:H3535,7,FALSE),"CL")</f>
        <v>PAP</v>
      </c>
      <c r="L976" t="str">
        <f>IFERROR(VLOOKUP(A976,Sheet4!A976:H3535,8,FALSE),"CL")</f>
        <v>Dr</v>
      </c>
    </row>
    <row r="977" spans="1:12" hidden="1">
      <c r="A977" s="2">
        <v>41248</v>
      </c>
      <c r="B977" s="8">
        <f t="shared" si="45"/>
        <v>4</v>
      </c>
      <c r="C977">
        <v>5900.5</v>
      </c>
      <c r="D977" s="6">
        <f t="shared" si="46"/>
        <v>1.9102602198921765E-3</v>
      </c>
      <c r="E977">
        <f t="shared" si="47"/>
        <v>11.25</v>
      </c>
      <c r="F977" s="9" t="e">
        <f ca="1">[1]!MoonAge(A977)</f>
        <v>#NAME?</v>
      </c>
      <c r="G977" t="str">
        <f>IFERROR(VLOOKUP(A977,Sheet4!A977:H3536,3,FALSE)," CL")</f>
        <v>MEP</v>
      </c>
      <c r="H977" t="str">
        <f>IFERROR(VLOOKUP(A977,Sheet4!A977:I3536,4,FALSE)," CL")</f>
        <v>Ra</v>
      </c>
      <c r="I977" t="str">
        <f>IFERROR(VLOOKUP(A977,Sheet4!A977:H3536,5,FALSE),"CL")</f>
        <v>MEM</v>
      </c>
      <c r="J977" t="str">
        <f>IFERROR(VLOOKUP(A977,Sheet4!A977:H3536,6,FALSE),"CL")</f>
        <v>Pi</v>
      </c>
      <c r="K977" t="str">
        <f>IFERROR(VLOOKUP(A977,Sheet4!A977:H3536,7,FALSE),"CL")</f>
        <v>PAP</v>
      </c>
      <c r="L977" t="str">
        <f>IFERROR(VLOOKUP(A977,Sheet4!A977:H3536,8,FALSE),"CL")</f>
        <v>Dr</v>
      </c>
    </row>
    <row r="978" spans="1:12" hidden="1">
      <c r="A978" s="2">
        <v>41249</v>
      </c>
      <c r="B978" s="8">
        <f t="shared" si="45"/>
        <v>5</v>
      </c>
      <c r="C978">
        <v>5930.9</v>
      </c>
      <c r="D978" s="6">
        <f t="shared" si="46"/>
        <v>5.1521057537496206E-3</v>
      </c>
      <c r="E978">
        <f t="shared" si="47"/>
        <v>30.399999999999636</v>
      </c>
      <c r="F978" s="9" t="e">
        <f ca="1">[1]!MoonAge(A978)</f>
        <v>#NAME?</v>
      </c>
      <c r="G978" t="str">
        <f>IFERROR(VLOOKUP(A978,Sheet4!A978:H3537,3,FALSE)," CL")</f>
        <v>MEM</v>
      </c>
      <c r="H978" t="str">
        <f>IFERROR(VLOOKUP(A978,Sheet4!A978:I3537,4,FALSE)," CL")</f>
        <v>Co</v>
      </c>
      <c r="I978" t="str">
        <f>IFERROR(VLOOKUP(A978,Sheet4!A978:H3537,5,FALSE),"CL")</f>
        <v>MEM</v>
      </c>
      <c r="J978" t="str">
        <f>IFERROR(VLOOKUP(A978,Sheet4!A978:H3537,6,FALSE),"CL")</f>
        <v>Pi</v>
      </c>
      <c r="K978" t="str">
        <f>IFERROR(VLOOKUP(A978,Sheet4!A978:H3537,7,FALSE),"CL")</f>
        <v>PAP</v>
      </c>
      <c r="L978" t="str">
        <f>IFERROR(VLOOKUP(A978,Sheet4!A978:H3537,8,FALSE),"CL")</f>
        <v>Dr</v>
      </c>
    </row>
    <row r="979" spans="1:12" hidden="1">
      <c r="A979" s="2">
        <v>41250</v>
      </c>
      <c r="B979" s="8">
        <f t="shared" si="45"/>
        <v>6</v>
      </c>
      <c r="C979">
        <v>5907.4</v>
      </c>
      <c r="D979" s="6">
        <f t="shared" si="46"/>
        <v>-3.9622991451550354E-3</v>
      </c>
      <c r="E979">
        <f t="shared" si="47"/>
        <v>-23.5</v>
      </c>
      <c r="F979" s="9" t="e">
        <f ca="1">[1]!MoonAge(A979)</f>
        <v>#NAME?</v>
      </c>
      <c r="G979" t="str">
        <f>IFERROR(VLOOKUP(A979,Sheet4!A979:H3538,3,FALSE)," CL")</f>
        <v>PAP</v>
      </c>
      <c r="H979" t="str">
        <f>IFERROR(VLOOKUP(A979,Sheet4!A979:I3538,4,FALSE)," CL")</f>
        <v>Tg</v>
      </c>
      <c r="I979" t="str">
        <f>IFERROR(VLOOKUP(A979,Sheet4!A979:H3538,5,FALSE),"CL")</f>
        <v>PAP</v>
      </c>
      <c r="J979" t="str">
        <f>IFERROR(VLOOKUP(A979,Sheet4!A979:H3538,6,FALSE),"CL")</f>
        <v>Ra</v>
      </c>
      <c r="K979" t="str">
        <f>IFERROR(VLOOKUP(A979,Sheet4!A979:H3538,7,FALSE),"CL")</f>
        <v>PAP</v>
      </c>
      <c r="L979" t="str">
        <f>IFERROR(VLOOKUP(A979,Sheet4!A979:H3538,8,FALSE),"CL")</f>
        <v>Dr</v>
      </c>
    </row>
    <row r="980" spans="1:12" hidden="1">
      <c r="A980" s="2">
        <v>41253</v>
      </c>
      <c r="B980" s="8">
        <f t="shared" si="45"/>
        <v>2</v>
      </c>
      <c r="C980">
        <v>5908.9</v>
      </c>
      <c r="D980" s="6">
        <f t="shared" si="46"/>
        <v>2.5391881369130244E-4</v>
      </c>
      <c r="E980">
        <f t="shared" si="47"/>
        <v>1.5</v>
      </c>
      <c r="F980" s="9" t="e">
        <f ca="1">[1]!MoonAge(A980)</f>
        <v>#NAME?</v>
      </c>
      <c r="G980" t="str">
        <f>IFERROR(VLOOKUP(A980,Sheet4!A980:H3539,3,FALSE)," CL")</f>
        <v>UDM</v>
      </c>
      <c r="H980" t="str">
        <f>IFERROR(VLOOKUP(A980,Sheet4!A980:I3539,4,FALSE)," CL")</f>
        <v>Sn</v>
      </c>
      <c r="I980" t="str">
        <f>IFERROR(VLOOKUP(A980,Sheet4!A980:H3539,5,FALSE),"CL")</f>
        <v>PAP</v>
      </c>
      <c r="J980" t="str">
        <f>IFERROR(VLOOKUP(A980,Sheet4!A980:H3539,6,FALSE),"CL")</f>
        <v>Ra</v>
      </c>
      <c r="K980" t="str">
        <f>IFERROR(VLOOKUP(A980,Sheet4!A980:H3539,7,FALSE),"CL")</f>
        <v>PAP</v>
      </c>
      <c r="L980" t="str">
        <f>IFERROR(VLOOKUP(A980,Sheet4!A980:H3539,8,FALSE),"CL")</f>
        <v>Dr</v>
      </c>
    </row>
    <row r="981" spans="1:12" hidden="1">
      <c r="A981" s="2">
        <v>41254</v>
      </c>
      <c r="B981" s="8">
        <f t="shared" si="45"/>
        <v>3</v>
      </c>
      <c r="C981">
        <v>5898.8</v>
      </c>
      <c r="D981" s="6">
        <f t="shared" si="46"/>
        <v>-1.7092859923165827E-3</v>
      </c>
      <c r="E981">
        <f t="shared" si="47"/>
        <v>-10.099999999999454</v>
      </c>
      <c r="F981" s="9" t="e">
        <f ca="1">[1]!MoonAge(A981)</f>
        <v>#NAME?</v>
      </c>
      <c r="G981" t="str">
        <f>IFERROR(VLOOKUP(A981,Sheet4!A981:H3540,3,FALSE)," CL")</f>
        <v>FIP</v>
      </c>
      <c r="H981" t="str">
        <f>IFERROR(VLOOKUP(A981,Sheet4!A981:I3540,4,FALSE)," CL")</f>
        <v>Ho</v>
      </c>
      <c r="I981" t="str">
        <f>IFERROR(VLOOKUP(A981,Sheet4!A981:H3540,5,FALSE),"CL")</f>
        <v>PAP</v>
      </c>
      <c r="J981" t="str">
        <f>IFERROR(VLOOKUP(A981,Sheet4!A981:H3540,6,FALSE),"CL")</f>
        <v>Ra</v>
      </c>
      <c r="K981" t="str">
        <f>IFERROR(VLOOKUP(A981,Sheet4!A981:H3540,7,FALSE),"CL")</f>
        <v>PAP</v>
      </c>
      <c r="L981" t="str">
        <f>IFERROR(VLOOKUP(A981,Sheet4!A981:H3540,8,FALSE),"CL")</f>
        <v>Dr</v>
      </c>
    </row>
    <row r="982" spans="1:12" hidden="1">
      <c r="A982" s="2">
        <v>41255</v>
      </c>
      <c r="B982" s="8">
        <f t="shared" si="45"/>
        <v>4</v>
      </c>
      <c r="C982">
        <v>5888</v>
      </c>
      <c r="D982" s="6">
        <f t="shared" si="46"/>
        <v>-1.8308808571235134E-3</v>
      </c>
      <c r="E982">
        <f t="shared" si="47"/>
        <v>-10.800000000000182</v>
      </c>
      <c r="F982" s="9" t="e">
        <f ca="1">[1]!MoonAge(A982)</f>
        <v>#NAME?</v>
      </c>
      <c r="G982" t="str">
        <f>IFERROR(VLOOKUP(A982,Sheet4!A982:H3541,3,FALSE)," CL")</f>
        <v>FIM</v>
      </c>
      <c r="H982" t="str">
        <f>IFERROR(VLOOKUP(A982,Sheet4!A982:I3541,4,FALSE)," CL")</f>
        <v>Sh</v>
      </c>
      <c r="I982" t="str">
        <f>IFERROR(VLOOKUP(A982,Sheet4!A982:H3541,5,FALSE),"CL")</f>
        <v>PAP</v>
      </c>
      <c r="J982" t="str">
        <f>IFERROR(VLOOKUP(A982,Sheet4!A982:H3541,6,FALSE),"CL")</f>
        <v>Ra</v>
      </c>
      <c r="K982" t="str">
        <f>IFERROR(VLOOKUP(A982,Sheet4!A982:H3541,7,FALSE),"CL")</f>
        <v>PAP</v>
      </c>
      <c r="L982" t="str">
        <f>IFERROR(VLOOKUP(A982,Sheet4!A982:H3541,8,FALSE),"CL")</f>
        <v>Dr</v>
      </c>
    </row>
    <row r="983" spans="1:12" hidden="1">
      <c r="A983" s="2">
        <v>41256</v>
      </c>
      <c r="B983" s="8">
        <f t="shared" si="45"/>
        <v>5</v>
      </c>
      <c r="C983">
        <v>5851.5</v>
      </c>
      <c r="D983" s="6">
        <f t="shared" si="46"/>
        <v>-6.199048913043478E-3</v>
      </c>
      <c r="E983">
        <f t="shared" si="47"/>
        <v>-36.5</v>
      </c>
      <c r="F983" s="9" t="e">
        <f ca="1">[1]!MoonAge(A983)</f>
        <v>#NAME?</v>
      </c>
      <c r="G983" t="str">
        <f>IFERROR(VLOOKUP(A983,Sheet4!A983:H3542,3,FALSE)," CL")</f>
        <v>EAP</v>
      </c>
      <c r="H983" t="str">
        <f>IFERROR(VLOOKUP(A983,Sheet4!A983:I3542,4,FALSE)," CL")</f>
        <v>Mo</v>
      </c>
      <c r="I983" t="str">
        <f>IFERROR(VLOOKUP(A983,Sheet4!A983:H3542,5,FALSE),"CL")</f>
        <v>PAP</v>
      </c>
      <c r="J983" t="str">
        <f>IFERROR(VLOOKUP(A983,Sheet4!A983:H3542,6,FALSE),"CL")</f>
        <v>Ra</v>
      </c>
      <c r="K983" t="str">
        <f>IFERROR(VLOOKUP(A983,Sheet4!A983:H3542,7,FALSE),"CL")</f>
        <v>PAP</v>
      </c>
      <c r="L983" t="str">
        <f>IFERROR(VLOOKUP(A983,Sheet4!A983:H3542,8,FALSE),"CL")</f>
        <v>Dr</v>
      </c>
    </row>
    <row r="984" spans="1:12" hidden="1">
      <c r="A984" s="2">
        <v>41257</v>
      </c>
      <c r="B984" s="8">
        <f t="shared" si="45"/>
        <v>6</v>
      </c>
      <c r="C984">
        <v>5879.6</v>
      </c>
      <c r="D984" s="6">
        <f t="shared" si="46"/>
        <v>4.8021874732975074E-3</v>
      </c>
      <c r="E984">
        <f t="shared" si="47"/>
        <v>28.100000000000364</v>
      </c>
      <c r="F984" s="9" t="e">
        <f ca="1">[1]!MoonAge(A984)</f>
        <v>#NAME?</v>
      </c>
      <c r="G984" t="str">
        <f>IFERROR(VLOOKUP(A984,Sheet4!A984:H3543,3,FALSE)," CL")</f>
        <v>EAM</v>
      </c>
      <c r="H984" t="str">
        <f>IFERROR(VLOOKUP(A984,Sheet4!A984:I3543,4,FALSE)," CL")</f>
        <v>Ch</v>
      </c>
      <c r="I984" t="str">
        <f>IFERROR(VLOOKUP(A984,Sheet4!A984:H3543,5,FALSE),"CL")</f>
        <v>PAP</v>
      </c>
      <c r="J984" t="str">
        <f>IFERROR(VLOOKUP(A984,Sheet4!A984:H3543,6,FALSE),"CL")</f>
        <v>Ra</v>
      </c>
      <c r="K984" t="str">
        <f>IFERROR(VLOOKUP(A984,Sheet4!A984:H3543,7,FALSE),"CL")</f>
        <v>PAP</v>
      </c>
      <c r="L984" t="str">
        <f>IFERROR(VLOOKUP(A984,Sheet4!A984:H3543,8,FALSE),"CL")</f>
        <v>Dr</v>
      </c>
    </row>
    <row r="985" spans="1:12" hidden="1">
      <c r="A985" s="2">
        <v>41260</v>
      </c>
      <c r="B985" s="8">
        <f t="shared" si="45"/>
        <v>2</v>
      </c>
      <c r="C985">
        <v>5857.9</v>
      </c>
      <c r="D985" s="6">
        <f t="shared" si="46"/>
        <v>-3.6907272603579708E-3</v>
      </c>
      <c r="E985">
        <f t="shared" si="47"/>
        <v>-21.700000000000728</v>
      </c>
      <c r="F985" s="9" t="e">
        <f ca="1">[1]!MoonAge(A985)</f>
        <v>#NAME?</v>
      </c>
      <c r="G985" t="str">
        <f>IFERROR(VLOOKUP(A985,Sheet4!A985:H3544,3,FALSE)," CL")</f>
        <v>PAP</v>
      </c>
      <c r="H985" t="str">
        <f>IFERROR(VLOOKUP(A985,Sheet4!A985:I3544,4,FALSE)," CL")</f>
        <v>Ra</v>
      </c>
      <c r="I985" t="str">
        <f>IFERROR(VLOOKUP(A985,Sheet4!A985:H3544,5,FALSE),"CL")</f>
        <v>PAP</v>
      </c>
      <c r="J985" t="str">
        <f>IFERROR(VLOOKUP(A985,Sheet4!A985:H3544,6,FALSE),"CL")</f>
        <v>Ra</v>
      </c>
      <c r="K985" t="str">
        <f>IFERROR(VLOOKUP(A985,Sheet4!A985:H3544,7,FALSE),"CL")</f>
        <v>PAP</v>
      </c>
      <c r="L985" t="str">
        <f>IFERROR(VLOOKUP(A985,Sheet4!A985:H3544,8,FALSE),"CL")</f>
        <v>Dr</v>
      </c>
    </row>
    <row r="986" spans="1:12" hidden="1">
      <c r="A986" s="2">
        <v>41261</v>
      </c>
      <c r="B986" s="8">
        <f t="shared" si="45"/>
        <v>3</v>
      </c>
      <c r="C986">
        <v>5896.8</v>
      </c>
      <c r="D986" s="6">
        <f t="shared" si="46"/>
        <v>6.6406049949641593E-3</v>
      </c>
      <c r="E986">
        <f t="shared" si="47"/>
        <v>38.900000000000546</v>
      </c>
      <c r="F986" s="9" t="e">
        <f ca="1">[1]!MoonAge(A986)</f>
        <v>#NAME?</v>
      </c>
      <c r="G986" t="str">
        <f>IFERROR(VLOOKUP(A986,Sheet4!A986:H3545,3,FALSE)," CL")</f>
        <v>PAM</v>
      </c>
      <c r="H986" t="str">
        <f>IFERROR(VLOOKUP(A986,Sheet4!A986:I3545,4,FALSE)," CL")</f>
        <v>Co</v>
      </c>
      <c r="I986" t="str">
        <f>IFERROR(VLOOKUP(A986,Sheet4!A986:H3545,5,FALSE),"CL")</f>
        <v>PAP</v>
      </c>
      <c r="J986" t="str">
        <f>IFERROR(VLOOKUP(A986,Sheet4!A986:H3545,6,FALSE),"CL")</f>
        <v>Ra</v>
      </c>
      <c r="K986" t="str">
        <f>IFERROR(VLOOKUP(A986,Sheet4!A986:H3545,7,FALSE),"CL")</f>
        <v>PAP</v>
      </c>
      <c r="L986" t="str">
        <f>IFERROR(VLOOKUP(A986,Sheet4!A986:H3545,8,FALSE),"CL")</f>
        <v>Dr</v>
      </c>
    </row>
    <row r="987" spans="1:12" hidden="1">
      <c r="A987" s="2">
        <v>41262</v>
      </c>
      <c r="B987" s="8">
        <f t="shared" si="45"/>
        <v>4</v>
      </c>
      <c r="C987">
        <v>5929.6</v>
      </c>
      <c r="D987" s="6">
        <f t="shared" si="46"/>
        <v>5.5623388956722595E-3</v>
      </c>
      <c r="E987">
        <f t="shared" si="47"/>
        <v>32.800000000000182</v>
      </c>
      <c r="F987" s="9" t="e">
        <f ca="1">[1]!MoonAge(A987)</f>
        <v>#NAME?</v>
      </c>
      <c r="G987" t="str">
        <f>IFERROR(VLOOKUP(A987,Sheet4!A987:H3546,3,FALSE)," CL")</f>
        <v>UDP</v>
      </c>
      <c r="H987" t="str">
        <f>IFERROR(VLOOKUP(A987,Sheet4!A987:I3546,4,FALSE)," CL")</f>
        <v>Tg</v>
      </c>
      <c r="I987" t="str">
        <f>IFERROR(VLOOKUP(A987,Sheet4!A987:H3546,5,FALSE),"CL")</f>
        <v>PAP</v>
      </c>
      <c r="J987" t="str">
        <f>IFERROR(VLOOKUP(A987,Sheet4!A987:H3546,6,FALSE),"CL")</f>
        <v>Ra</v>
      </c>
      <c r="K987" t="str">
        <f>IFERROR(VLOOKUP(A987,Sheet4!A987:H3546,7,FALSE),"CL")</f>
        <v>PAP</v>
      </c>
      <c r="L987" t="str">
        <f>IFERROR(VLOOKUP(A987,Sheet4!A987:H3546,8,FALSE),"CL")</f>
        <v>Dr</v>
      </c>
    </row>
    <row r="988" spans="1:12" hidden="1">
      <c r="A988" s="2">
        <v>41263</v>
      </c>
      <c r="B988" s="8">
        <f t="shared" si="45"/>
        <v>5</v>
      </c>
      <c r="C988">
        <v>5916.4</v>
      </c>
      <c r="D988" s="6">
        <f t="shared" si="46"/>
        <v>-2.2261198057205757E-3</v>
      </c>
      <c r="E988">
        <f t="shared" si="47"/>
        <v>-13.200000000000728</v>
      </c>
      <c r="F988" s="9" t="e">
        <f ca="1">[1]!MoonAge(A988)</f>
        <v>#NAME?</v>
      </c>
      <c r="G988" t="str">
        <f>IFERROR(VLOOKUP(A988,Sheet4!A988:H3547,3,FALSE)," CL")</f>
        <v>UDM</v>
      </c>
      <c r="H988" t="str">
        <f>IFERROR(VLOOKUP(A988,Sheet4!A988:I3547,4,FALSE)," CL")</f>
        <v>Rb</v>
      </c>
      <c r="I988" t="str">
        <f>IFERROR(VLOOKUP(A988,Sheet4!A988:H3547,5,FALSE),"CL")</f>
        <v>PAP</v>
      </c>
      <c r="J988" t="str">
        <f>IFERROR(VLOOKUP(A988,Sheet4!A988:H3547,6,FALSE),"CL")</f>
        <v>Ra</v>
      </c>
      <c r="K988" t="str">
        <f>IFERROR(VLOOKUP(A988,Sheet4!A988:H3547,7,FALSE),"CL")</f>
        <v>PAP</v>
      </c>
      <c r="L988" t="str">
        <f>IFERROR(VLOOKUP(A988,Sheet4!A988:H3547,8,FALSE),"CL")</f>
        <v>Dr</v>
      </c>
    </row>
    <row r="989" spans="1:12" hidden="1">
      <c r="A989" s="2">
        <v>41264</v>
      </c>
      <c r="B989" s="8">
        <f t="shared" si="45"/>
        <v>6</v>
      </c>
      <c r="C989">
        <v>5847.7</v>
      </c>
      <c r="D989" s="6">
        <f t="shared" si="46"/>
        <v>-1.1611790953958458E-2</v>
      </c>
      <c r="E989">
        <f t="shared" si="47"/>
        <v>-68.699999999999818</v>
      </c>
      <c r="F989" s="9" t="e">
        <f ca="1">[1]!MoonAge(A989)</f>
        <v>#NAME?</v>
      </c>
      <c r="G989" t="str">
        <f>IFERROR(VLOOKUP(A989,Sheet4!A989:H3548,3,FALSE)," CL")</f>
        <v>FIP</v>
      </c>
      <c r="H989" t="str">
        <f>IFERROR(VLOOKUP(A989,Sheet4!A989:I3548,4,FALSE)," CL")</f>
        <v>Dr</v>
      </c>
      <c r="I989" t="str">
        <f>IFERROR(VLOOKUP(A989,Sheet4!A989:H3548,5,FALSE),"CL")</f>
        <v>PAP</v>
      </c>
      <c r="J989" t="str">
        <f>IFERROR(VLOOKUP(A989,Sheet4!A989:H3548,6,FALSE),"CL")</f>
        <v>Ra</v>
      </c>
      <c r="K989" t="str">
        <f>IFERROR(VLOOKUP(A989,Sheet4!A989:H3548,7,FALSE),"CL")</f>
        <v>PAP</v>
      </c>
      <c r="L989" t="str">
        <f>IFERROR(VLOOKUP(A989,Sheet4!A989:H3548,8,FALSE),"CL")</f>
        <v>Dr</v>
      </c>
    </row>
    <row r="990" spans="1:12" hidden="1">
      <c r="A990" s="2">
        <v>41267</v>
      </c>
      <c r="B990" s="8">
        <f t="shared" si="45"/>
        <v>2</v>
      </c>
      <c r="C990">
        <v>5855.75</v>
      </c>
      <c r="D990" s="6">
        <f t="shared" si="46"/>
        <v>1.3766096071960228E-3</v>
      </c>
      <c r="E990">
        <f t="shared" si="47"/>
        <v>8.0500000000001819</v>
      </c>
      <c r="F990" s="9" t="e">
        <f ca="1">[1]!MoonAge(A990)</f>
        <v>#NAME?</v>
      </c>
      <c r="G990" t="str">
        <f>IFERROR(VLOOKUP(A990,Sheet4!A990:H3549,3,FALSE)," CL")</f>
        <v>EAM</v>
      </c>
      <c r="H990" t="str">
        <f>IFERROR(VLOOKUP(A990,Sheet4!A990:I3549,4,FALSE)," CL")</f>
        <v>Sh</v>
      </c>
      <c r="I990" t="str">
        <f>IFERROR(VLOOKUP(A990,Sheet4!A990:H3549,5,FALSE),"CL")</f>
        <v>PAP</v>
      </c>
      <c r="J990" t="str">
        <f>IFERROR(VLOOKUP(A990,Sheet4!A990:H3549,6,FALSE),"CL")</f>
        <v>Ra</v>
      </c>
      <c r="K990" t="str">
        <f>IFERROR(VLOOKUP(A990,Sheet4!A990:H3549,7,FALSE),"CL")</f>
        <v>PAP</v>
      </c>
      <c r="L990" t="str">
        <f>IFERROR(VLOOKUP(A990,Sheet4!A990:H3549,8,FALSE),"CL")</f>
        <v>Dr</v>
      </c>
    </row>
    <row r="991" spans="1:12" hidden="1">
      <c r="A991" s="2">
        <v>41269</v>
      </c>
      <c r="B991" s="8">
        <f t="shared" si="45"/>
        <v>4</v>
      </c>
      <c r="C991">
        <v>5905.6</v>
      </c>
      <c r="D991" s="6">
        <f t="shared" si="46"/>
        <v>8.5130000426931422E-3</v>
      </c>
      <c r="E991">
        <f t="shared" si="47"/>
        <v>49.850000000000364</v>
      </c>
      <c r="F991" s="9" t="e">
        <f ca="1">[1]!MoonAge(A991)</f>
        <v>#NAME?</v>
      </c>
      <c r="G991" t="str">
        <f>IFERROR(VLOOKUP(A991,Sheet4!A991:H3550,3,FALSE)," CL")</f>
        <v>MEM</v>
      </c>
      <c r="H991" t="str">
        <f>IFERROR(VLOOKUP(A991,Sheet4!A991:I3550,4,FALSE)," CL")</f>
        <v>Ch</v>
      </c>
      <c r="I991" t="str">
        <f>IFERROR(VLOOKUP(A991,Sheet4!A991:H3550,5,FALSE),"CL")</f>
        <v>PAP</v>
      </c>
      <c r="J991" t="str">
        <f>IFERROR(VLOOKUP(A991,Sheet4!A991:H3550,6,FALSE),"CL")</f>
        <v>Ra</v>
      </c>
      <c r="K991" t="str">
        <f>IFERROR(VLOOKUP(A991,Sheet4!A991:H3550,7,FALSE),"CL")</f>
        <v>PAP</v>
      </c>
      <c r="L991" t="str">
        <f>IFERROR(VLOOKUP(A991,Sheet4!A991:H3550,8,FALSE),"CL")</f>
        <v>Dr</v>
      </c>
    </row>
    <row r="992" spans="1:12" hidden="1">
      <c r="A992" s="2">
        <v>41270</v>
      </c>
      <c r="B992" s="8">
        <f t="shared" si="45"/>
        <v>5</v>
      </c>
      <c r="C992">
        <v>5870.1</v>
      </c>
      <c r="D992" s="6">
        <f t="shared" si="46"/>
        <v>-6.0112435654294223E-3</v>
      </c>
      <c r="E992">
        <f t="shared" si="47"/>
        <v>-35.5</v>
      </c>
      <c r="F992" s="9" t="e">
        <f ca="1">[1]!MoonAge(A992)</f>
        <v>#NAME?</v>
      </c>
      <c r="G992" t="str">
        <f>IFERROR(VLOOKUP(A992,Sheet4!A992:H3551,3,FALSE)," CL")</f>
        <v>PAP</v>
      </c>
      <c r="H992" t="str">
        <f>IFERROR(VLOOKUP(A992,Sheet4!A992:I3551,4,FALSE)," CL")</f>
        <v>Do</v>
      </c>
      <c r="I992" t="str">
        <f>IFERROR(VLOOKUP(A992,Sheet4!A992:H3551,5,FALSE),"CL")</f>
        <v>PAP</v>
      </c>
      <c r="J992" t="str">
        <f>IFERROR(VLOOKUP(A992,Sheet4!A992:H3551,6,FALSE),"CL")</f>
        <v>Ra</v>
      </c>
      <c r="K992" t="str">
        <f>IFERROR(VLOOKUP(A992,Sheet4!A992:H3551,7,FALSE),"CL")</f>
        <v>PAP</v>
      </c>
      <c r="L992" t="str">
        <f>IFERROR(VLOOKUP(A992,Sheet4!A992:H3551,8,FALSE),"CL")</f>
        <v>Dr</v>
      </c>
    </row>
    <row r="993" spans="1:12" hidden="1">
      <c r="A993" s="2">
        <v>41271</v>
      </c>
      <c r="B993" s="8">
        <f t="shared" si="45"/>
        <v>6</v>
      </c>
      <c r="C993">
        <v>5908.35</v>
      </c>
      <c r="D993" s="6">
        <f t="shared" si="46"/>
        <v>6.5160729800173758E-3</v>
      </c>
      <c r="E993">
        <f t="shared" si="47"/>
        <v>38.25</v>
      </c>
      <c r="F993" s="9" t="e">
        <f ca="1">[1]!MoonAge(A993)</f>
        <v>#NAME?</v>
      </c>
      <c r="G993" t="str">
        <f>IFERROR(VLOOKUP(A993,Sheet4!A993:H3552,3,FALSE)," CL")</f>
        <v>PAM</v>
      </c>
      <c r="H993" t="str">
        <f>IFERROR(VLOOKUP(A993,Sheet4!A993:I3552,4,FALSE)," CL")</f>
        <v>Pi</v>
      </c>
      <c r="I993" t="str">
        <f>IFERROR(VLOOKUP(A993,Sheet4!A993:H3552,5,FALSE),"CL")</f>
        <v>PAP</v>
      </c>
      <c r="J993" t="str">
        <f>IFERROR(VLOOKUP(A993,Sheet4!A993:H3552,6,FALSE),"CL")</f>
        <v>Ra</v>
      </c>
      <c r="K993" t="str">
        <f>IFERROR(VLOOKUP(A993,Sheet4!A993:H3552,7,FALSE),"CL")</f>
        <v>PAP</v>
      </c>
      <c r="L993" t="str">
        <f>IFERROR(VLOOKUP(A993,Sheet4!A993:H3552,8,FALSE),"CL")</f>
        <v>Dr</v>
      </c>
    </row>
    <row r="994" spans="1:12" hidden="1">
      <c r="A994" s="2">
        <v>41274</v>
      </c>
      <c r="B994" s="8">
        <f t="shared" si="45"/>
        <v>2</v>
      </c>
      <c r="C994">
        <v>5905.1</v>
      </c>
      <c r="D994" s="6">
        <f t="shared" si="46"/>
        <v>-5.5006897018626175E-4</v>
      </c>
      <c r="E994">
        <f t="shared" si="47"/>
        <v>-3.25</v>
      </c>
      <c r="F994" s="9" t="e">
        <f ca="1">[1]!MoonAge(A994)</f>
        <v>#NAME?</v>
      </c>
      <c r="G994" t="str">
        <f>IFERROR(VLOOKUP(A994,Sheet4!A994:H3553,3,FALSE)," CL")</f>
        <v>FIP</v>
      </c>
      <c r="H994" t="str">
        <f>IFERROR(VLOOKUP(A994,Sheet4!A994:I3553,4,FALSE)," CL")</f>
        <v>Tg</v>
      </c>
      <c r="I994" t="str">
        <f>IFERROR(VLOOKUP(A994,Sheet4!A994:H3553,5,FALSE),"CL")</f>
        <v>PAP</v>
      </c>
      <c r="J994" t="str">
        <f>IFERROR(VLOOKUP(A994,Sheet4!A994:H3553,6,FALSE),"CL")</f>
        <v>Ra</v>
      </c>
      <c r="K994" t="str">
        <f>IFERROR(VLOOKUP(A994,Sheet4!A994:H3553,7,FALSE),"CL")</f>
        <v>PAP</v>
      </c>
      <c r="L994" t="str">
        <f>IFERROR(VLOOKUP(A994,Sheet4!A994:H3553,8,FALSE),"CL")</f>
        <v>Dr</v>
      </c>
    </row>
    <row r="995" spans="1:12" hidden="1">
      <c r="A995" s="2">
        <v>41275</v>
      </c>
      <c r="B995" s="8">
        <f t="shared" si="45"/>
        <v>3</v>
      </c>
      <c r="C995">
        <v>5950.85</v>
      </c>
      <c r="D995" s="6">
        <f t="shared" si="46"/>
        <v>7.7475402618075893E-3</v>
      </c>
      <c r="E995">
        <f t="shared" si="47"/>
        <v>45.75</v>
      </c>
      <c r="F995" s="9" t="e">
        <f ca="1">[1]!MoonAge(A995)</f>
        <v>#NAME?</v>
      </c>
      <c r="G995" t="str">
        <f>IFERROR(VLOOKUP(A995,Sheet4!A995:H3554,3,FALSE)," CL")</f>
        <v>FIM</v>
      </c>
      <c r="H995" t="str">
        <f>IFERROR(VLOOKUP(A995,Sheet4!A995:I3554,4,FALSE)," CL")</f>
        <v>Rb</v>
      </c>
      <c r="I995" t="str">
        <f>IFERROR(VLOOKUP(A995,Sheet4!A995:H3554,5,FALSE),"CL")</f>
        <v>PAP</v>
      </c>
      <c r="J995" t="str">
        <f>IFERROR(VLOOKUP(A995,Sheet4!A995:H3554,6,FALSE),"CL")</f>
        <v>Ra</v>
      </c>
      <c r="K995" t="str">
        <f>IFERROR(VLOOKUP(A995,Sheet4!A995:H3554,7,FALSE),"CL")</f>
        <v>PAP</v>
      </c>
      <c r="L995" t="str">
        <f>IFERROR(VLOOKUP(A995,Sheet4!A995:H3554,8,FALSE),"CL")</f>
        <v>Dr</v>
      </c>
    </row>
    <row r="996" spans="1:12" hidden="1">
      <c r="A996" s="2">
        <v>41276</v>
      </c>
      <c r="B996" s="8">
        <f t="shared" si="45"/>
        <v>4</v>
      </c>
      <c r="C996">
        <v>5993.25</v>
      </c>
      <c r="D996" s="6">
        <f t="shared" si="46"/>
        <v>7.125032558373952E-3</v>
      </c>
      <c r="E996">
        <f t="shared" si="47"/>
        <v>42.399999999999636</v>
      </c>
      <c r="F996" s="9" t="e">
        <f ca="1">[1]!MoonAge(A996)</f>
        <v>#NAME?</v>
      </c>
      <c r="G996" t="str">
        <f>IFERROR(VLOOKUP(A996,Sheet4!A996:H3555,3,FALSE)," CL")</f>
        <v>EAP</v>
      </c>
      <c r="H996" t="str">
        <f>IFERROR(VLOOKUP(A996,Sheet4!A996:I3555,4,FALSE)," CL")</f>
        <v>Dr</v>
      </c>
      <c r="I996" t="str">
        <f>IFERROR(VLOOKUP(A996,Sheet4!A996:H3555,5,FALSE),"CL")</f>
        <v>PAP</v>
      </c>
      <c r="J996" t="str">
        <f>IFERROR(VLOOKUP(A996,Sheet4!A996:H3555,6,FALSE),"CL")</f>
        <v>Ra</v>
      </c>
      <c r="K996" t="str">
        <f>IFERROR(VLOOKUP(A996,Sheet4!A996:H3555,7,FALSE),"CL")</f>
        <v>PAP</v>
      </c>
      <c r="L996" t="str">
        <f>IFERROR(VLOOKUP(A996,Sheet4!A996:H3555,8,FALSE),"CL")</f>
        <v>Dr</v>
      </c>
    </row>
    <row r="997" spans="1:12" hidden="1">
      <c r="A997" s="2">
        <v>41277</v>
      </c>
      <c r="B997" s="8">
        <f t="shared" si="45"/>
        <v>5</v>
      </c>
      <c r="C997">
        <v>6009.5</v>
      </c>
      <c r="D997" s="6">
        <f t="shared" si="46"/>
        <v>2.7113836399282527E-3</v>
      </c>
      <c r="E997">
        <f t="shared" si="47"/>
        <v>16.25</v>
      </c>
      <c r="F997" s="9" t="e">
        <f ca="1">[1]!MoonAge(A997)</f>
        <v>#NAME?</v>
      </c>
      <c r="G997" t="str">
        <f>IFERROR(VLOOKUP(A997,Sheet4!A997:H3556,3,FALSE)," CL")</f>
        <v>EAM</v>
      </c>
      <c r="H997" t="str">
        <f>IFERROR(VLOOKUP(A997,Sheet4!A997:I3556,4,FALSE)," CL")</f>
        <v>Sn</v>
      </c>
      <c r="I997" t="str">
        <f>IFERROR(VLOOKUP(A997,Sheet4!A997:H3556,5,FALSE),"CL")</f>
        <v>PAP</v>
      </c>
      <c r="J997" t="str">
        <f>IFERROR(VLOOKUP(A997,Sheet4!A997:H3556,6,FALSE),"CL")</f>
        <v>Ra</v>
      </c>
      <c r="K997" t="str">
        <f>IFERROR(VLOOKUP(A997,Sheet4!A997:H3556,7,FALSE),"CL")</f>
        <v>PAP</v>
      </c>
      <c r="L997" t="str">
        <f>IFERROR(VLOOKUP(A997,Sheet4!A997:H3556,8,FALSE),"CL")</f>
        <v>Dr</v>
      </c>
    </row>
    <row r="998" spans="1:12" hidden="1">
      <c r="A998" s="2">
        <v>41278</v>
      </c>
      <c r="B998" s="8">
        <f t="shared" si="45"/>
        <v>6</v>
      </c>
      <c r="C998">
        <v>6016.15</v>
      </c>
      <c r="D998" s="6">
        <f t="shared" si="46"/>
        <v>1.1065812463598695E-3</v>
      </c>
      <c r="E998">
        <f t="shared" si="47"/>
        <v>6.6499999999996362</v>
      </c>
      <c r="F998" s="9" t="e">
        <f ca="1">[1]!MoonAge(A998)</f>
        <v>#NAME?</v>
      </c>
      <c r="G998" t="str">
        <f>IFERROR(VLOOKUP(A998,Sheet4!A998:H3557,3,FALSE)," CL")</f>
        <v>MEP</v>
      </c>
      <c r="H998" t="str">
        <f>IFERROR(VLOOKUP(A998,Sheet4!A998:I3557,4,FALSE)," CL")</f>
        <v>Ho</v>
      </c>
      <c r="I998" t="str">
        <f>IFERROR(VLOOKUP(A998,Sheet4!A998:H3557,5,FALSE),"CL")</f>
        <v>PAP</v>
      </c>
      <c r="J998" t="str">
        <f>IFERROR(VLOOKUP(A998,Sheet4!A998:H3557,6,FALSE),"CL")</f>
        <v>Ra</v>
      </c>
      <c r="K998" t="str">
        <f>IFERROR(VLOOKUP(A998,Sheet4!A998:H3557,7,FALSE),"CL")</f>
        <v>PAP</v>
      </c>
      <c r="L998" t="str">
        <f>IFERROR(VLOOKUP(A998,Sheet4!A998:H3557,8,FALSE),"CL")</f>
        <v>Dr</v>
      </c>
    </row>
    <row r="999" spans="1:12" hidden="1">
      <c r="A999" s="2">
        <v>41281</v>
      </c>
      <c r="B999" s="8">
        <f t="shared" si="45"/>
        <v>2</v>
      </c>
      <c r="C999">
        <v>5988.4</v>
      </c>
      <c r="D999" s="6">
        <f t="shared" si="46"/>
        <v>-4.6125844601613989E-3</v>
      </c>
      <c r="E999">
        <f t="shared" si="47"/>
        <v>-27.75</v>
      </c>
      <c r="F999" s="9" t="e">
        <f ca="1">[1]!MoonAge(A999)</f>
        <v>#NAME?</v>
      </c>
      <c r="G999" t="str">
        <f>IFERROR(VLOOKUP(A999,Sheet4!A999:H3558,3,FALSE)," CL")</f>
        <v>PAM</v>
      </c>
      <c r="H999" t="str">
        <f>IFERROR(VLOOKUP(A999,Sheet4!A999:I3558,4,FALSE)," CL")</f>
        <v>Ch</v>
      </c>
      <c r="I999" t="str">
        <f>IFERROR(VLOOKUP(A999,Sheet4!A999:H3558,5,FALSE),"CL")</f>
        <v>PAM</v>
      </c>
      <c r="J999" t="str">
        <f>IFERROR(VLOOKUP(A999,Sheet4!A999:H3558,6,FALSE),"CL")</f>
        <v>Co</v>
      </c>
      <c r="K999" t="str">
        <f>IFERROR(VLOOKUP(A999,Sheet4!A999:H3558,7,FALSE),"CL")</f>
        <v>PAP</v>
      </c>
      <c r="L999" t="str">
        <f>IFERROR(VLOOKUP(A999,Sheet4!A999:H3558,8,FALSE),"CL")</f>
        <v>Dr</v>
      </c>
    </row>
    <row r="1000" spans="1:12" hidden="1">
      <c r="A1000" s="2">
        <v>41282</v>
      </c>
      <c r="B1000" s="8">
        <f t="shared" si="45"/>
        <v>3</v>
      </c>
      <c r="C1000">
        <v>6001.7</v>
      </c>
      <c r="D1000" s="6">
        <f t="shared" si="46"/>
        <v>2.2209605236791436E-3</v>
      </c>
      <c r="E1000">
        <f t="shared" si="47"/>
        <v>13.300000000000182</v>
      </c>
      <c r="F1000" s="9" t="e">
        <f ca="1">[1]!MoonAge(A1000)</f>
        <v>#NAME?</v>
      </c>
      <c r="G1000" t="str">
        <f>IFERROR(VLOOKUP(A1000,Sheet4!A1000:H3559,3,FALSE)," CL")</f>
        <v>UDP</v>
      </c>
      <c r="H1000" t="str">
        <f>IFERROR(VLOOKUP(A1000,Sheet4!A1000:I3559,4,FALSE)," CL")</f>
        <v>Do</v>
      </c>
      <c r="I1000" t="str">
        <f>IFERROR(VLOOKUP(A1000,Sheet4!A1000:H3559,5,FALSE),"CL")</f>
        <v>PAM</v>
      </c>
      <c r="J1000" t="str">
        <f>IFERROR(VLOOKUP(A1000,Sheet4!A1000:H3559,6,FALSE),"CL")</f>
        <v>Co</v>
      </c>
      <c r="K1000" t="str">
        <f>IFERROR(VLOOKUP(A1000,Sheet4!A1000:H3559,7,FALSE),"CL")</f>
        <v>PAP</v>
      </c>
      <c r="L1000" t="str">
        <f>IFERROR(VLOOKUP(A1000,Sheet4!A1000:H3559,8,FALSE),"CL")</f>
        <v>Dr</v>
      </c>
    </row>
    <row r="1001" spans="1:12" hidden="1">
      <c r="A1001" s="2">
        <v>41283</v>
      </c>
      <c r="B1001" s="8">
        <f t="shared" si="45"/>
        <v>4</v>
      </c>
      <c r="C1001">
        <v>5971.5</v>
      </c>
      <c r="D1001" s="6">
        <f t="shared" si="46"/>
        <v>-5.0319076261725543E-3</v>
      </c>
      <c r="E1001">
        <f t="shared" si="47"/>
        <v>-30.199999999999818</v>
      </c>
      <c r="F1001" s="9" t="e">
        <f ca="1">[1]!MoonAge(A1001)</f>
        <v>#NAME?</v>
      </c>
      <c r="G1001" t="str">
        <f>IFERROR(VLOOKUP(A1001,Sheet4!A1001:H3560,3,FALSE)," CL")</f>
        <v>UDM</v>
      </c>
      <c r="H1001" t="str">
        <f>IFERROR(VLOOKUP(A1001,Sheet4!A1001:I3560,4,FALSE)," CL")</f>
        <v>Pi</v>
      </c>
      <c r="I1001" t="str">
        <f>IFERROR(VLOOKUP(A1001,Sheet4!A1001:H3560,5,FALSE),"CL")</f>
        <v>PAM</v>
      </c>
      <c r="J1001" t="str">
        <f>IFERROR(VLOOKUP(A1001,Sheet4!A1001:H3560,6,FALSE),"CL")</f>
        <v>Co</v>
      </c>
      <c r="K1001" t="str">
        <f>IFERROR(VLOOKUP(A1001,Sheet4!A1001:H3560,7,FALSE),"CL")</f>
        <v>PAP</v>
      </c>
      <c r="L1001" t="str">
        <f>IFERROR(VLOOKUP(A1001,Sheet4!A1001:H3560,8,FALSE),"CL")</f>
        <v>Dr</v>
      </c>
    </row>
    <row r="1002" spans="1:12" hidden="1">
      <c r="A1002" s="2">
        <v>41284</v>
      </c>
      <c r="B1002" s="8">
        <f t="shared" si="45"/>
        <v>5</v>
      </c>
      <c r="C1002">
        <v>5968.65</v>
      </c>
      <c r="D1002" s="6">
        <f t="shared" si="46"/>
        <v>-4.7726701833716216E-4</v>
      </c>
      <c r="E1002">
        <f t="shared" si="47"/>
        <v>-2.8500000000003638</v>
      </c>
      <c r="F1002" s="9" t="e">
        <f ca="1">[1]!MoonAge(A1002)</f>
        <v>#NAME?</v>
      </c>
      <c r="G1002" t="str">
        <f>IFERROR(VLOOKUP(A1002,Sheet4!A1002:H3561,3,FALSE)," CL")</f>
        <v>FIP</v>
      </c>
      <c r="H1002" t="str">
        <f>IFERROR(VLOOKUP(A1002,Sheet4!A1002:I3561,4,FALSE)," CL")</f>
        <v>Ra</v>
      </c>
      <c r="I1002" t="str">
        <f>IFERROR(VLOOKUP(A1002,Sheet4!A1002:H3561,5,FALSE),"CL")</f>
        <v>PAM</v>
      </c>
      <c r="J1002" t="str">
        <f>IFERROR(VLOOKUP(A1002,Sheet4!A1002:H3561,6,FALSE),"CL")</f>
        <v>Co</v>
      </c>
      <c r="K1002" t="str">
        <f>IFERROR(VLOOKUP(A1002,Sheet4!A1002:H3561,7,FALSE),"CL")</f>
        <v>PAP</v>
      </c>
      <c r="L1002" t="str">
        <f>IFERROR(VLOOKUP(A1002,Sheet4!A1002:H3561,8,FALSE),"CL")</f>
        <v>Dr</v>
      </c>
    </row>
    <row r="1003" spans="1:12" hidden="1">
      <c r="A1003" s="2">
        <v>41285</v>
      </c>
      <c r="B1003" s="8">
        <f t="shared" si="45"/>
        <v>6</v>
      </c>
      <c r="C1003">
        <v>5951.3</v>
      </c>
      <c r="D1003" s="6">
        <f t="shared" si="46"/>
        <v>-2.9068549839577551E-3</v>
      </c>
      <c r="E1003">
        <f t="shared" si="47"/>
        <v>-17.349999999999454</v>
      </c>
      <c r="F1003" s="9" t="e">
        <f ca="1">[1]!MoonAge(A1003)</f>
        <v>#NAME?</v>
      </c>
      <c r="G1003" t="str">
        <f>IFERROR(VLOOKUP(A1003,Sheet4!A1003:H3562,3,FALSE)," CL")</f>
        <v>FIM</v>
      </c>
      <c r="H1003" t="str">
        <f>IFERROR(VLOOKUP(A1003,Sheet4!A1003:I3562,4,FALSE)," CL")</f>
        <v>Co</v>
      </c>
      <c r="I1003" t="str">
        <f>IFERROR(VLOOKUP(A1003,Sheet4!A1003:H3562,5,FALSE),"CL")</f>
        <v>PAM</v>
      </c>
      <c r="J1003" t="str">
        <f>IFERROR(VLOOKUP(A1003,Sheet4!A1003:H3562,6,FALSE),"CL")</f>
        <v>Co</v>
      </c>
      <c r="K1003" t="str">
        <f>IFERROR(VLOOKUP(A1003,Sheet4!A1003:H3562,7,FALSE),"CL")</f>
        <v>PAP</v>
      </c>
      <c r="L1003" t="str">
        <f>IFERROR(VLOOKUP(A1003,Sheet4!A1003:H3562,8,FALSE),"CL")</f>
        <v>Dr</v>
      </c>
    </row>
    <row r="1004" spans="1:12" hidden="1">
      <c r="A1004" s="2">
        <v>41288</v>
      </c>
      <c r="B1004" s="8">
        <f t="shared" si="45"/>
        <v>2</v>
      </c>
      <c r="C1004">
        <v>6024.05</v>
      </c>
      <c r="D1004" s="6">
        <f t="shared" si="46"/>
        <v>1.222421991833717E-2</v>
      </c>
      <c r="E1004">
        <f t="shared" si="47"/>
        <v>72.75</v>
      </c>
      <c r="F1004" s="9" t="e">
        <f ca="1">[1]!MoonAge(A1004)</f>
        <v>#NAME?</v>
      </c>
      <c r="G1004" t="str">
        <f>IFERROR(VLOOKUP(A1004,Sheet4!A1004:H3563,3,FALSE)," CL")</f>
        <v>MEP</v>
      </c>
      <c r="H1004" t="str">
        <f>IFERROR(VLOOKUP(A1004,Sheet4!A1004:I3563,4,FALSE)," CL")</f>
        <v>Dr</v>
      </c>
      <c r="I1004" t="str">
        <f>IFERROR(VLOOKUP(A1004,Sheet4!A1004:H3563,5,FALSE),"CL")</f>
        <v>PAM</v>
      </c>
      <c r="J1004" t="str">
        <f>IFERROR(VLOOKUP(A1004,Sheet4!A1004:H3563,6,FALSE),"CL")</f>
        <v>Co</v>
      </c>
      <c r="K1004" t="str">
        <f>IFERROR(VLOOKUP(A1004,Sheet4!A1004:H3563,7,FALSE),"CL")</f>
        <v>PAP</v>
      </c>
      <c r="L1004" t="str">
        <f>IFERROR(VLOOKUP(A1004,Sheet4!A1004:H3563,8,FALSE),"CL")</f>
        <v>Dr</v>
      </c>
    </row>
    <row r="1005" spans="1:12" hidden="1">
      <c r="A1005" s="2">
        <v>41289</v>
      </c>
      <c r="B1005" s="8">
        <f t="shared" si="45"/>
        <v>3</v>
      </c>
      <c r="C1005">
        <v>6056.6</v>
      </c>
      <c r="D1005" s="6">
        <f t="shared" si="46"/>
        <v>5.4033416057303945E-3</v>
      </c>
      <c r="E1005">
        <f t="shared" si="47"/>
        <v>32.550000000000182</v>
      </c>
      <c r="F1005" s="9" t="e">
        <f ca="1">[1]!MoonAge(A1005)</f>
        <v>#NAME?</v>
      </c>
      <c r="G1005" t="str">
        <f>IFERROR(VLOOKUP(A1005,Sheet4!A1005:H3564,3,FALSE)," CL")</f>
        <v>MEM</v>
      </c>
      <c r="H1005" t="str">
        <f>IFERROR(VLOOKUP(A1005,Sheet4!A1005:I3564,4,FALSE)," CL")</f>
        <v>Sn</v>
      </c>
      <c r="I1005" t="str">
        <f>IFERROR(VLOOKUP(A1005,Sheet4!A1005:H3564,5,FALSE),"CL")</f>
        <v>PAM</v>
      </c>
      <c r="J1005" t="str">
        <f>IFERROR(VLOOKUP(A1005,Sheet4!A1005:H3564,6,FALSE),"CL")</f>
        <v>Co</v>
      </c>
      <c r="K1005" t="str">
        <f>IFERROR(VLOOKUP(A1005,Sheet4!A1005:H3564,7,FALSE),"CL")</f>
        <v>PAP</v>
      </c>
      <c r="L1005" t="str">
        <f>IFERROR(VLOOKUP(A1005,Sheet4!A1005:H3564,8,FALSE),"CL")</f>
        <v>Dr</v>
      </c>
    </row>
    <row r="1006" spans="1:12" hidden="1">
      <c r="A1006" s="2">
        <v>41290</v>
      </c>
      <c r="B1006" s="8">
        <f t="shared" si="45"/>
        <v>4</v>
      </c>
      <c r="C1006">
        <v>6001.85</v>
      </c>
      <c r="D1006" s="6">
        <f t="shared" si="46"/>
        <v>-9.0397252583957997E-3</v>
      </c>
      <c r="E1006">
        <f t="shared" si="47"/>
        <v>-54.75</v>
      </c>
      <c r="F1006" s="9" t="e">
        <f ca="1">[1]!MoonAge(A1006)</f>
        <v>#NAME?</v>
      </c>
      <c r="G1006" t="str">
        <f>IFERROR(VLOOKUP(A1006,Sheet4!A1006:H3565,3,FALSE)," CL")</f>
        <v>PAP</v>
      </c>
      <c r="H1006" t="str">
        <f>IFERROR(VLOOKUP(A1006,Sheet4!A1006:I3565,4,FALSE)," CL")</f>
        <v>Ho</v>
      </c>
      <c r="I1006" t="str">
        <f>IFERROR(VLOOKUP(A1006,Sheet4!A1006:H3565,5,FALSE),"CL")</f>
        <v>PAM</v>
      </c>
      <c r="J1006" t="str">
        <f>IFERROR(VLOOKUP(A1006,Sheet4!A1006:H3565,6,FALSE),"CL")</f>
        <v>Co</v>
      </c>
      <c r="K1006" t="str">
        <f>IFERROR(VLOOKUP(A1006,Sheet4!A1006:H3565,7,FALSE),"CL")</f>
        <v>PAP</v>
      </c>
      <c r="L1006" t="str">
        <f>IFERROR(VLOOKUP(A1006,Sheet4!A1006:H3565,8,FALSE),"CL")</f>
        <v>Dr</v>
      </c>
    </row>
    <row r="1007" spans="1:12" hidden="1">
      <c r="A1007" s="2">
        <v>41291</v>
      </c>
      <c r="B1007" s="8">
        <f t="shared" si="45"/>
        <v>5</v>
      </c>
      <c r="C1007">
        <v>6039.2</v>
      </c>
      <c r="D1007" s="6">
        <f t="shared" si="46"/>
        <v>6.2230812166247824E-3</v>
      </c>
      <c r="E1007">
        <f t="shared" si="47"/>
        <v>37.349999999999454</v>
      </c>
      <c r="F1007" s="9" t="e">
        <f ca="1">[1]!MoonAge(A1007)</f>
        <v>#NAME?</v>
      </c>
      <c r="G1007" t="str">
        <f>IFERROR(VLOOKUP(A1007,Sheet4!A1007:H3566,3,FALSE)," CL")</f>
        <v>PAM</v>
      </c>
      <c r="H1007" t="str">
        <f>IFERROR(VLOOKUP(A1007,Sheet4!A1007:I3566,4,FALSE)," CL")</f>
        <v>Sh</v>
      </c>
      <c r="I1007" t="str">
        <f>IFERROR(VLOOKUP(A1007,Sheet4!A1007:H3566,5,FALSE),"CL")</f>
        <v>PAM</v>
      </c>
      <c r="J1007" t="str">
        <f>IFERROR(VLOOKUP(A1007,Sheet4!A1007:H3566,6,FALSE),"CL")</f>
        <v>Co</v>
      </c>
      <c r="K1007" t="str">
        <f>IFERROR(VLOOKUP(A1007,Sheet4!A1007:H3566,7,FALSE),"CL")</f>
        <v>PAP</v>
      </c>
      <c r="L1007" t="str">
        <f>IFERROR(VLOOKUP(A1007,Sheet4!A1007:H3566,8,FALSE),"CL")</f>
        <v>Dr</v>
      </c>
    </row>
    <row r="1008" spans="1:12">
      <c r="A1008" s="2">
        <v>41292</v>
      </c>
      <c r="B1008" s="8">
        <f t="shared" si="45"/>
        <v>6</v>
      </c>
      <c r="C1008">
        <v>6064.4</v>
      </c>
      <c r="D1008" s="6">
        <f t="shared" si="46"/>
        <v>4.1727381110080505E-3</v>
      </c>
      <c r="E1008">
        <f t="shared" si="47"/>
        <v>25.199999999999818</v>
      </c>
      <c r="F1008" s="9" t="e">
        <f ca="1">[1]!MoonAge(A1008)</f>
        <v>#NAME?</v>
      </c>
      <c r="G1008" t="str">
        <f>IFERROR(VLOOKUP(A1008,Sheet4!A1008:H3567,3,FALSE)," CL")</f>
        <v>UDP</v>
      </c>
      <c r="H1008" t="str">
        <f>IFERROR(VLOOKUP(A1008,Sheet4!A1008:I3567,4,FALSE)," CL")</f>
        <v>Mo</v>
      </c>
      <c r="I1008" t="str">
        <f>IFERROR(VLOOKUP(A1008,Sheet4!A1008:H3567,5,FALSE),"CL")</f>
        <v>PAM</v>
      </c>
      <c r="J1008" t="str">
        <f>IFERROR(VLOOKUP(A1008,Sheet4!A1008:H3567,6,FALSE),"CL")</f>
        <v>Co</v>
      </c>
      <c r="K1008" t="str">
        <f>IFERROR(VLOOKUP(A1008,Sheet4!A1008:H3567,7,FALSE),"CL")</f>
        <v>PAP</v>
      </c>
      <c r="L1008" t="str">
        <f>IFERROR(VLOOKUP(A1008,Sheet4!A1008:H3567,8,FALSE),"CL")</f>
        <v>Dr</v>
      </c>
    </row>
    <row r="1009" spans="1:12" hidden="1">
      <c r="A1009" s="2">
        <v>41295</v>
      </c>
      <c r="B1009" s="8">
        <f t="shared" si="45"/>
        <v>2</v>
      </c>
      <c r="C1009">
        <v>6082.3</v>
      </c>
      <c r="D1009" s="6">
        <f t="shared" si="46"/>
        <v>2.9516522656817734E-3</v>
      </c>
      <c r="E1009">
        <f t="shared" si="47"/>
        <v>17.900000000000546</v>
      </c>
      <c r="F1009" s="9" t="e">
        <f ca="1">[1]!MoonAge(A1009)</f>
        <v>#NAME?</v>
      </c>
      <c r="G1009" t="str">
        <f>IFERROR(VLOOKUP(A1009,Sheet4!A1009:H3568,3,FALSE)," CL")</f>
        <v>FIM</v>
      </c>
      <c r="H1009" t="str">
        <f>IFERROR(VLOOKUP(A1009,Sheet4!A1009:I3568,4,FALSE)," CL")</f>
        <v>Pi</v>
      </c>
      <c r="I1009" t="str">
        <f>IFERROR(VLOOKUP(A1009,Sheet4!A1009:H3568,5,FALSE),"CL")</f>
        <v>PAM</v>
      </c>
      <c r="J1009" t="str">
        <f>IFERROR(VLOOKUP(A1009,Sheet4!A1009:H3568,6,FALSE),"CL")</f>
        <v>Co</v>
      </c>
      <c r="K1009" t="str">
        <f>IFERROR(VLOOKUP(A1009,Sheet4!A1009:H3568,7,FALSE),"CL")</f>
        <v>PAP</v>
      </c>
      <c r="L1009" t="str">
        <f>IFERROR(VLOOKUP(A1009,Sheet4!A1009:H3568,8,FALSE),"CL")</f>
        <v>Dr</v>
      </c>
    </row>
    <row r="1010" spans="1:12" hidden="1">
      <c r="A1010" s="2">
        <v>41296</v>
      </c>
      <c r="B1010" s="8">
        <f t="shared" si="45"/>
        <v>3</v>
      </c>
      <c r="C1010">
        <v>6048.5</v>
      </c>
      <c r="D1010" s="6">
        <f t="shared" si="46"/>
        <v>-5.5571083307301809E-3</v>
      </c>
      <c r="E1010">
        <f t="shared" si="47"/>
        <v>-33.800000000000182</v>
      </c>
      <c r="F1010" s="9" t="e">
        <f ca="1">[1]!MoonAge(A1010)</f>
        <v>#NAME?</v>
      </c>
      <c r="G1010" t="str">
        <f>IFERROR(VLOOKUP(A1010,Sheet4!A1010:H3569,3,FALSE)," CL")</f>
        <v>EAP</v>
      </c>
      <c r="H1010" t="str">
        <f>IFERROR(VLOOKUP(A1010,Sheet4!A1010:I3569,4,FALSE)," CL")</f>
        <v>Ra</v>
      </c>
      <c r="I1010" t="str">
        <f>IFERROR(VLOOKUP(A1010,Sheet4!A1010:H3569,5,FALSE),"CL")</f>
        <v>PAM</v>
      </c>
      <c r="J1010" t="str">
        <f>IFERROR(VLOOKUP(A1010,Sheet4!A1010:H3569,6,FALSE),"CL")</f>
        <v>Co</v>
      </c>
      <c r="K1010" t="str">
        <f>IFERROR(VLOOKUP(A1010,Sheet4!A1010:H3569,7,FALSE),"CL")</f>
        <v>PAP</v>
      </c>
      <c r="L1010" t="str">
        <f>IFERROR(VLOOKUP(A1010,Sheet4!A1010:H3569,8,FALSE),"CL")</f>
        <v>Dr</v>
      </c>
    </row>
    <row r="1011" spans="1:12" hidden="1">
      <c r="A1011" s="2">
        <v>41297</v>
      </c>
      <c r="B1011" s="8">
        <f t="shared" si="45"/>
        <v>4</v>
      </c>
      <c r="C1011">
        <v>6054.3</v>
      </c>
      <c r="D1011" s="6">
        <f t="shared" si="46"/>
        <v>9.5891543357860332E-4</v>
      </c>
      <c r="E1011">
        <f t="shared" si="47"/>
        <v>5.8000000000001819</v>
      </c>
      <c r="F1011" s="9" t="e">
        <f ca="1">[1]!MoonAge(A1011)</f>
        <v>#NAME?</v>
      </c>
      <c r="G1011" t="str">
        <f>IFERROR(VLOOKUP(A1011,Sheet4!A1011:H3570,3,FALSE)," CL")</f>
        <v>EAM</v>
      </c>
      <c r="H1011" t="str">
        <f>IFERROR(VLOOKUP(A1011,Sheet4!A1011:I3570,4,FALSE)," CL")</f>
        <v>Co</v>
      </c>
      <c r="I1011" t="str">
        <f>IFERROR(VLOOKUP(A1011,Sheet4!A1011:H3570,5,FALSE),"CL")</f>
        <v>PAM</v>
      </c>
      <c r="J1011" t="str">
        <f>IFERROR(VLOOKUP(A1011,Sheet4!A1011:H3570,6,FALSE),"CL")</f>
        <v>Co</v>
      </c>
      <c r="K1011" t="str">
        <f>IFERROR(VLOOKUP(A1011,Sheet4!A1011:H3570,7,FALSE),"CL")</f>
        <v>PAP</v>
      </c>
      <c r="L1011" t="str">
        <f>IFERROR(VLOOKUP(A1011,Sheet4!A1011:H3570,8,FALSE),"CL")</f>
        <v>Dr</v>
      </c>
    </row>
    <row r="1012" spans="1:12" hidden="1">
      <c r="A1012" s="2">
        <v>41298</v>
      </c>
      <c r="B1012" s="8">
        <f t="shared" si="45"/>
        <v>5</v>
      </c>
      <c r="C1012">
        <v>6019.35</v>
      </c>
      <c r="D1012" s="6">
        <f t="shared" si="46"/>
        <v>-5.7727565531935678E-3</v>
      </c>
      <c r="E1012">
        <f t="shared" si="47"/>
        <v>-34.949999999999818</v>
      </c>
      <c r="F1012" s="9" t="e">
        <f ca="1">[1]!MoonAge(A1012)</f>
        <v>#NAME?</v>
      </c>
      <c r="G1012" t="str">
        <f>IFERROR(VLOOKUP(A1012,Sheet4!A1012:H3571,3,FALSE)," CL")</f>
        <v>MEP</v>
      </c>
      <c r="H1012" t="str">
        <f>IFERROR(VLOOKUP(A1012,Sheet4!A1012:I3571,4,FALSE)," CL")</f>
        <v>Tg</v>
      </c>
      <c r="I1012" t="str">
        <f>IFERROR(VLOOKUP(A1012,Sheet4!A1012:H3571,5,FALSE),"CL")</f>
        <v>PAM</v>
      </c>
      <c r="J1012" t="str">
        <f>IFERROR(VLOOKUP(A1012,Sheet4!A1012:H3571,6,FALSE),"CL")</f>
        <v>Co</v>
      </c>
      <c r="K1012" t="str">
        <f>IFERROR(VLOOKUP(A1012,Sheet4!A1012:H3571,7,FALSE),"CL")</f>
        <v>PAP</v>
      </c>
      <c r="L1012" t="str">
        <f>IFERROR(VLOOKUP(A1012,Sheet4!A1012:H3571,8,FALSE),"CL")</f>
        <v>Dr</v>
      </c>
    </row>
    <row r="1013" spans="1:12" hidden="1">
      <c r="A1013" s="2">
        <v>41299</v>
      </c>
      <c r="B1013" s="8">
        <f t="shared" ref="B1013:B1076" si="48">WEEKDAY(A1013,1)</f>
        <v>6</v>
      </c>
      <c r="C1013">
        <v>6074.65</v>
      </c>
      <c r="D1013" s="6">
        <f t="shared" si="46"/>
        <v>9.1870384676085073E-3</v>
      </c>
      <c r="E1013">
        <f t="shared" si="47"/>
        <v>55.299999999999272</v>
      </c>
      <c r="F1013" s="9" t="e">
        <f ca="1">[1]!MoonAge(A1013)</f>
        <v>#NAME?</v>
      </c>
      <c r="G1013" t="str">
        <f>IFERROR(VLOOKUP(A1013,Sheet4!A1013:H3572,3,FALSE)," CL")</f>
        <v>MEM</v>
      </c>
      <c r="H1013" t="str">
        <f>IFERROR(VLOOKUP(A1013,Sheet4!A1013:I3572,4,FALSE)," CL")</f>
        <v>Rb</v>
      </c>
      <c r="I1013" t="str">
        <f>IFERROR(VLOOKUP(A1013,Sheet4!A1013:H3572,5,FALSE),"CL")</f>
        <v>PAM</v>
      </c>
      <c r="J1013" t="str">
        <f>IFERROR(VLOOKUP(A1013,Sheet4!A1013:H3572,6,FALSE),"CL")</f>
        <v>Co</v>
      </c>
      <c r="K1013" t="str">
        <f>IFERROR(VLOOKUP(A1013,Sheet4!A1013:H3572,7,FALSE),"CL")</f>
        <v>PAP</v>
      </c>
      <c r="L1013" t="str">
        <f>IFERROR(VLOOKUP(A1013,Sheet4!A1013:H3572,8,FALSE),"CL")</f>
        <v>Dr</v>
      </c>
    </row>
    <row r="1014" spans="1:12" hidden="1">
      <c r="A1014" s="2">
        <v>41302</v>
      </c>
      <c r="B1014" s="8">
        <f t="shared" si="48"/>
        <v>2</v>
      </c>
      <c r="C1014">
        <v>6074.8</v>
      </c>
      <c r="D1014" s="6">
        <f t="shared" si="46"/>
        <v>2.4692780654119283E-5</v>
      </c>
      <c r="E1014">
        <f t="shared" si="47"/>
        <v>0.1500000000005457</v>
      </c>
      <c r="F1014" s="9" t="e">
        <f ca="1">[1]!MoonAge(A1014)</f>
        <v>#NAME?</v>
      </c>
      <c r="G1014" t="str">
        <f>IFERROR(VLOOKUP(A1014,Sheet4!A1014:H3573,3,FALSE)," CL")</f>
        <v>UDP</v>
      </c>
      <c r="H1014" t="str">
        <f>IFERROR(VLOOKUP(A1014,Sheet4!A1014:I3573,4,FALSE)," CL")</f>
        <v>Ho</v>
      </c>
      <c r="I1014" t="str">
        <f>IFERROR(VLOOKUP(A1014,Sheet4!A1014:H3573,5,FALSE),"CL")</f>
        <v>PAM</v>
      </c>
      <c r="J1014" t="str">
        <f>IFERROR(VLOOKUP(A1014,Sheet4!A1014:H3573,6,FALSE),"CL")</f>
        <v>Co</v>
      </c>
      <c r="K1014" t="str">
        <f>IFERROR(VLOOKUP(A1014,Sheet4!A1014:H3573,7,FALSE),"CL")</f>
        <v>PAP</v>
      </c>
      <c r="L1014" t="str">
        <f>IFERROR(VLOOKUP(A1014,Sheet4!A1014:H3573,8,FALSE),"CL")</f>
        <v>Dr</v>
      </c>
    </row>
    <row r="1015" spans="1:12" hidden="1">
      <c r="A1015" s="2">
        <v>41303</v>
      </c>
      <c r="B1015" s="8">
        <f t="shared" si="48"/>
        <v>3</v>
      </c>
      <c r="C1015">
        <v>6049.9</v>
      </c>
      <c r="D1015" s="6">
        <f t="shared" si="46"/>
        <v>-4.0989003753210875E-3</v>
      </c>
      <c r="E1015">
        <f t="shared" si="47"/>
        <v>-24.900000000000546</v>
      </c>
      <c r="F1015" s="9" t="e">
        <f ca="1">[1]!MoonAge(A1015)</f>
        <v>#NAME?</v>
      </c>
      <c r="G1015" t="str">
        <f>IFERROR(VLOOKUP(A1015,Sheet4!A1015:H3574,3,FALSE)," CL")</f>
        <v>UDM</v>
      </c>
      <c r="H1015" t="str">
        <f>IFERROR(VLOOKUP(A1015,Sheet4!A1015:I3574,4,FALSE)," CL")</f>
        <v>Sh</v>
      </c>
      <c r="I1015" t="str">
        <f>IFERROR(VLOOKUP(A1015,Sheet4!A1015:H3574,5,FALSE),"CL")</f>
        <v>PAM</v>
      </c>
      <c r="J1015" t="str">
        <f>IFERROR(VLOOKUP(A1015,Sheet4!A1015:H3574,6,FALSE),"CL")</f>
        <v>Co</v>
      </c>
      <c r="K1015" t="str">
        <f>IFERROR(VLOOKUP(A1015,Sheet4!A1015:H3574,7,FALSE),"CL")</f>
        <v>PAP</v>
      </c>
      <c r="L1015" t="str">
        <f>IFERROR(VLOOKUP(A1015,Sheet4!A1015:H3574,8,FALSE),"CL")</f>
        <v>Dr</v>
      </c>
    </row>
    <row r="1016" spans="1:12" hidden="1">
      <c r="A1016" s="2">
        <v>41304</v>
      </c>
      <c r="B1016" s="8">
        <f t="shared" si="48"/>
        <v>4</v>
      </c>
      <c r="C1016">
        <v>6055.75</v>
      </c>
      <c r="D1016" s="6">
        <f t="shared" si="46"/>
        <v>9.669581315394245E-4</v>
      </c>
      <c r="E1016">
        <f t="shared" si="47"/>
        <v>5.8500000000003638</v>
      </c>
      <c r="F1016" s="9" t="e">
        <f ca="1">[1]!MoonAge(A1016)</f>
        <v>#NAME?</v>
      </c>
      <c r="G1016" t="str">
        <f>IFERROR(VLOOKUP(A1016,Sheet4!A1016:H3575,3,FALSE)," CL")</f>
        <v>FIP</v>
      </c>
      <c r="H1016" t="str">
        <f>IFERROR(VLOOKUP(A1016,Sheet4!A1016:I3575,4,FALSE)," CL")</f>
        <v>Mo</v>
      </c>
      <c r="I1016" t="str">
        <f>IFERROR(VLOOKUP(A1016,Sheet4!A1016:H3575,5,FALSE),"CL")</f>
        <v>PAM</v>
      </c>
      <c r="J1016" t="str">
        <f>IFERROR(VLOOKUP(A1016,Sheet4!A1016:H3575,6,FALSE),"CL")</f>
        <v>Co</v>
      </c>
      <c r="K1016" t="str">
        <f>IFERROR(VLOOKUP(A1016,Sheet4!A1016:H3575,7,FALSE),"CL")</f>
        <v>PAP</v>
      </c>
      <c r="L1016" t="str">
        <f>IFERROR(VLOOKUP(A1016,Sheet4!A1016:H3575,8,FALSE),"CL")</f>
        <v>Dr</v>
      </c>
    </row>
    <row r="1017" spans="1:12" hidden="1">
      <c r="A1017" s="2">
        <v>41305</v>
      </c>
      <c r="B1017" s="8">
        <f t="shared" si="48"/>
        <v>5</v>
      </c>
      <c r="C1017">
        <v>6034.75</v>
      </c>
      <c r="D1017" s="6">
        <f t="shared" si="46"/>
        <v>-3.4677785575692524E-3</v>
      </c>
      <c r="E1017">
        <f t="shared" si="47"/>
        <v>-21</v>
      </c>
      <c r="F1017" s="9" t="e">
        <f ca="1">[1]!MoonAge(A1017)</f>
        <v>#NAME?</v>
      </c>
      <c r="G1017" t="str">
        <f>IFERROR(VLOOKUP(A1017,Sheet4!A1017:H3576,3,FALSE)," CL")</f>
        <v>FIM</v>
      </c>
      <c r="H1017" t="str">
        <f>IFERROR(VLOOKUP(A1017,Sheet4!A1017:I3576,4,FALSE)," CL")</f>
        <v>Ch</v>
      </c>
      <c r="I1017" t="str">
        <f>IFERROR(VLOOKUP(A1017,Sheet4!A1017:H3576,5,FALSE),"CL")</f>
        <v>PAM</v>
      </c>
      <c r="J1017" t="str">
        <f>IFERROR(VLOOKUP(A1017,Sheet4!A1017:H3576,6,FALSE),"CL")</f>
        <v>Co</v>
      </c>
      <c r="K1017" t="str">
        <f>IFERROR(VLOOKUP(A1017,Sheet4!A1017:H3576,7,FALSE),"CL")</f>
        <v>PAP</v>
      </c>
      <c r="L1017" t="str">
        <f>IFERROR(VLOOKUP(A1017,Sheet4!A1017:H3576,8,FALSE),"CL")</f>
        <v>Dr</v>
      </c>
    </row>
    <row r="1018" spans="1:12" hidden="1">
      <c r="A1018" s="2">
        <v>41306</v>
      </c>
      <c r="B1018" s="8">
        <f t="shared" si="48"/>
        <v>6</v>
      </c>
      <c r="C1018">
        <v>5998.9</v>
      </c>
      <c r="D1018" s="6">
        <f t="shared" si="46"/>
        <v>-5.9405940594060005E-3</v>
      </c>
      <c r="E1018">
        <f t="shared" si="47"/>
        <v>-35.850000000000364</v>
      </c>
      <c r="F1018" s="9" t="e">
        <f ca="1">[1]!MoonAge(A1018)</f>
        <v>#NAME?</v>
      </c>
      <c r="G1018" t="str">
        <f>IFERROR(VLOOKUP(A1018,Sheet4!A1018:H3577,3,FALSE)," CL")</f>
        <v>EAP</v>
      </c>
      <c r="H1018" t="str">
        <f>IFERROR(VLOOKUP(A1018,Sheet4!A1018:I3577,4,FALSE)," CL")</f>
        <v>Do</v>
      </c>
      <c r="I1018" t="str">
        <f>IFERROR(VLOOKUP(A1018,Sheet4!A1018:H3577,5,FALSE),"CL")</f>
        <v>PAM</v>
      </c>
      <c r="J1018" t="str">
        <f>IFERROR(VLOOKUP(A1018,Sheet4!A1018:H3577,6,FALSE),"CL")</f>
        <v>Co</v>
      </c>
      <c r="K1018" t="str">
        <f>IFERROR(VLOOKUP(A1018,Sheet4!A1018:H3577,7,FALSE),"CL")</f>
        <v>PAP</v>
      </c>
      <c r="L1018" t="str">
        <f>IFERROR(VLOOKUP(A1018,Sheet4!A1018:H3577,8,FALSE),"CL")</f>
        <v>Dr</v>
      </c>
    </row>
    <row r="1019" spans="1:12" hidden="1">
      <c r="A1019" s="2">
        <v>41309</v>
      </c>
      <c r="B1019" s="8">
        <f t="shared" si="48"/>
        <v>2</v>
      </c>
      <c r="C1019">
        <v>5987.25</v>
      </c>
      <c r="D1019" s="6">
        <f t="shared" si="46"/>
        <v>-1.9420227041623693E-3</v>
      </c>
      <c r="E1019">
        <f t="shared" si="47"/>
        <v>-11.649999999999636</v>
      </c>
      <c r="F1019" s="9" t="e">
        <f ca="1">[1]!MoonAge(A1019)</f>
        <v>#NAME?</v>
      </c>
      <c r="G1019" t="str">
        <f>IFERROR(VLOOKUP(A1019,Sheet4!A1019:H3578,3,FALSE)," CL")</f>
        <v>MEM</v>
      </c>
      <c r="H1019" t="str">
        <f>IFERROR(VLOOKUP(A1019,Sheet4!A1019:I3578,4,FALSE)," CL")</f>
        <v>Co</v>
      </c>
      <c r="I1019" t="str">
        <f>IFERROR(VLOOKUP(A1019,Sheet4!A1019:H3578,5,FALSE),"CL")</f>
        <v>UDP</v>
      </c>
      <c r="J1019" t="str">
        <f>IFERROR(VLOOKUP(A1019,Sheet4!A1019:H3578,6,FALSE),"CL")</f>
        <v>Tg</v>
      </c>
      <c r="K1019" t="str">
        <f>IFERROR(VLOOKUP(A1019,Sheet4!A1019:H3578,7,FALSE),"CL")</f>
        <v>PAM</v>
      </c>
      <c r="L1019" t="str">
        <f>IFERROR(VLOOKUP(A1019,Sheet4!A1019:H3578,8,FALSE),"CL")</f>
        <v>Sn</v>
      </c>
    </row>
    <row r="1020" spans="1:12" hidden="1">
      <c r="A1020" s="2">
        <v>41310</v>
      </c>
      <c r="B1020" s="8">
        <f t="shared" si="48"/>
        <v>3</v>
      </c>
      <c r="C1020">
        <v>5956.9</v>
      </c>
      <c r="D1020" s="6">
        <f t="shared" si="46"/>
        <v>-5.0691051818448143E-3</v>
      </c>
      <c r="E1020">
        <f t="shared" si="47"/>
        <v>-30.350000000000364</v>
      </c>
      <c r="F1020" s="9" t="e">
        <f ca="1">[1]!MoonAge(A1020)</f>
        <v>#NAME?</v>
      </c>
      <c r="G1020" t="str">
        <f>IFERROR(VLOOKUP(A1020,Sheet4!A1020:H3579,3,FALSE)," CL")</f>
        <v>PAP</v>
      </c>
      <c r="H1020" t="str">
        <f>IFERROR(VLOOKUP(A1020,Sheet4!A1020:I3579,4,FALSE)," CL")</f>
        <v>Tg</v>
      </c>
      <c r="I1020" t="str">
        <f>IFERROR(VLOOKUP(A1020,Sheet4!A1020:H3579,5,FALSE),"CL")</f>
        <v>UDP</v>
      </c>
      <c r="J1020" t="str">
        <f>IFERROR(VLOOKUP(A1020,Sheet4!A1020:H3579,6,FALSE),"CL")</f>
        <v>Tg</v>
      </c>
      <c r="K1020" t="str">
        <f>IFERROR(VLOOKUP(A1020,Sheet4!A1020:H3579,7,FALSE),"CL")</f>
        <v>PAM</v>
      </c>
      <c r="L1020" t="str">
        <f>IFERROR(VLOOKUP(A1020,Sheet4!A1020:H3579,8,FALSE),"CL")</f>
        <v>Sn</v>
      </c>
    </row>
    <row r="1021" spans="1:12" hidden="1">
      <c r="A1021" s="2">
        <v>41311</v>
      </c>
      <c r="B1021" s="8">
        <f t="shared" si="48"/>
        <v>4</v>
      </c>
      <c r="C1021">
        <v>5959.2</v>
      </c>
      <c r="D1021" s="6">
        <f t="shared" si="46"/>
        <v>3.8610686766609847E-4</v>
      </c>
      <c r="E1021">
        <f t="shared" si="47"/>
        <v>2.3000000000001819</v>
      </c>
      <c r="F1021" s="9" t="e">
        <f ca="1">[1]!MoonAge(A1021)</f>
        <v>#NAME?</v>
      </c>
      <c r="G1021" t="str">
        <f>IFERROR(VLOOKUP(A1021,Sheet4!A1021:H3580,3,FALSE)," CL")</f>
        <v>PAM</v>
      </c>
      <c r="H1021" t="str">
        <f>IFERROR(VLOOKUP(A1021,Sheet4!A1021:I3580,4,FALSE)," CL")</f>
        <v>Rb</v>
      </c>
      <c r="I1021" t="str">
        <f>IFERROR(VLOOKUP(A1021,Sheet4!A1021:H3580,5,FALSE),"CL")</f>
        <v>UDP</v>
      </c>
      <c r="J1021" t="str">
        <f>IFERROR(VLOOKUP(A1021,Sheet4!A1021:H3580,6,FALSE),"CL")</f>
        <v>Tg</v>
      </c>
      <c r="K1021" t="str">
        <f>IFERROR(VLOOKUP(A1021,Sheet4!A1021:H3580,7,FALSE),"CL")</f>
        <v>PAM</v>
      </c>
      <c r="L1021" t="str">
        <f>IFERROR(VLOOKUP(A1021,Sheet4!A1021:H3580,8,FALSE),"CL")</f>
        <v>Sn</v>
      </c>
    </row>
    <row r="1022" spans="1:12" hidden="1">
      <c r="A1022" s="2">
        <v>41312</v>
      </c>
      <c r="B1022" s="8">
        <f t="shared" si="48"/>
        <v>5</v>
      </c>
      <c r="C1022">
        <v>5938.8</v>
      </c>
      <c r="D1022" s="6">
        <f t="shared" si="46"/>
        <v>-3.4232782923881793E-3</v>
      </c>
      <c r="E1022">
        <f t="shared" si="47"/>
        <v>-20.399999999999636</v>
      </c>
      <c r="F1022" s="9" t="e">
        <f ca="1">[1]!MoonAge(A1022)</f>
        <v>#NAME?</v>
      </c>
      <c r="G1022" t="str">
        <f>IFERROR(VLOOKUP(A1022,Sheet4!A1022:H3581,3,FALSE)," CL")</f>
        <v>UDP</v>
      </c>
      <c r="H1022" t="str">
        <f>IFERROR(VLOOKUP(A1022,Sheet4!A1022:I3581,4,FALSE)," CL")</f>
        <v>Dr</v>
      </c>
      <c r="I1022" t="str">
        <f>IFERROR(VLOOKUP(A1022,Sheet4!A1022:H3581,5,FALSE),"CL")</f>
        <v>UDP</v>
      </c>
      <c r="J1022" t="str">
        <f>IFERROR(VLOOKUP(A1022,Sheet4!A1022:H3581,6,FALSE),"CL")</f>
        <v>Tg</v>
      </c>
      <c r="K1022" t="str">
        <f>IFERROR(VLOOKUP(A1022,Sheet4!A1022:H3581,7,FALSE),"CL")</f>
        <v>PAM</v>
      </c>
      <c r="L1022" t="str">
        <f>IFERROR(VLOOKUP(A1022,Sheet4!A1022:H3581,8,FALSE),"CL")</f>
        <v>Sn</v>
      </c>
    </row>
    <row r="1023" spans="1:12" hidden="1">
      <c r="A1023" s="2">
        <v>41313</v>
      </c>
      <c r="B1023" s="8">
        <f t="shared" si="48"/>
        <v>6</v>
      </c>
      <c r="C1023">
        <v>5903.5</v>
      </c>
      <c r="D1023" s="6">
        <f t="shared" si="46"/>
        <v>-5.9439617431131173E-3</v>
      </c>
      <c r="E1023">
        <f t="shared" si="47"/>
        <v>-35.300000000000182</v>
      </c>
      <c r="F1023" s="9" t="e">
        <f ca="1">[1]!MoonAge(A1023)</f>
        <v>#NAME?</v>
      </c>
      <c r="G1023" t="str">
        <f>IFERROR(VLOOKUP(A1023,Sheet4!A1023:H3582,3,FALSE)," CL")</f>
        <v>UDM</v>
      </c>
      <c r="H1023" t="str">
        <f>IFERROR(VLOOKUP(A1023,Sheet4!A1023:I3582,4,FALSE)," CL")</f>
        <v>Sn</v>
      </c>
      <c r="I1023" t="str">
        <f>IFERROR(VLOOKUP(A1023,Sheet4!A1023:H3582,5,FALSE),"CL")</f>
        <v>UDP</v>
      </c>
      <c r="J1023" t="str">
        <f>IFERROR(VLOOKUP(A1023,Sheet4!A1023:H3582,6,FALSE),"CL")</f>
        <v>Tg</v>
      </c>
      <c r="K1023" t="str">
        <f>IFERROR(VLOOKUP(A1023,Sheet4!A1023:H3582,7,FALSE),"CL")</f>
        <v>PAM</v>
      </c>
      <c r="L1023" t="str">
        <f>IFERROR(VLOOKUP(A1023,Sheet4!A1023:H3582,8,FALSE),"CL")</f>
        <v>Sn</v>
      </c>
    </row>
    <row r="1024" spans="1:12" hidden="1">
      <c r="A1024" s="2">
        <v>41316</v>
      </c>
      <c r="B1024" s="8">
        <f t="shared" si="48"/>
        <v>2</v>
      </c>
      <c r="C1024">
        <v>5897.85</v>
      </c>
      <c r="D1024" s="6">
        <f t="shared" si="46"/>
        <v>-9.5705937155918285E-4</v>
      </c>
      <c r="E1024">
        <f t="shared" si="47"/>
        <v>-5.6499999999996362</v>
      </c>
      <c r="F1024" s="9" t="e">
        <f ca="1">[1]!MoonAge(A1024)</f>
        <v>#NAME?</v>
      </c>
      <c r="G1024" t="str">
        <f>IFERROR(VLOOKUP(A1024,Sheet4!A1024:H3583,3,FALSE)," CL")</f>
        <v>EAP</v>
      </c>
      <c r="H1024" t="str">
        <f>IFERROR(VLOOKUP(A1024,Sheet4!A1024:I3583,4,FALSE)," CL")</f>
        <v>Mo</v>
      </c>
      <c r="I1024" t="str">
        <f>IFERROR(VLOOKUP(A1024,Sheet4!A1024:H3583,5,FALSE),"CL")</f>
        <v>UDP</v>
      </c>
      <c r="J1024" t="str">
        <f>IFERROR(VLOOKUP(A1024,Sheet4!A1024:H3583,6,FALSE),"CL")</f>
        <v>Tg</v>
      </c>
      <c r="K1024" t="str">
        <f>IFERROR(VLOOKUP(A1024,Sheet4!A1024:H3583,7,FALSE),"CL")</f>
        <v>PAM</v>
      </c>
      <c r="L1024" t="str">
        <f>IFERROR(VLOOKUP(A1024,Sheet4!A1024:H3583,8,FALSE),"CL")</f>
        <v>Sn</v>
      </c>
    </row>
    <row r="1025" spans="1:12" hidden="1">
      <c r="A1025" s="2">
        <v>41317</v>
      </c>
      <c r="B1025" s="8">
        <f t="shared" si="48"/>
        <v>3</v>
      </c>
      <c r="C1025">
        <v>5922.5</v>
      </c>
      <c r="D1025" s="6">
        <f t="shared" si="46"/>
        <v>4.1794891358714848E-3</v>
      </c>
      <c r="E1025">
        <f t="shared" si="47"/>
        <v>24.649999999999636</v>
      </c>
      <c r="F1025" s="9" t="e">
        <f ca="1">[1]!MoonAge(A1025)</f>
        <v>#NAME?</v>
      </c>
      <c r="G1025" t="str">
        <f>IFERROR(VLOOKUP(A1025,Sheet4!A1025:H3584,3,FALSE)," CL")</f>
        <v>EAM</v>
      </c>
      <c r="H1025" t="str">
        <f>IFERROR(VLOOKUP(A1025,Sheet4!A1025:I3584,4,FALSE)," CL")</f>
        <v>Ch</v>
      </c>
      <c r="I1025" t="str">
        <f>IFERROR(VLOOKUP(A1025,Sheet4!A1025:H3584,5,FALSE),"CL")</f>
        <v>UDP</v>
      </c>
      <c r="J1025" t="str">
        <f>IFERROR(VLOOKUP(A1025,Sheet4!A1025:H3584,6,FALSE),"CL")</f>
        <v>Tg</v>
      </c>
      <c r="K1025" t="str">
        <f>IFERROR(VLOOKUP(A1025,Sheet4!A1025:H3584,7,FALSE),"CL")</f>
        <v>PAM</v>
      </c>
      <c r="L1025" t="str">
        <f>IFERROR(VLOOKUP(A1025,Sheet4!A1025:H3584,8,FALSE),"CL")</f>
        <v>Sn</v>
      </c>
    </row>
    <row r="1026" spans="1:12" hidden="1">
      <c r="A1026" s="2">
        <v>41318</v>
      </c>
      <c r="B1026" s="8">
        <f t="shared" si="48"/>
        <v>4</v>
      </c>
      <c r="C1026">
        <v>5932.95</v>
      </c>
      <c r="D1026" s="6">
        <f t="shared" si="46"/>
        <v>1.7644575770366937E-3</v>
      </c>
      <c r="E1026">
        <f t="shared" si="47"/>
        <v>10.449999999999818</v>
      </c>
      <c r="F1026" s="9" t="e">
        <f ca="1">[1]!MoonAge(A1026)</f>
        <v>#NAME?</v>
      </c>
      <c r="G1026" t="str">
        <f>IFERROR(VLOOKUP(A1026,Sheet4!A1026:H3585,3,FALSE)," CL")</f>
        <v>MEP</v>
      </c>
      <c r="H1026" t="str">
        <f>IFERROR(VLOOKUP(A1026,Sheet4!A1026:I3585,4,FALSE)," CL")</f>
        <v>Do</v>
      </c>
      <c r="I1026" t="str">
        <f>IFERROR(VLOOKUP(A1026,Sheet4!A1026:H3585,5,FALSE),"CL")</f>
        <v>UDP</v>
      </c>
      <c r="J1026" t="str">
        <f>IFERROR(VLOOKUP(A1026,Sheet4!A1026:H3585,6,FALSE),"CL")</f>
        <v>Tg</v>
      </c>
      <c r="K1026" t="str">
        <f>IFERROR(VLOOKUP(A1026,Sheet4!A1026:H3585,7,FALSE),"CL")</f>
        <v>PAM</v>
      </c>
      <c r="L1026" t="str">
        <f>IFERROR(VLOOKUP(A1026,Sheet4!A1026:H3585,8,FALSE),"CL")</f>
        <v>Sn</v>
      </c>
    </row>
    <row r="1027" spans="1:12" hidden="1">
      <c r="A1027" s="2">
        <v>41319</v>
      </c>
      <c r="B1027" s="8">
        <f t="shared" si="48"/>
        <v>5</v>
      </c>
      <c r="C1027">
        <v>5896.95</v>
      </c>
      <c r="D1027" s="6">
        <f t="shared" si="46"/>
        <v>-6.0678077516244031E-3</v>
      </c>
      <c r="E1027">
        <f t="shared" si="47"/>
        <v>-36</v>
      </c>
      <c r="F1027" s="9" t="e">
        <f ca="1">[1]!MoonAge(A1027)</f>
        <v>#NAME?</v>
      </c>
      <c r="G1027" t="str">
        <f>IFERROR(VLOOKUP(A1027,Sheet4!A1027:H3586,3,FALSE)," CL")</f>
        <v>MEM</v>
      </c>
      <c r="H1027" t="str">
        <f>IFERROR(VLOOKUP(A1027,Sheet4!A1027:I3586,4,FALSE)," CL")</f>
        <v>Pi</v>
      </c>
      <c r="I1027" t="str">
        <f>IFERROR(VLOOKUP(A1027,Sheet4!A1027:H3586,5,FALSE),"CL")</f>
        <v>UDP</v>
      </c>
      <c r="J1027" t="str">
        <f>IFERROR(VLOOKUP(A1027,Sheet4!A1027:H3586,6,FALSE),"CL")</f>
        <v>Tg</v>
      </c>
      <c r="K1027" t="str">
        <f>IFERROR(VLOOKUP(A1027,Sheet4!A1027:H3586,7,FALSE),"CL")</f>
        <v>PAM</v>
      </c>
      <c r="L1027" t="str">
        <f>IFERROR(VLOOKUP(A1027,Sheet4!A1027:H3586,8,FALSE),"CL")</f>
        <v>Sn</v>
      </c>
    </row>
    <row r="1028" spans="1:12" hidden="1">
      <c r="A1028" s="2">
        <v>41320</v>
      </c>
      <c r="B1028" s="8">
        <f t="shared" si="48"/>
        <v>6</v>
      </c>
      <c r="C1028">
        <v>5887.4</v>
      </c>
      <c r="D1028" s="6">
        <f t="shared" ref="D1028:D1091" si="49">(C1028-C1027)/C1027</f>
        <v>-1.6194812572601399E-3</v>
      </c>
      <c r="E1028">
        <f t="shared" ref="E1028:E1091" si="50">C1028-C1027</f>
        <v>-9.5500000000001819</v>
      </c>
      <c r="F1028" s="9" t="e">
        <f ca="1">[1]!MoonAge(A1028)</f>
        <v>#NAME?</v>
      </c>
      <c r="G1028" t="str">
        <f>IFERROR(VLOOKUP(A1028,Sheet4!A1028:H3587,3,FALSE)," CL")</f>
        <v>PAP</v>
      </c>
      <c r="H1028" t="str">
        <f>IFERROR(VLOOKUP(A1028,Sheet4!A1028:I3587,4,FALSE)," CL")</f>
        <v>Ra</v>
      </c>
      <c r="I1028" t="str">
        <f>IFERROR(VLOOKUP(A1028,Sheet4!A1028:H3587,5,FALSE),"CL")</f>
        <v>UDP</v>
      </c>
      <c r="J1028" t="str">
        <f>IFERROR(VLOOKUP(A1028,Sheet4!A1028:H3587,6,FALSE),"CL")</f>
        <v>Tg</v>
      </c>
      <c r="K1028" t="str">
        <f>IFERROR(VLOOKUP(A1028,Sheet4!A1028:H3587,7,FALSE),"CL")</f>
        <v>PAM</v>
      </c>
      <c r="L1028" t="str">
        <f>IFERROR(VLOOKUP(A1028,Sheet4!A1028:H3587,8,FALSE),"CL")</f>
        <v>Sn</v>
      </c>
    </row>
    <row r="1029" spans="1:12" hidden="1">
      <c r="A1029" s="2">
        <v>41323</v>
      </c>
      <c r="B1029" s="8">
        <f t="shared" si="48"/>
        <v>2</v>
      </c>
      <c r="C1029">
        <v>5898.2</v>
      </c>
      <c r="D1029" s="6">
        <f t="shared" si="49"/>
        <v>1.8344260624384588E-3</v>
      </c>
      <c r="E1029">
        <f t="shared" si="50"/>
        <v>10.800000000000182</v>
      </c>
      <c r="F1029" s="9" t="e">
        <f ca="1">[1]!MoonAge(A1029)</f>
        <v>#NAME?</v>
      </c>
      <c r="G1029" t="str">
        <f>IFERROR(VLOOKUP(A1029,Sheet4!A1029:H3588,3,FALSE)," CL")</f>
        <v>UDM</v>
      </c>
      <c r="H1029" t="str">
        <f>IFERROR(VLOOKUP(A1029,Sheet4!A1029:I3588,4,FALSE)," CL")</f>
        <v>Rb</v>
      </c>
      <c r="I1029" t="str">
        <f>IFERROR(VLOOKUP(A1029,Sheet4!A1029:H3588,5,FALSE),"CL")</f>
        <v>UDP</v>
      </c>
      <c r="J1029" t="str">
        <f>IFERROR(VLOOKUP(A1029,Sheet4!A1029:H3588,6,FALSE),"CL")</f>
        <v>Tg</v>
      </c>
      <c r="K1029" t="str">
        <f>IFERROR(VLOOKUP(A1029,Sheet4!A1029:H3588,7,FALSE),"CL")</f>
        <v>PAM</v>
      </c>
      <c r="L1029" t="str">
        <f>IFERROR(VLOOKUP(A1029,Sheet4!A1029:H3588,8,FALSE),"CL")</f>
        <v>Sn</v>
      </c>
    </row>
    <row r="1030" spans="1:12" hidden="1">
      <c r="A1030" s="2">
        <v>41324</v>
      </c>
      <c r="B1030" s="8">
        <f t="shared" si="48"/>
        <v>3</v>
      </c>
      <c r="C1030">
        <v>5939.7</v>
      </c>
      <c r="D1030" s="6">
        <f t="shared" si="49"/>
        <v>7.0360448950527281E-3</v>
      </c>
      <c r="E1030">
        <f t="shared" si="50"/>
        <v>41.5</v>
      </c>
      <c r="F1030" s="9" t="e">
        <f ca="1">[1]!MoonAge(A1030)</f>
        <v>#NAME?</v>
      </c>
      <c r="G1030" t="str">
        <f>IFERROR(VLOOKUP(A1030,Sheet4!A1030:H3589,3,FALSE)," CL")</f>
        <v>FIP</v>
      </c>
      <c r="H1030" t="str">
        <f>IFERROR(VLOOKUP(A1030,Sheet4!A1030:I3589,4,FALSE)," CL")</f>
        <v>Dr</v>
      </c>
      <c r="I1030" t="str">
        <f>IFERROR(VLOOKUP(A1030,Sheet4!A1030:H3589,5,FALSE),"CL")</f>
        <v>UDP</v>
      </c>
      <c r="J1030" t="str">
        <f>IFERROR(VLOOKUP(A1030,Sheet4!A1030:H3589,6,FALSE),"CL")</f>
        <v>Tg</v>
      </c>
      <c r="K1030" t="str">
        <f>IFERROR(VLOOKUP(A1030,Sheet4!A1030:H3589,7,FALSE),"CL")</f>
        <v>PAM</v>
      </c>
      <c r="L1030" t="str">
        <f>IFERROR(VLOOKUP(A1030,Sheet4!A1030:H3589,8,FALSE),"CL")</f>
        <v>Sn</v>
      </c>
    </row>
    <row r="1031" spans="1:12" hidden="1">
      <c r="A1031" s="2">
        <v>41325</v>
      </c>
      <c r="B1031" s="8">
        <f t="shared" si="48"/>
        <v>4</v>
      </c>
      <c r="C1031">
        <v>5943.05</v>
      </c>
      <c r="D1031" s="6">
        <f t="shared" si="49"/>
        <v>5.6400154889983732E-4</v>
      </c>
      <c r="E1031">
        <f t="shared" si="50"/>
        <v>3.3500000000003638</v>
      </c>
      <c r="F1031" s="9" t="e">
        <f ca="1">[1]!MoonAge(A1031)</f>
        <v>#NAME?</v>
      </c>
      <c r="G1031" t="str">
        <f>IFERROR(VLOOKUP(A1031,Sheet4!A1031:H3590,3,FALSE)," CL")</f>
        <v>FIM</v>
      </c>
      <c r="H1031" t="str">
        <f>IFERROR(VLOOKUP(A1031,Sheet4!A1031:I3590,4,FALSE)," CL")</f>
        <v>Sn</v>
      </c>
      <c r="I1031" t="str">
        <f>IFERROR(VLOOKUP(A1031,Sheet4!A1031:H3590,5,FALSE),"CL")</f>
        <v>UDP</v>
      </c>
      <c r="J1031" t="str">
        <f>IFERROR(VLOOKUP(A1031,Sheet4!A1031:H3590,6,FALSE),"CL")</f>
        <v>Tg</v>
      </c>
      <c r="K1031" t="str">
        <f>IFERROR(VLOOKUP(A1031,Sheet4!A1031:H3590,7,FALSE),"CL")</f>
        <v>PAM</v>
      </c>
      <c r="L1031" t="str">
        <f>IFERROR(VLOOKUP(A1031,Sheet4!A1031:H3590,8,FALSE),"CL")</f>
        <v>Sn</v>
      </c>
    </row>
    <row r="1032" spans="1:12" hidden="1">
      <c r="A1032" s="2">
        <v>41326</v>
      </c>
      <c r="B1032" s="8">
        <f t="shared" si="48"/>
        <v>5</v>
      </c>
      <c r="C1032">
        <v>5852.25</v>
      </c>
      <c r="D1032" s="6">
        <f t="shared" si="49"/>
        <v>-1.5278350341996143E-2</v>
      </c>
      <c r="E1032">
        <f t="shared" si="50"/>
        <v>-90.800000000000182</v>
      </c>
      <c r="F1032" s="9" t="e">
        <f ca="1">[1]!MoonAge(A1032)</f>
        <v>#NAME?</v>
      </c>
      <c r="G1032" t="str">
        <f>IFERROR(VLOOKUP(A1032,Sheet4!A1032:H3591,3,FALSE)," CL")</f>
        <v>EAP</v>
      </c>
      <c r="H1032" t="str">
        <f>IFERROR(VLOOKUP(A1032,Sheet4!A1032:I3591,4,FALSE)," CL")</f>
        <v>Ho</v>
      </c>
      <c r="I1032" t="str">
        <f>IFERROR(VLOOKUP(A1032,Sheet4!A1032:H3591,5,FALSE),"CL")</f>
        <v>UDP</v>
      </c>
      <c r="J1032" t="str">
        <f>IFERROR(VLOOKUP(A1032,Sheet4!A1032:H3591,6,FALSE),"CL")</f>
        <v>Tg</v>
      </c>
      <c r="K1032" t="str">
        <f>IFERROR(VLOOKUP(A1032,Sheet4!A1032:H3591,7,FALSE),"CL")</f>
        <v>PAM</v>
      </c>
      <c r="L1032" t="str">
        <f>IFERROR(VLOOKUP(A1032,Sheet4!A1032:H3591,8,FALSE),"CL")</f>
        <v>Sn</v>
      </c>
    </row>
    <row r="1033" spans="1:12" hidden="1">
      <c r="A1033" s="2">
        <v>41327</v>
      </c>
      <c r="B1033" s="8">
        <f t="shared" si="48"/>
        <v>6</v>
      </c>
      <c r="C1033">
        <v>5850.3</v>
      </c>
      <c r="D1033" s="6">
        <f t="shared" si="49"/>
        <v>-3.3320517749580385E-4</v>
      </c>
      <c r="E1033">
        <f t="shared" si="50"/>
        <v>-1.9499999999998181</v>
      </c>
      <c r="F1033" s="9" t="e">
        <f ca="1">[1]!MoonAge(A1033)</f>
        <v>#NAME?</v>
      </c>
      <c r="G1033" t="str">
        <f>IFERROR(VLOOKUP(A1033,Sheet4!A1033:H3592,3,FALSE)," CL")</f>
        <v>EAM</v>
      </c>
      <c r="H1033" t="str">
        <f>IFERROR(VLOOKUP(A1033,Sheet4!A1033:I3592,4,FALSE)," CL")</f>
        <v>Sh</v>
      </c>
      <c r="I1033" t="str">
        <f>IFERROR(VLOOKUP(A1033,Sheet4!A1033:H3592,5,FALSE),"CL")</f>
        <v>UDP</v>
      </c>
      <c r="J1033" t="str">
        <f>IFERROR(VLOOKUP(A1033,Sheet4!A1033:H3592,6,FALSE),"CL")</f>
        <v>Tg</v>
      </c>
      <c r="K1033" t="str">
        <f>IFERROR(VLOOKUP(A1033,Sheet4!A1033:H3592,7,FALSE),"CL")</f>
        <v>PAM</v>
      </c>
      <c r="L1033" t="str">
        <f>IFERROR(VLOOKUP(A1033,Sheet4!A1033:H3592,8,FALSE),"CL")</f>
        <v>Sn</v>
      </c>
    </row>
    <row r="1034" spans="1:12" hidden="1">
      <c r="A1034" s="2">
        <v>41330</v>
      </c>
      <c r="B1034" s="8">
        <f t="shared" si="48"/>
        <v>2</v>
      </c>
      <c r="C1034">
        <v>5854.75</v>
      </c>
      <c r="D1034" s="6">
        <f t="shared" si="49"/>
        <v>7.6064475326048544E-4</v>
      </c>
      <c r="E1034">
        <f t="shared" si="50"/>
        <v>4.4499999999998181</v>
      </c>
      <c r="F1034" s="9" t="e">
        <f ca="1">[1]!MoonAge(A1034)</f>
        <v>#NAME?</v>
      </c>
      <c r="G1034" t="str">
        <f>IFERROR(VLOOKUP(A1034,Sheet4!A1034:H3593,3,FALSE)," CL")</f>
        <v>PAP</v>
      </c>
      <c r="H1034" t="str">
        <f>IFERROR(VLOOKUP(A1034,Sheet4!A1034:I3593,4,FALSE)," CL")</f>
        <v>Do</v>
      </c>
      <c r="I1034" t="str">
        <f>IFERROR(VLOOKUP(A1034,Sheet4!A1034:H3593,5,FALSE),"CL")</f>
        <v>UDP</v>
      </c>
      <c r="J1034" t="str">
        <f>IFERROR(VLOOKUP(A1034,Sheet4!A1034:H3593,6,FALSE),"CL")</f>
        <v>Tg</v>
      </c>
      <c r="K1034" t="str">
        <f>IFERROR(VLOOKUP(A1034,Sheet4!A1034:H3593,7,FALSE),"CL")</f>
        <v>PAM</v>
      </c>
      <c r="L1034" t="str">
        <f>IFERROR(VLOOKUP(A1034,Sheet4!A1034:H3593,8,FALSE),"CL")</f>
        <v>Sn</v>
      </c>
    </row>
    <row r="1035" spans="1:12" hidden="1">
      <c r="A1035" s="2">
        <v>41331</v>
      </c>
      <c r="B1035" s="8">
        <f t="shared" si="48"/>
        <v>3</v>
      </c>
      <c r="C1035">
        <v>5761.35</v>
      </c>
      <c r="D1035" s="6">
        <f t="shared" si="49"/>
        <v>-1.5952858789871408E-2</v>
      </c>
      <c r="E1035">
        <f t="shared" si="50"/>
        <v>-93.399999999999636</v>
      </c>
      <c r="F1035" s="9" t="e">
        <f ca="1">[1]!MoonAge(A1035)</f>
        <v>#NAME?</v>
      </c>
      <c r="G1035" t="str">
        <f>IFERROR(VLOOKUP(A1035,Sheet4!A1035:H3594,3,FALSE)," CL")</f>
        <v>PAM</v>
      </c>
      <c r="H1035" t="str">
        <f>IFERROR(VLOOKUP(A1035,Sheet4!A1035:I3594,4,FALSE)," CL")</f>
        <v>Pi</v>
      </c>
      <c r="I1035" t="str">
        <f>IFERROR(VLOOKUP(A1035,Sheet4!A1035:H3594,5,FALSE),"CL")</f>
        <v>UDP</v>
      </c>
      <c r="J1035" t="str">
        <f>IFERROR(VLOOKUP(A1035,Sheet4!A1035:H3594,6,FALSE),"CL")</f>
        <v>Tg</v>
      </c>
      <c r="K1035" t="str">
        <f>IFERROR(VLOOKUP(A1035,Sheet4!A1035:H3594,7,FALSE),"CL")</f>
        <v>PAM</v>
      </c>
      <c r="L1035" t="str">
        <f>IFERROR(VLOOKUP(A1035,Sheet4!A1035:H3594,8,FALSE),"CL")</f>
        <v>Sn</v>
      </c>
    </row>
    <row r="1036" spans="1:12" hidden="1">
      <c r="A1036" s="2">
        <v>41332</v>
      </c>
      <c r="B1036" s="8">
        <f t="shared" si="48"/>
        <v>4</v>
      </c>
      <c r="C1036">
        <v>5796.9</v>
      </c>
      <c r="D1036" s="6">
        <f t="shared" si="49"/>
        <v>6.1704288057485256E-3</v>
      </c>
      <c r="E1036">
        <f t="shared" si="50"/>
        <v>35.549999999999272</v>
      </c>
      <c r="F1036" s="9" t="e">
        <f ca="1">[1]!MoonAge(A1036)</f>
        <v>#NAME?</v>
      </c>
      <c r="G1036" t="str">
        <f>IFERROR(VLOOKUP(A1036,Sheet4!A1036:H3595,3,FALSE)," CL")</f>
        <v>UDP</v>
      </c>
      <c r="H1036" t="str">
        <f>IFERROR(VLOOKUP(A1036,Sheet4!A1036:I3595,4,FALSE)," CL")</f>
        <v>Ra</v>
      </c>
      <c r="I1036" t="str">
        <f>IFERROR(VLOOKUP(A1036,Sheet4!A1036:H3595,5,FALSE),"CL")</f>
        <v>UDP</v>
      </c>
      <c r="J1036" t="str">
        <f>IFERROR(VLOOKUP(A1036,Sheet4!A1036:H3595,6,FALSE),"CL")</f>
        <v>Tg</v>
      </c>
      <c r="K1036" t="str">
        <f>IFERROR(VLOOKUP(A1036,Sheet4!A1036:H3595,7,FALSE),"CL")</f>
        <v>PAM</v>
      </c>
      <c r="L1036" t="str">
        <f>IFERROR(VLOOKUP(A1036,Sheet4!A1036:H3595,8,FALSE),"CL")</f>
        <v>Sn</v>
      </c>
    </row>
    <row r="1037" spans="1:12" hidden="1">
      <c r="A1037" s="2">
        <v>41333</v>
      </c>
      <c r="B1037" s="8">
        <f t="shared" si="48"/>
        <v>5</v>
      </c>
      <c r="C1037">
        <v>5693.05</v>
      </c>
      <c r="D1037" s="6">
        <f t="shared" si="49"/>
        <v>-1.7914747537476836E-2</v>
      </c>
      <c r="E1037">
        <f t="shared" si="50"/>
        <v>-103.84999999999945</v>
      </c>
      <c r="F1037" s="9" t="e">
        <f ca="1">[1]!MoonAge(A1037)</f>
        <v>#NAME?</v>
      </c>
      <c r="G1037" t="str">
        <f>IFERROR(VLOOKUP(A1037,Sheet4!A1037:H3596,3,FALSE)," CL")</f>
        <v>UDM</v>
      </c>
      <c r="H1037" t="str">
        <f>IFERROR(VLOOKUP(A1037,Sheet4!A1037:I3596,4,FALSE)," CL")</f>
        <v>Co</v>
      </c>
      <c r="I1037" t="str">
        <f>IFERROR(VLOOKUP(A1037,Sheet4!A1037:H3596,5,FALSE),"CL")</f>
        <v>UDP</v>
      </c>
      <c r="J1037" t="str">
        <f>IFERROR(VLOOKUP(A1037,Sheet4!A1037:H3596,6,FALSE),"CL")</f>
        <v>Tg</v>
      </c>
      <c r="K1037" t="str">
        <f>IFERROR(VLOOKUP(A1037,Sheet4!A1037:H3596,7,FALSE),"CL")</f>
        <v>PAM</v>
      </c>
      <c r="L1037" t="str">
        <f>IFERROR(VLOOKUP(A1037,Sheet4!A1037:H3596,8,FALSE),"CL")</f>
        <v>Sn</v>
      </c>
    </row>
    <row r="1038" spans="1:12" hidden="1">
      <c r="A1038" s="2">
        <v>41334</v>
      </c>
      <c r="B1038" s="8">
        <f t="shared" si="48"/>
        <v>6</v>
      </c>
      <c r="C1038">
        <v>5719.7</v>
      </c>
      <c r="D1038" s="6">
        <f t="shared" si="49"/>
        <v>4.6811463099743784E-3</v>
      </c>
      <c r="E1038">
        <f t="shared" si="50"/>
        <v>26.649999999999636</v>
      </c>
      <c r="F1038" s="9" t="e">
        <f ca="1">[1]!MoonAge(A1038)</f>
        <v>#NAME?</v>
      </c>
      <c r="G1038" t="str">
        <f>IFERROR(VLOOKUP(A1038,Sheet4!A1038:H3597,3,FALSE)," CL")</f>
        <v>FIP</v>
      </c>
      <c r="H1038" t="str">
        <f>IFERROR(VLOOKUP(A1038,Sheet4!A1038:I3597,4,FALSE)," CL")</f>
        <v>Tg</v>
      </c>
      <c r="I1038" t="str">
        <f>IFERROR(VLOOKUP(A1038,Sheet4!A1038:H3597,5,FALSE),"CL")</f>
        <v>UDP</v>
      </c>
      <c r="J1038" t="str">
        <f>IFERROR(VLOOKUP(A1038,Sheet4!A1038:H3597,6,FALSE),"CL")</f>
        <v>Tg</v>
      </c>
      <c r="K1038" t="str">
        <f>IFERROR(VLOOKUP(A1038,Sheet4!A1038:H3597,7,FALSE),"CL")</f>
        <v>PAM</v>
      </c>
      <c r="L1038" t="str">
        <f>IFERROR(VLOOKUP(A1038,Sheet4!A1038:H3597,8,FALSE),"CL")</f>
        <v>Sn</v>
      </c>
    </row>
    <row r="1039" spans="1:12" hidden="1">
      <c r="A1039" s="2">
        <v>41337</v>
      </c>
      <c r="B1039" s="8">
        <f t="shared" si="48"/>
        <v>2</v>
      </c>
      <c r="C1039">
        <v>5698.5</v>
      </c>
      <c r="D1039" s="6">
        <f t="shared" si="49"/>
        <v>-3.7064881025228279E-3</v>
      </c>
      <c r="E1039">
        <f t="shared" si="50"/>
        <v>-21.199999999999818</v>
      </c>
      <c r="F1039" s="9" t="e">
        <f ca="1">[1]!MoonAge(A1039)</f>
        <v>#NAME?</v>
      </c>
      <c r="G1039" t="str">
        <f>IFERROR(VLOOKUP(A1039,Sheet4!A1039:H3598,3,FALSE)," CL")</f>
        <v>EAM</v>
      </c>
      <c r="H1039" t="str">
        <f>IFERROR(VLOOKUP(A1039,Sheet4!A1039:I3598,4,FALSE)," CL")</f>
        <v>Sn</v>
      </c>
      <c r="I1039" t="str">
        <f>IFERROR(VLOOKUP(A1039,Sheet4!A1039:H3598,5,FALSE),"CL")</f>
        <v>UDP</v>
      </c>
      <c r="J1039" t="str">
        <f>IFERROR(VLOOKUP(A1039,Sheet4!A1039:H3598,6,FALSE),"CL")</f>
        <v>Tg</v>
      </c>
      <c r="K1039" t="str">
        <f>IFERROR(VLOOKUP(A1039,Sheet4!A1039:H3598,7,FALSE),"CL")</f>
        <v>PAM</v>
      </c>
      <c r="L1039" t="str">
        <f>IFERROR(VLOOKUP(A1039,Sheet4!A1039:H3598,8,FALSE),"CL")</f>
        <v>Sn</v>
      </c>
    </row>
    <row r="1040" spans="1:12" hidden="1">
      <c r="A1040" s="2">
        <v>41338</v>
      </c>
      <c r="B1040" s="8">
        <f t="shared" si="48"/>
        <v>3</v>
      </c>
      <c r="C1040">
        <v>5784.25</v>
      </c>
      <c r="D1040" s="6">
        <f t="shared" si="49"/>
        <v>1.5047819601649557E-2</v>
      </c>
      <c r="E1040">
        <f t="shared" si="50"/>
        <v>85.75</v>
      </c>
      <c r="F1040" s="9" t="e">
        <f ca="1">[1]!MoonAge(A1040)</f>
        <v>#NAME?</v>
      </c>
      <c r="G1040" t="str">
        <f>IFERROR(VLOOKUP(A1040,Sheet4!A1040:H3599,3,FALSE)," CL")</f>
        <v>MEP</v>
      </c>
      <c r="H1040" t="str">
        <f>IFERROR(VLOOKUP(A1040,Sheet4!A1040:I3599,4,FALSE)," CL")</f>
        <v>Ho</v>
      </c>
      <c r="I1040" t="str">
        <f>IFERROR(VLOOKUP(A1040,Sheet4!A1040:H3599,5,FALSE),"CL")</f>
        <v>UDP</v>
      </c>
      <c r="J1040" t="str">
        <f>IFERROR(VLOOKUP(A1040,Sheet4!A1040:H3599,6,FALSE),"CL")</f>
        <v>Tg</v>
      </c>
      <c r="K1040" t="str">
        <f>IFERROR(VLOOKUP(A1040,Sheet4!A1040:H3599,7,FALSE),"CL")</f>
        <v>PAM</v>
      </c>
      <c r="L1040" t="str">
        <f>IFERROR(VLOOKUP(A1040,Sheet4!A1040:H3599,8,FALSE),"CL")</f>
        <v>Sn</v>
      </c>
    </row>
    <row r="1041" spans="1:12" hidden="1">
      <c r="A1041" s="2">
        <v>41339</v>
      </c>
      <c r="B1041" s="8">
        <f t="shared" si="48"/>
        <v>4</v>
      </c>
      <c r="C1041">
        <v>5818.6</v>
      </c>
      <c r="D1041" s="6">
        <f t="shared" si="49"/>
        <v>5.9385400008644795E-3</v>
      </c>
      <c r="E1041">
        <f t="shared" si="50"/>
        <v>34.350000000000364</v>
      </c>
      <c r="F1041" s="9" t="e">
        <f ca="1">[1]!MoonAge(A1041)</f>
        <v>#NAME?</v>
      </c>
      <c r="G1041" t="str">
        <f>IFERROR(VLOOKUP(A1041,Sheet4!A1041:H3600,3,FALSE)," CL")</f>
        <v>MEM</v>
      </c>
      <c r="H1041" t="str">
        <f>IFERROR(VLOOKUP(A1041,Sheet4!A1041:I3600,4,FALSE)," CL")</f>
        <v>Sh</v>
      </c>
      <c r="I1041" t="str">
        <f>IFERROR(VLOOKUP(A1041,Sheet4!A1041:H3600,5,FALSE),"CL")</f>
        <v>UDM</v>
      </c>
      <c r="J1041" t="str">
        <f>IFERROR(VLOOKUP(A1041,Sheet4!A1041:H3600,6,FALSE),"CL")</f>
        <v>Rb</v>
      </c>
      <c r="K1041" t="str">
        <f>IFERROR(VLOOKUP(A1041,Sheet4!A1041:H3600,7,FALSE),"CL")</f>
        <v>PAM</v>
      </c>
      <c r="L1041" t="str">
        <f>IFERROR(VLOOKUP(A1041,Sheet4!A1041:H3600,8,FALSE),"CL")</f>
        <v>Sn</v>
      </c>
    </row>
    <row r="1042" spans="1:12" hidden="1">
      <c r="A1042" s="2">
        <v>41340</v>
      </c>
      <c r="B1042" s="8">
        <f t="shared" si="48"/>
        <v>5</v>
      </c>
      <c r="C1042">
        <v>5863.3</v>
      </c>
      <c r="D1042" s="6">
        <f t="shared" si="49"/>
        <v>7.6822603375382081E-3</v>
      </c>
      <c r="E1042">
        <f t="shared" si="50"/>
        <v>44.699999999999818</v>
      </c>
      <c r="F1042" s="9" t="e">
        <f ca="1">[1]!MoonAge(A1042)</f>
        <v>#NAME?</v>
      </c>
      <c r="G1042" t="str">
        <f>IFERROR(VLOOKUP(A1042,Sheet4!A1042:H3601,3,FALSE)," CL")</f>
        <v>PAP</v>
      </c>
      <c r="H1042" t="str">
        <f>IFERROR(VLOOKUP(A1042,Sheet4!A1042:I3601,4,FALSE)," CL")</f>
        <v>Mo</v>
      </c>
      <c r="I1042" t="str">
        <f>IFERROR(VLOOKUP(A1042,Sheet4!A1042:H3601,5,FALSE),"CL")</f>
        <v>UDM</v>
      </c>
      <c r="J1042" t="str">
        <f>IFERROR(VLOOKUP(A1042,Sheet4!A1042:H3601,6,FALSE),"CL")</f>
        <v>Rb</v>
      </c>
      <c r="K1042" t="str">
        <f>IFERROR(VLOOKUP(A1042,Sheet4!A1042:H3601,7,FALSE),"CL")</f>
        <v>PAM</v>
      </c>
      <c r="L1042" t="str">
        <f>IFERROR(VLOOKUP(A1042,Sheet4!A1042:H3601,8,FALSE),"CL")</f>
        <v>Sn</v>
      </c>
    </row>
    <row r="1043" spans="1:12" hidden="1">
      <c r="A1043" s="2">
        <v>41341</v>
      </c>
      <c r="B1043" s="8">
        <f t="shared" si="48"/>
        <v>6</v>
      </c>
      <c r="C1043">
        <v>5945.7</v>
      </c>
      <c r="D1043" s="6">
        <f t="shared" si="49"/>
        <v>1.4053519349171905E-2</v>
      </c>
      <c r="E1043">
        <f t="shared" si="50"/>
        <v>82.399999999999636</v>
      </c>
      <c r="F1043" s="9" t="e">
        <f ca="1">[1]!MoonAge(A1043)</f>
        <v>#NAME?</v>
      </c>
      <c r="G1043" t="str">
        <f>IFERROR(VLOOKUP(A1043,Sheet4!A1043:H3602,3,FALSE)," CL")</f>
        <v>PAM</v>
      </c>
      <c r="H1043" t="str">
        <f>IFERROR(VLOOKUP(A1043,Sheet4!A1043:I3602,4,FALSE)," CL")</f>
        <v>Ch</v>
      </c>
      <c r="I1043" t="str">
        <f>IFERROR(VLOOKUP(A1043,Sheet4!A1043:H3602,5,FALSE),"CL")</f>
        <v>UDM</v>
      </c>
      <c r="J1043" t="str">
        <f>IFERROR(VLOOKUP(A1043,Sheet4!A1043:H3602,6,FALSE),"CL")</f>
        <v>Rb</v>
      </c>
      <c r="K1043" t="str">
        <f>IFERROR(VLOOKUP(A1043,Sheet4!A1043:H3602,7,FALSE),"CL")</f>
        <v>PAM</v>
      </c>
      <c r="L1043" t="str">
        <f>IFERROR(VLOOKUP(A1043,Sheet4!A1043:H3602,8,FALSE),"CL")</f>
        <v>Sn</v>
      </c>
    </row>
    <row r="1044" spans="1:12" hidden="1">
      <c r="A1044" s="2">
        <v>41344</v>
      </c>
      <c r="B1044" s="8">
        <f t="shared" si="48"/>
        <v>2</v>
      </c>
      <c r="C1044">
        <v>5942.35</v>
      </c>
      <c r="D1044" s="6">
        <f t="shared" si="49"/>
        <v>-5.6343239652176442E-4</v>
      </c>
      <c r="E1044">
        <f t="shared" si="50"/>
        <v>-3.3499999999994543</v>
      </c>
      <c r="F1044" s="9" t="e">
        <f ca="1">[1]!MoonAge(A1044)</f>
        <v>#NAME?</v>
      </c>
      <c r="G1044" t="str">
        <f>IFERROR(VLOOKUP(A1044,Sheet4!A1044:H3603,3,FALSE)," CL")</f>
        <v>FIP</v>
      </c>
      <c r="H1044" t="str">
        <f>IFERROR(VLOOKUP(A1044,Sheet4!A1044:I3603,4,FALSE)," CL")</f>
        <v>Ra</v>
      </c>
      <c r="I1044" t="str">
        <f>IFERROR(VLOOKUP(A1044,Sheet4!A1044:H3603,5,FALSE),"CL")</f>
        <v>UDM</v>
      </c>
      <c r="J1044" t="str">
        <f>IFERROR(VLOOKUP(A1044,Sheet4!A1044:H3603,6,FALSE),"CL")</f>
        <v>Rb</v>
      </c>
      <c r="K1044" t="str">
        <f>IFERROR(VLOOKUP(A1044,Sheet4!A1044:H3603,7,FALSE),"CL")</f>
        <v>PAM</v>
      </c>
      <c r="L1044" t="str">
        <f>IFERROR(VLOOKUP(A1044,Sheet4!A1044:H3603,8,FALSE),"CL")</f>
        <v>Sn</v>
      </c>
    </row>
    <row r="1045" spans="1:12" hidden="1">
      <c r="A1045" s="2">
        <v>41345</v>
      </c>
      <c r="B1045" s="8">
        <f t="shared" si="48"/>
        <v>3</v>
      </c>
      <c r="C1045">
        <v>5914.1</v>
      </c>
      <c r="D1045" s="6">
        <f t="shared" si="49"/>
        <v>-4.7540114601125815E-3</v>
      </c>
      <c r="E1045">
        <f t="shared" si="50"/>
        <v>-28.25</v>
      </c>
      <c r="F1045" s="9" t="e">
        <f ca="1">[1]!MoonAge(A1045)</f>
        <v>#NAME?</v>
      </c>
      <c r="G1045" t="str">
        <f>IFERROR(VLOOKUP(A1045,Sheet4!A1045:H3604,3,FALSE)," CL")</f>
        <v>FIM</v>
      </c>
      <c r="H1045" t="str">
        <f>IFERROR(VLOOKUP(A1045,Sheet4!A1045:I3604,4,FALSE)," CL")</f>
        <v>Co</v>
      </c>
      <c r="I1045" t="str">
        <f>IFERROR(VLOOKUP(A1045,Sheet4!A1045:H3604,5,FALSE),"CL")</f>
        <v>UDM</v>
      </c>
      <c r="J1045" t="str">
        <f>IFERROR(VLOOKUP(A1045,Sheet4!A1045:H3604,6,FALSE),"CL")</f>
        <v>Rb</v>
      </c>
      <c r="K1045" t="str">
        <f>IFERROR(VLOOKUP(A1045,Sheet4!A1045:H3604,7,FALSE),"CL")</f>
        <v>PAM</v>
      </c>
      <c r="L1045" t="str">
        <f>IFERROR(VLOOKUP(A1045,Sheet4!A1045:H3604,8,FALSE),"CL")</f>
        <v>Sn</v>
      </c>
    </row>
    <row r="1046" spans="1:12" hidden="1">
      <c r="A1046" s="2">
        <v>41346</v>
      </c>
      <c r="B1046" s="8">
        <f t="shared" si="48"/>
        <v>4</v>
      </c>
      <c r="C1046">
        <v>5851.2</v>
      </c>
      <c r="D1046" s="6">
        <f t="shared" si="49"/>
        <v>-1.0635599668588718E-2</v>
      </c>
      <c r="E1046">
        <f t="shared" si="50"/>
        <v>-62.900000000000546</v>
      </c>
      <c r="F1046" s="9" t="e">
        <f ca="1">[1]!MoonAge(A1046)</f>
        <v>#NAME?</v>
      </c>
      <c r="G1046" t="str">
        <f>IFERROR(VLOOKUP(A1046,Sheet4!A1046:H3605,3,FALSE)," CL")</f>
        <v>EAP</v>
      </c>
      <c r="H1046" t="str">
        <f>IFERROR(VLOOKUP(A1046,Sheet4!A1046:I3605,4,FALSE)," CL")</f>
        <v>Tg</v>
      </c>
      <c r="I1046" t="str">
        <f>IFERROR(VLOOKUP(A1046,Sheet4!A1046:H3605,5,FALSE),"CL")</f>
        <v>UDM</v>
      </c>
      <c r="J1046" t="str">
        <f>IFERROR(VLOOKUP(A1046,Sheet4!A1046:H3605,6,FALSE),"CL")</f>
        <v>Rb</v>
      </c>
      <c r="K1046" t="str">
        <f>IFERROR(VLOOKUP(A1046,Sheet4!A1046:H3605,7,FALSE),"CL")</f>
        <v>PAM</v>
      </c>
      <c r="L1046" t="str">
        <f>IFERROR(VLOOKUP(A1046,Sheet4!A1046:H3605,8,FALSE),"CL")</f>
        <v>Sn</v>
      </c>
    </row>
    <row r="1047" spans="1:12" hidden="1">
      <c r="A1047" s="2">
        <v>41347</v>
      </c>
      <c r="B1047" s="8">
        <f t="shared" si="48"/>
        <v>5</v>
      </c>
      <c r="C1047">
        <v>5908.95</v>
      </c>
      <c r="D1047" s="6">
        <f t="shared" si="49"/>
        <v>9.8697703035274826E-3</v>
      </c>
      <c r="E1047">
        <f t="shared" si="50"/>
        <v>57.75</v>
      </c>
      <c r="F1047" s="9" t="e">
        <f ca="1">[1]!MoonAge(A1047)</f>
        <v>#NAME?</v>
      </c>
      <c r="G1047" t="str">
        <f>IFERROR(VLOOKUP(A1047,Sheet4!A1047:H3606,3,FALSE)," CL")</f>
        <v>EAM</v>
      </c>
      <c r="H1047" t="str">
        <f>IFERROR(VLOOKUP(A1047,Sheet4!A1047:I3606,4,FALSE)," CL")</f>
        <v>Rb</v>
      </c>
      <c r="I1047" t="str">
        <f>IFERROR(VLOOKUP(A1047,Sheet4!A1047:H3606,5,FALSE),"CL")</f>
        <v>UDM</v>
      </c>
      <c r="J1047" t="str">
        <f>IFERROR(VLOOKUP(A1047,Sheet4!A1047:H3606,6,FALSE),"CL")</f>
        <v>Rb</v>
      </c>
      <c r="K1047" t="str">
        <f>IFERROR(VLOOKUP(A1047,Sheet4!A1047:H3606,7,FALSE),"CL")</f>
        <v>PAM</v>
      </c>
      <c r="L1047" t="str">
        <f>IFERROR(VLOOKUP(A1047,Sheet4!A1047:H3606,8,FALSE),"CL")</f>
        <v>Sn</v>
      </c>
    </row>
    <row r="1048" spans="1:12" hidden="1">
      <c r="A1048" s="2">
        <v>41348</v>
      </c>
      <c r="B1048" s="8">
        <f t="shared" si="48"/>
        <v>6</v>
      </c>
      <c r="C1048">
        <v>5872.6</v>
      </c>
      <c r="D1048" s="6">
        <f t="shared" si="49"/>
        <v>-6.1516851555690026E-3</v>
      </c>
      <c r="E1048">
        <f t="shared" si="50"/>
        <v>-36.349999999999454</v>
      </c>
      <c r="F1048" s="9" t="e">
        <f ca="1">[1]!MoonAge(A1048)</f>
        <v>#NAME?</v>
      </c>
      <c r="G1048" t="str">
        <f>IFERROR(VLOOKUP(A1048,Sheet4!A1048:H3607,3,FALSE)," CL")</f>
        <v>MEP</v>
      </c>
      <c r="H1048" t="str">
        <f>IFERROR(VLOOKUP(A1048,Sheet4!A1048:I3607,4,FALSE)," CL")</f>
        <v>Dr</v>
      </c>
      <c r="I1048" t="str">
        <f>IFERROR(VLOOKUP(A1048,Sheet4!A1048:H3607,5,FALSE),"CL")</f>
        <v>UDM</v>
      </c>
      <c r="J1048" t="str">
        <f>IFERROR(VLOOKUP(A1048,Sheet4!A1048:H3607,6,FALSE),"CL")</f>
        <v>Rb</v>
      </c>
      <c r="K1048" t="str">
        <f>IFERROR(VLOOKUP(A1048,Sheet4!A1048:H3607,7,FALSE),"CL")</f>
        <v>PAM</v>
      </c>
      <c r="L1048" t="str">
        <f>IFERROR(VLOOKUP(A1048,Sheet4!A1048:H3607,8,FALSE),"CL")</f>
        <v>Sn</v>
      </c>
    </row>
    <row r="1049" spans="1:12" hidden="1">
      <c r="A1049" s="2">
        <v>41351</v>
      </c>
      <c r="B1049" s="8">
        <f t="shared" si="48"/>
        <v>2</v>
      </c>
      <c r="C1049">
        <v>5835.25</v>
      </c>
      <c r="D1049" s="6">
        <f t="shared" si="49"/>
        <v>-6.3600449545346801E-3</v>
      </c>
      <c r="E1049">
        <f t="shared" si="50"/>
        <v>-37.350000000000364</v>
      </c>
      <c r="F1049" s="9" t="e">
        <f ca="1">[1]!MoonAge(A1049)</f>
        <v>#NAME?</v>
      </c>
      <c r="G1049" t="str">
        <f>IFERROR(VLOOKUP(A1049,Sheet4!A1049:H3608,3,FALSE)," CL")</f>
        <v>PAM</v>
      </c>
      <c r="H1049" t="str">
        <f>IFERROR(VLOOKUP(A1049,Sheet4!A1049:I3608,4,FALSE)," CL")</f>
        <v>Sh</v>
      </c>
      <c r="I1049" t="str">
        <f>IFERROR(VLOOKUP(A1049,Sheet4!A1049:H3608,5,FALSE),"CL")</f>
        <v>UDM</v>
      </c>
      <c r="J1049" t="str">
        <f>IFERROR(VLOOKUP(A1049,Sheet4!A1049:H3608,6,FALSE),"CL")</f>
        <v>Rb</v>
      </c>
      <c r="K1049" t="str">
        <f>IFERROR(VLOOKUP(A1049,Sheet4!A1049:H3608,7,FALSE),"CL")</f>
        <v>PAM</v>
      </c>
      <c r="L1049" t="str">
        <f>IFERROR(VLOOKUP(A1049,Sheet4!A1049:H3608,8,FALSE),"CL")</f>
        <v>Sn</v>
      </c>
    </row>
    <row r="1050" spans="1:12">
      <c r="A1050" s="2">
        <v>41352</v>
      </c>
      <c r="B1050" s="8">
        <f t="shared" si="48"/>
        <v>3</v>
      </c>
      <c r="C1050">
        <v>5745.95</v>
      </c>
      <c r="D1050" s="6">
        <f t="shared" si="49"/>
        <v>-1.5303543121545809E-2</v>
      </c>
      <c r="E1050">
        <f t="shared" si="50"/>
        <v>-89.300000000000182</v>
      </c>
      <c r="F1050" s="9" t="e">
        <f ca="1">[1]!MoonAge(A1050)</f>
        <v>#NAME?</v>
      </c>
      <c r="G1050" t="str">
        <f>IFERROR(VLOOKUP(A1050,Sheet4!A1050:H3609,3,FALSE)," CL")</f>
        <v>UDP</v>
      </c>
      <c r="H1050" t="str">
        <f>IFERROR(VLOOKUP(A1050,Sheet4!A1050:I3609,4,FALSE)," CL")</f>
        <v>Mo</v>
      </c>
      <c r="I1050" t="str">
        <f>IFERROR(VLOOKUP(A1050,Sheet4!A1050:H3609,5,FALSE),"CL")</f>
        <v>UDM</v>
      </c>
      <c r="J1050" t="str">
        <f>IFERROR(VLOOKUP(A1050,Sheet4!A1050:H3609,6,FALSE),"CL")</f>
        <v>Rb</v>
      </c>
      <c r="K1050" t="str">
        <f>IFERROR(VLOOKUP(A1050,Sheet4!A1050:H3609,7,FALSE),"CL")</f>
        <v>PAM</v>
      </c>
      <c r="L1050" t="str">
        <f>IFERROR(VLOOKUP(A1050,Sheet4!A1050:H3609,8,FALSE),"CL")</f>
        <v>Sn</v>
      </c>
    </row>
    <row r="1051" spans="1:12" hidden="1">
      <c r="A1051" s="2">
        <v>41353</v>
      </c>
      <c r="B1051" s="8">
        <f t="shared" si="48"/>
        <v>4</v>
      </c>
      <c r="C1051">
        <v>5694.4</v>
      </c>
      <c r="D1051" s="6">
        <f t="shared" si="49"/>
        <v>-8.9715364735161608E-3</v>
      </c>
      <c r="E1051">
        <f t="shared" si="50"/>
        <v>-51.550000000000182</v>
      </c>
      <c r="F1051" s="9" t="e">
        <f ca="1">[1]!MoonAge(A1051)</f>
        <v>#NAME?</v>
      </c>
      <c r="G1051" t="str">
        <f>IFERROR(VLOOKUP(A1051,Sheet4!A1051:H3610,3,FALSE)," CL")</f>
        <v>UDM</v>
      </c>
      <c r="H1051" t="str">
        <f>IFERROR(VLOOKUP(A1051,Sheet4!A1051:I3610,4,FALSE)," CL")</f>
        <v>Ch</v>
      </c>
      <c r="I1051" t="str">
        <f>IFERROR(VLOOKUP(A1051,Sheet4!A1051:H3610,5,FALSE),"CL")</f>
        <v>UDM</v>
      </c>
      <c r="J1051" t="str">
        <f>IFERROR(VLOOKUP(A1051,Sheet4!A1051:H3610,6,FALSE),"CL")</f>
        <v>Rb</v>
      </c>
      <c r="K1051" t="str">
        <f>IFERROR(VLOOKUP(A1051,Sheet4!A1051:H3610,7,FALSE),"CL")</f>
        <v>PAM</v>
      </c>
      <c r="L1051" t="str">
        <f>IFERROR(VLOOKUP(A1051,Sheet4!A1051:H3610,8,FALSE),"CL")</f>
        <v>Sn</v>
      </c>
    </row>
    <row r="1052" spans="1:12" hidden="1">
      <c r="A1052" s="2">
        <v>41354</v>
      </c>
      <c r="B1052" s="8">
        <f t="shared" si="48"/>
        <v>5</v>
      </c>
      <c r="C1052">
        <v>5658.75</v>
      </c>
      <c r="D1052" s="6">
        <f t="shared" si="49"/>
        <v>-6.2605366676031955E-3</v>
      </c>
      <c r="E1052">
        <f t="shared" si="50"/>
        <v>-35.649999999999636</v>
      </c>
      <c r="F1052" s="9" t="e">
        <f ca="1">[1]!MoonAge(A1052)</f>
        <v>#NAME?</v>
      </c>
      <c r="G1052" t="str">
        <f>IFERROR(VLOOKUP(A1052,Sheet4!A1052:H3611,3,FALSE)," CL")</f>
        <v>FIP</v>
      </c>
      <c r="H1052" t="str">
        <f>IFERROR(VLOOKUP(A1052,Sheet4!A1052:I3611,4,FALSE)," CL")</f>
        <v>Do</v>
      </c>
      <c r="I1052" t="str">
        <f>IFERROR(VLOOKUP(A1052,Sheet4!A1052:H3611,5,FALSE),"CL")</f>
        <v>UDM</v>
      </c>
      <c r="J1052" t="str">
        <f>IFERROR(VLOOKUP(A1052,Sheet4!A1052:H3611,6,FALSE),"CL")</f>
        <v>Rb</v>
      </c>
      <c r="K1052" t="str">
        <f>IFERROR(VLOOKUP(A1052,Sheet4!A1052:H3611,7,FALSE),"CL")</f>
        <v>PAM</v>
      </c>
      <c r="L1052" t="str">
        <f>IFERROR(VLOOKUP(A1052,Sheet4!A1052:H3611,8,FALSE),"CL")</f>
        <v>Sn</v>
      </c>
    </row>
    <row r="1053" spans="1:12" hidden="1">
      <c r="A1053" s="2">
        <v>41355</v>
      </c>
      <c r="B1053" s="8">
        <f t="shared" si="48"/>
        <v>6</v>
      </c>
      <c r="C1053">
        <v>5651.35</v>
      </c>
      <c r="D1053" s="6">
        <f t="shared" si="49"/>
        <v>-1.3077092997569491E-3</v>
      </c>
      <c r="E1053">
        <f t="shared" si="50"/>
        <v>-7.3999999999996362</v>
      </c>
      <c r="F1053" s="9" t="e">
        <f ca="1">[1]!MoonAge(A1053)</f>
        <v>#NAME?</v>
      </c>
      <c r="G1053" t="str">
        <f>IFERROR(VLOOKUP(A1053,Sheet4!A1053:H3612,3,FALSE)," CL")</f>
        <v>FIM</v>
      </c>
      <c r="H1053" t="str">
        <f>IFERROR(VLOOKUP(A1053,Sheet4!A1053:I3612,4,FALSE)," CL")</f>
        <v>Pi</v>
      </c>
      <c r="I1053" t="str">
        <f>IFERROR(VLOOKUP(A1053,Sheet4!A1053:H3612,5,FALSE),"CL")</f>
        <v>UDM</v>
      </c>
      <c r="J1053" t="str">
        <f>IFERROR(VLOOKUP(A1053,Sheet4!A1053:H3612,6,FALSE),"CL")</f>
        <v>Rb</v>
      </c>
      <c r="K1053" t="str">
        <f>IFERROR(VLOOKUP(A1053,Sheet4!A1053:H3612,7,FALSE),"CL")</f>
        <v>PAM</v>
      </c>
      <c r="L1053" t="str">
        <f>IFERROR(VLOOKUP(A1053,Sheet4!A1053:H3612,8,FALSE),"CL")</f>
        <v>Sn</v>
      </c>
    </row>
    <row r="1054" spans="1:12" hidden="1">
      <c r="A1054" s="2">
        <v>41358</v>
      </c>
      <c r="B1054" s="8">
        <f t="shared" si="48"/>
        <v>2</v>
      </c>
      <c r="C1054">
        <v>5633.85</v>
      </c>
      <c r="D1054" s="6">
        <f t="shared" si="49"/>
        <v>-3.0966052359170815E-3</v>
      </c>
      <c r="E1054">
        <f t="shared" si="50"/>
        <v>-17.5</v>
      </c>
      <c r="F1054" s="9" t="e">
        <f ca="1">[1]!MoonAge(A1054)</f>
        <v>#NAME?</v>
      </c>
      <c r="G1054" t="str">
        <f>IFERROR(VLOOKUP(A1054,Sheet4!A1054:H3613,3,FALSE)," CL")</f>
        <v>MEP</v>
      </c>
      <c r="H1054" t="str">
        <f>IFERROR(VLOOKUP(A1054,Sheet4!A1054:I3613,4,FALSE)," CL")</f>
        <v>Tg</v>
      </c>
      <c r="I1054" t="str">
        <f>IFERROR(VLOOKUP(A1054,Sheet4!A1054:H3613,5,FALSE),"CL")</f>
        <v>UDM</v>
      </c>
      <c r="J1054" t="str">
        <f>IFERROR(VLOOKUP(A1054,Sheet4!A1054:H3613,6,FALSE),"CL")</f>
        <v>Rb</v>
      </c>
      <c r="K1054" t="str">
        <f>IFERROR(VLOOKUP(A1054,Sheet4!A1054:H3613,7,FALSE),"CL")</f>
        <v>PAM</v>
      </c>
      <c r="L1054" t="str">
        <f>IFERROR(VLOOKUP(A1054,Sheet4!A1054:H3613,8,FALSE),"CL")</f>
        <v>Sn</v>
      </c>
    </row>
    <row r="1055" spans="1:12" hidden="1">
      <c r="A1055" s="2">
        <v>41359</v>
      </c>
      <c r="B1055" s="8">
        <f t="shared" si="48"/>
        <v>3</v>
      </c>
      <c r="C1055">
        <v>5641.6</v>
      </c>
      <c r="D1055" s="6">
        <f t="shared" si="49"/>
        <v>1.3756134792371113E-3</v>
      </c>
      <c r="E1055">
        <f t="shared" si="50"/>
        <v>7.75</v>
      </c>
      <c r="F1055" s="9" t="e">
        <f ca="1">[1]!MoonAge(A1055)</f>
        <v>#NAME?</v>
      </c>
      <c r="G1055" t="str">
        <f>IFERROR(VLOOKUP(A1055,Sheet4!A1055:H3614,3,FALSE)," CL")</f>
        <v>MEM</v>
      </c>
      <c r="H1055" t="str">
        <f>IFERROR(VLOOKUP(A1055,Sheet4!A1055:I3614,4,FALSE)," CL")</f>
        <v>Rb</v>
      </c>
      <c r="I1055" t="str">
        <f>IFERROR(VLOOKUP(A1055,Sheet4!A1055:H3614,5,FALSE),"CL")</f>
        <v>UDM</v>
      </c>
      <c r="J1055" t="str">
        <f>IFERROR(VLOOKUP(A1055,Sheet4!A1055:H3614,6,FALSE),"CL")</f>
        <v>Rb</v>
      </c>
      <c r="K1055" t="str">
        <f>IFERROR(VLOOKUP(A1055,Sheet4!A1055:H3614,7,FALSE),"CL")</f>
        <v>PAM</v>
      </c>
      <c r="L1055" t="str">
        <f>IFERROR(VLOOKUP(A1055,Sheet4!A1055:H3614,8,FALSE),"CL")</f>
        <v>Sn</v>
      </c>
    </row>
    <row r="1056" spans="1:12" hidden="1">
      <c r="A1056" s="2">
        <v>41361</v>
      </c>
      <c r="B1056" s="8">
        <f t="shared" si="48"/>
        <v>5</v>
      </c>
      <c r="C1056">
        <v>5682.55</v>
      </c>
      <c r="D1056" s="6">
        <f t="shared" si="49"/>
        <v>7.2585791264889064E-3</v>
      </c>
      <c r="E1056">
        <f t="shared" si="50"/>
        <v>40.949999999999818</v>
      </c>
      <c r="F1056" s="9" t="e">
        <f ca="1">[1]!MoonAge(A1056)</f>
        <v>#NAME?</v>
      </c>
      <c r="G1056" t="str">
        <f>IFERROR(VLOOKUP(A1056,Sheet4!A1056:H3615,3,FALSE)," CL")</f>
        <v>PAM</v>
      </c>
      <c r="H1056" t="str">
        <f>IFERROR(VLOOKUP(A1056,Sheet4!A1056:I3615,4,FALSE)," CL")</f>
        <v>Sn</v>
      </c>
      <c r="I1056" t="str">
        <f>IFERROR(VLOOKUP(A1056,Sheet4!A1056:H3615,5,FALSE),"CL")</f>
        <v>UDM</v>
      </c>
      <c r="J1056" t="str">
        <f>IFERROR(VLOOKUP(A1056,Sheet4!A1056:H3615,6,FALSE),"CL")</f>
        <v>Rb</v>
      </c>
      <c r="K1056" t="str">
        <f>IFERROR(VLOOKUP(A1056,Sheet4!A1056:H3615,7,FALSE),"CL")</f>
        <v>PAM</v>
      </c>
      <c r="L1056" t="str">
        <f>IFERROR(VLOOKUP(A1056,Sheet4!A1056:H3615,8,FALSE),"CL")</f>
        <v>Sn</v>
      </c>
    </row>
    <row r="1057" spans="1:12" hidden="1">
      <c r="A1057" s="2">
        <v>41365</v>
      </c>
      <c r="B1057" s="8">
        <f t="shared" si="48"/>
        <v>2</v>
      </c>
      <c r="C1057">
        <v>5704.4</v>
      </c>
      <c r="D1057" s="6">
        <f t="shared" si="49"/>
        <v>3.8451047505080383E-3</v>
      </c>
      <c r="E1057">
        <f t="shared" si="50"/>
        <v>21.849999999999454</v>
      </c>
      <c r="F1057" s="9" t="e">
        <f ca="1">[1]!MoonAge(A1057)</f>
        <v>#NAME?</v>
      </c>
      <c r="G1057" t="str">
        <f>IFERROR(VLOOKUP(A1057,Sheet4!A1057:H3616,3,FALSE)," CL")</f>
        <v>FIM</v>
      </c>
      <c r="H1057" t="str">
        <f>IFERROR(VLOOKUP(A1057,Sheet4!A1057:I3616,4,FALSE)," CL")</f>
        <v>Ch</v>
      </c>
      <c r="I1057" t="str">
        <f>IFERROR(VLOOKUP(A1057,Sheet4!A1057:H3616,5,FALSE),"CL")</f>
        <v>UDM</v>
      </c>
      <c r="J1057" t="str">
        <f>IFERROR(VLOOKUP(A1057,Sheet4!A1057:H3616,6,FALSE),"CL")</f>
        <v>Rb</v>
      </c>
      <c r="K1057" t="str">
        <f>IFERROR(VLOOKUP(A1057,Sheet4!A1057:H3616,7,FALSE),"CL")</f>
        <v>PAM</v>
      </c>
      <c r="L1057" t="str">
        <f>IFERROR(VLOOKUP(A1057,Sheet4!A1057:H3616,8,FALSE),"CL")</f>
        <v>Sn</v>
      </c>
    </row>
    <row r="1058" spans="1:12" hidden="1">
      <c r="A1058" s="2">
        <v>41366</v>
      </c>
      <c r="B1058" s="8">
        <f t="shared" si="48"/>
        <v>3</v>
      </c>
      <c r="C1058">
        <v>5748.1</v>
      </c>
      <c r="D1058" s="6">
        <f t="shared" si="49"/>
        <v>7.6607531028680892E-3</v>
      </c>
      <c r="E1058">
        <f t="shared" si="50"/>
        <v>43.700000000000728</v>
      </c>
      <c r="F1058" s="9" t="e">
        <f ca="1">[1]!MoonAge(A1058)</f>
        <v>#NAME?</v>
      </c>
      <c r="G1058" t="str">
        <f>IFERROR(VLOOKUP(A1058,Sheet4!A1058:H3617,3,FALSE)," CL")</f>
        <v>EAP</v>
      </c>
      <c r="H1058" t="str">
        <f>IFERROR(VLOOKUP(A1058,Sheet4!A1058:I3617,4,FALSE)," CL")</f>
        <v>Do</v>
      </c>
      <c r="I1058" t="str">
        <f>IFERROR(VLOOKUP(A1058,Sheet4!A1058:H3617,5,FALSE),"CL")</f>
        <v>UDM</v>
      </c>
      <c r="J1058" t="str">
        <f>IFERROR(VLOOKUP(A1058,Sheet4!A1058:H3617,6,FALSE),"CL")</f>
        <v>Rb</v>
      </c>
      <c r="K1058" t="str">
        <f>IFERROR(VLOOKUP(A1058,Sheet4!A1058:H3617,7,FALSE),"CL")</f>
        <v>PAM</v>
      </c>
      <c r="L1058" t="str">
        <f>IFERROR(VLOOKUP(A1058,Sheet4!A1058:H3617,8,FALSE),"CL")</f>
        <v>Sn</v>
      </c>
    </row>
    <row r="1059" spans="1:12" hidden="1">
      <c r="A1059" s="2">
        <v>41367</v>
      </c>
      <c r="B1059" s="8">
        <f t="shared" si="48"/>
        <v>4</v>
      </c>
      <c r="C1059">
        <v>5672.9</v>
      </c>
      <c r="D1059" s="6">
        <f t="shared" si="49"/>
        <v>-1.308258381030266E-2</v>
      </c>
      <c r="E1059">
        <f t="shared" si="50"/>
        <v>-75.200000000000728</v>
      </c>
      <c r="F1059" s="9" t="e">
        <f ca="1">[1]!MoonAge(A1059)</f>
        <v>#NAME?</v>
      </c>
      <c r="G1059" t="str">
        <f>IFERROR(VLOOKUP(A1059,Sheet4!A1059:H3618,3,FALSE)," CL")</f>
        <v>EAM</v>
      </c>
      <c r="H1059" t="str">
        <f>IFERROR(VLOOKUP(A1059,Sheet4!A1059:I3618,4,FALSE)," CL")</f>
        <v>Pi</v>
      </c>
      <c r="I1059" t="str">
        <f>IFERROR(VLOOKUP(A1059,Sheet4!A1059:H3618,5,FALSE),"CL")</f>
        <v>UDM</v>
      </c>
      <c r="J1059" t="str">
        <f>IFERROR(VLOOKUP(A1059,Sheet4!A1059:H3618,6,FALSE),"CL")</f>
        <v>Rb</v>
      </c>
      <c r="K1059" t="str">
        <f>IFERROR(VLOOKUP(A1059,Sheet4!A1059:H3618,7,FALSE),"CL")</f>
        <v>PAM</v>
      </c>
      <c r="L1059" t="str">
        <f>IFERROR(VLOOKUP(A1059,Sheet4!A1059:H3618,8,FALSE),"CL")</f>
        <v>Sn</v>
      </c>
    </row>
    <row r="1060" spans="1:12" hidden="1">
      <c r="A1060" s="2">
        <v>41368</v>
      </c>
      <c r="B1060" s="8">
        <f t="shared" si="48"/>
        <v>5</v>
      </c>
      <c r="C1060">
        <v>5574.75</v>
      </c>
      <c r="D1060" s="6">
        <f t="shared" si="49"/>
        <v>-1.7301556523118624E-2</v>
      </c>
      <c r="E1060">
        <f t="shared" si="50"/>
        <v>-98.149999999999636</v>
      </c>
      <c r="F1060" s="9" t="e">
        <f ca="1">[1]!MoonAge(A1060)</f>
        <v>#NAME?</v>
      </c>
      <c r="G1060" t="str">
        <f>IFERROR(VLOOKUP(A1060,Sheet4!A1060:H3619,3,FALSE)," CL")</f>
        <v>MEP</v>
      </c>
      <c r="H1060" t="str">
        <f>IFERROR(VLOOKUP(A1060,Sheet4!A1060:I3619,4,FALSE)," CL")</f>
        <v>Ra</v>
      </c>
      <c r="I1060" t="str">
        <f>IFERROR(VLOOKUP(A1060,Sheet4!A1060:H3619,5,FALSE),"CL")</f>
        <v>UDM</v>
      </c>
      <c r="J1060" t="str">
        <f>IFERROR(VLOOKUP(A1060,Sheet4!A1060:H3619,6,FALSE),"CL")</f>
        <v>Rb</v>
      </c>
      <c r="K1060" t="str">
        <f>IFERROR(VLOOKUP(A1060,Sheet4!A1060:H3619,7,FALSE),"CL")</f>
        <v>PAM</v>
      </c>
      <c r="L1060" t="str">
        <f>IFERROR(VLOOKUP(A1060,Sheet4!A1060:H3619,8,FALSE),"CL")</f>
        <v>Sn</v>
      </c>
    </row>
    <row r="1061" spans="1:12" hidden="1">
      <c r="A1061" s="2">
        <v>41369</v>
      </c>
      <c r="B1061" s="8">
        <f t="shared" si="48"/>
        <v>6</v>
      </c>
      <c r="C1061">
        <v>5553.25</v>
      </c>
      <c r="D1061" s="6">
        <f t="shared" si="49"/>
        <v>-3.8566751872281266E-3</v>
      </c>
      <c r="E1061">
        <f t="shared" si="50"/>
        <v>-21.5</v>
      </c>
      <c r="F1061" s="9" t="e">
        <f ca="1">[1]!MoonAge(A1061)</f>
        <v>#NAME?</v>
      </c>
      <c r="G1061" t="str">
        <f>IFERROR(VLOOKUP(A1061,Sheet4!A1061:H3620,3,FALSE)," CL")</f>
        <v>MEM</v>
      </c>
      <c r="H1061" t="str">
        <f>IFERROR(VLOOKUP(A1061,Sheet4!A1061:I3620,4,FALSE)," CL")</f>
        <v>Co</v>
      </c>
      <c r="I1061" t="str">
        <f>IFERROR(VLOOKUP(A1061,Sheet4!A1061:H3620,5,FALSE),"CL")</f>
        <v>FIP</v>
      </c>
      <c r="J1061" t="str">
        <f>IFERROR(VLOOKUP(A1061,Sheet4!A1061:H3620,6,FALSE),"CL")</f>
        <v>Dr</v>
      </c>
      <c r="K1061" t="str">
        <f>IFERROR(VLOOKUP(A1061,Sheet4!A1061:H3620,7,FALSE),"CL")</f>
        <v>PAM</v>
      </c>
      <c r="L1061" t="str">
        <f>IFERROR(VLOOKUP(A1061,Sheet4!A1061:H3620,8,FALSE),"CL")</f>
        <v>Sn</v>
      </c>
    </row>
    <row r="1062" spans="1:12" hidden="1">
      <c r="A1062" s="2">
        <v>41372</v>
      </c>
      <c r="B1062" s="8">
        <f t="shared" si="48"/>
        <v>2</v>
      </c>
      <c r="C1062">
        <v>5542.95</v>
      </c>
      <c r="D1062" s="6">
        <f t="shared" si="49"/>
        <v>-1.8547697294377494E-3</v>
      </c>
      <c r="E1062">
        <f t="shared" si="50"/>
        <v>-10.300000000000182</v>
      </c>
      <c r="F1062" s="9" t="e">
        <f ca="1">[1]!MoonAge(A1062)</f>
        <v>#NAME?</v>
      </c>
      <c r="G1062" t="str">
        <f>IFERROR(VLOOKUP(A1062,Sheet4!A1062:H3621,3,FALSE)," CL")</f>
        <v>UDP</v>
      </c>
      <c r="H1062" t="str">
        <f>IFERROR(VLOOKUP(A1062,Sheet4!A1062:I3621,4,FALSE)," CL")</f>
        <v>Dr</v>
      </c>
      <c r="I1062" t="str">
        <f>IFERROR(VLOOKUP(A1062,Sheet4!A1062:H3621,5,FALSE),"CL")</f>
        <v>FIP</v>
      </c>
      <c r="J1062" t="str">
        <f>IFERROR(VLOOKUP(A1062,Sheet4!A1062:H3621,6,FALSE),"CL")</f>
        <v>Dr</v>
      </c>
      <c r="K1062" t="str">
        <f>IFERROR(VLOOKUP(A1062,Sheet4!A1062:H3621,7,FALSE),"CL")</f>
        <v>PAM</v>
      </c>
      <c r="L1062" t="str">
        <f>IFERROR(VLOOKUP(A1062,Sheet4!A1062:H3621,8,FALSE),"CL")</f>
        <v>Sn</v>
      </c>
    </row>
    <row r="1063" spans="1:12" hidden="1">
      <c r="A1063" s="2">
        <v>41373</v>
      </c>
      <c r="B1063" s="8">
        <f t="shared" si="48"/>
        <v>3</v>
      </c>
      <c r="C1063">
        <v>5495.1</v>
      </c>
      <c r="D1063" s="6">
        <f t="shared" si="49"/>
        <v>-8.6325873406758961E-3</v>
      </c>
      <c r="E1063">
        <f t="shared" si="50"/>
        <v>-47.849999999999454</v>
      </c>
      <c r="F1063" s="9" t="e">
        <f ca="1">[1]!MoonAge(A1063)</f>
        <v>#NAME?</v>
      </c>
      <c r="G1063" t="str">
        <f>IFERROR(VLOOKUP(A1063,Sheet4!A1063:H3622,3,FALSE)," CL")</f>
        <v>UDM</v>
      </c>
      <c r="H1063" t="str">
        <f>IFERROR(VLOOKUP(A1063,Sheet4!A1063:I3622,4,FALSE)," CL")</f>
        <v>Sn</v>
      </c>
      <c r="I1063" t="str">
        <f>IFERROR(VLOOKUP(A1063,Sheet4!A1063:H3622,5,FALSE),"CL")</f>
        <v>FIP</v>
      </c>
      <c r="J1063" t="str">
        <f>IFERROR(VLOOKUP(A1063,Sheet4!A1063:H3622,6,FALSE),"CL")</f>
        <v>Dr</v>
      </c>
      <c r="K1063" t="str">
        <f>IFERROR(VLOOKUP(A1063,Sheet4!A1063:H3622,7,FALSE),"CL")</f>
        <v>PAM</v>
      </c>
      <c r="L1063" t="str">
        <f>IFERROR(VLOOKUP(A1063,Sheet4!A1063:H3622,8,FALSE),"CL")</f>
        <v>Sn</v>
      </c>
    </row>
    <row r="1064" spans="1:12" hidden="1">
      <c r="A1064" s="2">
        <v>41374</v>
      </c>
      <c r="B1064" s="8">
        <f t="shared" si="48"/>
        <v>4</v>
      </c>
      <c r="C1064">
        <v>5558.7</v>
      </c>
      <c r="D1064" s="6">
        <f t="shared" si="49"/>
        <v>1.1573947698858883E-2</v>
      </c>
      <c r="E1064">
        <f t="shared" si="50"/>
        <v>63.599999999999454</v>
      </c>
      <c r="F1064" s="9" t="e">
        <f ca="1">[1]!MoonAge(A1064)</f>
        <v>#NAME?</v>
      </c>
      <c r="G1064" t="str">
        <f>IFERROR(VLOOKUP(A1064,Sheet4!A1064:H3623,3,FALSE)," CL")</f>
        <v>FIP</v>
      </c>
      <c r="H1064" t="str">
        <f>IFERROR(VLOOKUP(A1064,Sheet4!A1064:I3623,4,FALSE)," CL")</f>
        <v>Ho</v>
      </c>
      <c r="I1064" t="str">
        <f>IFERROR(VLOOKUP(A1064,Sheet4!A1064:H3623,5,FALSE),"CL")</f>
        <v>FIP</v>
      </c>
      <c r="J1064" t="str">
        <f>IFERROR(VLOOKUP(A1064,Sheet4!A1064:H3623,6,FALSE),"CL")</f>
        <v>Dr</v>
      </c>
      <c r="K1064" t="str">
        <f>IFERROR(VLOOKUP(A1064,Sheet4!A1064:H3623,7,FALSE),"CL")</f>
        <v>PAM</v>
      </c>
      <c r="L1064" t="str">
        <f>IFERROR(VLOOKUP(A1064,Sheet4!A1064:H3623,8,FALSE),"CL")</f>
        <v>Sn</v>
      </c>
    </row>
    <row r="1065" spans="1:12" hidden="1">
      <c r="A1065" s="2">
        <v>41375</v>
      </c>
      <c r="B1065" s="8">
        <f t="shared" si="48"/>
        <v>5</v>
      </c>
      <c r="C1065">
        <v>5594</v>
      </c>
      <c r="D1065" s="6">
        <f t="shared" si="49"/>
        <v>6.3504056703905919E-3</v>
      </c>
      <c r="E1065">
        <f t="shared" si="50"/>
        <v>35.300000000000182</v>
      </c>
      <c r="F1065" s="9" t="e">
        <f ca="1">[1]!MoonAge(A1065)</f>
        <v>#NAME?</v>
      </c>
      <c r="G1065" t="str">
        <f>IFERROR(VLOOKUP(A1065,Sheet4!A1065:H3624,3,FALSE)," CL")</f>
        <v>FIM</v>
      </c>
      <c r="H1065" t="str">
        <f>IFERROR(VLOOKUP(A1065,Sheet4!A1065:I3624,4,FALSE)," CL")</f>
        <v>Sh</v>
      </c>
      <c r="I1065" t="str">
        <f>IFERROR(VLOOKUP(A1065,Sheet4!A1065:H3624,5,FALSE),"CL")</f>
        <v>FIP</v>
      </c>
      <c r="J1065" t="str">
        <f>IFERROR(VLOOKUP(A1065,Sheet4!A1065:H3624,6,FALSE),"CL")</f>
        <v>Dr</v>
      </c>
      <c r="K1065" t="str">
        <f>IFERROR(VLOOKUP(A1065,Sheet4!A1065:H3624,7,FALSE),"CL")</f>
        <v>PAM</v>
      </c>
      <c r="L1065" t="str">
        <f>IFERROR(VLOOKUP(A1065,Sheet4!A1065:H3624,8,FALSE),"CL")</f>
        <v>Sn</v>
      </c>
    </row>
    <row r="1066" spans="1:12" hidden="1">
      <c r="A1066" s="2">
        <v>41376</v>
      </c>
      <c r="B1066" s="8">
        <f t="shared" si="48"/>
        <v>6</v>
      </c>
      <c r="C1066">
        <v>5528.55</v>
      </c>
      <c r="D1066" s="6">
        <f t="shared" si="49"/>
        <v>-1.170003575259203E-2</v>
      </c>
      <c r="E1066">
        <f t="shared" si="50"/>
        <v>-65.449999999999818</v>
      </c>
      <c r="F1066" s="9" t="e">
        <f ca="1">[1]!MoonAge(A1066)</f>
        <v>#NAME?</v>
      </c>
      <c r="G1066" t="str">
        <f>IFERROR(VLOOKUP(A1066,Sheet4!A1066:H3625,3,FALSE)," CL")</f>
        <v>EAP</v>
      </c>
      <c r="H1066" t="str">
        <f>IFERROR(VLOOKUP(A1066,Sheet4!A1066:I3625,4,FALSE)," CL")</f>
        <v>Mo</v>
      </c>
      <c r="I1066" t="str">
        <f>IFERROR(VLOOKUP(A1066,Sheet4!A1066:H3625,5,FALSE),"CL")</f>
        <v>FIP</v>
      </c>
      <c r="J1066" t="str">
        <f>IFERROR(VLOOKUP(A1066,Sheet4!A1066:H3625,6,FALSE),"CL")</f>
        <v>Dr</v>
      </c>
      <c r="K1066" t="str">
        <f>IFERROR(VLOOKUP(A1066,Sheet4!A1066:H3625,7,FALSE),"CL")</f>
        <v>PAM</v>
      </c>
      <c r="L1066" t="str">
        <f>IFERROR(VLOOKUP(A1066,Sheet4!A1066:H3625,8,FALSE),"CL")</f>
        <v>Sn</v>
      </c>
    </row>
    <row r="1067" spans="1:12" hidden="1">
      <c r="A1067" s="2">
        <v>41379</v>
      </c>
      <c r="B1067" s="8">
        <f t="shared" si="48"/>
        <v>2</v>
      </c>
      <c r="C1067">
        <v>5568.4</v>
      </c>
      <c r="D1067" s="6">
        <f t="shared" si="49"/>
        <v>7.2080382740500586E-3</v>
      </c>
      <c r="E1067">
        <f t="shared" si="50"/>
        <v>39.849999999999454</v>
      </c>
      <c r="F1067" s="9" t="e">
        <f ca="1">[1]!MoonAge(A1067)</f>
        <v>#NAME?</v>
      </c>
      <c r="G1067" t="str">
        <f>IFERROR(VLOOKUP(A1067,Sheet4!A1067:H3626,3,FALSE)," CL")</f>
        <v>MEM</v>
      </c>
      <c r="H1067" t="str">
        <f>IFERROR(VLOOKUP(A1067,Sheet4!A1067:I3626,4,FALSE)," CL")</f>
        <v>Pi</v>
      </c>
      <c r="I1067" t="str">
        <f>IFERROR(VLOOKUP(A1067,Sheet4!A1067:H3626,5,FALSE),"CL")</f>
        <v>FIP</v>
      </c>
      <c r="J1067" t="str">
        <f>IFERROR(VLOOKUP(A1067,Sheet4!A1067:H3626,6,FALSE),"CL")</f>
        <v>Dr</v>
      </c>
      <c r="K1067" t="str">
        <f>IFERROR(VLOOKUP(A1067,Sheet4!A1067:H3626,7,FALSE),"CL")</f>
        <v>PAM</v>
      </c>
      <c r="L1067" t="str">
        <f>IFERROR(VLOOKUP(A1067,Sheet4!A1067:H3626,8,FALSE),"CL")</f>
        <v>Sn</v>
      </c>
    </row>
    <row r="1068" spans="1:12" hidden="1">
      <c r="A1068" s="2">
        <v>41380</v>
      </c>
      <c r="B1068" s="8">
        <f t="shared" si="48"/>
        <v>3</v>
      </c>
      <c r="C1068">
        <v>5688.95</v>
      </c>
      <c r="D1068" s="6">
        <f t="shared" si="49"/>
        <v>2.1648947633072371E-2</v>
      </c>
      <c r="E1068">
        <f t="shared" si="50"/>
        <v>120.55000000000018</v>
      </c>
      <c r="F1068" s="9" t="e">
        <f ca="1">[1]!MoonAge(A1068)</f>
        <v>#NAME?</v>
      </c>
      <c r="G1068" t="str">
        <f>IFERROR(VLOOKUP(A1068,Sheet4!A1068:H3627,3,FALSE)," CL")</f>
        <v>PAP</v>
      </c>
      <c r="H1068" t="str">
        <f>IFERROR(VLOOKUP(A1068,Sheet4!A1068:I3627,4,FALSE)," CL")</f>
        <v>Ra</v>
      </c>
      <c r="I1068" t="str">
        <f>IFERROR(VLOOKUP(A1068,Sheet4!A1068:H3627,5,FALSE),"CL")</f>
        <v>FIP</v>
      </c>
      <c r="J1068" t="str">
        <f>IFERROR(VLOOKUP(A1068,Sheet4!A1068:H3627,6,FALSE),"CL")</f>
        <v>Dr</v>
      </c>
      <c r="K1068" t="str">
        <f>IFERROR(VLOOKUP(A1068,Sheet4!A1068:H3627,7,FALSE),"CL")</f>
        <v>PAM</v>
      </c>
      <c r="L1068" t="str">
        <f>IFERROR(VLOOKUP(A1068,Sheet4!A1068:H3627,8,FALSE),"CL")</f>
        <v>Sn</v>
      </c>
    </row>
    <row r="1069" spans="1:12" hidden="1">
      <c r="A1069" s="2">
        <v>41381</v>
      </c>
      <c r="B1069" s="8">
        <f t="shared" si="48"/>
        <v>4</v>
      </c>
      <c r="C1069">
        <v>5688.7</v>
      </c>
      <c r="D1069" s="6">
        <f t="shared" si="49"/>
        <v>-4.394484043628438E-5</v>
      </c>
      <c r="E1069">
        <f t="shared" si="50"/>
        <v>-0.25</v>
      </c>
      <c r="F1069" s="9" t="e">
        <f ca="1">[1]!MoonAge(A1069)</f>
        <v>#NAME?</v>
      </c>
      <c r="G1069" t="str">
        <f>IFERROR(VLOOKUP(A1069,Sheet4!A1069:H3628,3,FALSE)," CL")</f>
        <v>PAM</v>
      </c>
      <c r="H1069" t="str">
        <f>IFERROR(VLOOKUP(A1069,Sheet4!A1069:I3628,4,FALSE)," CL")</f>
        <v>Co</v>
      </c>
      <c r="I1069" t="str">
        <f>IFERROR(VLOOKUP(A1069,Sheet4!A1069:H3628,5,FALSE),"CL")</f>
        <v>FIP</v>
      </c>
      <c r="J1069" t="str">
        <f>IFERROR(VLOOKUP(A1069,Sheet4!A1069:H3628,6,FALSE),"CL")</f>
        <v>Dr</v>
      </c>
      <c r="K1069" t="str">
        <f>IFERROR(VLOOKUP(A1069,Sheet4!A1069:H3628,7,FALSE),"CL")</f>
        <v>PAM</v>
      </c>
      <c r="L1069" t="str">
        <f>IFERROR(VLOOKUP(A1069,Sheet4!A1069:H3628,8,FALSE),"CL")</f>
        <v>Sn</v>
      </c>
    </row>
    <row r="1070" spans="1:12" hidden="1">
      <c r="A1070" s="2">
        <v>41382</v>
      </c>
      <c r="B1070" s="8">
        <f t="shared" si="48"/>
        <v>5</v>
      </c>
      <c r="C1070">
        <v>5783.1</v>
      </c>
      <c r="D1070" s="6">
        <f t="shared" si="49"/>
        <v>1.6594300982649912E-2</v>
      </c>
      <c r="E1070">
        <f t="shared" si="50"/>
        <v>94.400000000000546</v>
      </c>
      <c r="F1070" s="9" t="e">
        <f ca="1">[1]!MoonAge(A1070)</f>
        <v>#NAME?</v>
      </c>
      <c r="G1070" t="str">
        <f>IFERROR(VLOOKUP(A1070,Sheet4!A1070:H3629,3,FALSE)," CL")</f>
        <v>UDP</v>
      </c>
      <c r="H1070" t="str">
        <f>IFERROR(VLOOKUP(A1070,Sheet4!A1070:I3629,4,FALSE)," CL")</f>
        <v>Tg</v>
      </c>
      <c r="I1070" t="str">
        <f>IFERROR(VLOOKUP(A1070,Sheet4!A1070:H3629,5,FALSE),"CL")</f>
        <v>FIP</v>
      </c>
      <c r="J1070" t="str">
        <f>IFERROR(VLOOKUP(A1070,Sheet4!A1070:H3629,6,FALSE),"CL")</f>
        <v>Dr</v>
      </c>
      <c r="K1070" t="str">
        <f>IFERROR(VLOOKUP(A1070,Sheet4!A1070:H3629,7,FALSE),"CL")</f>
        <v>PAM</v>
      </c>
      <c r="L1070" t="str">
        <f>IFERROR(VLOOKUP(A1070,Sheet4!A1070:H3629,8,FALSE),"CL")</f>
        <v>Sn</v>
      </c>
    </row>
    <row r="1071" spans="1:12" hidden="1">
      <c r="A1071" s="2">
        <v>41386</v>
      </c>
      <c r="B1071" s="8">
        <f t="shared" si="48"/>
        <v>2</v>
      </c>
      <c r="C1071">
        <v>5834.4</v>
      </c>
      <c r="D1071" s="6">
        <f t="shared" si="49"/>
        <v>8.8706748975461731E-3</v>
      </c>
      <c r="E1071">
        <f t="shared" si="50"/>
        <v>51.299999999999272</v>
      </c>
      <c r="F1071" s="9" t="e">
        <f ca="1">[1]!MoonAge(A1071)</f>
        <v>#NAME?</v>
      </c>
      <c r="G1071" t="str">
        <f>IFERROR(VLOOKUP(A1071,Sheet4!A1071:H3630,3,FALSE)," CL")</f>
        <v>EAP</v>
      </c>
      <c r="H1071" t="str">
        <f>IFERROR(VLOOKUP(A1071,Sheet4!A1071:I3630,4,FALSE)," CL")</f>
        <v>Ho</v>
      </c>
      <c r="I1071" t="str">
        <f>IFERROR(VLOOKUP(A1071,Sheet4!A1071:H3630,5,FALSE),"CL")</f>
        <v>FIP</v>
      </c>
      <c r="J1071" t="str">
        <f>IFERROR(VLOOKUP(A1071,Sheet4!A1071:H3630,6,FALSE),"CL")</f>
        <v>Dr</v>
      </c>
      <c r="K1071" t="str">
        <f>IFERROR(VLOOKUP(A1071,Sheet4!A1071:H3630,7,FALSE),"CL")</f>
        <v>PAM</v>
      </c>
      <c r="L1071" t="str">
        <f>IFERROR(VLOOKUP(A1071,Sheet4!A1071:H3630,8,FALSE),"CL")</f>
        <v>Sn</v>
      </c>
    </row>
    <row r="1072" spans="1:12" hidden="1">
      <c r="A1072" s="2">
        <v>41387</v>
      </c>
      <c r="B1072" s="8">
        <f t="shared" si="48"/>
        <v>3</v>
      </c>
      <c r="C1072">
        <v>5836.9</v>
      </c>
      <c r="D1072" s="6">
        <f t="shared" si="49"/>
        <v>4.2849307555189911E-4</v>
      </c>
      <c r="E1072">
        <f t="shared" si="50"/>
        <v>2.5</v>
      </c>
      <c r="F1072" s="9" t="e">
        <f ca="1">[1]!MoonAge(A1072)</f>
        <v>#NAME?</v>
      </c>
      <c r="G1072" t="str">
        <f>IFERROR(VLOOKUP(A1072,Sheet4!A1072:H3631,3,FALSE)," CL")</f>
        <v>EAM</v>
      </c>
      <c r="H1072" t="str">
        <f>IFERROR(VLOOKUP(A1072,Sheet4!A1072:I3631,4,FALSE)," CL")</f>
        <v>Sh</v>
      </c>
      <c r="I1072" t="str">
        <f>IFERROR(VLOOKUP(A1072,Sheet4!A1072:H3631,5,FALSE),"CL")</f>
        <v>FIP</v>
      </c>
      <c r="J1072" t="str">
        <f>IFERROR(VLOOKUP(A1072,Sheet4!A1072:H3631,6,FALSE),"CL")</f>
        <v>Dr</v>
      </c>
      <c r="K1072" t="str">
        <f>IFERROR(VLOOKUP(A1072,Sheet4!A1072:H3631,7,FALSE),"CL")</f>
        <v>PAM</v>
      </c>
      <c r="L1072" t="str">
        <f>IFERROR(VLOOKUP(A1072,Sheet4!A1072:H3631,8,FALSE),"CL")</f>
        <v>Sn</v>
      </c>
    </row>
    <row r="1073" spans="1:12" hidden="1">
      <c r="A1073" s="2">
        <v>41389</v>
      </c>
      <c r="B1073" s="8">
        <f t="shared" si="48"/>
        <v>5</v>
      </c>
      <c r="C1073">
        <v>5916.3</v>
      </c>
      <c r="D1073" s="6">
        <f t="shared" si="49"/>
        <v>1.3603111240555868E-2</v>
      </c>
      <c r="E1073">
        <f t="shared" si="50"/>
        <v>79.400000000000546</v>
      </c>
      <c r="F1073" s="9" t="e">
        <f ca="1">[1]!MoonAge(A1073)</f>
        <v>#NAME?</v>
      </c>
      <c r="G1073" t="str">
        <f>IFERROR(VLOOKUP(A1073,Sheet4!A1073:H3632,3,FALSE)," CL")</f>
        <v>MEM</v>
      </c>
      <c r="H1073" t="str">
        <f>IFERROR(VLOOKUP(A1073,Sheet4!A1073:I3632,4,FALSE)," CL")</f>
        <v>Ch</v>
      </c>
      <c r="I1073" t="str">
        <f>IFERROR(VLOOKUP(A1073,Sheet4!A1073:H3632,5,FALSE),"CL")</f>
        <v>FIP</v>
      </c>
      <c r="J1073" t="str">
        <f>IFERROR(VLOOKUP(A1073,Sheet4!A1073:H3632,6,FALSE),"CL")</f>
        <v>Dr</v>
      </c>
      <c r="K1073" t="str">
        <f>IFERROR(VLOOKUP(A1073,Sheet4!A1073:H3632,7,FALSE),"CL")</f>
        <v>PAM</v>
      </c>
      <c r="L1073" t="str">
        <f>IFERROR(VLOOKUP(A1073,Sheet4!A1073:H3632,8,FALSE),"CL")</f>
        <v>Sn</v>
      </c>
    </row>
    <row r="1074" spans="1:12" hidden="1">
      <c r="A1074" s="2">
        <v>41390</v>
      </c>
      <c r="B1074" s="8">
        <f t="shared" si="48"/>
        <v>6</v>
      </c>
      <c r="C1074">
        <v>5871.45</v>
      </c>
      <c r="D1074" s="6">
        <f t="shared" si="49"/>
        <v>-7.5807514831905684E-3</v>
      </c>
      <c r="E1074">
        <f t="shared" si="50"/>
        <v>-44.850000000000364</v>
      </c>
      <c r="F1074" s="9" t="e">
        <f ca="1">[1]!MoonAge(A1074)</f>
        <v>#NAME?</v>
      </c>
      <c r="G1074" t="str">
        <f>IFERROR(VLOOKUP(A1074,Sheet4!A1074:H3633,3,FALSE)," CL")</f>
        <v>PAP</v>
      </c>
      <c r="H1074" t="str">
        <f>IFERROR(VLOOKUP(A1074,Sheet4!A1074:I3633,4,FALSE)," CL")</f>
        <v>Do</v>
      </c>
      <c r="I1074" t="str">
        <f>IFERROR(VLOOKUP(A1074,Sheet4!A1074:H3633,5,FALSE),"CL")</f>
        <v>FIP</v>
      </c>
      <c r="J1074" t="str">
        <f>IFERROR(VLOOKUP(A1074,Sheet4!A1074:H3633,6,FALSE),"CL")</f>
        <v>Dr</v>
      </c>
      <c r="K1074" t="str">
        <f>IFERROR(VLOOKUP(A1074,Sheet4!A1074:H3633,7,FALSE),"CL")</f>
        <v>PAM</v>
      </c>
      <c r="L1074" t="str">
        <f>IFERROR(VLOOKUP(A1074,Sheet4!A1074:H3633,8,FALSE),"CL")</f>
        <v>Sn</v>
      </c>
    </row>
    <row r="1075" spans="1:12" hidden="1">
      <c r="A1075" s="2">
        <v>41393</v>
      </c>
      <c r="B1075" s="8">
        <f t="shared" si="48"/>
        <v>2</v>
      </c>
      <c r="C1075">
        <v>5904.1</v>
      </c>
      <c r="D1075" s="6">
        <f t="shared" si="49"/>
        <v>5.5608069556924693E-3</v>
      </c>
      <c r="E1075">
        <f t="shared" si="50"/>
        <v>32.650000000000546</v>
      </c>
      <c r="F1075" s="9" t="e">
        <f ca="1">[1]!MoonAge(A1075)</f>
        <v>#NAME?</v>
      </c>
      <c r="G1075" t="str">
        <f>IFERROR(VLOOKUP(A1075,Sheet4!A1075:H3634,3,FALSE)," CL")</f>
        <v>UDM</v>
      </c>
      <c r="H1075" t="str">
        <f>IFERROR(VLOOKUP(A1075,Sheet4!A1075:I3634,4,FALSE)," CL")</f>
        <v>Co</v>
      </c>
      <c r="I1075" t="str">
        <f>IFERROR(VLOOKUP(A1075,Sheet4!A1075:H3634,5,FALSE),"CL")</f>
        <v>FIP</v>
      </c>
      <c r="J1075" t="str">
        <f>IFERROR(VLOOKUP(A1075,Sheet4!A1075:H3634,6,FALSE),"CL")</f>
        <v>Dr</v>
      </c>
      <c r="K1075" t="str">
        <f>IFERROR(VLOOKUP(A1075,Sheet4!A1075:H3634,7,FALSE),"CL")</f>
        <v>PAM</v>
      </c>
      <c r="L1075" t="str">
        <f>IFERROR(VLOOKUP(A1075,Sheet4!A1075:H3634,8,FALSE),"CL")</f>
        <v>Sn</v>
      </c>
    </row>
    <row r="1076" spans="1:12" hidden="1">
      <c r="A1076" s="2">
        <v>41394</v>
      </c>
      <c r="B1076" s="8">
        <f t="shared" si="48"/>
        <v>3</v>
      </c>
      <c r="C1076">
        <v>5930.2</v>
      </c>
      <c r="D1076" s="6">
        <f t="shared" si="49"/>
        <v>4.4206568316931373E-3</v>
      </c>
      <c r="E1076">
        <f t="shared" si="50"/>
        <v>26.099999999999454</v>
      </c>
      <c r="F1076" s="9" t="e">
        <f ca="1">[1]!MoonAge(A1076)</f>
        <v>#NAME?</v>
      </c>
      <c r="G1076" t="str">
        <f>IFERROR(VLOOKUP(A1076,Sheet4!A1076:H3635,3,FALSE)," CL")</f>
        <v>FIP</v>
      </c>
      <c r="H1076" t="str">
        <f>IFERROR(VLOOKUP(A1076,Sheet4!A1076:I3635,4,FALSE)," CL")</f>
        <v>Tg</v>
      </c>
      <c r="I1076" t="str">
        <f>IFERROR(VLOOKUP(A1076,Sheet4!A1076:H3635,5,FALSE),"CL")</f>
        <v>FIP</v>
      </c>
      <c r="J1076" t="str">
        <f>IFERROR(VLOOKUP(A1076,Sheet4!A1076:H3635,6,FALSE),"CL")</f>
        <v>Dr</v>
      </c>
      <c r="K1076" t="str">
        <f>IFERROR(VLOOKUP(A1076,Sheet4!A1076:H3635,7,FALSE),"CL")</f>
        <v>PAM</v>
      </c>
      <c r="L1076" t="str">
        <f>IFERROR(VLOOKUP(A1076,Sheet4!A1076:H3635,8,FALSE),"CL")</f>
        <v>Sn</v>
      </c>
    </row>
    <row r="1077" spans="1:12" hidden="1">
      <c r="A1077" s="2">
        <v>41396</v>
      </c>
      <c r="B1077" s="8">
        <f t="shared" ref="B1077:B1140" si="51">WEEKDAY(A1077,1)</f>
        <v>5</v>
      </c>
      <c r="C1077">
        <v>5999.35</v>
      </c>
      <c r="D1077" s="6">
        <f t="shared" si="49"/>
        <v>1.166065225456149E-2</v>
      </c>
      <c r="E1077">
        <f t="shared" si="50"/>
        <v>69.150000000000546</v>
      </c>
      <c r="F1077" s="9" t="e">
        <f ca="1">[1]!MoonAge(A1077)</f>
        <v>#NAME?</v>
      </c>
      <c r="G1077" t="str">
        <f>IFERROR(VLOOKUP(A1077,Sheet4!A1077:H3636,3,FALSE)," CL")</f>
        <v>EAP</v>
      </c>
      <c r="H1077" t="str">
        <f>IFERROR(VLOOKUP(A1077,Sheet4!A1077:I3636,4,FALSE)," CL")</f>
        <v>Dr</v>
      </c>
      <c r="I1077" t="str">
        <f>IFERROR(VLOOKUP(A1077,Sheet4!A1077:H3636,5,FALSE),"CL")</f>
        <v>FIP</v>
      </c>
      <c r="J1077" t="str">
        <f>IFERROR(VLOOKUP(A1077,Sheet4!A1077:H3636,6,FALSE),"CL")</f>
        <v>Dr</v>
      </c>
      <c r="K1077" t="str">
        <f>IFERROR(VLOOKUP(A1077,Sheet4!A1077:H3636,7,FALSE),"CL")</f>
        <v>PAM</v>
      </c>
      <c r="L1077" t="str">
        <f>IFERROR(VLOOKUP(A1077,Sheet4!A1077:H3636,8,FALSE),"CL")</f>
        <v>Sn</v>
      </c>
    </row>
    <row r="1078" spans="1:12" hidden="1">
      <c r="A1078" s="2">
        <v>41397</v>
      </c>
      <c r="B1078" s="8">
        <f t="shared" si="51"/>
        <v>6</v>
      </c>
      <c r="C1078">
        <v>5944</v>
      </c>
      <c r="D1078" s="6">
        <f t="shared" si="49"/>
        <v>-9.225999483277415E-3</v>
      </c>
      <c r="E1078">
        <f t="shared" si="50"/>
        <v>-55.350000000000364</v>
      </c>
      <c r="F1078" s="9" t="e">
        <f ca="1">[1]!MoonAge(A1078)</f>
        <v>#NAME?</v>
      </c>
      <c r="G1078" t="str">
        <f>IFERROR(VLOOKUP(A1078,Sheet4!A1078:H3637,3,FALSE)," CL")</f>
        <v>EAM</v>
      </c>
      <c r="H1078" t="str">
        <f>IFERROR(VLOOKUP(A1078,Sheet4!A1078:I3637,4,FALSE)," CL")</f>
        <v>Sn</v>
      </c>
      <c r="I1078" t="str">
        <f>IFERROR(VLOOKUP(A1078,Sheet4!A1078:H3637,5,FALSE),"CL")</f>
        <v>FIP</v>
      </c>
      <c r="J1078" t="str">
        <f>IFERROR(VLOOKUP(A1078,Sheet4!A1078:H3637,6,FALSE),"CL")</f>
        <v>Dr</v>
      </c>
      <c r="K1078" t="str">
        <f>IFERROR(VLOOKUP(A1078,Sheet4!A1078:H3637,7,FALSE),"CL")</f>
        <v>PAM</v>
      </c>
      <c r="L1078" t="str">
        <f>IFERROR(VLOOKUP(A1078,Sheet4!A1078:H3637,8,FALSE),"CL")</f>
        <v>Sn</v>
      </c>
    </row>
    <row r="1079" spans="1:12" hidden="1">
      <c r="A1079" s="2">
        <v>41400</v>
      </c>
      <c r="B1079" s="8">
        <f t="shared" si="51"/>
        <v>2</v>
      </c>
      <c r="C1079">
        <v>5971.05</v>
      </c>
      <c r="D1079" s="6">
        <f t="shared" si="49"/>
        <v>4.5508075370121435E-3</v>
      </c>
      <c r="E1079">
        <f t="shared" si="50"/>
        <v>27.050000000000182</v>
      </c>
      <c r="F1079" s="9" t="e">
        <f ca="1">[1]!MoonAge(A1079)</f>
        <v>#NAME?</v>
      </c>
      <c r="G1079" t="str">
        <f>IFERROR(VLOOKUP(A1079,Sheet4!A1079:H3638,3,FALSE)," CL")</f>
        <v>PAP</v>
      </c>
      <c r="H1079" t="str">
        <f>IFERROR(VLOOKUP(A1079,Sheet4!A1079:I3638,4,FALSE)," CL")</f>
        <v>Mo</v>
      </c>
      <c r="I1079" t="str">
        <f>IFERROR(VLOOKUP(A1079,Sheet4!A1079:H3638,5,FALSE),"CL")</f>
        <v>FIM</v>
      </c>
      <c r="J1079" t="str">
        <f>IFERROR(VLOOKUP(A1079,Sheet4!A1079:H3638,6,FALSE),"CL")</f>
        <v>Sn</v>
      </c>
      <c r="K1079" t="str">
        <f>IFERROR(VLOOKUP(A1079,Sheet4!A1079:H3638,7,FALSE),"CL")</f>
        <v>PAM</v>
      </c>
      <c r="L1079" t="str">
        <f>IFERROR(VLOOKUP(A1079,Sheet4!A1079:H3638,8,FALSE),"CL")</f>
        <v>Sn</v>
      </c>
    </row>
    <row r="1080" spans="1:12" hidden="1">
      <c r="A1080" s="2">
        <v>41401</v>
      </c>
      <c r="B1080" s="8">
        <f t="shared" si="51"/>
        <v>3</v>
      </c>
      <c r="C1080">
        <v>6043.55</v>
      </c>
      <c r="D1080" s="6">
        <f t="shared" si="49"/>
        <v>1.2141918088108456E-2</v>
      </c>
      <c r="E1080">
        <f t="shared" si="50"/>
        <v>72.5</v>
      </c>
      <c r="F1080" s="9" t="e">
        <f ca="1">[1]!MoonAge(A1080)</f>
        <v>#NAME?</v>
      </c>
      <c r="G1080" t="str">
        <f>IFERROR(VLOOKUP(A1080,Sheet4!A1080:H3639,3,FALSE)," CL")</f>
        <v>PAM</v>
      </c>
      <c r="H1080" t="str">
        <f>IFERROR(VLOOKUP(A1080,Sheet4!A1080:I3639,4,FALSE)," CL")</f>
        <v>Ch</v>
      </c>
      <c r="I1080" t="str">
        <f>IFERROR(VLOOKUP(A1080,Sheet4!A1080:H3639,5,FALSE),"CL")</f>
        <v>FIM</v>
      </c>
      <c r="J1080" t="str">
        <f>IFERROR(VLOOKUP(A1080,Sheet4!A1080:H3639,6,FALSE),"CL")</f>
        <v>Sn</v>
      </c>
      <c r="K1080" t="str">
        <f>IFERROR(VLOOKUP(A1080,Sheet4!A1080:H3639,7,FALSE),"CL")</f>
        <v>PAM</v>
      </c>
      <c r="L1080" t="str">
        <f>IFERROR(VLOOKUP(A1080,Sheet4!A1080:H3639,8,FALSE),"CL")</f>
        <v>Sn</v>
      </c>
    </row>
    <row r="1081" spans="1:12" hidden="1">
      <c r="A1081" s="2">
        <v>41402</v>
      </c>
      <c r="B1081" s="8">
        <f t="shared" si="51"/>
        <v>4</v>
      </c>
      <c r="C1081">
        <v>6069.3</v>
      </c>
      <c r="D1081" s="6">
        <f t="shared" si="49"/>
        <v>4.2607407897676036E-3</v>
      </c>
      <c r="E1081">
        <f t="shared" si="50"/>
        <v>25.75</v>
      </c>
      <c r="F1081" s="9" t="e">
        <f ca="1">[1]!MoonAge(A1081)</f>
        <v>#NAME?</v>
      </c>
      <c r="G1081" t="str">
        <f>IFERROR(VLOOKUP(A1081,Sheet4!A1081:H3640,3,FALSE)," CL")</f>
        <v>UDP</v>
      </c>
      <c r="H1081" t="str">
        <f>IFERROR(VLOOKUP(A1081,Sheet4!A1081:I3640,4,FALSE)," CL")</f>
        <v>Do</v>
      </c>
      <c r="I1081" t="str">
        <f>IFERROR(VLOOKUP(A1081,Sheet4!A1081:H3640,5,FALSE),"CL")</f>
        <v>FIM</v>
      </c>
      <c r="J1081" t="str">
        <f>IFERROR(VLOOKUP(A1081,Sheet4!A1081:H3640,6,FALSE),"CL")</f>
        <v>Sn</v>
      </c>
      <c r="K1081" t="str">
        <f>IFERROR(VLOOKUP(A1081,Sheet4!A1081:H3640,7,FALSE),"CL")</f>
        <v>PAM</v>
      </c>
      <c r="L1081" t="str">
        <f>IFERROR(VLOOKUP(A1081,Sheet4!A1081:H3640,8,FALSE),"CL")</f>
        <v>Sn</v>
      </c>
    </row>
    <row r="1082" spans="1:12" hidden="1">
      <c r="A1082" s="2">
        <v>41403</v>
      </c>
      <c r="B1082" s="8">
        <f t="shared" si="51"/>
        <v>5</v>
      </c>
      <c r="C1082">
        <v>6050.15</v>
      </c>
      <c r="D1082" s="6">
        <f t="shared" si="49"/>
        <v>-3.1552238314139268E-3</v>
      </c>
      <c r="E1082">
        <f t="shared" si="50"/>
        <v>-19.150000000000546</v>
      </c>
      <c r="F1082" s="9" t="e">
        <f ca="1">[1]!MoonAge(A1082)</f>
        <v>#NAME?</v>
      </c>
      <c r="G1082" t="str">
        <f>IFERROR(VLOOKUP(A1082,Sheet4!A1082:H3641,3,FALSE)," CL")</f>
        <v>UDM</v>
      </c>
      <c r="H1082" t="str">
        <f>IFERROR(VLOOKUP(A1082,Sheet4!A1082:I3641,4,FALSE)," CL")</f>
        <v>Pi</v>
      </c>
      <c r="I1082" t="str">
        <f>IFERROR(VLOOKUP(A1082,Sheet4!A1082:H3641,5,FALSE),"CL")</f>
        <v>FIM</v>
      </c>
      <c r="J1082" t="str">
        <f>IFERROR(VLOOKUP(A1082,Sheet4!A1082:H3641,6,FALSE),"CL")</f>
        <v>Sn</v>
      </c>
      <c r="K1082" t="str">
        <f>IFERROR(VLOOKUP(A1082,Sheet4!A1082:H3641,7,FALSE),"CL")</f>
        <v>PAM</v>
      </c>
      <c r="L1082" t="str">
        <f>IFERROR(VLOOKUP(A1082,Sheet4!A1082:H3641,8,FALSE),"CL")</f>
        <v>Sn</v>
      </c>
    </row>
    <row r="1083" spans="1:12" hidden="1">
      <c r="A1083" s="2">
        <v>41404</v>
      </c>
      <c r="B1083" s="8">
        <f t="shared" si="51"/>
        <v>6</v>
      </c>
      <c r="C1083">
        <v>6094.75</v>
      </c>
      <c r="D1083" s="6">
        <f t="shared" si="49"/>
        <v>7.3717180565771702E-3</v>
      </c>
      <c r="E1083">
        <f t="shared" si="50"/>
        <v>44.600000000000364</v>
      </c>
      <c r="F1083" s="9" t="e">
        <f ca="1">[1]!MoonAge(A1083)</f>
        <v>#NAME?</v>
      </c>
      <c r="G1083" t="str">
        <f>IFERROR(VLOOKUP(A1083,Sheet4!A1083:H3642,3,FALSE)," CL")</f>
        <v>FIP</v>
      </c>
      <c r="H1083" t="str">
        <f>IFERROR(VLOOKUP(A1083,Sheet4!A1083:I3642,4,FALSE)," CL")</f>
        <v>Ra</v>
      </c>
      <c r="I1083" t="str">
        <f>IFERROR(VLOOKUP(A1083,Sheet4!A1083:H3642,5,FALSE),"CL")</f>
        <v>FIM</v>
      </c>
      <c r="J1083" t="str">
        <f>IFERROR(VLOOKUP(A1083,Sheet4!A1083:H3642,6,FALSE),"CL")</f>
        <v>Sn</v>
      </c>
      <c r="K1083" t="str">
        <f>IFERROR(VLOOKUP(A1083,Sheet4!A1083:H3642,7,FALSE),"CL")</f>
        <v>PAM</v>
      </c>
      <c r="L1083" t="str">
        <f>IFERROR(VLOOKUP(A1083,Sheet4!A1083:H3642,8,FALSE),"CL")</f>
        <v>Sn</v>
      </c>
    </row>
    <row r="1084" spans="1:12" hidden="1">
      <c r="A1084" s="2">
        <v>41405</v>
      </c>
      <c r="B1084" s="8">
        <f t="shared" si="51"/>
        <v>7</v>
      </c>
      <c r="C1084">
        <v>6107.25</v>
      </c>
      <c r="D1084" s="6">
        <f t="shared" si="49"/>
        <v>2.0509454858689854E-3</v>
      </c>
      <c r="E1084">
        <f t="shared" si="50"/>
        <v>12.5</v>
      </c>
      <c r="F1084" s="9" t="e">
        <f ca="1">[1]!MoonAge(A1084)</f>
        <v>#NAME?</v>
      </c>
      <c r="G1084" t="str">
        <f>IFERROR(VLOOKUP(A1084,Sheet4!A1084:H3643,3,FALSE)," CL")</f>
        <v>FIM</v>
      </c>
      <c r="H1084" t="str">
        <f>IFERROR(VLOOKUP(A1084,Sheet4!A1084:I3643,4,FALSE)," CL")</f>
        <v>Co</v>
      </c>
      <c r="I1084" t="str">
        <f>IFERROR(VLOOKUP(A1084,Sheet4!A1084:H3643,5,FALSE),"CL")</f>
        <v>FIM</v>
      </c>
      <c r="J1084" t="str">
        <f>IFERROR(VLOOKUP(A1084,Sheet4!A1084:H3643,6,FALSE),"CL")</f>
        <v>Sn</v>
      </c>
      <c r="K1084" t="str">
        <f>IFERROR(VLOOKUP(A1084,Sheet4!A1084:H3643,7,FALSE),"CL")</f>
        <v>PAM</v>
      </c>
      <c r="L1084" t="str">
        <f>IFERROR(VLOOKUP(A1084,Sheet4!A1084:H3643,8,FALSE),"CL")</f>
        <v>Sn</v>
      </c>
    </row>
    <row r="1085" spans="1:12" hidden="1">
      <c r="A1085" s="2">
        <v>41407</v>
      </c>
      <c r="B1085" s="8">
        <f t="shared" si="51"/>
        <v>2</v>
      </c>
      <c r="C1085">
        <v>5980.45</v>
      </c>
      <c r="D1085" s="6">
        <f t="shared" si="49"/>
        <v>-2.0762208850137163E-2</v>
      </c>
      <c r="E1085">
        <f t="shared" si="50"/>
        <v>-126.80000000000018</v>
      </c>
      <c r="F1085" s="9" t="e">
        <f ca="1">[1]!MoonAge(A1085)</f>
        <v>#NAME?</v>
      </c>
      <c r="G1085" t="str">
        <f>IFERROR(VLOOKUP(A1085,Sheet4!A1085:H3644,3,FALSE)," CL")</f>
        <v>EAM</v>
      </c>
      <c r="H1085" t="str">
        <f>IFERROR(VLOOKUP(A1085,Sheet4!A1085:I3644,4,FALSE)," CL")</f>
        <v>Rb</v>
      </c>
      <c r="I1085" t="str">
        <f>IFERROR(VLOOKUP(A1085,Sheet4!A1085:H3644,5,FALSE),"CL")</f>
        <v>FIM</v>
      </c>
      <c r="J1085" t="str">
        <f>IFERROR(VLOOKUP(A1085,Sheet4!A1085:H3644,6,FALSE),"CL")</f>
        <v>Sn</v>
      </c>
      <c r="K1085" t="str">
        <f>IFERROR(VLOOKUP(A1085,Sheet4!A1085:H3644,7,FALSE),"CL")</f>
        <v>PAM</v>
      </c>
      <c r="L1085" t="str">
        <f>IFERROR(VLOOKUP(A1085,Sheet4!A1085:H3644,8,FALSE),"CL")</f>
        <v>Sn</v>
      </c>
    </row>
    <row r="1086" spans="1:12" hidden="1">
      <c r="A1086" s="2">
        <v>41408</v>
      </c>
      <c r="B1086" s="8">
        <f t="shared" si="51"/>
        <v>3</v>
      </c>
      <c r="C1086">
        <v>5995.4</v>
      </c>
      <c r="D1086" s="6">
        <f t="shared" si="49"/>
        <v>2.4998118870653242E-3</v>
      </c>
      <c r="E1086">
        <f t="shared" si="50"/>
        <v>14.949999999999818</v>
      </c>
      <c r="F1086" s="9" t="e">
        <f ca="1">[1]!MoonAge(A1086)</f>
        <v>#NAME?</v>
      </c>
      <c r="G1086" t="str">
        <f>IFERROR(VLOOKUP(A1086,Sheet4!A1086:H3645,3,FALSE)," CL")</f>
        <v>MEP</v>
      </c>
      <c r="H1086" t="str">
        <f>IFERROR(VLOOKUP(A1086,Sheet4!A1086:I3645,4,FALSE)," CL")</f>
        <v>Dr</v>
      </c>
      <c r="I1086" t="str">
        <f>IFERROR(VLOOKUP(A1086,Sheet4!A1086:H3645,5,FALSE),"CL")</f>
        <v>FIM</v>
      </c>
      <c r="J1086" t="str">
        <f>IFERROR(VLOOKUP(A1086,Sheet4!A1086:H3645,6,FALSE),"CL")</f>
        <v>Sn</v>
      </c>
      <c r="K1086" t="str">
        <f>IFERROR(VLOOKUP(A1086,Sheet4!A1086:H3645,7,FALSE),"CL")</f>
        <v>PAM</v>
      </c>
      <c r="L1086" t="str">
        <f>IFERROR(VLOOKUP(A1086,Sheet4!A1086:H3645,8,FALSE),"CL")</f>
        <v>Sn</v>
      </c>
    </row>
    <row r="1087" spans="1:12" hidden="1">
      <c r="A1087" s="2">
        <v>41409</v>
      </c>
      <c r="B1087" s="8">
        <f t="shared" si="51"/>
        <v>4</v>
      </c>
      <c r="C1087">
        <v>6146.75</v>
      </c>
      <c r="D1087" s="6">
        <f t="shared" si="49"/>
        <v>2.5244354004737027E-2</v>
      </c>
      <c r="E1087">
        <f t="shared" si="50"/>
        <v>151.35000000000036</v>
      </c>
      <c r="F1087" s="9" t="e">
        <f ca="1">[1]!MoonAge(A1087)</f>
        <v>#NAME?</v>
      </c>
      <c r="G1087" t="str">
        <f>IFERROR(VLOOKUP(A1087,Sheet4!A1087:H3646,3,FALSE)," CL")</f>
        <v>MEM</v>
      </c>
      <c r="H1087" t="str">
        <f>IFERROR(VLOOKUP(A1087,Sheet4!A1087:I3646,4,FALSE)," CL")</f>
        <v>Sn</v>
      </c>
      <c r="I1087" t="str">
        <f>IFERROR(VLOOKUP(A1087,Sheet4!A1087:H3646,5,FALSE),"CL")</f>
        <v>FIM</v>
      </c>
      <c r="J1087" t="str">
        <f>IFERROR(VLOOKUP(A1087,Sheet4!A1087:H3646,6,FALSE),"CL")</f>
        <v>Sn</v>
      </c>
      <c r="K1087" t="str">
        <f>IFERROR(VLOOKUP(A1087,Sheet4!A1087:H3646,7,FALSE),"CL")</f>
        <v>PAM</v>
      </c>
      <c r="L1087" t="str">
        <f>IFERROR(VLOOKUP(A1087,Sheet4!A1087:H3646,8,FALSE),"CL")</f>
        <v>Sn</v>
      </c>
    </row>
    <row r="1088" spans="1:12" hidden="1">
      <c r="A1088" s="2">
        <v>41410</v>
      </c>
      <c r="B1088" s="8">
        <f t="shared" si="51"/>
        <v>5</v>
      </c>
      <c r="C1088">
        <v>6169.9</v>
      </c>
      <c r="D1088" s="6">
        <f t="shared" si="49"/>
        <v>3.7662179200389856E-3</v>
      </c>
      <c r="E1088">
        <f t="shared" si="50"/>
        <v>23.149999999999636</v>
      </c>
      <c r="F1088" s="9" t="e">
        <f ca="1">[1]!MoonAge(A1088)</f>
        <v>#NAME?</v>
      </c>
      <c r="G1088" t="str">
        <f>IFERROR(VLOOKUP(A1088,Sheet4!A1088:H3647,3,FALSE)," CL")</f>
        <v>PAP</v>
      </c>
      <c r="H1088" t="str">
        <f>IFERROR(VLOOKUP(A1088,Sheet4!A1088:I3647,4,FALSE)," CL")</f>
        <v>Ho</v>
      </c>
      <c r="I1088" t="str">
        <f>IFERROR(VLOOKUP(A1088,Sheet4!A1088:H3647,5,FALSE),"CL")</f>
        <v>FIM</v>
      </c>
      <c r="J1088" t="str">
        <f>IFERROR(VLOOKUP(A1088,Sheet4!A1088:H3647,6,FALSE),"CL")</f>
        <v>Sn</v>
      </c>
      <c r="K1088" t="str">
        <f>IFERROR(VLOOKUP(A1088,Sheet4!A1088:H3647,7,FALSE),"CL")</f>
        <v>PAM</v>
      </c>
      <c r="L1088" t="str">
        <f>IFERROR(VLOOKUP(A1088,Sheet4!A1088:H3647,8,FALSE),"CL")</f>
        <v>Sn</v>
      </c>
    </row>
    <row r="1089" spans="1:12" hidden="1">
      <c r="A1089" s="2">
        <v>41411</v>
      </c>
      <c r="B1089" s="8">
        <f t="shared" si="51"/>
        <v>6</v>
      </c>
      <c r="C1089">
        <v>6187.3</v>
      </c>
      <c r="D1089" s="6">
        <f t="shared" si="49"/>
        <v>2.8201429520738662E-3</v>
      </c>
      <c r="E1089">
        <f t="shared" si="50"/>
        <v>17.400000000000546</v>
      </c>
      <c r="F1089" s="9" t="e">
        <f ca="1">[1]!MoonAge(A1089)</f>
        <v>#NAME?</v>
      </c>
      <c r="G1089" t="str">
        <f>IFERROR(VLOOKUP(A1089,Sheet4!A1089:H3648,3,FALSE)," CL")</f>
        <v>PAM</v>
      </c>
      <c r="H1089" t="str">
        <f>IFERROR(VLOOKUP(A1089,Sheet4!A1089:I3648,4,FALSE)," CL")</f>
        <v>Sh</v>
      </c>
      <c r="I1089" t="str">
        <f>IFERROR(VLOOKUP(A1089,Sheet4!A1089:H3648,5,FALSE),"CL")</f>
        <v>FIM</v>
      </c>
      <c r="J1089" t="str">
        <f>IFERROR(VLOOKUP(A1089,Sheet4!A1089:H3648,6,FALSE),"CL")</f>
        <v>Sn</v>
      </c>
      <c r="K1089" t="str">
        <f>IFERROR(VLOOKUP(A1089,Sheet4!A1089:H3648,7,FALSE),"CL")</f>
        <v>PAM</v>
      </c>
      <c r="L1089" t="str">
        <f>IFERROR(VLOOKUP(A1089,Sheet4!A1089:H3648,8,FALSE),"CL")</f>
        <v>Sn</v>
      </c>
    </row>
    <row r="1090" spans="1:12" hidden="1">
      <c r="A1090" s="2">
        <v>41414</v>
      </c>
      <c r="B1090" s="8">
        <f t="shared" si="51"/>
        <v>2</v>
      </c>
      <c r="C1090">
        <v>6156.9</v>
      </c>
      <c r="D1090" s="6">
        <f t="shared" si="49"/>
        <v>-4.9132901265496335E-3</v>
      </c>
      <c r="E1090">
        <f t="shared" si="50"/>
        <v>-30.400000000000546</v>
      </c>
      <c r="F1090" s="9" t="e">
        <f ca="1">[1]!MoonAge(A1090)</f>
        <v>#NAME?</v>
      </c>
      <c r="G1090" t="str">
        <f>IFERROR(VLOOKUP(A1090,Sheet4!A1090:H3649,3,FALSE)," CL")</f>
        <v>FIP</v>
      </c>
      <c r="H1090" t="str">
        <f>IFERROR(VLOOKUP(A1090,Sheet4!A1090:I3649,4,FALSE)," CL")</f>
        <v>Do</v>
      </c>
      <c r="I1090" t="str">
        <f>IFERROR(VLOOKUP(A1090,Sheet4!A1090:H3649,5,FALSE),"CL")</f>
        <v>FIM</v>
      </c>
      <c r="J1090" t="str">
        <f>IFERROR(VLOOKUP(A1090,Sheet4!A1090:H3649,6,FALSE),"CL")</f>
        <v>Sn</v>
      </c>
      <c r="K1090" t="str">
        <f>IFERROR(VLOOKUP(A1090,Sheet4!A1090:H3649,7,FALSE),"CL")</f>
        <v>PAM</v>
      </c>
      <c r="L1090" t="str">
        <f>IFERROR(VLOOKUP(A1090,Sheet4!A1090:H3649,8,FALSE),"CL")</f>
        <v>Sn</v>
      </c>
    </row>
    <row r="1091" spans="1:12" hidden="1">
      <c r="A1091" s="2">
        <v>41415</v>
      </c>
      <c r="B1091" s="8">
        <f t="shared" si="51"/>
        <v>3</v>
      </c>
      <c r="C1091">
        <v>6114.1</v>
      </c>
      <c r="D1091" s="6">
        <f t="shared" si="49"/>
        <v>-6.9515502931668978E-3</v>
      </c>
      <c r="E1091">
        <f t="shared" si="50"/>
        <v>-42.799999999999272</v>
      </c>
      <c r="F1091" s="9" t="e">
        <f ca="1">[1]!MoonAge(A1091)</f>
        <v>#NAME?</v>
      </c>
      <c r="G1091" t="str">
        <f>IFERROR(VLOOKUP(A1091,Sheet4!A1091:H3650,3,FALSE)," CL")</f>
        <v>FIM</v>
      </c>
      <c r="H1091" t="str">
        <f>IFERROR(VLOOKUP(A1091,Sheet4!A1091:I3650,4,FALSE)," CL")</f>
        <v>Pi</v>
      </c>
      <c r="I1091" t="str">
        <f>IFERROR(VLOOKUP(A1091,Sheet4!A1091:H3650,5,FALSE),"CL")</f>
        <v>FIM</v>
      </c>
      <c r="J1091" t="str">
        <f>IFERROR(VLOOKUP(A1091,Sheet4!A1091:H3650,6,FALSE),"CL")</f>
        <v>Sn</v>
      </c>
      <c r="K1091" t="str">
        <f>IFERROR(VLOOKUP(A1091,Sheet4!A1091:H3650,7,FALSE),"CL")</f>
        <v>PAM</v>
      </c>
      <c r="L1091" t="str">
        <f>IFERROR(VLOOKUP(A1091,Sheet4!A1091:H3650,8,FALSE),"CL")</f>
        <v>Sn</v>
      </c>
    </row>
    <row r="1092" spans="1:12" hidden="1">
      <c r="A1092" s="2">
        <v>41416</v>
      </c>
      <c r="B1092" s="8">
        <f t="shared" si="51"/>
        <v>4</v>
      </c>
      <c r="C1092">
        <v>6094.5</v>
      </c>
      <c r="D1092" s="6">
        <f t="shared" ref="D1092:D1155" si="52">(C1092-C1091)/C1091</f>
        <v>-3.2057048461752937E-3</v>
      </c>
      <c r="E1092">
        <f t="shared" ref="E1092:E1155" si="53">C1092-C1091</f>
        <v>-19.600000000000364</v>
      </c>
      <c r="F1092" s="9" t="e">
        <f ca="1">[1]!MoonAge(A1092)</f>
        <v>#NAME?</v>
      </c>
      <c r="G1092" t="str">
        <f>IFERROR(VLOOKUP(A1092,Sheet4!A1092:H3651,3,FALSE)," CL")</f>
        <v>EAP</v>
      </c>
      <c r="H1092" t="str">
        <f>IFERROR(VLOOKUP(A1092,Sheet4!A1092:I3651,4,FALSE)," CL")</f>
        <v>Ra</v>
      </c>
      <c r="I1092" t="str">
        <f>IFERROR(VLOOKUP(A1092,Sheet4!A1092:H3651,5,FALSE),"CL")</f>
        <v>FIM</v>
      </c>
      <c r="J1092" t="str">
        <f>IFERROR(VLOOKUP(A1092,Sheet4!A1092:H3651,6,FALSE),"CL")</f>
        <v>Sn</v>
      </c>
      <c r="K1092" t="str">
        <f>IFERROR(VLOOKUP(A1092,Sheet4!A1092:H3651,7,FALSE),"CL")</f>
        <v>PAM</v>
      </c>
      <c r="L1092" t="str">
        <f>IFERROR(VLOOKUP(A1092,Sheet4!A1092:H3651,8,FALSE),"CL")</f>
        <v>Sn</v>
      </c>
    </row>
    <row r="1093" spans="1:12" hidden="1">
      <c r="A1093" s="2">
        <v>41417</v>
      </c>
      <c r="B1093" s="8">
        <f t="shared" si="51"/>
        <v>5</v>
      </c>
      <c r="C1093">
        <v>5967.05</v>
      </c>
      <c r="D1093" s="6">
        <f t="shared" si="52"/>
        <v>-2.0912297973582707E-2</v>
      </c>
      <c r="E1093">
        <f t="shared" si="53"/>
        <v>-127.44999999999982</v>
      </c>
      <c r="F1093" s="9" t="e">
        <f ca="1">[1]!MoonAge(A1093)</f>
        <v>#NAME?</v>
      </c>
      <c r="G1093" t="str">
        <f>IFERROR(VLOOKUP(A1093,Sheet4!A1093:H3652,3,FALSE)," CL")</f>
        <v>EAM</v>
      </c>
      <c r="H1093" t="str">
        <f>IFERROR(VLOOKUP(A1093,Sheet4!A1093:I3652,4,FALSE)," CL")</f>
        <v>Co</v>
      </c>
      <c r="I1093" t="str">
        <f>IFERROR(VLOOKUP(A1093,Sheet4!A1093:H3652,5,FALSE),"CL")</f>
        <v>FIM</v>
      </c>
      <c r="J1093" t="str">
        <f>IFERROR(VLOOKUP(A1093,Sheet4!A1093:H3652,6,FALSE),"CL")</f>
        <v>Sn</v>
      </c>
      <c r="K1093" t="str">
        <f>IFERROR(VLOOKUP(A1093,Sheet4!A1093:H3652,7,FALSE),"CL")</f>
        <v>PAM</v>
      </c>
      <c r="L1093" t="str">
        <f>IFERROR(VLOOKUP(A1093,Sheet4!A1093:H3652,8,FALSE),"CL")</f>
        <v>Sn</v>
      </c>
    </row>
    <row r="1094" spans="1:12" hidden="1">
      <c r="A1094" s="2">
        <v>41418</v>
      </c>
      <c r="B1094" s="8">
        <f t="shared" si="51"/>
        <v>6</v>
      </c>
      <c r="C1094">
        <v>5983.55</v>
      </c>
      <c r="D1094" s="6">
        <f t="shared" si="52"/>
        <v>2.7651854769107013E-3</v>
      </c>
      <c r="E1094">
        <f t="shared" si="53"/>
        <v>16.5</v>
      </c>
      <c r="F1094" s="9" t="e">
        <f ca="1">[1]!MoonAge(A1094)</f>
        <v>#NAME?</v>
      </c>
      <c r="G1094" t="str">
        <f>IFERROR(VLOOKUP(A1094,Sheet4!A1094:H3653,3,FALSE)," CL")</f>
        <v>MEP</v>
      </c>
      <c r="H1094" t="str">
        <f>IFERROR(VLOOKUP(A1094,Sheet4!A1094:I3653,4,FALSE)," CL")</f>
        <v>Tg</v>
      </c>
      <c r="I1094" t="str">
        <f>IFERROR(VLOOKUP(A1094,Sheet4!A1094:H3653,5,FALSE),"CL")</f>
        <v>FIM</v>
      </c>
      <c r="J1094" t="str">
        <f>IFERROR(VLOOKUP(A1094,Sheet4!A1094:H3653,6,FALSE),"CL")</f>
        <v>Sn</v>
      </c>
      <c r="K1094" t="str">
        <f>IFERROR(VLOOKUP(A1094,Sheet4!A1094:H3653,7,FALSE),"CL")</f>
        <v>PAM</v>
      </c>
      <c r="L1094" t="str">
        <f>IFERROR(VLOOKUP(A1094,Sheet4!A1094:H3653,8,FALSE),"CL")</f>
        <v>Sn</v>
      </c>
    </row>
    <row r="1095" spans="1:12" hidden="1">
      <c r="A1095" s="2">
        <v>41421</v>
      </c>
      <c r="B1095" s="8">
        <f t="shared" si="51"/>
        <v>2</v>
      </c>
      <c r="C1095">
        <v>6083.15</v>
      </c>
      <c r="D1095" s="6">
        <f t="shared" si="52"/>
        <v>1.664563678752571E-2</v>
      </c>
      <c r="E1095">
        <f t="shared" si="53"/>
        <v>99.599999999999454</v>
      </c>
      <c r="F1095" s="9" t="e">
        <f ca="1">[1]!MoonAge(A1095)</f>
        <v>#NAME?</v>
      </c>
      <c r="G1095" t="str">
        <f>IFERROR(VLOOKUP(A1095,Sheet4!A1095:H3654,3,FALSE)," CL")</f>
        <v>PAM</v>
      </c>
      <c r="H1095" t="str">
        <f>IFERROR(VLOOKUP(A1095,Sheet4!A1095:I3654,4,FALSE)," CL")</f>
        <v>Sn</v>
      </c>
      <c r="I1095" t="str">
        <f>IFERROR(VLOOKUP(A1095,Sheet4!A1095:H3654,5,FALSE),"CL")</f>
        <v>FIM</v>
      </c>
      <c r="J1095" t="str">
        <f>IFERROR(VLOOKUP(A1095,Sheet4!A1095:H3654,6,FALSE),"CL")</f>
        <v>Sn</v>
      </c>
      <c r="K1095" t="str">
        <f>IFERROR(VLOOKUP(A1095,Sheet4!A1095:H3654,7,FALSE),"CL")</f>
        <v>PAM</v>
      </c>
      <c r="L1095" t="str">
        <f>IFERROR(VLOOKUP(A1095,Sheet4!A1095:H3654,8,FALSE),"CL")</f>
        <v>Sn</v>
      </c>
    </row>
    <row r="1096" spans="1:12" hidden="1">
      <c r="A1096" s="2">
        <v>41422</v>
      </c>
      <c r="B1096" s="8">
        <f t="shared" si="51"/>
        <v>3</v>
      </c>
      <c r="C1096">
        <v>6111.25</v>
      </c>
      <c r="D1096" s="6">
        <f t="shared" si="52"/>
        <v>4.6193172944938663E-3</v>
      </c>
      <c r="E1096">
        <f t="shared" si="53"/>
        <v>28.100000000000364</v>
      </c>
      <c r="F1096" s="9" t="e">
        <f ca="1">[1]!MoonAge(A1096)</f>
        <v>#NAME?</v>
      </c>
      <c r="G1096" t="str">
        <f>IFERROR(VLOOKUP(A1096,Sheet4!A1096:H3655,3,FALSE)," CL")</f>
        <v>UDP</v>
      </c>
      <c r="H1096" t="str">
        <f>IFERROR(VLOOKUP(A1096,Sheet4!A1096:I3655,4,FALSE)," CL")</f>
        <v>Ho</v>
      </c>
      <c r="I1096" t="str">
        <f>IFERROR(VLOOKUP(A1096,Sheet4!A1096:H3655,5,FALSE),"CL")</f>
        <v>FIM</v>
      </c>
      <c r="J1096" t="str">
        <f>IFERROR(VLOOKUP(A1096,Sheet4!A1096:H3655,6,FALSE),"CL")</f>
        <v>Sn</v>
      </c>
      <c r="K1096" t="str">
        <f>IFERROR(VLOOKUP(A1096,Sheet4!A1096:H3655,7,FALSE),"CL")</f>
        <v>PAM</v>
      </c>
      <c r="L1096" t="str">
        <f>IFERROR(VLOOKUP(A1096,Sheet4!A1096:H3655,8,FALSE),"CL")</f>
        <v>Sn</v>
      </c>
    </row>
    <row r="1097" spans="1:12" hidden="1">
      <c r="A1097" s="2">
        <v>41423</v>
      </c>
      <c r="B1097" s="8">
        <f t="shared" si="51"/>
        <v>4</v>
      </c>
      <c r="C1097">
        <v>6104.3</v>
      </c>
      <c r="D1097" s="6">
        <f t="shared" si="52"/>
        <v>-1.1372468807526804E-3</v>
      </c>
      <c r="E1097">
        <f t="shared" si="53"/>
        <v>-6.9499999999998181</v>
      </c>
      <c r="F1097" s="9" t="e">
        <f ca="1">[1]!MoonAge(A1097)</f>
        <v>#NAME?</v>
      </c>
      <c r="G1097" t="str">
        <f>IFERROR(VLOOKUP(A1097,Sheet4!A1097:H3656,3,FALSE)," CL")</f>
        <v>UDM</v>
      </c>
      <c r="H1097" t="str">
        <f>IFERROR(VLOOKUP(A1097,Sheet4!A1097:I3656,4,FALSE)," CL")</f>
        <v>Sh</v>
      </c>
      <c r="I1097" t="str">
        <f>IFERROR(VLOOKUP(A1097,Sheet4!A1097:H3656,5,FALSE),"CL")</f>
        <v>FIM</v>
      </c>
      <c r="J1097" t="str">
        <f>IFERROR(VLOOKUP(A1097,Sheet4!A1097:H3656,6,FALSE),"CL")</f>
        <v>Sn</v>
      </c>
      <c r="K1097" t="str">
        <f>IFERROR(VLOOKUP(A1097,Sheet4!A1097:H3656,7,FALSE),"CL")</f>
        <v>PAM</v>
      </c>
      <c r="L1097" t="str">
        <f>IFERROR(VLOOKUP(A1097,Sheet4!A1097:H3656,8,FALSE),"CL")</f>
        <v>Sn</v>
      </c>
    </row>
    <row r="1098" spans="1:12" hidden="1">
      <c r="A1098" s="2">
        <v>41424</v>
      </c>
      <c r="B1098" s="8">
        <f t="shared" si="51"/>
        <v>5</v>
      </c>
      <c r="C1098">
        <v>6124.05</v>
      </c>
      <c r="D1098" s="6">
        <f t="shared" si="52"/>
        <v>3.2354242091640318E-3</v>
      </c>
      <c r="E1098">
        <f t="shared" si="53"/>
        <v>19.75</v>
      </c>
      <c r="F1098" s="9" t="e">
        <f ca="1">[1]!MoonAge(A1098)</f>
        <v>#NAME?</v>
      </c>
      <c r="G1098" t="str">
        <f>IFERROR(VLOOKUP(A1098,Sheet4!A1098:H3657,3,FALSE)," CL")</f>
        <v>FIP</v>
      </c>
      <c r="H1098" t="str">
        <f>IFERROR(VLOOKUP(A1098,Sheet4!A1098:I3657,4,FALSE)," CL")</f>
        <v>Mo</v>
      </c>
      <c r="I1098" t="str">
        <f>IFERROR(VLOOKUP(A1098,Sheet4!A1098:H3657,5,FALSE),"CL")</f>
        <v>FIM</v>
      </c>
      <c r="J1098" t="str">
        <f>IFERROR(VLOOKUP(A1098,Sheet4!A1098:H3657,6,FALSE),"CL")</f>
        <v>Sn</v>
      </c>
      <c r="K1098" t="str">
        <f>IFERROR(VLOOKUP(A1098,Sheet4!A1098:H3657,7,FALSE),"CL")</f>
        <v>PAM</v>
      </c>
      <c r="L1098" t="str">
        <f>IFERROR(VLOOKUP(A1098,Sheet4!A1098:H3657,8,FALSE),"CL")</f>
        <v>Sn</v>
      </c>
    </row>
    <row r="1099" spans="1:12" hidden="1">
      <c r="A1099" s="2">
        <v>41425</v>
      </c>
      <c r="B1099" s="8">
        <f t="shared" si="51"/>
        <v>6</v>
      </c>
      <c r="C1099">
        <v>5985.95</v>
      </c>
      <c r="D1099" s="6">
        <f t="shared" si="52"/>
        <v>-2.2550436394216306E-2</v>
      </c>
      <c r="E1099">
        <f t="shared" si="53"/>
        <v>-138.10000000000036</v>
      </c>
      <c r="F1099" s="9" t="e">
        <f ca="1">[1]!MoonAge(A1099)</f>
        <v>#NAME?</v>
      </c>
      <c r="G1099" t="str">
        <f>IFERROR(VLOOKUP(A1099,Sheet4!A1099:H3658,3,FALSE)," CL")</f>
        <v>FIM</v>
      </c>
      <c r="H1099" t="str">
        <f>IFERROR(VLOOKUP(A1099,Sheet4!A1099:I3658,4,FALSE)," CL")</f>
        <v>Ch</v>
      </c>
      <c r="I1099" t="str">
        <f>IFERROR(VLOOKUP(A1099,Sheet4!A1099:H3658,5,FALSE),"CL")</f>
        <v>FIM</v>
      </c>
      <c r="J1099" t="str">
        <f>IFERROR(VLOOKUP(A1099,Sheet4!A1099:H3658,6,FALSE),"CL")</f>
        <v>Sn</v>
      </c>
      <c r="K1099" t="str">
        <f>IFERROR(VLOOKUP(A1099,Sheet4!A1099:H3658,7,FALSE),"CL")</f>
        <v>PAM</v>
      </c>
      <c r="L1099" t="str">
        <f>IFERROR(VLOOKUP(A1099,Sheet4!A1099:H3658,8,FALSE),"CL")</f>
        <v>Sn</v>
      </c>
    </row>
    <row r="1100" spans="1:12" hidden="1">
      <c r="A1100" s="2">
        <v>41428</v>
      </c>
      <c r="B1100" s="8">
        <f t="shared" si="51"/>
        <v>2</v>
      </c>
      <c r="C1100">
        <v>5939.3</v>
      </c>
      <c r="D1100" s="6">
        <f t="shared" si="52"/>
        <v>-7.7932491918575398E-3</v>
      </c>
      <c r="E1100">
        <f t="shared" si="53"/>
        <v>-46.649999999999636</v>
      </c>
      <c r="F1100" s="9" t="e">
        <f ca="1">[1]!MoonAge(A1100)</f>
        <v>#NAME?</v>
      </c>
      <c r="G1100" t="str">
        <f>IFERROR(VLOOKUP(A1100,Sheet4!A1100:H3659,3,FALSE)," CL")</f>
        <v>MEP</v>
      </c>
      <c r="H1100" t="str">
        <f>IFERROR(VLOOKUP(A1100,Sheet4!A1100:I3659,4,FALSE)," CL")</f>
        <v>Ra</v>
      </c>
      <c r="I1100" t="str">
        <f>IFERROR(VLOOKUP(A1100,Sheet4!A1100:H3659,5,FALSE),"CL")</f>
        <v>FIM</v>
      </c>
      <c r="J1100" t="str">
        <f>IFERROR(VLOOKUP(A1100,Sheet4!A1100:H3659,6,FALSE),"CL")</f>
        <v>Sn</v>
      </c>
      <c r="K1100" t="str">
        <f>IFERROR(VLOOKUP(A1100,Sheet4!A1100:H3659,7,FALSE),"CL")</f>
        <v>PAM</v>
      </c>
      <c r="L1100" t="str">
        <f>IFERROR(VLOOKUP(A1100,Sheet4!A1100:H3659,8,FALSE),"CL")</f>
        <v>Sn</v>
      </c>
    </row>
    <row r="1101" spans="1:12" hidden="1">
      <c r="A1101" s="2">
        <v>41429</v>
      </c>
      <c r="B1101" s="8">
        <f t="shared" si="51"/>
        <v>3</v>
      </c>
      <c r="C1101">
        <v>5919.45</v>
      </c>
      <c r="D1101" s="6">
        <f t="shared" si="52"/>
        <v>-3.3421446971865984E-3</v>
      </c>
      <c r="E1101">
        <f t="shared" si="53"/>
        <v>-19.850000000000364</v>
      </c>
      <c r="F1101" s="9" t="e">
        <f ca="1">[1]!MoonAge(A1101)</f>
        <v>#NAME?</v>
      </c>
      <c r="G1101" t="str">
        <f>IFERROR(VLOOKUP(A1101,Sheet4!A1101:H3660,3,FALSE)," CL")</f>
        <v>MEM</v>
      </c>
      <c r="H1101" t="str">
        <f>IFERROR(VLOOKUP(A1101,Sheet4!A1101:I3660,4,FALSE)," CL")</f>
        <v>Co</v>
      </c>
      <c r="I1101" t="str">
        <f>IFERROR(VLOOKUP(A1101,Sheet4!A1101:H3660,5,FALSE),"CL")</f>
        <v>FIM</v>
      </c>
      <c r="J1101" t="str">
        <f>IFERROR(VLOOKUP(A1101,Sheet4!A1101:H3660,6,FALSE),"CL")</f>
        <v>Sn</v>
      </c>
      <c r="K1101" t="str">
        <f>IFERROR(VLOOKUP(A1101,Sheet4!A1101:H3660,7,FALSE),"CL")</f>
        <v>PAM</v>
      </c>
      <c r="L1101" t="str">
        <f>IFERROR(VLOOKUP(A1101,Sheet4!A1101:H3660,8,FALSE),"CL")</f>
        <v>Sn</v>
      </c>
    </row>
    <row r="1102" spans="1:12" hidden="1">
      <c r="A1102" s="2">
        <v>41430</v>
      </c>
      <c r="B1102" s="8">
        <f t="shared" si="51"/>
        <v>4</v>
      </c>
      <c r="C1102">
        <v>5923.85</v>
      </c>
      <c r="D1102" s="6">
        <f t="shared" si="52"/>
        <v>7.4331230097400027E-4</v>
      </c>
      <c r="E1102">
        <f t="shared" si="53"/>
        <v>4.4000000000005457</v>
      </c>
      <c r="F1102" s="9" t="e">
        <f ca="1">[1]!MoonAge(A1102)</f>
        <v>#NAME?</v>
      </c>
      <c r="G1102" t="str">
        <f>IFERROR(VLOOKUP(A1102,Sheet4!A1102:H3661,3,FALSE)," CL")</f>
        <v>PAP</v>
      </c>
      <c r="H1102" t="str">
        <f>IFERROR(VLOOKUP(A1102,Sheet4!A1102:I3661,4,FALSE)," CL")</f>
        <v>Tg</v>
      </c>
      <c r="I1102" t="str">
        <f>IFERROR(VLOOKUP(A1102,Sheet4!A1102:H3661,5,FALSE),"CL")</f>
        <v>FIM</v>
      </c>
      <c r="J1102" t="str">
        <f>IFERROR(VLOOKUP(A1102,Sheet4!A1102:H3661,6,FALSE),"CL")</f>
        <v>Sn</v>
      </c>
      <c r="K1102" t="str">
        <f>IFERROR(VLOOKUP(A1102,Sheet4!A1102:H3661,7,FALSE),"CL")</f>
        <v>PAM</v>
      </c>
      <c r="L1102" t="str">
        <f>IFERROR(VLOOKUP(A1102,Sheet4!A1102:H3661,8,FALSE),"CL")</f>
        <v>Sn</v>
      </c>
    </row>
    <row r="1103" spans="1:12" hidden="1">
      <c r="A1103" s="2">
        <v>41431</v>
      </c>
      <c r="B1103" s="8">
        <f t="shared" si="51"/>
        <v>5</v>
      </c>
      <c r="C1103">
        <v>5921.4</v>
      </c>
      <c r="D1103" s="6">
        <f t="shared" si="52"/>
        <v>-4.1358238307869503E-4</v>
      </c>
      <c r="E1103">
        <f t="shared" si="53"/>
        <v>-2.4500000000007276</v>
      </c>
      <c r="F1103" s="9" t="e">
        <f ca="1">[1]!MoonAge(A1103)</f>
        <v>#NAME?</v>
      </c>
      <c r="G1103" t="str">
        <f>IFERROR(VLOOKUP(A1103,Sheet4!A1103:H3662,3,FALSE)," CL")</f>
        <v>PAM</v>
      </c>
      <c r="H1103" t="str">
        <f>IFERROR(VLOOKUP(A1103,Sheet4!A1103:I3662,4,FALSE)," CL")</f>
        <v>Rb</v>
      </c>
      <c r="I1103" t="str">
        <f>IFERROR(VLOOKUP(A1103,Sheet4!A1103:H3662,5,FALSE),"CL")</f>
        <v>EAP</v>
      </c>
      <c r="J1103" t="str">
        <f>IFERROR(VLOOKUP(A1103,Sheet4!A1103:H3662,6,FALSE),"CL")</f>
        <v>Ho</v>
      </c>
      <c r="K1103" t="str">
        <f>IFERROR(VLOOKUP(A1103,Sheet4!A1103:H3662,7,FALSE),"CL")</f>
        <v>PAM</v>
      </c>
      <c r="L1103" t="str">
        <f>IFERROR(VLOOKUP(A1103,Sheet4!A1103:H3662,8,FALSE),"CL")</f>
        <v>Sn</v>
      </c>
    </row>
    <row r="1104" spans="1:12" hidden="1">
      <c r="A1104" s="2">
        <v>41432</v>
      </c>
      <c r="B1104" s="8">
        <f t="shared" si="51"/>
        <v>6</v>
      </c>
      <c r="C1104">
        <v>5881</v>
      </c>
      <c r="D1104" s="6">
        <f t="shared" si="52"/>
        <v>-6.8227108454081194E-3</v>
      </c>
      <c r="E1104">
        <f t="shared" si="53"/>
        <v>-40.399999999999636</v>
      </c>
      <c r="F1104" s="9" t="e">
        <f ca="1">[1]!MoonAge(A1104)</f>
        <v>#NAME?</v>
      </c>
      <c r="G1104" t="str">
        <f>IFERROR(VLOOKUP(A1104,Sheet4!A1104:H3663,3,FALSE)," CL")</f>
        <v>UDP</v>
      </c>
      <c r="H1104" t="str">
        <f>IFERROR(VLOOKUP(A1104,Sheet4!A1104:I3663,4,FALSE)," CL")</f>
        <v>Dr</v>
      </c>
      <c r="I1104" t="str">
        <f>IFERROR(VLOOKUP(A1104,Sheet4!A1104:H3663,5,FALSE),"CL")</f>
        <v>EAP</v>
      </c>
      <c r="J1104" t="str">
        <f>IFERROR(VLOOKUP(A1104,Sheet4!A1104:H3663,6,FALSE),"CL")</f>
        <v>Ho</v>
      </c>
      <c r="K1104" t="str">
        <f>IFERROR(VLOOKUP(A1104,Sheet4!A1104:H3663,7,FALSE),"CL")</f>
        <v>PAM</v>
      </c>
      <c r="L1104" t="str">
        <f>IFERROR(VLOOKUP(A1104,Sheet4!A1104:H3663,8,FALSE),"CL")</f>
        <v>Sn</v>
      </c>
    </row>
    <row r="1105" spans="1:12" hidden="1">
      <c r="A1105" s="2">
        <v>41435</v>
      </c>
      <c r="B1105" s="8">
        <f t="shared" si="51"/>
        <v>2</v>
      </c>
      <c r="C1105">
        <v>5878</v>
      </c>
      <c r="D1105" s="6">
        <f t="shared" si="52"/>
        <v>-5.1011732698520663E-4</v>
      </c>
      <c r="E1105">
        <f t="shared" si="53"/>
        <v>-3</v>
      </c>
      <c r="F1105" s="9" t="e">
        <f ca="1">[1]!MoonAge(A1105)</f>
        <v>#NAME?</v>
      </c>
      <c r="G1105" t="str">
        <f>IFERROR(VLOOKUP(A1105,Sheet4!A1105:H3664,3,FALSE)," CL")</f>
        <v>FIM</v>
      </c>
      <c r="H1105" t="str">
        <f>IFERROR(VLOOKUP(A1105,Sheet4!A1105:I3664,4,FALSE)," CL")</f>
        <v>Sh</v>
      </c>
      <c r="I1105" t="str">
        <f>IFERROR(VLOOKUP(A1105,Sheet4!A1105:H3664,5,FALSE),"CL")</f>
        <v>EAP</v>
      </c>
      <c r="J1105" t="str">
        <f>IFERROR(VLOOKUP(A1105,Sheet4!A1105:H3664,6,FALSE),"CL")</f>
        <v>Ho</v>
      </c>
      <c r="K1105" t="str">
        <f>IFERROR(VLOOKUP(A1105,Sheet4!A1105:H3664,7,FALSE),"CL")</f>
        <v>PAM</v>
      </c>
      <c r="L1105" t="str">
        <f>IFERROR(VLOOKUP(A1105,Sheet4!A1105:H3664,8,FALSE),"CL")</f>
        <v>Sn</v>
      </c>
    </row>
    <row r="1106" spans="1:12" hidden="1">
      <c r="A1106" s="2">
        <v>41436</v>
      </c>
      <c r="B1106" s="8">
        <f t="shared" si="51"/>
        <v>3</v>
      </c>
      <c r="C1106">
        <v>5788.8</v>
      </c>
      <c r="D1106" s="6">
        <f t="shared" si="52"/>
        <v>-1.5175229669955737E-2</v>
      </c>
      <c r="E1106">
        <f t="shared" si="53"/>
        <v>-89.199999999999818</v>
      </c>
      <c r="F1106" s="9" t="e">
        <f ca="1">[1]!MoonAge(A1106)</f>
        <v>#NAME?</v>
      </c>
      <c r="G1106" t="str">
        <f>IFERROR(VLOOKUP(A1106,Sheet4!A1106:H3665,3,FALSE)," CL")</f>
        <v>EAP</v>
      </c>
      <c r="H1106" t="str">
        <f>IFERROR(VLOOKUP(A1106,Sheet4!A1106:I3665,4,FALSE)," CL")</f>
        <v>Mo</v>
      </c>
      <c r="I1106" t="str">
        <f>IFERROR(VLOOKUP(A1106,Sheet4!A1106:H3665,5,FALSE),"CL")</f>
        <v>EAP</v>
      </c>
      <c r="J1106" t="str">
        <f>IFERROR(VLOOKUP(A1106,Sheet4!A1106:H3665,6,FALSE),"CL")</f>
        <v>Ho</v>
      </c>
      <c r="K1106" t="str">
        <f>IFERROR(VLOOKUP(A1106,Sheet4!A1106:H3665,7,FALSE),"CL")</f>
        <v>PAM</v>
      </c>
      <c r="L1106" t="str">
        <f>IFERROR(VLOOKUP(A1106,Sheet4!A1106:H3665,8,FALSE),"CL")</f>
        <v>Sn</v>
      </c>
    </row>
    <row r="1107" spans="1:12" hidden="1">
      <c r="A1107" s="2">
        <v>41437</v>
      </c>
      <c r="B1107" s="8">
        <f t="shared" si="51"/>
        <v>4</v>
      </c>
      <c r="C1107">
        <v>5760.2</v>
      </c>
      <c r="D1107" s="6">
        <f t="shared" si="52"/>
        <v>-4.9405749032615329E-3</v>
      </c>
      <c r="E1107">
        <f t="shared" si="53"/>
        <v>-28.600000000000364</v>
      </c>
      <c r="F1107" s="9" t="e">
        <f ca="1">[1]!MoonAge(A1107)</f>
        <v>#NAME?</v>
      </c>
      <c r="G1107" t="str">
        <f>IFERROR(VLOOKUP(A1107,Sheet4!A1107:H3666,3,FALSE)," CL")</f>
        <v>EAM</v>
      </c>
      <c r="H1107" t="str">
        <f>IFERROR(VLOOKUP(A1107,Sheet4!A1107:I3666,4,FALSE)," CL")</f>
        <v>Ch</v>
      </c>
      <c r="I1107" t="str">
        <f>IFERROR(VLOOKUP(A1107,Sheet4!A1107:H3666,5,FALSE),"CL")</f>
        <v>EAP</v>
      </c>
      <c r="J1107" t="str">
        <f>IFERROR(VLOOKUP(A1107,Sheet4!A1107:H3666,6,FALSE),"CL")</f>
        <v>Ho</v>
      </c>
      <c r="K1107" t="str">
        <f>IFERROR(VLOOKUP(A1107,Sheet4!A1107:H3666,7,FALSE),"CL")</f>
        <v>PAM</v>
      </c>
      <c r="L1107" t="str">
        <f>IFERROR(VLOOKUP(A1107,Sheet4!A1107:H3666,8,FALSE),"CL")</f>
        <v>Sn</v>
      </c>
    </row>
    <row r="1108" spans="1:12" hidden="1">
      <c r="A1108" s="2">
        <v>41438</v>
      </c>
      <c r="B1108" s="8">
        <f t="shared" si="51"/>
        <v>5</v>
      </c>
      <c r="C1108">
        <v>5699.1</v>
      </c>
      <c r="D1108" s="6">
        <f t="shared" si="52"/>
        <v>-1.0607270580882514E-2</v>
      </c>
      <c r="E1108">
        <f t="shared" si="53"/>
        <v>-61.099999999999454</v>
      </c>
      <c r="F1108" s="9" t="e">
        <f ca="1">[1]!MoonAge(A1108)</f>
        <v>#NAME?</v>
      </c>
      <c r="G1108" t="str">
        <f>IFERROR(VLOOKUP(A1108,Sheet4!A1108:H3667,3,FALSE)," CL")</f>
        <v>MEP</v>
      </c>
      <c r="H1108" t="str">
        <f>IFERROR(VLOOKUP(A1108,Sheet4!A1108:I3667,4,FALSE)," CL")</f>
        <v>Do</v>
      </c>
      <c r="I1108" t="str">
        <f>IFERROR(VLOOKUP(A1108,Sheet4!A1108:H3667,5,FALSE),"CL")</f>
        <v>EAP</v>
      </c>
      <c r="J1108" t="str">
        <f>IFERROR(VLOOKUP(A1108,Sheet4!A1108:H3667,6,FALSE),"CL")</f>
        <v>Ho</v>
      </c>
      <c r="K1108" t="str">
        <f>IFERROR(VLOOKUP(A1108,Sheet4!A1108:H3667,7,FALSE),"CL")</f>
        <v>PAM</v>
      </c>
      <c r="L1108" t="str">
        <f>IFERROR(VLOOKUP(A1108,Sheet4!A1108:H3667,8,FALSE),"CL")</f>
        <v>Sn</v>
      </c>
    </row>
    <row r="1109" spans="1:12" hidden="1">
      <c r="A1109" s="2">
        <v>41439</v>
      </c>
      <c r="B1109" s="8">
        <f t="shared" si="51"/>
        <v>6</v>
      </c>
      <c r="C1109">
        <v>5808.4</v>
      </c>
      <c r="D1109" s="6">
        <f t="shared" si="52"/>
        <v>1.9178466775455646E-2</v>
      </c>
      <c r="E1109">
        <f t="shared" si="53"/>
        <v>109.29999999999927</v>
      </c>
      <c r="F1109" s="9" t="e">
        <f ca="1">[1]!MoonAge(A1109)</f>
        <v>#NAME?</v>
      </c>
      <c r="G1109" t="str">
        <f>IFERROR(VLOOKUP(A1109,Sheet4!A1109:H3668,3,FALSE)," CL")</f>
        <v>MEM</v>
      </c>
      <c r="H1109" t="str">
        <f>IFERROR(VLOOKUP(A1109,Sheet4!A1109:I3668,4,FALSE)," CL")</f>
        <v>Pi</v>
      </c>
      <c r="I1109" t="str">
        <f>IFERROR(VLOOKUP(A1109,Sheet4!A1109:H3668,5,FALSE),"CL")</f>
        <v>EAP</v>
      </c>
      <c r="J1109" t="str">
        <f>IFERROR(VLOOKUP(A1109,Sheet4!A1109:H3668,6,FALSE),"CL")</f>
        <v>Ho</v>
      </c>
      <c r="K1109" t="str">
        <f>IFERROR(VLOOKUP(A1109,Sheet4!A1109:H3668,7,FALSE),"CL")</f>
        <v>PAM</v>
      </c>
      <c r="L1109" t="str">
        <f>IFERROR(VLOOKUP(A1109,Sheet4!A1109:H3668,8,FALSE),"CL")</f>
        <v>Sn</v>
      </c>
    </row>
    <row r="1110" spans="1:12" hidden="1">
      <c r="A1110" s="2">
        <v>41442</v>
      </c>
      <c r="B1110" s="8">
        <f t="shared" si="51"/>
        <v>2</v>
      </c>
      <c r="C1110">
        <v>5850.05</v>
      </c>
      <c r="D1110" s="6">
        <f t="shared" si="52"/>
        <v>7.1706494043110918E-3</v>
      </c>
      <c r="E1110">
        <f t="shared" si="53"/>
        <v>41.650000000000546</v>
      </c>
      <c r="F1110" s="9" t="e">
        <f ca="1">[1]!MoonAge(A1110)</f>
        <v>#NAME?</v>
      </c>
      <c r="G1110" t="str">
        <f>IFERROR(VLOOKUP(A1110,Sheet4!A1110:H3669,3,FALSE)," CL")</f>
        <v>UDP</v>
      </c>
      <c r="H1110" t="str">
        <f>IFERROR(VLOOKUP(A1110,Sheet4!A1110:I3669,4,FALSE)," CL")</f>
        <v>Tg</v>
      </c>
      <c r="I1110" t="str">
        <f>IFERROR(VLOOKUP(A1110,Sheet4!A1110:H3669,5,FALSE),"CL")</f>
        <v>EAP</v>
      </c>
      <c r="J1110" t="str">
        <f>IFERROR(VLOOKUP(A1110,Sheet4!A1110:H3669,6,FALSE),"CL")</f>
        <v>Ho</v>
      </c>
      <c r="K1110" t="str">
        <f>IFERROR(VLOOKUP(A1110,Sheet4!A1110:H3669,7,FALSE),"CL")</f>
        <v>PAM</v>
      </c>
      <c r="L1110" t="str">
        <f>IFERROR(VLOOKUP(A1110,Sheet4!A1110:H3669,8,FALSE),"CL")</f>
        <v>Sn</v>
      </c>
    </row>
    <row r="1111" spans="1:12" hidden="1">
      <c r="A1111" s="2">
        <v>41443</v>
      </c>
      <c r="B1111" s="8">
        <f t="shared" si="51"/>
        <v>3</v>
      </c>
      <c r="C1111">
        <v>5813.6</v>
      </c>
      <c r="D1111" s="6">
        <f t="shared" si="52"/>
        <v>-6.2307159767864915E-3</v>
      </c>
      <c r="E1111">
        <f t="shared" si="53"/>
        <v>-36.449999999999818</v>
      </c>
      <c r="F1111" s="9" t="e">
        <f ca="1">[1]!MoonAge(A1111)</f>
        <v>#NAME?</v>
      </c>
      <c r="G1111" t="str">
        <f>IFERROR(VLOOKUP(A1111,Sheet4!A1111:H3670,3,FALSE)," CL")</f>
        <v>UDM</v>
      </c>
      <c r="H1111" t="str">
        <f>IFERROR(VLOOKUP(A1111,Sheet4!A1111:I3670,4,FALSE)," CL")</f>
        <v>Rb</v>
      </c>
      <c r="I1111" t="str">
        <f>IFERROR(VLOOKUP(A1111,Sheet4!A1111:H3670,5,FALSE),"CL")</f>
        <v>EAP</v>
      </c>
      <c r="J1111" t="str">
        <f>IFERROR(VLOOKUP(A1111,Sheet4!A1111:H3670,6,FALSE),"CL")</f>
        <v>Ho</v>
      </c>
      <c r="K1111" t="str">
        <f>IFERROR(VLOOKUP(A1111,Sheet4!A1111:H3670,7,FALSE),"CL")</f>
        <v>PAM</v>
      </c>
      <c r="L1111" t="str">
        <f>IFERROR(VLOOKUP(A1111,Sheet4!A1111:H3670,8,FALSE),"CL")</f>
        <v>Sn</v>
      </c>
    </row>
    <row r="1112" spans="1:12" hidden="1">
      <c r="A1112" s="2">
        <v>41444</v>
      </c>
      <c r="B1112" s="8">
        <f t="shared" si="51"/>
        <v>4</v>
      </c>
      <c r="C1112">
        <v>5822.25</v>
      </c>
      <c r="D1112" s="6">
        <f t="shared" si="52"/>
        <v>1.4878904637401328E-3</v>
      </c>
      <c r="E1112">
        <f t="shared" si="53"/>
        <v>8.6499999999996362</v>
      </c>
      <c r="F1112" s="9" t="e">
        <f ca="1">[1]!MoonAge(A1112)</f>
        <v>#NAME?</v>
      </c>
      <c r="G1112" t="str">
        <f>IFERROR(VLOOKUP(A1112,Sheet4!A1112:H3671,3,FALSE)," CL")</f>
        <v>FIP</v>
      </c>
      <c r="H1112" t="str">
        <f>IFERROR(VLOOKUP(A1112,Sheet4!A1112:I3671,4,FALSE)," CL")</f>
        <v>Dr</v>
      </c>
      <c r="I1112" t="str">
        <f>IFERROR(VLOOKUP(A1112,Sheet4!A1112:H3671,5,FALSE),"CL")</f>
        <v>EAP</v>
      </c>
      <c r="J1112" t="str">
        <f>IFERROR(VLOOKUP(A1112,Sheet4!A1112:H3671,6,FALSE),"CL")</f>
        <v>Ho</v>
      </c>
      <c r="K1112" t="str">
        <f>IFERROR(VLOOKUP(A1112,Sheet4!A1112:H3671,7,FALSE),"CL")</f>
        <v>PAM</v>
      </c>
      <c r="L1112" t="str">
        <f>IFERROR(VLOOKUP(A1112,Sheet4!A1112:H3671,8,FALSE),"CL")</f>
        <v>Sn</v>
      </c>
    </row>
    <row r="1113" spans="1:12" hidden="1">
      <c r="A1113" s="2">
        <v>41445</v>
      </c>
      <c r="B1113" s="8">
        <f t="shared" si="51"/>
        <v>5</v>
      </c>
      <c r="C1113">
        <v>5655.9</v>
      </c>
      <c r="D1113" s="6">
        <f t="shared" si="52"/>
        <v>-2.8571428571428633E-2</v>
      </c>
      <c r="E1113">
        <f t="shared" si="53"/>
        <v>-166.35000000000036</v>
      </c>
      <c r="F1113" s="9" t="e">
        <f ca="1">[1]!MoonAge(A1113)</f>
        <v>#NAME?</v>
      </c>
      <c r="G1113" t="str">
        <f>IFERROR(VLOOKUP(A1113,Sheet4!A1113:H3672,3,FALSE)," CL")</f>
        <v>FIM</v>
      </c>
      <c r="H1113" t="str">
        <f>IFERROR(VLOOKUP(A1113,Sheet4!A1113:I3672,4,FALSE)," CL")</f>
        <v>Sn</v>
      </c>
      <c r="I1113" t="str">
        <f>IFERROR(VLOOKUP(A1113,Sheet4!A1113:H3672,5,FALSE),"CL")</f>
        <v>EAP</v>
      </c>
      <c r="J1113" t="str">
        <f>IFERROR(VLOOKUP(A1113,Sheet4!A1113:H3672,6,FALSE),"CL")</f>
        <v>Ho</v>
      </c>
      <c r="K1113" t="str">
        <f>IFERROR(VLOOKUP(A1113,Sheet4!A1113:H3672,7,FALSE),"CL")</f>
        <v>PAM</v>
      </c>
      <c r="L1113" t="str">
        <f>IFERROR(VLOOKUP(A1113,Sheet4!A1113:H3672,8,FALSE),"CL")</f>
        <v>Sn</v>
      </c>
    </row>
    <row r="1114" spans="1:12" hidden="1">
      <c r="A1114" s="2">
        <v>41446</v>
      </c>
      <c r="B1114" s="8">
        <f t="shared" si="51"/>
        <v>6</v>
      </c>
      <c r="C1114">
        <v>5667.65</v>
      </c>
      <c r="D1114" s="6">
        <f t="shared" si="52"/>
        <v>2.0774766173376476E-3</v>
      </c>
      <c r="E1114">
        <f t="shared" si="53"/>
        <v>11.75</v>
      </c>
      <c r="F1114" s="9" t="e">
        <f ca="1">[1]!MoonAge(A1114)</f>
        <v>#NAME?</v>
      </c>
      <c r="G1114" t="str">
        <f>IFERROR(VLOOKUP(A1114,Sheet4!A1114:H3673,3,FALSE)," CL")</f>
        <v>EAP</v>
      </c>
      <c r="H1114" t="str">
        <f>IFERROR(VLOOKUP(A1114,Sheet4!A1114:I3673,4,FALSE)," CL")</f>
        <v>Ho</v>
      </c>
      <c r="I1114" t="str">
        <f>IFERROR(VLOOKUP(A1114,Sheet4!A1114:H3673,5,FALSE),"CL")</f>
        <v>EAP</v>
      </c>
      <c r="J1114" t="str">
        <f>IFERROR(VLOOKUP(A1114,Sheet4!A1114:H3673,6,FALSE),"CL")</f>
        <v>Ho</v>
      </c>
      <c r="K1114" t="str">
        <f>IFERROR(VLOOKUP(A1114,Sheet4!A1114:H3673,7,FALSE),"CL")</f>
        <v>PAM</v>
      </c>
      <c r="L1114" t="str">
        <f>IFERROR(VLOOKUP(A1114,Sheet4!A1114:H3673,8,FALSE),"CL")</f>
        <v>Sn</v>
      </c>
    </row>
    <row r="1115" spans="1:12" hidden="1">
      <c r="A1115" s="2">
        <v>41449</v>
      </c>
      <c r="B1115" s="8">
        <f t="shared" si="51"/>
        <v>2</v>
      </c>
      <c r="C1115">
        <v>5590.25</v>
      </c>
      <c r="D1115" s="6">
        <f t="shared" si="52"/>
        <v>-1.3656453733028618E-2</v>
      </c>
      <c r="E1115">
        <f t="shared" si="53"/>
        <v>-77.399999999999636</v>
      </c>
      <c r="F1115" s="9" t="e">
        <f ca="1">[1]!MoonAge(A1115)</f>
        <v>#NAME?</v>
      </c>
      <c r="G1115" t="str">
        <f>IFERROR(VLOOKUP(A1115,Sheet4!A1115:H3674,3,FALSE)," CL")</f>
        <v>MEM</v>
      </c>
      <c r="H1115" t="str">
        <f>IFERROR(VLOOKUP(A1115,Sheet4!A1115:I3674,4,FALSE)," CL")</f>
        <v>Ch</v>
      </c>
      <c r="I1115" t="str">
        <f>IFERROR(VLOOKUP(A1115,Sheet4!A1115:H3674,5,FALSE),"CL")</f>
        <v>EAP</v>
      </c>
      <c r="J1115" t="str">
        <f>IFERROR(VLOOKUP(A1115,Sheet4!A1115:H3674,6,FALSE),"CL")</f>
        <v>Ho</v>
      </c>
      <c r="K1115" t="str">
        <f>IFERROR(VLOOKUP(A1115,Sheet4!A1115:H3674,7,FALSE),"CL")</f>
        <v>PAM</v>
      </c>
      <c r="L1115" t="str">
        <f>IFERROR(VLOOKUP(A1115,Sheet4!A1115:H3674,8,FALSE),"CL")</f>
        <v>Sn</v>
      </c>
    </row>
    <row r="1116" spans="1:12" hidden="1">
      <c r="A1116" s="2">
        <v>41450</v>
      </c>
      <c r="B1116" s="8">
        <f t="shared" si="51"/>
        <v>3</v>
      </c>
      <c r="C1116">
        <v>5609.1</v>
      </c>
      <c r="D1116" s="6">
        <f t="shared" si="52"/>
        <v>3.3719422208309761E-3</v>
      </c>
      <c r="E1116">
        <f t="shared" si="53"/>
        <v>18.850000000000364</v>
      </c>
      <c r="F1116" s="9" t="e">
        <f ca="1">[1]!MoonAge(A1116)</f>
        <v>#NAME?</v>
      </c>
      <c r="G1116" t="str">
        <f>IFERROR(VLOOKUP(A1116,Sheet4!A1116:H3675,3,FALSE)," CL")</f>
        <v>PAP</v>
      </c>
      <c r="H1116" t="str">
        <f>IFERROR(VLOOKUP(A1116,Sheet4!A1116:I3675,4,FALSE)," CL")</f>
        <v>Do</v>
      </c>
      <c r="I1116" t="str">
        <f>IFERROR(VLOOKUP(A1116,Sheet4!A1116:H3675,5,FALSE),"CL")</f>
        <v>EAP</v>
      </c>
      <c r="J1116" t="str">
        <f>IFERROR(VLOOKUP(A1116,Sheet4!A1116:H3675,6,FALSE),"CL")</f>
        <v>Ho</v>
      </c>
      <c r="K1116" t="str">
        <f>IFERROR(VLOOKUP(A1116,Sheet4!A1116:H3675,7,FALSE),"CL")</f>
        <v>PAM</v>
      </c>
      <c r="L1116" t="str">
        <f>IFERROR(VLOOKUP(A1116,Sheet4!A1116:H3675,8,FALSE),"CL")</f>
        <v>Sn</v>
      </c>
    </row>
    <row r="1117" spans="1:12" hidden="1">
      <c r="A1117" s="2">
        <v>41451</v>
      </c>
      <c r="B1117" s="8">
        <f t="shared" si="51"/>
        <v>4</v>
      </c>
      <c r="C1117">
        <v>5588.7</v>
      </c>
      <c r="D1117" s="6">
        <f t="shared" si="52"/>
        <v>-3.636947103813543E-3</v>
      </c>
      <c r="E1117">
        <f t="shared" si="53"/>
        <v>-20.400000000000546</v>
      </c>
      <c r="F1117" s="9" t="e">
        <f ca="1">[1]!MoonAge(A1117)</f>
        <v>#NAME?</v>
      </c>
      <c r="G1117" t="str">
        <f>IFERROR(VLOOKUP(A1117,Sheet4!A1117:H3676,3,FALSE)," CL")</f>
        <v>PAM</v>
      </c>
      <c r="H1117" t="str">
        <f>IFERROR(VLOOKUP(A1117,Sheet4!A1117:I3676,4,FALSE)," CL")</f>
        <v>Pi</v>
      </c>
      <c r="I1117" t="str">
        <f>IFERROR(VLOOKUP(A1117,Sheet4!A1117:H3676,5,FALSE),"CL")</f>
        <v>EAP</v>
      </c>
      <c r="J1117" t="str">
        <f>IFERROR(VLOOKUP(A1117,Sheet4!A1117:H3676,6,FALSE),"CL")</f>
        <v>Ho</v>
      </c>
      <c r="K1117" t="str">
        <f>IFERROR(VLOOKUP(A1117,Sheet4!A1117:H3676,7,FALSE),"CL")</f>
        <v>PAM</v>
      </c>
      <c r="L1117" t="str">
        <f>IFERROR(VLOOKUP(A1117,Sheet4!A1117:H3676,8,FALSE),"CL")</f>
        <v>Sn</v>
      </c>
    </row>
    <row r="1118" spans="1:12" hidden="1">
      <c r="A1118" s="2">
        <v>41452</v>
      </c>
      <c r="B1118" s="8">
        <f t="shared" si="51"/>
        <v>5</v>
      </c>
      <c r="C1118">
        <v>5682.35</v>
      </c>
      <c r="D1118" s="6">
        <f t="shared" si="52"/>
        <v>1.6757027573496619E-2</v>
      </c>
      <c r="E1118">
        <f t="shared" si="53"/>
        <v>93.650000000000546</v>
      </c>
      <c r="F1118" s="9" t="e">
        <f ca="1">[1]!MoonAge(A1118)</f>
        <v>#NAME?</v>
      </c>
      <c r="G1118" t="str">
        <f>IFERROR(VLOOKUP(A1118,Sheet4!A1118:H3677,3,FALSE)," CL")</f>
        <v>UDP</v>
      </c>
      <c r="H1118" t="str">
        <f>IFERROR(VLOOKUP(A1118,Sheet4!A1118:I3677,4,FALSE)," CL")</f>
        <v>Ra</v>
      </c>
      <c r="I1118" t="str">
        <f>IFERROR(VLOOKUP(A1118,Sheet4!A1118:H3677,5,FALSE),"CL")</f>
        <v>EAP</v>
      </c>
      <c r="J1118" t="str">
        <f>IFERROR(VLOOKUP(A1118,Sheet4!A1118:H3677,6,FALSE),"CL")</f>
        <v>Ho</v>
      </c>
      <c r="K1118" t="str">
        <f>IFERROR(VLOOKUP(A1118,Sheet4!A1118:H3677,7,FALSE),"CL")</f>
        <v>PAM</v>
      </c>
      <c r="L1118" t="str">
        <f>IFERROR(VLOOKUP(A1118,Sheet4!A1118:H3677,8,FALSE),"CL")</f>
        <v>Sn</v>
      </c>
    </row>
    <row r="1119" spans="1:12" hidden="1">
      <c r="A1119" s="2">
        <v>41453</v>
      </c>
      <c r="B1119" s="8">
        <f t="shared" si="51"/>
        <v>6</v>
      </c>
      <c r="C1119">
        <v>5842.2</v>
      </c>
      <c r="D1119" s="6">
        <f t="shared" si="52"/>
        <v>2.8130966941494178E-2</v>
      </c>
      <c r="E1119">
        <f t="shared" si="53"/>
        <v>159.84999999999945</v>
      </c>
      <c r="F1119" s="9" t="e">
        <f ca="1">[1]!MoonAge(A1119)</f>
        <v>#NAME?</v>
      </c>
      <c r="G1119" t="str">
        <f>IFERROR(VLOOKUP(A1119,Sheet4!A1119:H3678,3,FALSE)," CL")</f>
        <v>UDM</v>
      </c>
      <c r="H1119" t="str">
        <f>IFERROR(VLOOKUP(A1119,Sheet4!A1119:I3678,4,FALSE)," CL")</f>
        <v>Co</v>
      </c>
      <c r="I1119" t="str">
        <f>IFERROR(VLOOKUP(A1119,Sheet4!A1119:H3678,5,FALSE),"CL")</f>
        <v>EAP</v>
      </c>
      <c r="J1119" t="str">
        <f>IFERROR(VLOOKUP(A1119,Sheet4!A1119:H3678,6,FALSE),"CL")</f>
        <v>Ho</v>
      </c>
      <c r="K1119" t="str">
        <f>IFERROR(VLOOKUP(A1119,Sheet4!A1119:H3678,7,FALSE),"CL")</f>
        <v>PAM</v>
      </c>
      <c r="L1119" t="str">
        <f>IFERROR(VLOOKUP(A1119,Sheet4!A1119:H3678,8,FALSE),"CL")</f>
        <v>Sn</v>
      </c>
    </row>
    <row r="1120" spans="1:12" hidden="1">
      <c r="A1120" s="2">
        <v>41456</v>
      </c>
      <c r="B1120" s="8">
        <f t="shared" si="51"/>
        <v>2</v>
      </c>
      <c r="C1120">
        <v>5898.85</v>
      </c>
      <c r="D1120" s="6">
        <f t="shared" si="52"/>
        <v>9.6966896032317524E-3</v>
      </c>
      <c r="E1120">
        <f t="shared" si="53"/>
        <v>56.650000000000546</v>
      </c>
      <c r="F1120" s="9" t="e">
        <f ca="1">[1]!MoonAge(A1120)</f>
        <v>#NAME?</v>
      </c>
      <c r="G1120" t="str">
        <f>IFERROR(VLOOKUP(A1120,Sheet4!A1120:H3679,3,FALSE)," CL")</f>
        <v>EAP</v>
      </c>
      <c r="H1120" t="str">
        <f>IFERROR(VLOOKUP(A1120,Sheet4!A1120:I3679,4,FALSE)," CL")</f>
        <v>Dr</v>
      </c>
      <c r="I1120" t="str">
        <f>IFERROR(VLOOKUP(A1120,Sheet4!A1120:H3679,5,FALSE),"CL")</f>
        <v>EAP</v>
      </c>
      <c r="J1120" t="str">
        <f>IFERROR(VLOOKUP(A1120,Sheet4!A1120:H3679,6,FALSE),"CL")</f>
        <v>Ho</v>
      </c>
      <c r="K1120" t="str">
        <f>IFERROR(VLOOKUP(A1120,Sheet4!A1120:H3679,7,FALSE),"CL")</f>
        <v>PAM</v>
      </c>
      <c r="L1120" t="str">
        <f>IFERROR(VLOOKUP(A1120,Sheet4!A1120:H3679,8,FALSE),"CL")</f>
        <v>Sn</v>
      </c>
    </row>
    <row r="1121" spans="1:12" hidden="1">
      <c r="A1121" s="2">
        <v>41457</v>
      </c>
      <c r="B1121" s="8">
        <f t="shared" si="51"/>
        <v>3</v>
      </c>
      <c r="C1121">
        <v>5857.55</v>
      </c>
      <c r="D1121" s="6">
        <f t="shared" si="52"/>
        <v>-7.0013646727752326E-3</v>
      </c>
      <c r="E1121">
        <f t="shared" si="53"/>
        <v>-41.300000000000182</v>
      </c>
      <c r="F1121" s="9" t="e">
        <f ca="1">[1]!MoonAge(A1121)</f>
        <v>#NAME?</v>
      </c>
      <c r="G1121" t="str">
        <f>IFERROR(VLOOKUP(A1121,Sheet4!A1121:H3680,3,FALSE)," CL")</f>
        <v>EAM</v>
      </c>
      <c r="H1121" t="str">
        <f>IFERROR(VLOOKUP(A1121,Sheet4!A1121:I3680,4,FALSE)," CL")</f>
        <v>Sn</v>
      </c>
      <c r="I1121" t="str">
        <f>IFERROR(VLOOKUP(A1121,Sheet4!A1121:H3680,5,FALSE),"CL")</f>
        <v>EAP</v>
      </c>
      <c r="J1121" t="str">
        <f>IFERROR(VLOOKUP(A1121,Sheet4!A1121:H3680,6,FALSE),"CL")</f>
        <v>Ho</v>
      </c>
      <c r="K1121" t="str">
        <f>IFERROR(VLOOKUP(A1121,Sheet4!A1121:H3680,7,FALSE),"CL")</f>
        <v>PAM</v>
      </c>
      <c r="L1121" t="str">
        <f>IFERROR(VLOOKUP(A1121,Sheet4!A1121:H3680,8,FALSE),"CL")</f>
        <v>Sn</v>
      </c>
    </row>
    <row r="1122" spans="1:12" hidden="1">
      <c r="A1122" s="2">
        <v>41458</v>
      </c>
      <c r="B1122" s="8">
        <f t="shared" si="51"/>
        <v>4</v>
      </c>
      <c r="C1122">
        <v>5770.9</v>
      </c>
      <c r="D1122" s="6">
        <f t="shared" si="52"/>
        <v>-1.4792874153869885E-2</v>
      </c>
      <c r="E1122">
        <f t="shared" si="53"/>
        <v>-86.650000000000546</v>
      </c>
      <c r="F1122" s="9" t="e">
        <f ca="1">[1]!MoonAge(A1122)</f>
        <v>#NAME?</v>
      </c>
      <c r="G1122" t="str">
        <f>IFERROR(VLOOKUP(A1122,Sheet4!A1122:H3681,3,FALSE)," CL")</f>
        <v>MEP</v>
      </c>
      <c r="H1122" t="str">
        <f>IFERROR(VLOOKUP(A1122,Sheet4!A1122:I3681,4,FALSE)," CL")</f>
        <v>Ho</v>
      </c>
      <c r="I1122" t="str">
        <f>IFERROR(VLOOKUP(A1122,Sheet4!A1122:H3681,5,FALSE),"CL")</f>
        <v>EAP</v>
      </c>
      <c r="J1122" t="str">
        <f>IFERROR(VLOOKUP(A1122,Sheet4!A1122:H3681,6,FALSE),"CL")</f>
        <v>Ho</v>
      </c>
      <c r="K1122" t="str">
        <f>IFERROR(VLOOKUP(A1122,Sheet4!A1122:H3681,7,FALSE),"CL")</f>
        <v>PAM</v>
      </c>
      <c r="L1122" t="str">
        <f>IFERROR(VLOOKUP(A1122,Sheet4!A1122:H3681,8,FALSE),"CL")</f>
        <v>Sn</v>
      </c>
    </row>
    <row r="1123" spans="1:12" hidden="1">
      <c r="A1123" s="2">
        <v>41459</v>
      </c>
      <c r="B1123" s="8">
        <f t="shared" si="51"/>
        <v>5</v>
      </c>
      <c r="C1123">
        <v>5836.95</v>
      </c>
      <c r="D1123" s="6">
        <f t="shared" si="52"/>
        <v>1.1445355143911727E-2</v>
      </c>
      <c r="E1123">
        <f t="shared" si="53"/>
        <v>66.050000000000182</v>
      </c>
      <c r="F1123" s="9" t="e">
        <f ca="1">[1]!MoonAge(A1123)</f>
        <v>#NAME?</v>
      </c>
      <c r="G1123" t="str">
        <f>IFERROR(VLOOKUP(A1123,Sheet4!A1123:H3682,3,FALSE)," CL")</f>
        <v>MEM</v>
      </c>
      <c r="H1123" t="str">
        <f>IFERROR(VLOOKUP(A1123,Sheet4!A1123:I3682,4,FALSE)," CL")</f>
        <v>Sh</v>
      </c>
      <c r="I1123" t="str">
        <f>IFERROR(VLOOKUP(A1123,Sheet4!A1123:H3682,5,FALSE),"CL")</f>
        <v>EAP</v>
      </c>
      <c r="J1123" t="str">
        <f>IFERROR(VLOOKUP(A1123,Sheet4!A1123:H3682,6,FALSE),"CL")</f>
        <v>Ho</v>
      </c>
      <c r="K1123" t="str">
        <f>IFERROR(VLOOKUP(A1123,Sheet4!A1123:H3682,7,FALSE),"CL")</f>
        <v>PAM</v>
      </c>
      <c r="L1123" t="str">
        <f>IFERROR(VLOOKUP(A1123,Sheet4!A1123:H3682,8,FALSE),"CL")</f>
        <v>Sn</v>
      </c>
    </row>
    <row r="1124" spans="1:12" hidden="1">
      <c r="A1124" s="2">
        <v>41460</v>
      </c>
      <c r="B1124" s="8">
        <f t="shared" si="51"/>
        <v>6</v>
      </c>
      <c r="C1124">
        <v>5867.9</v>
      </c>
      <c r="D1124" s="6">
        <f t="shared" si="52"/>
        <v>5.3024267811099665E-3</v>
      </c>
      <c r="E1124">
        <f t="shared" si="53"/>
        <v>30.949999999999818</v>
      </c>
      <c r="F1124" s="9" t="e">
        <f ca="1">[1]!MoonAge(A1124)</f>
        <v>#NAME?</v>
      </c>
      <c r="G1124" t="str">
        <f>IFERROR(VLOOKUP(A1124,Sheet4!A1124:H3683,3,FALSE)," CL")</f>
        <v>PAP</v>
      </c>
      <c r="H1124" t="str">
        <f>IFERROR(VLOOKUP(A1124,Sheet4!A1124:I3683,4,FALSE)," CL")</f>
        <v>Mo</v>
      </c>
      <c r="I1124" t="str">
        <f>IFERROR(VLOOKUP(A1124,Sheet4!A1124:H3683,5,FALSE),"CL")</f>
        <v>EAP</v>
      </c>
      <c r="J1124" t="str">
        <f>IFERROR(VLOOKUP(A1124,Sheet4!A1124:H3683,6,FALSE),"CL")</f>
        <v>Ho</v>
      </c>
      <c r="K1124" t="str">
        <f>IFERROR(VLOOKUP(A1124,Sheet4!A1124:H3683,7,FALSE),"CL")</f>
        <v>PAM</v>
      </c>
      <c r="L1124" t="str">
        <f>IFERROR(VLOOKUP(A1124,Sheet4!A1124:H3683,8,FALSE),"CL")</f>
        <v>Sn</v>
      </c>
    </row>
    <row r="1125" spans="1:12" hidden="1">
      <c r="A1125" s="2">
        <v>41463</v>
      </c>
      <c r="B1125" s="8">
        <f t="shared" si="51"/>
        <v>2</v>
      </c>
      <c r="C1125">
        <v>5811.55</v>
      </c>
      <c r="D1125" s="6">
        <f t="shared" si="52"/>
        <v>-9.6030948039331713E-3</v>
      </c>
      <c r="E1125">
        <f t="shared" si="53"/>
        <v>-56.349999999999454</v>
      </c>
      <c r="F1125" s="9" t="e">
        <f ca="1">[1]!MoonAge(A1125)</f>
        <v>#NAME?</v>
      </c>
      <c r="G1125" t="str">
        <f>IFERROR(VLOOKUP(A1125,Sheet4!A1125:H3684,3,FALSE)," CL")</f>
        <v>UDM</v>
      </c>
      <c r="H1125" t="str">
        <f>IFERROR(VLOOKUP(A1125,Sheet4!A1125:I3684,4,FALSE)," CL")</f>
        <v>Pi</v>
      </c>
      <c r="I1125" t="str">
        <f>IFERROR(VLOOKUP(A1125,Sheet4!A1125:H3684,5,FALSE),"CL")</f>
        <v>EAM</v>
      </c>
      <c r="J1125" t="str">
        <f>IFERROR(VLOOKUP(A1125,Sheet4!A1125:H3684,6,FALSE),"CL")</f>
        <v>Sh</v>
      </c>
      <c r="K1125" t="str">
        <f>IFERROR(VLOOKUP(A1125,Sheet4!A1125:H3684,7,FALSE),"CL")</f>
        <v>PAM</v>
      </c>
      <c r="L1125" t="str">
        <f>IFERROR(VLOOKUP(A1125,Sheet4!A1125:H3684,8,FALSE),"CL")</f>
        <v>Sn</v>
      </c>
    </row>
    <row r="1126" spans="1:12" hidden="1">
      <c r="A1126" s="2">
        <v>41464</v>
      </c>
      <c r="B1126" s="8">
        <f t="shared" si="51"/>
        <v>3</v>
      </c>
      <c r="C1126">
        <v>5859</v>
      </c>
      <c r="D1126" s="6">
        <f t="shared" si="52"/>
        <v>8.1647753181164785E-3</v>
      </c>
      <c r="E1126">
        <f t="shared" si="53"/>
        <v>47.449999999999818</v>
      </c>
      <c r="F1126" s="9" t="e">
        <f ca="1">[1]!MoonAge(A1126)</f>
        <v>#NAME?</v>
      </c>
      <c r="G1126" t="str">
        <f>IFERROR(VLOOKUP(A1126,Sheet4!A1126:H3685,3,FALSE)," CL")</f>
        <v>FIP</v>
      </c>
      <c r="H1126" t="str">
        <f>IFERROR(VLOOKUP(A1126,Sheet4!A1126:I3685,4,FALSE)," CL")</f>
        <v>Ra</v>
      </c>
      <c r="I1126" t="str">
        <f>IFERROR(VLOOKUP(A1126,Sheet4!A1126:H3685,5,FALSE),"CL")</f>
        <v>EAM</v>
      </c>
      <c r="J1126" t="str">
        <f>IFERROR(VLOOKUP(A1126,Sheet4!A1126:H3685,6,FALSE),"CL")</f>
        <v>Sh</v>
      </c>
      <c r="K1126" t="str">
        <f>IFERROR(VLOOKUP(A1126,Sheet4!A1126:H3685,7,FALSE),"CL")</f>
        <v>PAM</v>
      </c>
      <c r="L1126" t="str">
        <f>IFERROR(VLOOKUP(A1126,Sheet4!A1126:H3685,8,FALSE),"CL")</f>
        <v>Sn</v>
      </c>
    </row>
    <row r="1127" spans="1:12" hidden="1">
      <c r="A1127" s="2">
        <v>41465</v>
      </c>
      <c r="B1127" s="8">
        <f t="shared" si="51"/>
        <v>4</v>
      </c>
      <c r="C1127">
        <v>5816.7</v>
      </c>
      <c r="D1127" s="6">
        <f t="shared" si="52"/>
        <v>-7.2196620583717666E-3</v>
      </c>
      <c r="E1127">
        <f t="shared" si="53"/>
        <v>-42.300000000000182</v>
      </c>
      <c r="F1127" s="9" t="e">
        <f ca="1">[1]!MoonAge(A1127)</f>
        <v>#NAME?</v>
      </c>
      <c r="G1127" t="str">
        <f>IFERROR(VLOOKUP(A1127,Sheet4!A1127:H3686,3,FALSE)," CL")</f>
        <v>FIM</v>
      </c>
      <c r="H1127" t="str">
        <f>IFERROR(VLOOKUP(A1127,Sheet4!A1127:I3686,4,FALSE)," CL")</f>
        <v>Co</v>
      </c>
      <c r="I1127" t="str">
        <f>IFERROR(VLOOKUP(A1127,Sheet4!A1127:H3686,5,FALSE),"CL")</f>
        <v>EAM</v>
      </c>
      <c r="J1127" t="str">
        <f>IFERROR(VLOOKUP(A1127,Sheet4!A1127:H3686,6,FALSE),"CL")</f>
        <v>Sh</v>
      </c>
      <c r="K1127" t="str">
        <f>IFERROR(VLOOKUP(A1127,Sheet4!A1127:H3686,7,FALSE),"CL")</f>
        <v>PAM</v>
      </c>
      <c r="L1127" t="str">
        <f>IFERROR(VLOOKUP(A1127,Sheet4!A1127:H3686,8,FALSE),"CL")</f>
        <v>Sn</v>
      </c>
    </row>
    <row r="1128" spans="1:12" hidden="1">
      <c r="A1128" s="2">
        <v>41466</v>
      </c>
      <c r="B1128" s="8">
        <f t="shared" si="51"/>
        <v>5</v>
      </c>
      <c r="C1128">
        <v>5935.1</v>
      </c>
      <c r="D1128" s="6">
        <f t="shared" si="52"/>
        <v>2.0355184210978827E-2</v>
      </c>
      <c r="E1128">
        <f t="shared" si="53"/>
        <v>118.40000000000055</v>
      </c>
      <c r="F1128" s="9" t="e">
        <f ca="1">[1]!MoonAge(A1128)</f>
        <v>#NAME?</v>
      </c>
      <c r="G1128" t="str">
        <f>IFERROR(VLOOKUP(A1128,Sheet4!A1128:H3687,3,FALSE)," CL")</f>
        <v>EAP</v>
      </c>
      <c r="H1128" t="str">
        <f>IFERROR(VLOOKUP(A1128,Sheet4!A1128:I3687,4,FALSE)," CL")</f>
        <v>Tg</v>
      </c>
      <c r="I1128" t="str">
        <f>IFERROR(VLOOKUP(A1128,Sheet4!A1128:H3687,5,FALSE),"CL")</f>
        <v>EAM</v>
      </c>
      <c r="J1128" t="str">
        <f>IFERROR(VLOOKUP(A1128,Sheet4!A1128:H3687,6,FALSE),"CL")</f>
        <v>Sh</v>
      </c>
      <c r="K1128" t="str">
        <f>IFERROR(VLOOKUP(A1128,Sheet4!A1128:H3687,7,FALSE),"CL")</f>
        <v>PAM</v>
      </c>
      <c r="L1128" t="str">
        <f>IFERROR(VLOOKUP(A1128,Sheet4!A1128:H3687,8,FALSE),"CL")</f>
        <v>Sn</v>
      </c>
    </row>
    <row r="1129" spans="1:12" hidden="1">
      <c r="A1129" s="2">
        <v>41467</v>
      </c>
      <c r="B1129" s="8">
        <f t="shared" si="51"/>
        <v>6</v>
      </c>
      <c r="C1129">
        <v>6009</v>
      </c>
      <c r="D1129" s="6">
        <f t="shared" si="52"/>
        <v>1.2451348755707508E-2</v>
      </c>
      <c r="E1129">
        <f t="shared" si="53"/>
        <v>73.899999999999636</v>
      </c>
      <c r="F1129" s="9" t="e">
        <f ca="1">[1]!MoonAge(A1129)</f>
        <v>#NAME?</v>
      </c>
      <c r="G1129" t="str">
        <f>IFERROR(VLOOKUP(A1129,Sheet4!A1129:H3688,3,FALSE)," CL")</f>
        <v>EAM</v>
      </c>
      <c r="H1129" t="str">
        <f>IFERROR(VLOOKUP(A1129,Sheet4!A1129:I3688,4,FALSE)," CL")</f>
        <v>Rb</v>
      </c>
      <c r="I1129" t="str">
        <f>IFERROR(VLOOKUP(A1129,Sheet4!A1129:H3688,5,FALSE),"CL")</f>
        <v>EAM</v>
      </c>
      <c r="J1129" t="str">
        <f>IFERROR(VLOOKUP(A1129,Sheet4!A1129:H3688,6,FALSE),"CL")</f>
        <v>Sh</v>
      </c>
      <c r="K1129" t="str">
        <f>IFERROR(VLOOKUP(A1129,Sheet4!A1129:H3688,7,FALSE),"CL")</f>
        <v>PAM</v>
      </c>
      <c r="L1129" t="str">
        <f>IFERROR(VLOOKUP(A1129,Sheet4!A1129:H3688,8,FALSE),"CL")</f>
        <v>Sn</v>
      </c>
    </row>
    <row r="1130" spans="1:12" hidden="1">
      <c r="A1130" s="2">
        <v>41470</v>
      </c>
      <c r="B1130" s="8">
        <f t="shared" si="51"/>
        <v>2</v>
      </c>
      <c r="C1130">
        <v>6030.8</v>
      </c>
      <c r="D1130" s="6">
        <f t="shared" si="52"/>
        <v>3.6278914960892299E-3</v>
      </c>
      <c r="E1130">
        <f t="shared" si="53"/>
        <v>21.800000000000182</v>
      </c>
      <c r="F1130" s="9" t="e">
        <f ca="1">[1]!MoonAge(A1130)</f>
        <v>#NAME?</v>
      </c>
      <c r="G1130" t="str">
        <f>IFERROR(VLOOKUP(A1130,Sheet4!A1130:H3689,3,FALSE)," CL")</f>
        <v>PAP</v>
      </c>
      <c r="H1130" t="str">
        <f>IFERROR(VLOOKUP(A1130,Sheet4!A1130:I3689,4,FALSE)," CL")</f>
        <v>Ho</v>
      </c>
      <c r="I1130" t="str">
        <f>IFERROR(VLOOKUP(A1130,Sheet4!A1130:H3689,5,FALSE),"CL")</f>
        <v>EAM</v>
      </c>
      <c r="J1130" t="str">
        <f>IFERROR(VLOOKUP(A1130,Sheet4!A1130:H3689,6,FALSE),"CL")</f>
        <v>Sh</v>
      </c>
      <c r="K1130" t="str">
        <f>IFERROR(VLOOKUP(A1130,Sheet4!A1130:H3689,7,FALSE),"CL")</f>
        <v>PAM</v>
      </c>
      <c r="L1130" t="str">
        <f>IFERROR(VLOOKUP(A1130,Sheet4!A1130:H3689,8,FALSE),"CL")</f>
        <v>Sn</v>
      </c>
    </row>
    <row r="1131" spans="1:12" hidden="1">
      <c r="A1131" s="2">
        <v>41471</v>
      </c>
      <c r="B1131" s="8">
        <f t="shared" si="51"/>
        <v>3</v>
      </c>
      <c r="C1131">
        <v>5955.25</v>
      </c>
      <c r="D1131" s="6">
        <f t="shared" si="52"/>
        <v>-1.2527359554288018E-2</v>
      </c>
      <c r="E1131">
        <f t="shared" si="53"/>
        <v>-75.550000000000182</v>
      </c>
      <c r="F1131" s="9" t="e">
        <f ca="1">[1]!MoonAge(A1131)</f>
        <v>#NAME?</v>
      </c>
      <c r="G1131" t="str">
        <f>IFERROR(VLOOKUP(A1131,Sheet4!A1131:H3690,3,FALSE)," CL")</f>
        <v>PAM</v>
      </c>
      <c r="H1131" t="str">
        <f>IFERROR(VLOOKUP(A1131,Sheet4!A1131:I3690,4,FALSE)," CL")</f>
        <v>Sh</v>
      </c>
      <c r="I1131" t="str">
        <f>IFERROR(VLOOKUP(A1131,Sheet4!A1131:H3690,5,FALSE),"CL")</f>
        <v>EAM</v>
      </c>
      <c r="J1131" t="str">
        <f>IFERROR(VLOOKUP(A1131,Sheet4!A1131:H3690,6,FALSE),"CL")</f>
        <v>Sh</v>
      </c>
      <c r="K1131" t="str">
        <f>IFERROR(VLOOKUP(A1131,Sheet4!A1131:H3690,7,FALSE),"CL")</f>
        <v>PAM</v>
      </c>
      <c r="L1131" t="str">
        <f>IFERROR(VLOOKUP(A1131,Sheet4!A1131:H3690,8,FALSE),"CL")</f>
        <v>Sn</v>
      </c>
    </row>
    <row r="1132" spans="1:12">
      <c r="A1132" s="2">
        <v>41472</v>
      </c>
      <c r="B1132" s="8">
        <f t="shared" si="51"/>
        <v>4</v>
      </c>
      <c r="C1132">
        <v>5973.3</v>
      </c>
      <c r="D1132" s="6">
        <f t="shared" si="52"/>
        <v>3.030939087359923E-3</v>
      </c>
      <c r="E1132">
        <f t="shared" si="53"/>
        <v>18.050000000000182</v>
      </c>
      <c r="F1132" s="9" t="e">
        <f ca="1">[1]!MoonAge(A1132)</f>
        <v>#NAME?</v>
      </c>
      <c r="G1132" t="str">
        <f>IFERROR(VLOOKUP(A1132,Sheet4!A1132:H3691,3,FALSE)," CL")</f>
        <v>UDP</v>
      </c>
      <c r="H1132" t="str">
        <f>IFERROR(VLOOKUP(A1132,Sheet4!A1132:I3691,4,FALSE)," CL")</f>
        <v>Mo</v>
      </c>
      <c r="I1132" t="str">
        <f>IFERROR(VLOOKUP(A1132,Sheet4!A1132:H3691,5,FALSE),"CL")</f>
        <v>EAM</v>
      </c>
      <c r="J1132" t="str">
        <f>IFERROR(VLOOKUP(A1132,Sheet4!A1132:H3691,6,FALSE),"CL")</f>
        <v>Sh</v>
      </c>
      <c r="K1132" t="str">
        <f>IFERROR(VLOOKUP(A1132,Sheet4!A1132:H3691,7,FALSE),"CL")</f>
        <v>PAM</v>
      </c>
      <c r="L1132" t="str">
        <f>IFERROR(VLOOKUP(A1132,Sheet4!A1132:H3691,8,FALSE),"CL")</f>
        <v>Sn</v>
      </c>
    </row>
    <row r="1133" spans="1:12" hidden="1">
      <c r="A1133" s="2">
        <v>41473</v>
      </c>
      <c r="B1133" s="8">
        <f t="shared" si="51"/>
        <v>5</v>
      </c>
      <c r="C1133">
        <v>6038.05</v>
      </c>
      <c r="D1133" s="6">
        <f t="shared" si="52"/>
        <v>1.0839904240537056E-2</v>
      </c>
      <c r="E1133">
        <f t="shared" si="53"/>
        <v>64.75</v>
      </c>
      <c r="F1133" s="9" t="e">
        <f ca="1">[1]!MoonAge(A1133)</f>
        <v>#NAME?</v>
      </c>
      <c r="G1133" t="str">
        <f>IFERROR(VLOOKUP(A1133,Sheet4!A1133:H3692,3,FALSE)," CL")</f>
        <v>UDM</v>
      </c>
      <c r="H1133" t="str">
        <f>IFERROR(VLOOKUP(A1133,Sheet4!A1133:I3692,4,FALSE)," CL")</f>
        <v>Ch</v>
      </c>
      <c r="I1133" t="str">
        <f>IFERROR(VLOOKUP(A1133,Sheet4!A1133:H3692,5,FALSE),"CL")</f>
        <v>EAM</v>
      </c>
      <c r="J1133" t="str">
        <f>IFERROR(VLOOKUP(A1133,Sheet4!A1133:H3692,6,FALSE),"CL")</f>
        <v>Sh</v>
      </c>
      <c r="K1133" t="str">
        <f>IFERROR(VLOOKUP(A1133,Sheet4!A1133:H3692,7,FALSE),"CL")</f>
        <v>PAM</v>
      </c>
      <c r="L1133" t="str">
        <f>IFERROR(VLOOKUP(A1133,Sheet4!A1133:H3692,8,FALSE),"CL")</f>
        <v>Sn</v>
      </c>
    </row>
    <row r="1134" spans="1:12" hidden="1">
      <c r="A1134" s="2">
        <v>41474</v>
      </c>
      <c r="B1134" s="8">
        <f t="shared" si="51"/>
        <v>6</v>
      </c>
      <c r="C1134">
        <v>6029.2</v>
      </c>
      <c r="D1134" s="6">
        <f t="shared" si="52"/>
        <v>-1.4657049875374274E-3</v>
      </c>
      <c r="E1134">
        <f t="shared" si="53"/>
        <v>-8.8500000000003638</v>
      </c>
      <c r="F1134" s="9" t="e">
        <f ca="1">[1]!MoonAge(A1134)</f>
        <v>#NAME?</v>
      </c>
      <c r="G1134" t="str">
        <f>IFERROR(VLOOKUP(A1134,Sheet4!A1134:H3693,3,FALSE)," CL")</f>
        <v>FIP</v>
      </c>
      <c r="H1134" t="str">
        <f>IFERROR(VLOOKUP(A1134,Sheet4!A1134:I3693,4,FALSE)," CL")</f>
        <v>Do</v>
      </c>
      <c r="I1134" t="str">
        <f>IFERROR(VLOOKUP(A1134,Sheet4!A1134:H3693,5,FALSE),"CL")</f>
        <v>EAM</v>
      </c>
      <c r="J1134" t="str">
        <f>IFERROR(VLOOKUP(A1134,Sheet4!A1134:H3693,6,FALSE),"CL")</f>
        <v>Sh</v>
      </c>
      <c r="K1134" t="str">
        <f>IFERROR(VLOOKUP(A1134,Sheet4!A1134:H3693,7,FALSE),"CL")</f>
        <v>PAM</v>
      </c>
      <c r="L1134" t="str">
        <f>IFERROR(VLOOKUP(A1134,Sheet4!A1134:H3693,8,FALSE),"CL")</f>
        <v>Sn</v>
      </c>
    </row>
    <row r="1135" spans="1:12" hidden="1">
      <c r="A1135" s="2">
        <v>41477</v>
      </c>
      <c r="B1135" s="8">
        <f t="shared" si="51"/>
        <v>2</v>
      </c>
      <c r="C1135">
        <v>6031.8</v>
      </c>
      <c r="D1135" s="6">
        <f t="shared" si="52"/>
        <v>4.3123465799780464E-4</v>
      </c>
      <c r="E1135">
        <f t="shared" si="53"/>
        <v>2.6000000000003638</v>
      </c>
      <c r="F1135" s="9" t="e">
        <f ca="1">[1]!MoonAge(A1135)</f>
        <v>#NAME?</v>
      </c>
      <c r="G1135" t="str">
        <f>IFERROR(VLOOKUP(A1135,Sheet4!A1135:H3694,3,FALSE)," CL")</f>
        <v>EAM</v>
      </c>
      <c r="H1135" t="str">
        <f>IFERROR(VLOOKUP(A1135,Sheet4!A1135:I3694,4,FALSE)," CL")</f>
        <v>Co</v>
      </c>
      <c r="I1135" t="str">
        <f>IFERROR(VLOOKUP(A1135,Sheet4!A1135:H3694,5,FALSE),"CL")</f>
        <v>EAM</v>
      </c>
      <c r="J1135" t="str">
        <f>IFERROR(VLOOKUP(A1135,Sheet4!A1135:H3694,6,FALSE),"CL")</f>
        <v>Sh</v>
      </c>
      <c r="K1135" t="str">
        <f>IFERROR(VLOOKUP(A1135,Sheet4!A1135:H3694,7,FALSE),"CL")</f>
        <v>PAM</v>
      </c>
      <c r="L1135" t="str">
        <f>IFERROR(VLOOKUP(A1135,Sheet4!A1135:H3694,8,FALSE),"CL")</f>
        <v>Sn</v>
      </c>
    </row>
    <row r="1136" spans="1:12" hidden="1">
      <c r="A1136" s="2">
        <v>41478</v>
      </c>
      <c r="B1136" s="8">
        <f t="shared" si="51"/>
        <v>3</v>
      </c>
      <c r="C1136">
        <v>6077.8</v>
      </c>
      <c r="D1136" s="6">
        <f t="shared" si="52"/>
        <v>7.6262475546271429E-3</v>
      </c>
      <c r="E1136">
        <f t="shared" si="53"/>
        <v>46</v>
      </c>
      <c r="F1136" s="9" t="e">
        <f ca="1">[1]!MoonAge(A1136)</f>
        <v>#NAME?</v>
      </c>
      <c r="G1136" t="str">
        <f>IFERROR(VLOOKUP(A1136,Sheet4!A1136:H3695,3,FALSE)," CL")</f>
        <v>MEP</v>
      </c>
      <c r="H1136" t="str">
        <f>IFERROR(VLOOKUP(A1136,Sheet4!A1136:I3695,4,FALSE)," CL")</f>
        <v>Tg</v>
      </c>
      <c r="I1136" t="str">
        <f>IFERROR(VLOOKUP(A1136,Sheet4!A1136:H3695,5,FALSE),"CL")</f>
        <v>EAM</v>
      </c>
      <c r="J1136" t="str">
        <f>IFERROR(VLOOKUP(A1136,Sheet4!A1136:H3695,6,FALSE),"CL")</f>
        <v>Sh</v>
      </c>
      <c r="K1136" t="str">
        <f>IFERROR(VLOOKUP(A1136,Sheet4!A1136:H3695,7,FALSE),"CL")</f>
        <v>PAM</v>
      </c>
      <c r="L1136" t="str">
        <f>IFERROR(VLOOKUP(A1136,Sheet4!A1136:H3695,8,FALSE),"CL")</f>
        <v>Sn</v>
      </c>
    </row>
    <row r="1137" spans="1:12" hidden="1">
      <c r="A1137" s="2">
        <v>41479</v>
      </c>
      <c r="B1137" s="8">
        <f t="shared" si="51"/>
        <v>4</v>
      </c>
      <c r="C1137">
        <v>5990.5</v>
      </c>
      <c r="D1137" s="6">
        <f t="shared" si="52"/>
        <v>-1.4363750041133334E-2</v>
      </c>
      <c r="E1137">
        <f t="shared" si="53"/>
        <v>-87.300000000000182</v>
      </c>
      <c r="F1137" s="9" t="e">
        <f ca="1">[1]!MoonAge(A1137)</f>
        <v>#NAME?</v>
      </c>
      <c r="G1137" t="str">
        <f>IFERROR(VLOOKUP(A1137,Sheet4!A1137:H3696,3,FALSE)," CL")</f>
        <v>MEM</v>
      </c>
      <c r="H1137" t="str">
        <f>IFERROR(VLOOKUP(A1137,Sheet4!A1137:I3696,4,FALSE)," CL")</f>
        <v>Rb</v>
      </c>
      <c r="I1137" t="str">
        <f>IFERROR(VLOOKUP(A1137,Sheet4!A1137:H3696,5,FALSE),"CL")</f>
        <v>EAM</v>
      </c>
      <c r="J1137" t="str">
        <f>IFERROR(VLOOKUP(A1137,Sheet4!A1137:H3696,6,FALSE),"CL")</f>
        <v>Sh</v>
      </c>
      <c r="K1137" t="str">
        <f>IFERROR(VLOOKUP(A1137,Sheet4!A1137:H3696,7,FALSE),"CL")</f>
        <v>PAM</v>
      </c>
      <c r="L1137" t="str">
        <f>IFERROR(VLOOKUP(A1137,Sheet4!A1137:H3696,8,FALSE),"CL")</f>
        <v>Sn</v>
      </c>
    </row>
    <row r="1138" spans="1:12" hidden="1">
      <c r="A1138" s="2">
        <v>41480</v>
      </c>
      <c r="B1138" s="8">
        <f t="shared" si="51"/>
        <v>5</v>
      </c>
      <c r="C1138">
        <v>5907.5</v>
      </c>
      <c r="D1138" s="6">
        <f t="shared" si="52"/>
        <v>-1.3855270845505384E-2</v>
      </c>
      <c r="E1138">
        <f t="shared" si="53"/>
        <v>-83</v>
      </c>
      <c r="F1138" s="9" t="e">
        <f ca="1">[1]!MoonAge(A1138)</f>
        <v>#NAME?</v>
      </c>
      <c r="G1138" t="str">
        <f>IFERROR(VLOOKUP(A1138,Sheet4!A1138:H3697,3,FALSE)," CL")</f>
        <v>PAP</v>
      </c>
      <c r="H1138" t="str">
        <f>IFERROR(VLOOKUP(A1138,Sheet4!A1138:I3697,4,FALSE)," CL")</f>
        <v>Dr</v>
      </c>
      <c r="I1138" t="str">
        <f>IFERROR(VLOOKUP(A1138,Sheet4!A1138:H3697,5,FALSE),"CL")</f>
        <v>EAM</v>
      </c>
      <c r="J1138" t="str">
        <f>IFERROR(VLOOKUP(A1138,Sheet4!A1138:H3697,6,FALSE),"CL")</f>
        <v>Sh</v>
      </c>
      <c r="K1138" t="str">
        <f>IFERROR(VLOOKUP(A1138,Sheet4!A1138:H3697,7,FALSE),"CL")</f>
        <v>PAM</v>
      </c>
      <c r="L1138" t="str">
        <f>IFERROR(VLOOKUP(A1138,Sheet4!A1138:H3697,8,FALSE),"CL")</f>
        <v>Sn</v>
      </c>
    </row>
    <row r="1139" spans="1:12" hidden="1">
      <c r="A1139" s="2">
        <v>41481</v>
      </c>
      <c r="B1139" s="8">
        <f t="shared" si="51"/>
        <v>6</v>
      </c>
      <c r="C1139">
        <v>5886.2</v>
      </c>
      <c r="D1139" s="6">
        <f t="shared" si="52"/>
        <v>-3.6055861193398531E-3</v>
      </c>
      <c r="E1139">
        <f t="shared" si="53"/>
        <v>-21.300000000000182</v>
      </c>
      <c r="F1139" s="9" t="e">
        <f ca="1">[1]!MoonAge(A1139)</f>
        <v>#NAME?</v>
      </c>
      <c r="G1139" t="str">
        <f>IFERROR(VLOOKUP(A1139,Sheet4!A1139:H3698,3,FALSE)," CL")</f>
        <v>PAM</v>
      </c>
      <c r="H1139" t="str">
        <f>IFERROR(VLOOKUP(A1139,Sheet4!A1139:I3698,4,FALSE)," CL")</f>
        <v>Sn</v>
      </c>
      <c r="I1139" t="str">
        <f>IFERROR(VLOOKUP(A1139,Sheet4!A1139:H3698,5,FALSE),"CL")</f>
        <v>EAM</v>
      </c>
      <c r="J1139" t="str">
        <f>IFERROR(VLOOKUP(A1139,Sheet4!A1139:H3698,6,FALSE),"CL")</f>
        <v>Sh</v>
      </c>
      <c r="K1139" t="str">
        <f>IFERROR(VLOOKUP(A1139,Sheet4!A1139:H3698,7,FALSE),"CL")</f>
        <v>PAM</v>
      </c>
      <c r="L1139" t="str">
        <f>IFERROR(VLOOKUP(A1139,Sheet4!A1139:H3698,8,FALSE),"CL")</f>
        <v>Sn</v>
      </c>
    </row>
    <row r="1140" spans="1:12" hidden="1">
      <c r="A1140" s="2">
        <v>41484</v>
      </c>
      <c r="B1140" s="8">
        <f t="shared" si="51"/>
        <v>2</v>
      </c>
      <c r="C1140">
        <v>5831.65</v>
      </c>
      <c r="D1140" s="6">
        <f t="shared" si="52"/>
        <v>-9.2674390948320109E-3</v>
      </c>
      <c r="E1140">
        <f t="shared" si="53"/>
        <v>-54.550000000000182</v>
      </c>
      <c r="F1140" s="9" t="e">
        <f ca="1">[1]!MoonAge(A1140)</f>
        <v>#NAME?</v>
      </c>
      <c r="G1140" t="str">
        <f>IFERROR(VLOOKUP(A1140,Sheet4!A1140:H3699,3,FALSE)," CL")</f>
        <v>FIP</v>
      </c>
      <c r="H1140" t="str">
        <f>IFERROR(VLOOKUP(A1140,Sheet4!A1140:I3699,4,FALSE)," CL")</f>
        <v>Mo</v>
      </c>
      <c r="I1140" t="str">
        <f>IFERROR(VLOOKUP(A1140,Sheet4!A1140:H3699,5,FALSE),"CL")</f>
        <v>EAM</v>
      </c>
      <c r="J1140" t="str">
        <f>IFERROR(VLOOKUP(A1140,Sheet4!A1140:H3699,6,FALSE),"CL")</f>
        <v>Sh</v>
      </c>
      <c r="K1140" t="str">
        <f>IFERROR(VLOOKUP(A1140,Sheet4!A1140:H3699,7,FALSE),"CL")</f>
        <v>PAM</v>
      </c>
      <c r="L1140" t="str">
        <f>IFERROR(VLOOKUP(A1140,Sheet4!A1140:H3699,8,FALSE),"CL")</f>
        <v>Sn</v>
      </c>
    </row>
    <row r="1141" spans="1:12" hidden="1">
      <c r="A1141" s="2">
        <v>41485</v>
      </c>
      <c r="B1141" s="8">
        <f t="shared" ref="B1141:B1204" si="54">WEEKDAY(A1141,1)</f>
        <v>3</v>
      </c>
      <c r="C1141">
        <v>5755.05</v>
      </c>
      <c r="D1141" s="6">
        <f t="shared" si="52"/>
        <v>-1.3135219020345779E-2</v>
      </c>
      <c r="E1141">
        <f t="shared" si="53"/>
        <v>-76.599999999999454</v>
      </c>
      <c r="F1141" s="9" t="e">
        <f ca="1">[1]!MoonAge(A1141)</f>
        <v>#NAME?</v>
      </c>
      <c r="G1141" t="str">
        <f>IFERROR(VLOOKUP(A1141,Sheet4!A1141:H3700,3,FALSE)," CL")</f>
        <v>FIM</v>
      </c>
      <c r="H1141" t="str">
        <f>IFERROR(VLOOKUP(A1141,Sheet4!A1141:I3700,4,FALSE)," CL")</f>
        <v>Ch</v>
      </c>
      <c r="I1141" t="str">
        <f>IFERROR(VLOOKUP(A1141,Sheet4!A1141:H3700,5,FALSE),"CL")</f>
        <v>EAM</v>
      </c>
      <c r="J1141" t="str">
        <f>IFERROR(VLOOKUP(A1141,Sheet4!A1141:H3700,6,FALSE),"CL")</f>
        <v>Sh</v>
      </c>
      <c r="K1141" t="str">
        <f>IFERROR(VLOOKUP(A1141,Sheet4!A1141:H3700,7,FALSE),"CL")</f>
        <v>PAM</v>
      </c>
      <c r="L1141" t="str">
        <f>IFERROR(VLOOKUP(A1141,Sheet4!A1141:H3700,8,FALSE),"CL")</f>
        <v>Sn</v>
      </c>
    </row>
    <row r="1142" spans="1:12" hidden="1">
      <c r="A1142" s="2">
        <v>41486</v>
      </c>
      <c r="B1142" s="8">
        <f t="shared" si="54"/>
        <v>4</v>
      </c>
      <c r="C1142">
        <v>5742</v>
      </c>
      <c r="D1142" s="6">
        <f t="shared" si="52"/>
        <v>-2.2675736961451564E-3</v>
      </c>
      <c r="E1142">
        <f t="shared" si="53"/>
        <v>-13.050000000000182</v>
      </c>
      <c r="F1142" s="9" t="e">
        <f ca="1">[1]!MoonAge(A1142)</f>
        <v>#NAME?</v>
      </c>
      <c r="G1142" t="str">
        <f>IFERROR(VLOOKUP(A1142,Sheet4!A1142:H3701,3,FALSE)," CL")</f>
        <v>EAP</v>
      </c>
      <c r="H1142" t="str">
        <f>IFERROR(VLOOKUP(A1142,Sheet4!A1142:I3701,4,FALSE)," CL")</f>
        <v>Do</v>
      </c>
      <c r="I1142" t="str">
        <f>IFERROR(VLOOKUP(A1142,Sheet4!A1142:H3701,5,FALSE),"CL")</f>
        <v>EAM</v>
      </c>
      <c r="J1142" t="str">
        <f>IFERROR(VLOOKUP(A1142,Sheet4!A1142:H3701,6,FALSE),"CL")</f>
        <v>Sh</v>
      </c>
      <c r="K1142" t="str">
        <f>IFERROR(VLOOKUP(A1142,Sheet4!A1142:H3701,7,FALSE),"CL")</f>
        <v>PAM</v>
      </c>
      <c r="L1142" t="str">
        <f>IFERROR(VLOOKUP(A1142,Sheet4!A1142:H3701,8,FALSE),"CL")</f>
        <v>Sn</v>
      </c>
    </row>
    <row r="1143" spans="1:12" hidden="1">
      <c r="A1143" s="2">
        <v>41487</v>
      </c>
      <c r="B1143" s="8">
        <f t="shared" si="54"/>
        <v>5</v>
      </c>
      <c r="C1143">
        <v>5727.85</v>
      </c>
      <c r="D1143" s="6">
        <f t="shared" si="52"/>
        <v>-2.4642981539532631E-3</v>
      </c>
      <c r="E1143">
        <f t="shared" si="53"/>
        <v>-14.149999999999636</v>
      </c>
      <c r="F1143" s="9" t="e">
        <f ca="1">[1]!MoonAge(A1143)</f>
        <v>#NAME?</v>
      </c>
      <c r="G1143" t="str">
        <f>IFERROR(VLOOKUP(A1143,Sheet4!A1143:H3702,3,FALSE)," CL")</f>
        <v>EAM</v>
      </c>
      <c r="H1143" t="str">
        <f>IFERROR(VLOOKUP(A1143,Sheet4!A1143:I3702,4,FALSE)," CL")</f>
        <v>Pi</v>
      </c>
      <c r="I1143" t="str">
        <f>IFERROR(VLOOKUP(A1143,Sheet4!A1143:H3702,5,FALSE),"CL")</f>
        <v>EAM</v>
      </c>
      <c r="J1143" t="str">
        <f>IFERROR(VLOOKUP(A1143,Sheet4!A1143:H3702,6,FALSE),"CL")</f>
        <v>Sh</v>
      </c>
      <c r="K1143" t="str">
        <f>IFERROR(VLOOKUP(A1143,Sheet4!A1143:H3702,7,FALSE),"CL")</f>
        <v>PAM</v>
      </c>
      <c r="L1143" t="str">
        <f>IFERROR(VLOOKUP(A1143,Sheet4!A1143:H3702,8,FALSE),"CL")</f>
        <v>Sn</v>
      </c>
    </row>
    <row r="1144" spans="1:12" hidden="1">
      <c r="A1144" s="2">
        <v>41488</v>
      </c>
      <c r="B1144" s="8">
        <f t="shared" si="54"/>
        <v>6</v>
      </c>
      <c r="C1144">
        <v>5677.9</v>
      </c>
      <c r="D1144" s="6">
        <f t="shared" si="52"/>
        <v>-8.7205495953980514E-3</v>
      </c>
      <c r="E1144">
        <f t="shared" si="53"/>
        <v>-49.950000000000728</v>
      </c>
      <c r="F1144" s="9" t="e">
        <f ca="1">[1]!MoonAge(A1144)</f>
        <v>#NAME?</v>
      </c>
      <c r="G1144" t="str">
        <f>IFERROR(VLOOKUP(A1144,Sheet4!A1144:H3703,3,FALSE)," CL")</f>
        <v>MEP</v>
      </c>
      <c r="H1144" t="str">
        <f>IFERROR(VLOOKUP(A1144,Sheet4!A1144:I3703,4,FALSE)," CL")</f>
        <v>Ra</v>
      </c>
      <c r="I1144" t="str">
        <f>IFERROR(VLOOKUP(A1144,Sheet4!A1144:H3703,5,FALSE),"CL")</f>
        <v>EAM</v>
      </c>
      <c r="J1144" t="str">
        <f>IFERROR(VLOOKUP(A1144,Sheet4!A1144:H3703,6,FALSE),"CL")</f>
        <v>Sh</v>
      </c>
      <c r="K1144" t="str">
        <f>IFERROR(VLOOKUP(A1144,Sheet4!A1144:H3703,7,FALSE),"CL")</f>
        <v>PAM</v>
      </c>
      <c r="L1144" t="str">
        <f>IFERROR(VLOOKUP(A1144,Sheet4!A1144:H3703,8,FALSE),"CL")</f>
        <v>Sn</v>
      </c>
    </row>
    <row r="1145" spans="1:12" hidden="1">
      <c r="A1145" s="2">
        <v>41491</v>
      </c>
      <c r="B1145" s="8">
        <f t="shared" si="54"/>
        <v>2</v>
      </c>
      <c r="C1145">
        <v>5685.4</v>
      </c>
      <c r="D1145" s="6">
        <f t="shared" si="52"/>
        <v>1.3209109001567482E-3</v>
      </c>
      <c r="E1145">
        <f t="shared" si="53"/>
        <v>7.5</v>
      </c>
      <c r="F1145" s="9" t="e">
        <f ca="1">[1]!MoonAge(A1145)</f>
        <v>#NAME?</v>
      </c>
      <c r="G1145" t="str">
        <f>IFERROR(VLOOKUP(A1145,Sheet4!A1145:H3704,3,FALSE)," CL")</f>
        <v>PAM</v>
      </c>
      <c r="H1145" t="str">
        <f>IFERROR(VLOOKUP(A1145,Sheet4!A1145:I3704,4,FALSE)," CL")</f>
        <v>Rb</v>
      </c>
      <c r="I1145" t="str">
        <f>IFERROR(VLOOKUP(A1145,Sheet4!A1145:H3704,5,FALSE),"CL")</f>
        <v>EAM</v>
      </c>
      <c r="J1145" t="str">
        <f>IFERROR(VLOOKUP(A1145,Sheet4!A1145:H3704,6,FALSE),"CL")</f>
        <v>Sh</v>
      </c>
      <c r="K1145" t="str">
        <f>IFERROR(VLOOKUP(A1145,Sheet4!A1145:H3704,7,FALSE),"CL")</f>
        <v>PAM</v>
      </c>
      <c r="L1145" t="str">
        <f>IFERROR(VLOOKUP(A1145,Sheet4!A1145:H3704,8,FALSE),"CL")</f>
        <v>Sn</v>
      </c>
    </row>
    <row r="1146" spans="1:12" hidden="1">
      <c r="A1146" s="2">
        <v>41492</v>
      </c>
      <c r="B1146" s="8">
        <f t="shared" si="54"/>
        <v>3</v>
      </c>
      <c r="C1146">
        <v>5542.25</v>
      </c>
      <c r="D1146" s="6">
        <f t="shared" si="52"/>
        <v>-2.517852745629149E-2</v>
      </c>
      <c r="E1146">
        <f t="shared" si="53"/>
        <v>-143.14999999999964</v>
      </c>
      <c r="F1146" s="9" t="e">
        <f ca="1">[1]!MoonAge(A1146)</f>
        <v>#NAME?</v>
      </c>
      <c r="G1146" t="str">
        <f>IFERROR(VLOOKUP(A1146,Sheet4!A1146:H3705,3,FALSE)," CL")</f>
        <v>UDP</v>
      </c>
      <c r="H1146" t="str">
        <f>IFERROR(VLOOKUP(A1146,Sheet4!A1146:I3705,4,FALSE)," CL")</f>
        <v>Dr</v>
      </c>
      <c r="I1146" t="str">
        <f>IFERROR(VLOOKUP(A1146,Sheet4!A1146:H3705,5,FALSE),"CL")</f>
        <v>EAM</v>
      </c>
      <c r="J1146" t="str">
        <f>IFERROR(VLOOKUP(A1146,Sheet4!A1146:H3705,6,FALSE),"CL")</f>
        <v>Sh</v>
      </c>
      <c r="K1146" t="str">
        <f>IFERROR(VLOOKUP(A1146,Sheet4!A1146:H3705,7,FALSE),"CL")</f>
        <v>PAM</v>
      </c>
      <c r="L1146" t="str">
        <f>IFERROR(VLOOKUP(A1146,Sheet4!A1146:H3705,8,FALSE),"CL")</f>
        <v>Sn</v>
      </c>
    </row>
    <row r="1147" spans="1:12" hidden="1">
      <c r="A1147" s="2">
        <v>41493</v>
      </c>
      <c r="B1147" s="8">
        <f t="shared" si="54"/>
        <v>4</v>
      </c>
      <c r="C1147">
        <v>5519.1</v>
      </c>
      <c r="D1147" s="6">
        <f t="shared" si="52"/>
        <v>-4.1770039243988694E-3</v>
      </c>
      <c r="E1147">
        <f t="shared" si="53"/>
        <v>-23.149999999999636</v>
      </c>
      <c r="F1147" s="9" t="e">
        <f ca="1">[1]!MoonAge(A1147)</f>
        <v>#NAME?</v>
      </c>
      <c r="G1147" t="str">
        <f>IFERROR(VLOOKUP(A1147,Sheet4!A1147:H3706,3,FALSE)," CL")</f>
        <v>UDM</v>
      </c>
      <c r="H1147" t="str">
        <f>IFERROR(VLOOKUP(A1147,Sheet4!A1147:I3706,4,FALSE)," CL")</f>
        <v>Sn</v>
      </c>
      <c r="I1147" t="str">
        <f>IFERROR(VLOOKUP(A1147,Sheet4!A1147:H3706,5,FALSE),"CL")</f>
        <v>EAM</v>
      </c>
      <c r="J1147" t="str">
        <f>IFERROR(VLOOKUP(A1147,Sheet4!A1147:H3706,6,FALSE),"CL")</f>
        <v>Sh</v>
      </c>
      <c r="K1147" t="str">
        <f>IFERROR(VLOOKUP(A1147,Sheet4!A1147:H3706,7,FALSE),"CL")</f>
        <v>PAM</v>
      </c>
      <c r="L1147" t="str">
        <f>IFERROR(VLOOKUP(A1147,Sheet4!A1147:H3706,8,FALSE),"CL")</f>
        <v>Sn</v>
      </c>
    </row>
    <row r="1148" spans="1:12" hidden="1">
      <c r="A1148" s="2">
        <v>41494</v>
      </c>
      <c r="B1148" s="8">
        <f t="shared" si="54"/>
        <v>5</v>
      </c>
      <c r="C1148">
        <v>5565.65</v>
      </c>
      <c r="D1148" s="6">
        <f t="shared" si="52"/>
        <v>8.4343461796306043E-3</v>
      </c>
      <c r="E1148">
        <f t="shared" si="53"/>
        <v>46.549999999999272</v>
      </c>
      <c r="F1148" s="9" t="e">
        <f ca="1">[1]!MoonAge(A1148)</f>
        <v>#NAME?</v>
      </c>
      <c r="G1148" t="str">
        <f>IFERROR(VLOOKUP(A1148,Sheet4!A1148:H3707,3,FALSE)," CL")</f>
        <v>FIP</v>
      </c>
      <c r="H1148" t="str">
        <f>IFERROR(VLOOKUP(A1148,Sheet4!A1148:I3707,4,FALSE)," CL")</f>
        <v>Ho</v>
      </c>
      <c r="I1148" t="str">
        <f>IFERROR(VLOOKUP(A1148,Sheet4!A1148:H3707,5,FALSE),"CL")</f>
        <v>MEP</v>
      </c>
      <c r="J1148" t="str">
        <f>IFERROR(VLOOKUP(A1148,Sheet4!A1148:H3707,6,FALSE),"CL")</f>
        <v>Mo</v>
      </c>
      <c r="K1148" t="str">
        <f>IFERROR(VLOOKUP(A1148,Sheet4!A1148:H3707,7,FALSE),"CL")</f>
        <v>PAM</v>
      </c>
      <c r="L1148" t="str">
        <f>IFERROR(VLOOKUP(A1148,Sheet4!A1148:H3707,8,FALSE),"CL")</f>
        <v>Sn</v>
      </c>
    </row>
    <row r="1149" spans="1:12" hidden="1">
      <c r="A1149" s="2">
        <v>41498</v>
      </c>
      <c r="B1149" s="8">
        <f t="shared" si="54"/>
        <v>2</v>
      </c>
      <c r="C1149">
        <v>5612.4</v>
      </c>
      <c r="D1149" s="6">
        <f t="shared" si="52"/>
        <v>8.3997376766415423E-3</v>
      </c>
      <c r="E1149">
        <f t="shared" si="53"/>
        <v>46.75</v>
      </c>
      <c r="F1149" s="9" t="e">
        <f ca="1">[1]!MoonAge(A1149)</f>
        <v>#NAME?</v>
      </c>
      <c r="G1149" t="str">
        <f>IFERROR(VLOOKUP(A1149,Sheet4!A1149:H3708,3,FALSE)," CL")</f>
        <v>MEP</v>
      </c>
      <c r="H1149" t="str">
        <f>IFERROR(VLOOKUP(A1149,Sheet4!A1149:I3708,4,FALSE)," CL")</f>
        <v>Do</v>
      </c>
      <c r="I1149" t="str">
        <f>IFERROR(VLOOKUP(A1149,Sheet4!A1149:H3708,5,FALSE),"CL")</f>
        <v>MEP</v>
      </c>
      <c r="J1149" t="str">
        <f>IFERROR(VLOOKUP(A1149,Sheet4!A1149:H3708,6,FALSE),"CL")</f>
        <v>Mo</v>
      </c>
      <c r="K1149" t="str">
        <f>IFERROR(VLOOKUP(A1149,Sheet4!A1149:H3708,7,FALSE),"CL")</f>
        <v>PAM</v>
      </c>
      <c r="L1149" t="str">
        <f>IFERROR(VLOOKUP(A1149,Sheet4!A1149:H3708,8,FALSE),"CL")</f>
        <v>Sn</v>
      </c>
    </row>
    <row r="1150" spans="1:12" hidden="1">
      <c r="A1150" s="2">
        <v>41499</v>
      </c>
      <c r="B1150" s="8">
        <f t="shared" si="54"/>
        <v>3</v>
      </c>
      <c r="C1150">
        <v>5699.3</v>
      </c>
      <c r="D1150" s="6">
        <f t="shared" si="52"/>
        <v>1.548357209037142E-2</v>
      </c>
      <c r="E1150">
        <f t="shared" si="53"/>
        <v>86.900000000000546</v>
      </c>
      <c r="F1150" s="9" t="e">
        <f ca="1">[1]!MoonAge(A1150)</f>
        <v>#NAME?</v>
      </c>
      <c r="G1150" t="str">
        <f>IFERROR(VLOOKUP(A1150,Sheet4!A1150:H3709,3,FALSE)," CL")</f>
        <v>MEM</v>
      </c>
      <c r="H1150" t="str">
        <f>IFERROR(VLOOKUP(A1150,Sheet4!A1150:I3709,4,FALSE)," CL")</f>
        <v>Pi</v>
      </c>
      <c r="I1150" t="str">
        <f>IFERROR(VLOOKUP(A1150,Sheet4!A1150:H3709,5,FALSE),"CL")</f>
        <v>MEP</v>
      </c>
      <c r="J1150" t="str">
        <f>IFERROR(VLOOKUP(A1150,Sheet4!A1150:H3709,6,FALSE),"CL")</f>
        <v>Mo</v>
      </c>
      <c r="K1150" t="str">
        <f>IFERROR(VLOOKUP(A1150,Sheet4!A1150:H3709,7,FALSE),"CL")</f>
        <v>PAM</v>
      </c>
      <c r="L1150" t="str">
        <f>IFERROR(VLOOKUP(A1150,Sheet4!A1150:H3709,8,FALSE),"CL")</f>
        <v>Sn</v>
      </c>
    </row>
    <row r="1151" spans="1:12" hidden="1">
      <c r="A1151" s="2">
        <v>41500</v>
      </c>
      <c r="B1151" s="8">
        <f t="shared" si="54"/>
        <v>4</v>
      </c>
      <c r="C1151">
        <v>5742.3</v>
      </c>
      <c r="D1151" s="6">
        <f t="shared" si="52"/>
        <v>7.5447862018142575E-3</v>
      </c>
      <c r="E1151">
        <f t="shared" si="53"/>
        <v>43</v>
      </c>
      <c r="F1151" s="9" t="e">
        <f ca="1">[1]!MoonAge(A1151)</f>
        <v>#NAME?</v>
      </c>
      <c r="G1151" t="str">
        <f>IFERROR(VLOOKUP(A1151,Sheet4!A1151:H3710,3,FALSE)," CL")</f>
        <v>PAP</v>
      </c>
      <c r="H1151" t="str">
        <f>IFERROR(VLOOKUP(A1151,Sheet4!A1151:I3710,4,FALSE)," CL")</f>
        <v>Ra</v>
      </c>
      <c r="I1151" t="str">
        <f>IFERROR(VLOOKUP(A1151,Sheet4!A1151:H3710,5,FALSE),"CL")</f>
        <v>MEP</v>
      </c>
      <c r="J1151" t="str">
        <f>IFERROR(VLOOKUP(A1151,Sheet4!A1151:H3710,6,FALSE),"CL")</f>
        <v>Mo</v>
      </c>
      <c r="K1151" t="str">
        <f>IFERROR(VLOOKUP(A1151,Sheet4!A1151:H3710,7,FALSE),"CL")</f>
        <v>PAM</v>
      </c>
      <c r="L1151" t="str">
        <f>IFERROR(VLOOKUP(A1151,Sheet4!A1151:H3710,8,FALSE),"CL")</f>
        <v>Sn</v>
      </c>
    </row>
    <row r="1152" spans="1:12" hidden="1">
      <c r="A1152" s="2">
        <v>41502</v>
      </c>
      <c r="B1152" s="8">
        <f t="shared" si="54"/>
        <v>6</v>
      </c>
      <c r="C1152">
        <v>5507.85</v>
      </c>
      <c r="D1152" s="6">
        <f t="shared" si="52"/>
        <v>-4.0828587848074784E-2</v>
      </c>
      <c r="E1152">
        <f t="shared" si="53"/>
        <v>-234.44999999999982</v>
      </c>
      <c r="F1152" s="9" t="e">
        <f ca="1">[1]!MoonAge(A1152)</f>
        <v>#NAME?</v>
      </c>
      <c r="G1152" t="str">
        <f>IFERROR(VLOOKUP(A1152,Sheet4!A1152:H3711,3,FALSE)," CL")</f>
        <v>UDP</v>
      </c>
      <c r="H1152" t="str">
        <f>IFERROR(VLOOKUP(A1152,Sheet4!A1152:I3711,4,FALSE)," CL")</f>
        <v>Tg</v>
      </c>
      <c r="I1152" t="str">
        <f>IFERROR(VLOOKUP(A1152,Sheet4!A1152:H3711,5,FALSE),"CL")</f>
        <v>MEP</v>
      </c>
      <c r="J1152" t="str">
        <f>IFERROR(VLOOKUP(A1152,Sheet4!A1152:H3711,6,FALSE),"CL")</f>
        <v>Mo</v>
      </c>
      <c r="K1152" t="str">
        <f>IFERROR(VLOOKUP(A1152,Sheet4!A1152:H3711,7,FALSE),"CL")</f>
        <v>PAM</v>
      </c>
      <c r="L1152" t="str">
        <f>IFERROR(VLOOKUP(A1152,Sheet4!A1152:H3711,8,FALSE),"CL")</f>
        <v>Sn</v>
      </c>
    </row>
    <row r="1153" spans="1:12" hidden="1">
      <c r="A1153" s="2">
        <v>41505</v>
      </c>
      <c r="B1153" s="8">
        <f t="shared" si="54"/>
        <v>2</v>
      </c>
      <c r="C1153">
        <v>5414.75</v>
      </c>
      <c r="D1153" s="6">
        <f t="shared" si="52"/>
        <v>-1.6903147326089191E-2</v>
      </c>
      <c r="E1153">
        <f t="shared" si="53"/>
        <v>-93.100000000000364</v>
      </c>
      <c r="F1153" s="9" t="e">
        <f ca="1">[1]!MoonAge(A1153)</f>
        <v>#NAME?</v>
      </c>
      <c r="G1153" t="str">
        <f>IFERROR(VLOOKUP(A1153,Sheet4!A1153:H3712,3,FALSE)," CL")</f>
        <v>FIM</v>
      </c>
      <c r="H1153" t="str">
        <f>IFERROR(VLOOKUP(A1153,Sheet4!A1153:I3712,4,FALSE)," CL")</f>
        <v>Sn</v>
      </c>
      <c r="I1153" t="str">
        <f>IFERROR(VLOOKUP(A1153,Sheet4!A1153:H3712,5,FALSE),"CL")</f>
        <v>MEP</v>
      </c>
      <c r="J1153" t="str">
        <f>IFERROR(VLOOKUP(A1153,Sheet4!A1153:H3712,6,FALSE),"CL")</f>
        <v>Mo</v>
      </c>
      <c r="K1153" t="str">
        <f>IFERROR(VLOOKUP(A1153,Sheet4!A1153:H3712,7,FALSE),"CL")</f>
        <v>PAM</v>
      </c>
      <c r="L1153" t="str">
        <f>IFERROR(VLOOKUP(A1153,Sheet4!A1153:H3712,8,FALSE),"CL")</f>
        <v>Sn</v>
      </c>
    </row>
    <row r="1154" spans="1:12" hidden="1">
      <c r="A1154" s="2">
        <v>41506</v>
      </c>
      <c r="B1154" s="8">
        <f t="shared" si="54"/>
        <v>3</v>
      </c>
      <c r="C1154">
        <v>5401.45</v>
      </c>
      <c r="D1154" s="6">
        <f t="shared" si="52"/>
        <v>-2.4562537513274263E-3</v>
      </c>
      <c r="E1154">
        <f t="shared" si="53"/>
        <v>-13.300000000000182</v>
      </c>
      <c r="F1154" s="9" t="e">
        <f ca="1">[1]!MoonAge(A1154)</f>
        <v>#NAME?</v>
      </c>
      <c r="G1154" t="str">
        <f>IFERROR(VLOOKUP(A1154,Sheet4!A1154:H3713,3,FALSE)," CL")</f>
        <v>EAP</v>
      </c>
      <c r="H1154" t="str">
        <f>IFERROR(VLOOKUP(A1154,Sheet4!A1154:I3713,4,FALSE)," CL")</f>
        <v>Ho</v>
      </c>
      <c r="I1154" t="str">
        <f>IFERROR(VLOOKUP(A1154,Sheet4!A1154:H3713,5,FALSE),"CL")</f>
        <v>MEP</v>
      </c>
      <c r="J1154" t="str">
        <f>IFERROR(VLOOKUP(A1154,Sheet4!A1154:H3713,6,FALSE),"CL")</f>
        <v>Mo</v>
      </c>
      <c r="K1154" t="str">
        <f>IFERROR(VLOOKUP(A1154,Sheet4!A1154:H3713,7,FALSE),"CL")</f>
        <v>PAM</v>
      </c>
      <c r="L1154" t="str">
        <f>IFERROR(VLOOKUP(A1154,Sheet4!A1154:H3713,8,FALSE),"CL")</f>
        <v>Sn</v>
      </c>
    </row>
    <row r="1155" spans="1:12" hidden="1">
      <c r="A1155" s="2">
        <v>41507</v>
      </c>
      <c r="B1155" s="8">
        <f t="shared" si="54"/>
        <v>4</v>
      </c>
      <c r="C1155">
        <v>5302.55</v>
      </c>
      <c r="D1155" s="6">
        <f t="shared" si="52"/>
        <v>-1.8309898268057585E-2</v>
      </c>
      <c r="E1155">
        <f t="shared" si="53"/>
        <v>-98.899999999999636</v>
      </c>
      <c r="F1155" s="9" t="e">
        <f ca="1">[1]!MoonAge(A1155)</f>
        <v>#NAME?</v>
      </c>
      <c r="G1155" t="str">
        <f>IFERROR(VLOOKUP(A1155,Sheet4!A1155:H3714,3,FALSE)," CL")</f>
        <v>EAM</v>
      </c>
      <c r="H1155" t="str">
        <f>IFERROR(VLOOKUP(A1155,Sheet4!A1155:I3714,4,FALSE)," CL")</f>
        <v>Sh</v>
      </c>
      <c r="I1155" t="str">
        <f>IFERROR(VLOOKUP(A1155,Sheet4!A1155:H3714,5,FALSE),"CL")</f>
        <v>MEP</v>
      </c>
      <c r="J1155" t="str">
        <f>IFERROR(VLOOKUP(A1155,Sheet4!A1155:H3714,6,FALSE),"CL")</f>
        <v>Mo</v>
      </c>
      <c r="K1155" t="str">
        <f>IFERROR(VLOOKUP(A1155,Sheet4!A1155:H3714,7,FALSE),"CL")</f>
        <v>PAM</v>
      </c>
      <c r="L1155" t="str">
        <f>IFERROR(VLOOKUP(A1155,Sheet4!A1155:H3714,8,FALSE),"CL")</f>
        <v>Sn</v>
      </c>
    </row>
    <row r="1156" spans="1:12" hidden="1">
      <c r="A1156" s="2">
        <v>41508</v>
      </c>
      <c r="B1156" s="8">
        <f t="shared" si="54"/>
        <v>5</v>
      </c>
      <c r="C1156">
        <v>5408.45</v>
      </c>
      <c r="D1156" s="6">
        <f t="shared" ref="D1156:D1219" si="55">(C1156-C1155)/C1155</f>
        <v>1.9971523135095308E-2</v>
      </c>
      <c r="E1156">
        <f t="shared" ref="E1156:E1219" si="56">C1156-C1155</f>
        <v>105.89999999999964</v>
      </c>
      <c r="F1156" s="9" t="e">
        <f ca="1">[1]!MoonAge(A1156)</f>
        <v>#NAME?</v>
      </c>
      <c r="G1156" t="str">
        <f>IFERROR(VLOOKUP(A1156,Sheet4!A1156:H3715,3,FALSE)," CL")</f>
        <v>MEP</v>
      </c>
      <c r="H1156" t="str">
        <f>IFERROR(VLOOKUP(A1156,Sheet4!A1156:I3715,4,FALSE)," CL")</f>
        <v>Mo</v>
      </c>
      <c r="I1156" t="str">
        <f>IFERROR(VLOOKUP(A1156,Sheet4!A1156:H3715,5,FALSE),"CL")</f>
        <v>MEP</v>
      </c>
      <c r="J1156" t="str">
        <f>IFERROR(VLOOKUP(A1156,Sheet4!A1156:H3715,6,FALSE),"CL")</f>
        <v>Mo</v>
      </c>
      <c r="K1156" t="str">
        <f>IFERROR(VLOOKUP(A1156,Sheet4!A1156:H3715,7,FALSE),"CL")</f>
        <v>PAM</v>
      </c>
      <c r="L1156" t="str">
        <f>IFERROR(VLOOKUP(A1156,Sheet4!A1156:H3715,8,FALSE),"CL")</f>
        <v>Sn</v>
      </c>
    </row>
    <row r="1157" spans="1:12" hidden="1">
      <c r="A1157" s="2">
        <v>41509</v>
      </c>
      <c r="B1157" s="8">
        <f t="shared" si="54"/>
        <v>6</v>
      </c>
      <c r="C1157">
        <v>5471.75</v>
      </c>
      <c r="D1157" s="6">
        <f t="shared" si="55"/>
        <v>1.1703907773946358E-2</v>
      </c>
      <c r="E1157">
        <f t="shared" si="56"/>
        <v>63.300000000000182</v>
      </c>
      <c r="F1157" s="9" t="e">
        <f ca="1">[1]!MoonAge(A1157)</f>
        <v>#NAME?</v>
      </c>
      <c r="G1157" t="str">
        <f>IFERROR(VLOOKUP(A1157,Sheet4!A1157:H3716,3,FALSE)," CL")</f>
        <v>MEM</v>
      </c>
      <c r="H1157" t="str">
        <f>IFERROR(VLOOKUP(A1157,Sheet4!A1157:I3716,4,FALSE)," CL")</f>
        <v>Ch</v>
      </c>
      <c r="I1157" t="str">
        <f>IFERROR(VLOOKUP(A1157,Sheet4!A1157:H3716,5,FALSE),"CL")</f>
        <v>MEP</v>
      </c>
      <c r="J1157" t="str">
        <f>IFERROR(VLOOKUP(A1157,Sheet4!A1157:H3716,6,FALSE),"CL")</f>
        <v>Mo</v>
      </c>
      <c r="K1157" t="str">
        <f>IFERROR(VLOOKUP(A1157,Sheet4!A1157:H3716,7,FALSE),"CL")</f>
        <v>PAM</v>
      </c>
      <c r="L1157" t="str">
        <f>IFERROR(VLOOKUP(A1157,Sheet4!A1157:H3716,8,FALSE),"CL")</f>
        <v>Sn</v>
      </c>
    </row>
    <row r="1158" spans="1:12" hidden="1">
      <c r="A1158" s="2">
        <v>41512</v>
      </c>
      <c r="B1158" s="8">
        <f t="shared" si="54"/>
        <v>2</v>
      </c>
      <c r="C1158">
        <v>5476.5</v>
      </c>
      <c r="D1158" s="6">
        <f t="shared" si="55"/>
        <v>8.6809521633846574E-4</v>
      </c>
      <c r="E1158">
        <f t="shared" si="56"/>
        <v>4.75</v>
      </c>
      <c r="F1158" s="9" t="e">
        <f ca="1">[1]!MoonAge(A1158)</f>
        <v>#NAME?</v>
      </c>
      <c r="G1158" t="str">
        <f>IFERROR(VLOOKUP(A1158,Sheet4!A1158:H3717,3,FALSE)," CL")</f>
        <v>UDP</v>
      </c>
      <c r="H1158" t="str">
        <f>IFERROR(VLOOKUP(A1158,Sheet4!A1158:I3717,4,FALSE)," CL")</f>
        <v>Ra</v>
      </c>
      <c r="I1158" t="str">
        <f>IFERROR(VLOOKUP(A1158,Sheet4!A1158:H3717,5,FALSE),"CL")</f>
        <v>MEP</v>
      </c>
      <c r="J1158" t="str">
        <f>IFERROR(VLOOKUP(A1158,Sheet4!A1158:H3717,6,FALSE),"CL")</f>
        <v>Mo</v>
      </c>
      <c r="K1158" t="str">
        <f>IFERROR(VLOOKUP(A1158,Sheet4!A1158:H3717,7,FALSE),"CL")</f>
        <v>PAM</v>
      </c>
      <c r="L1158" t="str">
        <f>IFERROR(VLOOKUP(A1158,Sheet4!A1158:H3717,8,FALSE),"CL")</f>
        <v>Sn</v>
      </c>
    </row>
    <row r="1159" spans="1:12" hidden="1">
      <c r="A1159" s="2">
        <v>41513</v>
      </c>
      <c r="B1159" s="8">
        <f t="shared" si="54"/>
        <v>3</v>
      </c>
      <c r="C1159">
        <v>5287.45</v>
      </c>
      <c r="D1159" s="6">
        <f t="shared" si="55"/>
        <v>-3.4520222770017379E-2</v>
      </c>
      <c r="E1159">
        <f t="shared" si="56"/>
        <v>-189.05000000000018</v>
      </c>
      <c r="F1159" s="9" t="e">
        <f ca="1">[1]!MoonAge(A1159)</f>
        <v>#NAME?</v>
      </c>
      <c r="G1159" t="str">
        <f>IFERROR(VLOOKUP(A1159,Sheet4!A1159:H3718,3,FALSE)," CL")</f>
        <v>UDM</v>
      </c>
      <c r="H1159" t="str">
        <f>IFERROR(VLOOKUP(A1159,Sheet4!A1159:I3718,4,FALSE)," CL")</f>
        <v>Co</v>
      </c>
      <c r="I1159" t="str">
        <f>IFERROR(VLOOKUP(A1159,Sheet4!A1159:H3718,5,FALSE),"CL")</f>
        <v>MEP</v>
      </c>
      <c r="J1159" t="str">
        <f>IFERROR(VLOOKUP(A1159,Sheet4!A1159:H3718,6,FALSE),"CL")</f>
        <v>Mo</v>
      </c>
      <c r="K1159" t="str">
        <f>IFERROR(VLOOKUP(A1159,Sheet4!A1159:H3718,7,FALSE),"CL")</f>
        <v>PAM</v>
      </c>
      <c r="L1159" t="str">
        <f>IFERROR(VLOOKUP(A1159,Sheet4!A1159:H3718,8,FALSE),"CL")</f>
        <v>Sn</v>
      </c>
    </row>
    <row r="1160" spans="1:12" hidden="1">
      <c r="A1160" s="2">
        <v>41514</v>
      </c>
      <c r="B1160" s="8">
        <f t="shared" si="54"/>
        <v>4</v>
      </c>
      <c r="C1160">
        <v>5285</v>
      </c>
      <c r="D1160" s="6">
        <f t="shared" si="55"/>
        <v>-4.6336135566290334E-4</v>
      </c>
      <c r="E1160">
        <f t="shared" si="56"/>
        <v>-2.4499999999998181</v>
      </c>
      <c r="F1160" s="9" t="e">
        <f ca="1">[1]!MoonAge(A1160)</f>
        <v>#NAME?</v>
      </c>
      <c r="G1160" t="str">
        <f>IFERROR(VLOOKUP(A1160,Sheet4!A1160:H3719,3,FALSE)," CL")</f>
        <v>FIP</v>
      </c>
      <c r="H1160" t="str">
        <f>IFERROR(VLOOKUP(A1160,Sheet4!A1160:I3719,4,FALSE)," CL")</f>
        <v>Tg</v>
      </c>
      <c r="I1160" t="str">
        <f>IFERROR(VLOOKUP(A1160,Sheet4!A1160:H3719,5,FALSE),"CL")</f>
        <v>MEP</v>
      </c>
      <c r="J1160" t="str">
        <f>IFERROR(VLOOKUP(A1160,Sheet4!A1160:H3719,6,FALSE),"CL")</f>
        <v>Mo</v>
      </c>
      <c r="K1160" t="str">
        <f>IFERROR(VLOOKUP(A1160,Sheet4!A1160:H3719,7,FALSE),"CL")</f>
        <v>PAM</v>
      </c>
      <c r="L1160" t="str">
        <f>IFERROR(VLOOKUP(A1160,Sheet4!A1160:H3719,8,FALSE),"CL")</f>
        <v>Sn</v>
      </c>
    </row>
    <row r="1161" spans="1:12" hidden="1">
      <c r="A1161" s="2">
        <v>41515</v>
      </c>
      <c r="B1161" s="8">
        <f t="shared" si="54"/>
        <v>5</v>
      </c>
      <c r="C1161">
        <v>5409.05</v>
      </c>
      <c r="D1161" s="6">
        <f t="shared" si="55"/>
        <v>2.3472090823084234E-2</v>
      </c>
      <c r="E1161">
        <f t="shared" si="56"/>
        <v>124.05000000000018</v>
      </c>
      <c r="F1161" s="9" t="e">
        <f ca="1">[1]!MoonAge(A1161)</f>
        <v>#NAME?</v>
      </c>
      <c r="G1161" t="str">
        <f>IFERROR(VLOOKUP(A1161,Sheet4!A1161:H3720,3,FALSE)," CL")</f>
        <v>FIM</v>
      </c>
      <c r="H1161" t="str">
        <f>IFERROR(VLOOKUP(A1161,Sheet4!A1161:I3720,4,FALSE)," CL")</f>
        <v>Rb</v>
      </c>
      <c r="I1161" t="str">
        <f>IFERROR(VLOOKUP(A1161,Sheet4!A1161:H3720,5,FALSE),"CL")</f>
        <v>MEP</v>
      </c>
      <c r="J1161" t="str">
        <f>IFERROR(VLOOKUP(A1161,Sheet4!A1161:H3720,6,FALSE),"CL")</f>
        <v>Mo</v>
      </c>
      <c r="K1161" t="str">
        <f>IFERROR(VLOOKUP(A1161,Sheet4!A1161:H3720,7,FALSE),"CL")</f>
        <v>PAM</v>
      </c>
      <c r="L1161" t="str">
        <f>IFERROR(VLOOKUP(A1161,Sheet4!A1161:H3720,8,FALSE),"CL")</f>
        <v>Sn</v>
      </c>
    </row>
    <row r="1162" spans="1:12" hidden="1">
      <c r="A1162" s="2">
        <v>41516</v>
      </c>
      <c r="B1162" s="8">
        <f t="shared" si="54"/>
        <v>6</v>
      </c>
      <c r="C1162">
        <v>5471.8</v>
      </c>
      <c r="D1162" s="6">
        <f t="shared" si="55"/>
        <v>1.1600928074245939E-2</v>
      </c>
      <c r="E1162">
        <f t="shared" si="56"/>
        <v>62.75</v>
      </c>
      <c r="F1162" s="9" t="e">
        <f ca="1">[1]!MoonAge(A1162)</f>
        <v>#NAME?</v>
      </c>
      <c r="G1162" t="str">
        <f>IFERROR(VLOOKUP(A1162,Sheet4!A1162:H3721,3,FALSE)," CL")</f>
        <v>EAP</v>
      </c>
      <c r="H1162" t="str">
        <f>IFERROR(VLOOKUP(A1162,Sheet4!A1162:I3721,4,FALSE)," CL")</f>
        <v>Dr</v>
      </c>
      <c r="I1162" t="str">
        <f>IFERROR(VLOOKUP(A1162,Sheet4!A1162:H3721,5,FALSE),"CL")</f>
        <v>MEP</v>
      </c>
      <c r="J1162" t="str">
        <f>IFERROR(VLOOKUP(A1162,Sheet4!A1162:H3721,6,FALSE),"CL")</f>
        <v>Mo</v>
      </c>
      <c r="K1162" t="str">
        <f>IFERROR(VLOOKUP(A1162,Sheet4!A1162:H3721,7,FALSE),"CL")</f>
        <v>PAM</v>
      </c>
      <c r="L1162" t="str">
        <f>IFERROR(VLOOKUP(A1162,Sheet4!A1162:H3721,8,FALSE),"CL")</f>
        <v>Sn</v>
      </c>
    </row>
    <row r="1163" spans="1:12" hidden="1">
      <c r="A1163" s="2">
        <v>41519</v>
      </c>
      <c r="B1163" s="8">
        <f t="shared" si="54"/>
        <v>2</v>
      </c>
      <c r="C1163">
        <v>5550.75</v>
      </c>
      <c r="D1163" s="6">
        <f t="shared" si="55"/>
        <v>1.4428524434372567E-2</v>
      </c>
      <c r="E1163">
        <f t="shared" si="56"/>
        <v>78.949999999999818</v>
      </c>
      <c r="F1163" s="9" t="e">
        <f ca="1">[1]!MoonAge(A1163)</f>
        <v>#NAME?</v>
      </c>
      <c r="G1163" t="str">
        <f>IFERROR(VLOOKUP(A1163,Sheet4!A1163:H3722,3,FALSE)," CL")</f>
        <v>MEM</v>
      </c>
      <c r="H1163" t="str">
        <f>IFERROR(VLOOKUP(A1163,Sheet4!A1163:I3722,4,FALSE)," CL")</f>
        <v>Sh</v>
      </c>
      <c r="I1163" t="str">
        <f>IFERROR(VLOOKUP(A1163,Sheet4!A1163:H3722,5,FALSE),"CL")</f>
        <v>MEP</v>
      </c>
      <c r="J1163" t="str">
        <f>IFERROR(VLOOKUP(A1163,Sheet4!A1163:H3722,6,FALSE),"CL")</f>
        <v>Mo</v>
      </c>
      <c r="K1163" t="str">
        <f>IFERROR(VLOOKUP(A1163,Sheet4!A1163:H3722,7,FALSE),"CL")</f>
        <v>PAM</v>
      </c>
      <c r="L1163" t="str">
        <f>IFERROR(VLOOKUP(A1163,Sheet4!A1163:H3722,8,FALSE),"CL")</f>
        <v>Sn</v>
      </c>
    </row>
    <row r="1164" spans="1:12" hidden="1">
      <c r="A1164" s="2">
        <v>41520</v>
      </c>
      <c r="B1164" s="8">
        <f t="shared" si="54"/>
        <v>3</v>
      </c>
      <c r="C1164">
        <v>5341.45</v>
      </c>
      <c r="D1164" s="6">
        <f t="shared" si="55"/>
        <v>-3.7706616223032959E-2</v>
      </c>
      <c r="E1164">
        <f t="shared" si="56"/>
        <v>-209.30000000000018</v>
      </c>
      <c r="F1164" s="9" t="e">
        <f ca="1">[1]!MoonAge(A1164)</f>
        <v>#NAME?</v>
      </c>
      <c r="G1164" t="str">
        <f>IFERROR(VLOOKUP(A1164,Sheet4!A1164:H3723,3,FALSE)," CL")</f>
        <v>PAP</v>
      </c>
      <c r="H1164" t="str">
        <f>IFERROR(VLOOKUP(A1164,Sheet4!A1164:I3723,4,FALSE)," CL")</f>
        <v>Mo</v>
      </c>
      <c r="I1164" t="str">
        <f>IFERROR(VLOOKUP(A1164,Sheet4!A1164:H3723,5,FALSE),"CL")</f>
        <v>MEP</v>
      </c>
      <c r="J1164" t="str">
        <f>IFERROR(VLOOKUP(A1164,Sheet4!A1164:H3723,6,FALSE),"CL")</f>
        <v>Mo</v>
      </c>
      <c r="K1164" t="str">
        <f>IFERROR(VLOOKUP(A1164,Sheet4!A1164:H3723,7,FALSE),"CL")</f>
        <v>PAM</v>
      </c>
      <c r="L1164" t="str">
        <f>IFERROR(VLOOKUP(A1164,Sheet4!A1164:H3723,8,FALSE),"CL")</f>
        <v>Sn</v>
      </c>
    </row>
    <row r="1165" spans="1:12" hidden="1">
      <c r="A1165" s="2">
        <v>41521</v>
      </c>
      <c r="B1165" s="8">
        <f t="shared" si="54"/>
        <v>4</v>
      </c>
      <c r="C1165">
        <v>5448.1</v>
      </c>
      <c r="D1165" s="6">
        <f t="shared" si="55"/>
        <v>1.9966488500313687E-2</v>
      </c>
      <c r="E1165">
        <f t="shared" si="56"/>
        <v>106.65000000000055</v>
      </c>
      <c r="F1165" s="9" t="e">
        <f ca="1">[1]!MoonAge(A1165)</f>
        <v>#NAME?</v>
      </c>
      <c r="G1165" t="str">
        <f>IFERROR(VLOOKUP(A1165,Sheet4!A1165:H3724,3,FALSE)," CL")</f>
        <v>PAM</v>
      </c>
      <c r="H1165" t="str">
        <f>IFERROR(VLOOKUP(A1165,Sheet4!A1165:I3724,4,FALSE)," CL")</f>
        <v>Ch</v>
      </c>
      <c r="I1165" t="str">
        <f>IFERROR(VLOOKUP(A1165,Sheet4!A1165:H3724,5,FALSE),"CL")</f>
        <v>MEP</v>
      </c>
      <c r="J1165" t="str">
        <f>IFERROR(VLOOKUP(A1165,Sheet4!A1165:H3724,6,FALSE),"CL")</f>
        <v>Mo</v>
      </c>
      <c r="K1165" t="str">
        <f>IFERROR(VLOOKUP(A1165,Sheet4!A1165:H3724,7,FALSE),"CL")</f>
        <v>PAM</v>
      </c>
      <c r="L1165" t="str">
        <f>IFERROR(VLOOKUP(A1165,Sheet4!A1165:H3724,8,FALSE),"CL")</f>
        <v>Sn</v>
      </c>
    </row>
    <row r="1166" spans="1:12" hidden="1">
      <c r="A1166" s="2">
        <v>41522</v>
      </c>
      <c r="B1166" s="8">
        <f t="shared" si="54"/>
        <v>5</v>
      </c>
      <c r="C1166">
        <v>5592.95</v>
      </c>
      <c r="D1166" s="6">
        <f t="shared" si="55"/>
        <v>2.6587250601126898E-2</v>
      </c>
      <c r="E1166">
        <f t="shared" si="56"/>
        <v>144.84999999999945</v>
      </c>
      <c r="F1166" s="9" t="e">
        <f ca="1">[1]!MoonAge(A1166)</f>
        <v>#NAME?</v>
      </c>
      <c r="G1166" t="str">
        <f>IFERROR(VLOOKUP(A1166,Sheet4!A1166:H3725,3,FALSE)," CL")</f>
        <v>UDP</v>
      </c>
      <c r="H1166" t="str">
        <f>IFERROR(VLOOKUP(A1166,Sheet4!A1166:I3725,4,FALSE)," CL")</f>
        <v>Do</v>
      </c>
      <c r="I1166" t="str">
        <f>IFERROR(VLOOKUP(A1166,Sheet4!A1166:H3725,5,FALSE),"CL")</f>
        <v>MEP</v>
      </c>
      <c r="J1166" t="str">
        <f>IFERROR(VLOOKUP(A1166,Sheet4!A1166:H3725,6,FALSE),"CL")</f>
        <v>Mo</v>
      </c>
      <c r="K1166" t="str">
        <f>IFERROR(VLOOKUP(A1166,Sheet4!A1166:H3725,7,FALSE),"CL")</f>
        <v>PAM</v>
      </c>
      <c r="L1166" t="str">
        <f>IFERROR(VLOOKUP(A1166,Sheet4!A1166:H3725,8,FALSE),"CL")</f>
        <v>Sn</v>
      </c>
    </row>
    <row r="1167" spans="1:12" hidden="1">
      <c r="A1167" s="2">
        <v>41523</v>
      </c>
      <c r="B1167" s="8">
        <f t="shared" si="54"/>
        <v>6</v>
      </c>
      <c r="C1167">
        <v>5680.4</v>
      </c>
      <c r="D1167" s="6">
        <f t="shared" si="55"/>
        <v>1.5635755728193496E-2</v>
      </c>
      <c r="E1167">
        <f t="shared" si="56"/>
        <v>87.449999999999818</v>
      </c>
      <c r="F1167" s="9" t="e">
        <f ca="1">[1]!MoonAge(A1167)</f>
        <v>#NAME?</v>
      </c>
      <c r="G1167" t="str">
        <f>IFERROR(VLOOKUP(A1167,Sheet4!A1167:H3726,3,FALSE)," CL")</f>
        <v>UDM</v>
      </c>
      <c r="H1167" t="str">
        <f>IFERROR(VLOOKUP(A1167,Sheet4!A1167:I3726,4,FALSE)," CL")</f>
        <v>Pi</v>
      </c>
      <c r="I1167" t="str">
        <f>IFERROR(VLOOKUP(A1167,Sheet4!A1167:H3726,5,FALSE),"CL")</f>
        <v>MEP</v>
      </c>
      <c r="J1167" t="str">
        <f>IFERROR(VLOOKUP(A1167,Sheet4!A1167:H3726,6,FALSE),"CL")</f>
        <v>Mo</v>
      </c>
      <c r="K1167" t="str">
        <f>IFERROR(VLOOKUP(A1167,Sheet4!A1167:H3726,7,FALSE),"CL")</f>
        <v>PAM</v>
      </c>
      <c r="L1167" t="str">
        <f>IFERROR(VLOOKUP(A1167,Sheet4!A1167:H3726,8,FALSE),"CL")</f>
        <v>Sn</v>
      </c>
    </row>
    <row r="1168" spans="1:12" hidden="1">
      <c r="A1168" s="2">
        <v>41527</v>
      </c>
      <c r="B1168" s="8">
        <f t="shared" si="54"/>
        <v>3</v>
      </c>
      <c r="C1168">
        <v>5896.75</v>
      </c>
      <c r="D1168" s="6">
        <f t="shared" si="55"/>
        <v>3.8087106541792898E-2</v>
      </c>
      <c r="E1168">
        <f t="shared" si="56"/>
        <v>216.35000000000036</v>
      </c>
      <c r="F1168" s="9" t="e">
        <f ca="1">[1]!MoonAge(A1168)</f>
        <v>#NAME?</v>
      </c>
      <c r="G1168" t="str">
        <f>IFERROR(VLOOKUP(A1168,Sheet4!A1168:H3727,3,FALSE)," CL")</f>
        <v>EAM</v>
      </c>
      <c r="H1168" t="str">
        <f>IFERROR(VLOOKUP(A1168,Sheet4!A1168:I3727,4,FALSE)," CL")</f>
        <v>Rb</v>
      </c>
      <c r="I1168" t="str">
        <f>IFERROR(VLOOKUP(A1168,Sheet4!A1168:H3727,5,FALSE),"CL")</f>
        <v>MEM</v>
      </c>
      <c r="J1168" t="str">
        <f>IFERROR(VLOOKUP(A1168,Sheet4!A1168:H3727,6,FALSE),"CL")</f>
        <v>Ch</v>
      </c>
      <c r="K1168" t="str">
        <f>IFERROR(VLOOKUP(A1168,Sheet4!A1168:H3727,7,FALSE),"CL")</f>
        <v>PAM</v>
      </c>
      <c r="L1168" t="str">
        <f>IFERROR(VLOOKUP(A1168,Sheet4!A1168:H3727,8,FALSE),"CL")</f>
        <v>Sn</v>
      </c>
    </row>
    <row r="1169" spans="1:12" hidden="1">
      <c r="A1169" s="2">
        <v>41528</v>
      </c>
      <c r="B1169" s="8">
        <f t="shared" si="54"/>
        <v>4</v>
      </c>
      <c r="C1169">
        <v>5913.15</v>
      </c>
      <c r="D1169" s="6">
        <f t="shared" si="55"/>
        <v>2.781193030058869E-3</v>
      </c>
      <c r="E1169">
        <f t="shared" si="56"/>
        <v>16.399999999999636</v>
      </c>
      <c r="F1169" s="9" t="e">
        <f ca="1">[1]!MoonAge(A1169)</f>
        <v>#NAME?</v>
      </c>
      <c r="G1169" t="str">
        <f>IFERROR(VLOOKUP(A1169,Sheet4!A1169:H3728,3,FALSE)," CL")</f>
        <v>MEP</v>
      </c>
      <c r="H1169" t="str">
        <f>IFERROR(VLOOKUP(A1169,Sheet4!A1169:I3728,4,FALSE)," CL")</f>
        <v>Dr</v>
      </c>
      <c r="I1169" t="str">
        <f>IFERROR(VLOOKUP(A1169,Sheet4!A1169:H3728,5,FALSE),"CL")</f>
        <v>MEM</v>
      </c>
      <c r="J1169" t="str">
        <f>IFERROR(VLOOKUP(A1169,Sheet4!A1169:H3728,6,FALSE),"CL")</f>
        <v>Ch</v>
      </c>
      <c r="K1169" t="str">
        <f>IFERROR(VLOOKUP(A1169,Sheet4!A1169:H3728,7,FALSE),"CL")</f>
        <v>PAM</v>
      </c>
      <c r="L1169" t="str">
        <f>IFERROR(VLOOKUP(A1169,Sheet4!A1169:H3728,8,FALSE),"CL")</f>
        <v>Sn</v>
      </c>
    </row>
    <row r="1170" spans="1:12" hidden="1">
      <c r="A1170" s="2">
        <v>41529</v>
      </c>
      <c r="B1170" s="8">
        <f t="shared" si="54"/>
        <v>5</v>
      </c>
      <c r="C1170">
        <v>5850.7</v>
      </c>
      <c r="D1170" s="6">
        <f t="shared" si="55"/>
        <v>-1.0561206801789203E-2</v>
      </c>
      <c r="E1170">
        <f t="shared" si="56"/>
        <v>-62.449999999999818</v>
      </c>
      <c r="F1170" s="9" t="e">
        <f ca="1">[1]!MoonAge(A1170)</f>
        <v>#NAME?</v>
      </c>
      <c r="G1170" t="str">
        <f>IFERROR(VLOOKUP(A1170,Sheet4!A1170:H3729,3,FALSE)," CL")</f>
        <v>MEM</v>
      </c>
      <c r="H1170" t="str">
        <f>IFERROR(VLOOKUP(A1170,Sheet4!A1170:I3729,4,FALSE)," CL")</f>
        <v>Sn</v>
      </c>
      <c r="I1170" t="str">
        <f>IFERROR(VLOOKUP(A1170,Sheet4!A1170:H3729,5,FALSE),"CL")</f>
        <v>MEM</v>
      </c>
      <c r="J1170" t="str">
        <f>IFERROR(VLOOKUP(A1170,Sheet4!A1170:H3729,6,FALSE),"CL")</f>
        <v>Ch</v>
      </c>
      <c r="K1170" t="str">
        <f>IFERROR(VLOOKUP(A1170,Sheet4!A1170:H3729,7,FALSE),"CL")</f>
        <v>PAM</v>
      </c>
      <c r="L1170" t="str">
        <f>IFERROR(VLOOKUP(A1170,Sheet4!A1170:H3729,8,FALSE),"CL")</f>
        <v>Sn</v>
      </c>
    </row>
    <row r="1171" spans="1:12" hidden="1">
      <c r="A1171" s="2">
        <v>41530</v>
      </c>
      <c r="B1171" s="8">
        <f t="shared" si="54"/>
        <v>6</v>
      </c>
      <c r="C1171">
        <v>5850.6</v>
      </c>
      <c r="D1171" s="6">
        <f t="shared" si="55"/>
        <v>-1.7091971900704925E-5</v>
      </c>
      <c r="E1171">
        <f t="shared" si="56"/>
        <v>-9.9999999999454303E-2</v>
      </c>
      <c r="F1171" s="9" t="e">
        <f ca="1">[1]!MoonAge(A1171)</f>
        <v>#NAME?</v>
      </c>
      <c r="G1171" t="str">
        <f>IFERROR(VLOOKUP(A1171,Sheet4!A1171:H3730,3,FALSE)," CL")</f>
        <v>PAP</v>
      </c>
      <c r="H1171" t="str">
        <f>IFERROR(VLOOKUP(A1171,Sheet4!A1171:I3730,4,FALSE)," CL")</f>
        <v>Ho</v>
      </c>
      <c r="I1171" t="str">
        <f>IFERROR(VLOOKUP(A1171,Sheet4!A1171:H3730,5,FALSE),"CL")</f>
        <v>MEM</v>
      </c>
      <c r="J1171" t="str">
        <f>IFERROR(VLOOKUP(A1171,Sheet4!A1171:H3730,6,FALSE),"CL")</f>
        <v>Ch</v>
      </c>
      <c r="K1171" t="str">
        <f>IFERROR(VLOOKUP(A1171,Sheet4!A1171:H3730,7,FALSE),"CL")</f>
        <v>PAM</v>
      </c>
      <c r="L1171" t="str">
        <f>IFERROR(VLOOKUP(A1171,Sheet4!A1171:H3730,8,FALSE),"CL")</f>
        <v>Sn</v>
      </c>
    </row>
    <row r="1172" spans="1:12" hidden="1">
      <c r="A1172" s="2">
        <v>41533</v>
      </c>
      <c r="B1172" s="8">
        <f t="shared" si="54"/>
        <v>2</v>
      </c>
      <c r="C1172">
        <v>5840.55</v>
      </c>
      <c r="D1172" s="6">
        <f t="shared" si="55"/>
        <v>-1.7177725361501694E-3</v>
      </c>
      <c r="E1172">
        <f t="shared" si="56"/>
        <v>-10.050000000000182</v>
      </c>
      <c r="F1172" s="9" t="e">
        <f ca="1">[1]!MoonAge(A1172)</f>
        <v>#NAME?</v>
      </c>
      <c r="G1172" t="str">
        <f>IFERROR(VLOOKUP(A1172,Sheet4!A1172:H3731,3,FALSE)," CL")</f>
        <v>UDM</v>
      </c>
      <c r="H1172" t="str">
        <f>IFERROR(VLOOKUP(A1172,Sheet4!A1172:I3731,4,FALSE)," CL")</f>
        <v>Ch</v>
      </c>
      <c r="I1172" t="str">
        <f>IFERROR(VLOOKUP(A1172,Sheet4!A1172:H3731,5,FALSE),"CL")</f>
        <v>MEM</v>
      </c>
      <c r="J1172" t="str">
        <f>IFERROR(VLOOKUP(A1172,Sheet4!A1172:H3731,6,FALSE),"CL")</f>
        <v>Ch</v>
      </c>
      <c r="K1172" t="str">
        <f>IFERROR(VLOOKUP(A1172,Sheet4!A1172:H3731,7,FALSE),"CL")</f>
        <v>PAM</v>
      </c>
      <c r="L1172" t="str">
        <f>IFERROR(VLOOKUP(A1172,Sheet4!A1172:H3731,8,FALSE),"CL")</f>
        <v>Sn</v>
      </c>
    </row>
    <row r="1173" spans="1:12" hidden="1">
      <c r="A1173" s="2">
        <v>41534</v>
      </c>
      <c r="B1173" s="8">
        <f t="shared" si="54"/>
        <v>3</v>
      </c>
      <c r="C1173">
        <v>5850.2</v>
      </c>
      <c r="D1173" s="6">
        <f t="shared" si="55"/>
        <v>1.6522416553234945E-3</v>
      </c>
      <c r="E1173">
        <f t="shared" si="56"/>
        <v>9.6499999999996362</v>
      </c>
      <c r="F1173" s="9" t="e">
        <f ca="1">[1]!MoonAge(A1173)</f>
        <v>#NAME?</v>
      </c>
      <c r="G1173" t="str">
        <f>IFERROR(VLOOKUP(A1173,Sheet4!A1173:H3732,3,FALSE)," CL")</f>
        <v>FIP</v>
      </c>
      <c r="H1173" t="str">
        <f>IFERROR(VLOOKUP(A1173,Sheet4!A1173:I3732,4,FALSE)," CL")</f>
        <v>Do</v>
      </c>
      <c r="I1173" t="str">
        <f>IFERROR(VLOOKUP(A1173,Sheet4!A1173:H3732,5,FALSE),"CL")</f>
        <v>MEM</v>
      </c>
      <c r="J1173" t="str">
        <f>IFERROR(VLOOKUP(A1173,Sheet4!A1173:H3732,6,FALSE),"CL")</f>
        <v>Ch</v>
      </c>
      <c r="K1173" t="str">
        <f>IFERROR(VLOOKUP(A1173,Sheet4!A1173:H3732,7,FALSE),"CL")</f>
        <v>PAM</v>
      </c>
      <c r="L1173" t="str">
        <f>IFERROR(VLOOKUP(A1173,Sheet4!A1173:H3732,8,FALSE),"CL")</f>
        <v>Sn</v>
      </c>
    </row>
    <row r="1174" spans="1:12" hidden="1">
      <c r="A1174" s="2">
        <v>41535</v>
      </c>
      <c r="B1174" s="8">
        <f t="shared" si="54"/>
        <v>4</v>
      </c>
      <c r="C1174">
        <v>5899.45</v>
      </c>
      <c r="D1174" s="6">
        <f t="shared" si="55"/>
        <v>8.4185156063040587E-3</v>
      </c>
      <c r="E1174">
        <f t="shared" si="56"/>
        <v>49.25</v>
      </c>
      <c r="F1174" s="9" t="e">
        <f ca="1">[1]!MoonAge(A1174)</f>
        <v>#NAME?</v>
      </c>
      <c r="G1174" t="str">
        <f>IFERROR(VLOOKUP(A1174,Sheet4!A1174:H3733,3,FALSE)," CL")</f>
        <v>FIM</v>
      </c>
      <c r="H1174" t="str">
        <f>IFERROR(VLOOKUP(A1174,Sheet4!A1174:I3733,4,FALSE)," CL")</f>
        <v>Pi</v>
      </c>
      <c r="I1174" t="str">
        <f>IFERROR(VLOOKUP(A1174,Sheet4!A1174:H3733,5,FALSE),"CL")</f>
        <v>MEM</v>
      </c>
      <c r="J1174" t="str">
        <f>IFERROR(VLOOKUP(A1174,Sheet4!A1174:H3733,6,FALSE),"CL")</f>
        <v>Ch</v>
      </c>
      <c r="K1174" t="str">
        <f>IFERROR(VLOOKUP(A1174,Sheet4!A1174:H3733,7,FALSE),"CL")</f>
        <v>PAM</v>
      </c>
      <c r="L1174" t="str">
        <f>IFERROR(VLOOKUP(A1174,Sheet4!A1174:H3733,8,FALSE),"CL")</f>
        <v>Sn</v>
      </c>
    </row>
    <row r="1175" spans="1:12" hidden="1">
      <c r="A1175" s="2">
        <v>41536</v>
      </c>
      <c r="B1175" s="8">
        <f t="shared" si="54"/>
        <v>5</v>
      </c>
      <c r="C1175">
        <v>6115.55</v>
      </c>
      <c r="D1175" s="6">
        <f t="shared" si="55"/>
        <v>3.6630533354804325E-2</v>
      </c>
      <c r="E1175">
        <f t="shared" si="56"/>
        <v>216.10000000000036</v>
      </c>
      <c r="F1175" s="9" t="e">
        <f ca="1">[1]!MoonAge(A1175)</f>
        <v>#NAME?</v>
      </c>
      <c r="G1175" t="str">
        <f>IFERROR(VLOOKUP(A1175,Sheet4!A1175:H3734,3,FALSE)," CL")</f>
        <v>EAP</v>
      </c>
      <c r="H1175" t="str">
        <f>IFERROR(VLOOKUP(A1175,Sheet4!A1175:I3734,4,FALSE)," CL")</f>
        <v>Ra</v>
      </c>
      <c r="I1175" t="str">
        <f>IFERROR(VLOOKUP(A1175,Sheet4!A1175:H3734,5,FALSE),"CL")</f>
        <v>MEM</v>
      </c>
      <c r="J1175" t="str">
        <f>IFERROR(VLOOKUP(A1175,Sheet4!A1175:H3734,6,FALSE),"CL")</f>
        <v>Ch</v>
      </c>
      <c r="K1175" t="str">
        <f>IFERROR(VLOOKUP(A1175,Sheet4!A1175:H3734,7,FALSE),"CL")</f>
        <v>PAM</v>
      </c>
      <c r="L1175" t="str">
        <f>IFERROR(VLOOKUP(A1175,Sheet4!A1175:H3734,8,FALSE),"CL")</f>
        <v>Sn</v>
      </c>
    </row>
    <row r="1176" spans="1:12" hidden="1">
      <c r="A1176" s="2">
        <v>41537</v>
      </c>
      <c r="B1176" s="8">
        <f t="shared" si="54"/>
        <v>6</v>
      </c>
      <c r="C1176">
        <v>6012.1</v>
      </c>
      <c r="D1176" s="6">
        <f t="shared" si="55"/>
        <v>-1.6915894727375268E-2</v>
      </c>
      <c r="E1176">
        <f t="shared" si="56"/>
        <v>-103.44999999999982</v>
      </c>
      <c r="F1176" s="9" t="e">
        <f ca="1">[1]!MoonAge(A1176)</f>
        <v>#NAME?</v>
      </c>
      <c r="G1176" t="str">
        <f>IFERROR(VLOOKUP(A1176,Sheet4!A1176:H3735,3,FALSE)," CL")</f>
        <v>EAM</v>
      </c>
      <c r="H1176" t="str">
        <f>IFERROR(VLOOKUP(A1176,Sheet4!A1176:I3735,4,FALSE)," CL")</f>
        <v>Co</v>
      </c>
      <c r="I1176" t="str">
        <f>IFERROR(VLOOKUP(A1176,Sheet4!A1176:H3735,5,FALSE),"CL")</f>
        <v>MEM</v>
      </c>
      <c r="J1176" t="str">
        <f>IFERROR(VLOOKUP(A1176,Sheet4!A1176:H3735,6,FALSE),"CL")</f>
        <v>Ch</v>
      </c>
      <c r="K1176" t="str">
        <f>IFERROR(VLOOKUP(A1176,Sheet4!A1176:H3735,7,FALSE),"CL")</f>
        <v>PAM</v>
      </c>
      <c r="L1176" t="str">
        <f>IFERROR(VLOOKUP(A1176,Sheet4!A1176:H3735,8,FALSE),"CL")</f>
        <v>Sn</v>
      </c>
    </row>
    <row r="1177" spans="1:12" hidden="1">
      <c r="A1177" s="2">
        <v>41540</v>
      </c>
      <c r="B1177" s="8">
        <f t="shared" si="54"/>
        <v>2</v>
      </c>
      <c r="C1177">
        <v>5889.75</v>
      </c>
      <c r="D1177" s="6">
        <f t="shared" si="55"/>
        <v>-2.0350626237088599E-2</v>
      </c>
      <c r="E1177">
        <f t="shared" si="56"/>
        <v>-122.35000000000036</v>
      </c>
      <c r="F1177" s="9" t="e">
        <f ca="1">[1]!MoonAge(A1177)</f>
        <v>#NAME?</v>
      </c>
      <c r="G1177" t="str">
        <f>IFERROR(VLOOKUP(A1177,Sheet4!A1177:H3736,3,FALSE)," CL")</f>
        <v>PAP</v>
      </c>
      <c r="H1177" t="str">
        <f>IFERROR(VLOOKUP(A1177,Sheet4!A1177:I3736,4,FALSE)," CL")</f>
        <v>Dr</v>
      </c>
      <c r="I1177" t="str">
        <f>IFERROR(VLOOKUP(A1177,Sheet4!A1177:H3736,5,FALSE),"CL")</f>
        <v>MEM</v>
      </c>
      <c r="J1177" t="str">
        <f>IFERROR(VLOOKUP(A1177,Sheet4!A1177:H3736,6,FALSE),"CL")</f>
        <v>Ch</v>
      </c>
      <c r="K1177" t="str">
        <f>IFERROR(VLOOKUP(A1177,Sheet4!A1177:H3736,7,FALSE),"CL")</f>
        <v>PAM</v>
      </c>
      <c r="L1177" t="str">
        <f>IFERROR(VLOOKUP(A1177,Sheet4!A1177:H3736,8,FALSE),"CL")</f>
        <v>Sn</v>
      </c>
    </row>
    <row r="1178" spans="1:12" hidden="1">
      <c r="A1178" s="2">
        <v>41541</v>
      </c>
      <c r="B1178" s="8">
        <f t="shared" si="54"/>
        <v>3</v>
      </c>
      <c r="C1178">
        <v>5892.45</v>
      </c>
      <c r="D1178" s="6">
        <f t="shared" si="55"/>
        <v>4.5842353240796603E-4</v>
      </c>
      <c r="E1178">
        <f t="shared" si="56"/>
        <v>2.6999999999998181</v>
      </c>
      <c r="F1178" s="9" t="e">
        <f ca="1">[1]!MoonAge(A1178)</f>
        <v>#NAME?</v>
      </c>
      <c r="G1178" t="str">
        <f>IFERROR(VLOOKUP(A1178,Sheet4!A1178:H3737,3,FALSE)," CL")</f>
        <v>PAM</v>
      </c>
      <c r="H1178" t="str">
        <f>IFERROR(VLOOKUP(A1178,Sheet4!A1178:I3737,4,FALSE)," CL")</f>
        <v>Sn</v>
      </c>
      <c r="I1178" t="str">
        <f>IFERROR(VLOOKUP(A1178,Sheet4!A1178:H3737,5,FALSE),"CL")</f>
        <v>MEM</v>
      </c>
      <c r="J1178" t="str">
        <f>IFERROR(VLOOKUP(A1178,Sheet4!A1178:H3737,6,FALSE),"CL")</f>
        <v>Ch</v>
      </c>
      <c r="K1178" t="str">
        <f>IFERROR(VLOOKUP(A1178,Sheet4!A1178:H3737,7,FALSE),"CL")</f>
        <v>PAM</v>
      </c>
      <c r="L1178" t="str">
        <f>IFERROR(VLOOKUP(A1178,Sheet4!A1178:H3737,8,FALSE),"CL")</f>
        <v>Sn</v>
      </c>
    </row>
    <row r="1179" spans="1:12" hidden="1">
      <c r="A1179" s="2">
        <v>41542</v>
      </c>
      <c r="B1179" s="8">
        <f t="shared" si="54"/>
        <v>4</v>
      </c>
      <c r="C1179">
        <v>5873.85</v>
      </c>
      <c r="D1179" s="6">
        <f t="shared" si="55"/>
        <v>-3.1565817274647142E-3</v>
      </c>
      <c r="E1179">
        <f t="shared" si="56"/>
        <v>-18.599999999999454</v>
      </c>
      <c r="F1179" s="9" t="e">
        <f ca="1">[1]!MoonAge(A1179)</f>
        <v>#NAME?</v>
      </c>
      <c r="G1179" t="str">
        <f>IFERROR(VLOOKUP(A1179,Sheet4!A1179:H3738,3,FALSE)," CL")</f>
        <v>UDP</v>
      </c>
      <c r="H1179" t="str">
        <f>IFERROR(VLOOKUP(A1179,Sheet4!A1179:I3738,4,FALSE)," CL")</f>
        <v>Ho</v>
      </c>
      <c r="I1179" t="str">
        <f>IFERROR(VLOOKUP(A1179,Sheet4!A1179:H3738,5,FALSE),"CL")</f>
        <v>MEM</v>
      </c>
      <c r="J1179" t="str">
        <f>IFERROR(VLOOKUP(A1179,Sheet4!A1179:H3738,6,FALSE),"CL")</f>
        <v>Ch</v>
      </c>
      <c r="K1179" t="str">
        <f>IFERROR(VLOOKUP(A1179,Sheet4!A1179:H3738,7,FALSE),"CL")</f>
        <v>PAM</v>
      </c>
      <c r="L1179" t="str">
        <f>IFERROR(VLOOKUP(A1179,Sheet4!A1179:H3738,8,FALSE),"CL")</f>
        <v>Sn</v>
      </c>
    </row>
    <row r="1180" spans="1:12" hidden="1">
      <c r="A1180" s="2">
        <v>41543</v>
      </c>
      <c r="B1180" s="8">
        <f t="shared" si="54"/>
        <v>5</v>
      </c>
      <c r="C1180">
        <v>5882.25</v>
      </c>
      <c r="D1180" s="6">
        <f t="shared" si="55"/>
        <v>1.4300671620827287E-3</v>
      </c>
      <c r="E1180">
        <f t="shared" si="56"/>
        <v>8.3999999999996362</v>
      </c>
      <c r="F1180" s="9" t="e">
        <f ca="1">[1]!MoonAge(A1180)</f>
        <v>#NAME?</v>
      </c>
      <c r="G1180" t="str">
        <f>IFERROR(VLOOKUP(A1180,Sheet4!A1180:H3739,3,FALSE)," CL")</f>
        <v>UDM</v>
      </c>
      <c r="H1180" t="str">
        <f>IFERROR(VLOOKUP(A1180,Sheet4!A1180:I3739,4,FALSE)," CL")</f>
        <v>Sh</v>
      </c>
      <c r="I1180" t="str">
        <f>IFERROR(VLOOKUP(A1180,Sheet4!A1180:H3739,5,FALSE),"CL")</f>
        <v>MEM</v>
      </c>
      <c r="J1180" t="str">
        <f>IFERROR(VLOOKUP(A1180,Sheet4!A1180:H3739,6,FALSE),"CL")</f>
        <v>Ch</v>
      </c>
      <c r="K1180" t="str">
        <f>IFERROR(VLOOKUP(A1180,Sheet4!A1180:H3739,7,FALSE),"CL")</f>
        <v>PAM</v>
      </c>
      <c r="L1180" t="str">
        <f>IFERROR(VLOOKUP(A1180,Sheet4!A1180:H3739,8,FALSE),"CL")</f>
        <v>Sn</v>
      </c>
    </row>
    <row r="1181" spans="1:12" hidden="1">
      <c r="A1181" s="2">
        <v>41544</v>
      </c>
      <c r="B1181" s="8">
        <f t="shared" si="54"/>
        <v>6</v>
      </c>
      <c r="C1181">
        <v>5833.2</v>
      </c>
      <c r="D1181" s="6">
        <f t="shared" si="55"/>
        <v>-8.3386459263037407E-3</v>
      </c>
      <c r="E1181">
        <f t="shared" si="56"/>
        <v>-49.050000000000182</v>
      </c>
      <c r="F1181" s="9" t="e">
        <f ca="1">[1]!MoonAge(A1181)</f>
        <v>#NAME?</v>
      </c>
      <c r="G1181" t="str">
        <f>IFERROR(VLOOKUP(A1181,Sheet4!A1181:H3740,3,FALSE)," CL")</f>
        <v>FIP</v>
      </c>
      <c r="H1181" t="str">
        <f>IFERROR(VLOOKUP(A1181,Sheet4!A1181:I3740,4,FALSE)," CL")</f>
        <v>Mo</v>
      </c>
      <c r="I1181" t="str">
        <f>IFERROR(VLOOKUP(A1181,Sheet4!A1181:H3740,5,FALSE),"CL")</f>
        <v>MEM</v>
      </c>
      <c r="J1181" t="str">
        <f>IFERROR(VLOOKUP(A1181,Sheet4!A1181:H3740,6,FALSE),"CL")</f>
        <v>Ch</v>
      </c>
      <c r="K1181" t="str">
        <f>IFERROR(VLOOKUP(A1181,Sheet4!A1181:H3740,7,FALSE),"CL")</f>
        <v>PAM</v>
      </c>
      <c r="L1181" t="str">
        <f>IFERROR(VLOOKUP(A1181,Sheet4!A1181:H3740,8,FALSE),"CL")</f>
        <v>Sn</v>
      </c>
    </row>
    <row r="1182" spans="1:12" hidden="1">
      <c r="A1182" s="2">
        <v>41547</v>
      </c>
      <c r="B1182" s="8">
        <f t="shared" si="54"/>
        <v>2</v>
      </c>
      <c r="C1182">
        <v>5735.3</v>
      </c>
      <c r="D1182" s="6">
        <f t="shared" si="55"/>
        <v>-1.6783240759788733E-2</v>
      </c>
      <c r="E1182">
        <f t="shared" si="56"/>
        <v>-97.899999999999636</v>
      </c>
      <c r="F1182" s="9" t="e">
        <f ca="1">[1]!MoonAge(A1182)</f>
        <v>#NAME?</v>
      </c>
      <c r="G1182" t="str">
        <f>IFERROR(VLOOKUP(A1182,Sheet4!A1182:H3741,3,FALSE)," CL")</f>
        <v>EAM</v>
      </c>
      <c r="H1182" t="str">
        <f>IFERROR(VLOOKUP(A1182,Sheet4!A1182:I3741,4,FALSE)," CL")</f>
        <v>Pi</v>
      </c>
      <c r="I1182" t="str">
        <f>IFERROR(VLOOKUP(A1182,Sheet4!A1182:H3741,5,FALSE),"CL")</f>
        <v>MEM</v>
      </c>
      <c r="J1182" t="str">
        <f>IFERROR(VLOOKUP(A1182,Sheet4!A1182:H3741,6,FALSE),"CL")</f>
        <v>Ch</v>
      </c>
      <c r="K1182" t="str">
        <f>IFERROR(VLOOKUP(A1182,Sheet4!A1182:H3741,7,FALSE),"CL")</f>
        <v>PAM</v>
      </c>
      <c r="L1182" t="str">
        <f>IFERROR(VLOOKUP(A1182,Sheet4!A1182:H3741,8,FALSE),"CL")</f>
        <v>Sn</v>
      </c>
    </row>
    <row r="1183" spans="1:12" hidden="1">
      <c r="A1183" s="2">
        <v>41548</v>
      </c>
      <c r="B1183" s="8">
        <f t="shared" si="54"/>
        <v>3</v>
      </c>
      <c r="C1183">
        <v>5780.05</v>
      </c>
      <c r="D1183" s="6">
        <f t="shared" si="55"/>
        <v>7.802556099942461E-3</v>
      </c>
      <c r="E1183">
        <f t="shared" si="56"/>
        <v>44.75</v>
      </c>
      <c r="F1183" s="9" t="e">
        <f ca="1">[1]!MoonAge(A1183)</f>
        <v>#NAME?</v>
      </c>
      <c r="G1183" t="str">
        <f>IFERROR(VLOOKUP(A1183,Sheet4!A1183:H3742,3,FALSE)," CL")</f>
        <v>MEP</v>
      </c>
      <c r="H1183" t="str">
        <f>IFERROR(VLOOKUP(A1183,Sheet4!A1183:I3742,4,FALSE)," CL")</f>
        <v>Ra</v>
      </c>
      <c r="I1183" t="str">
        <f>IFERROR(VLOOKUP(A1183,Sheet4!A1183:H3742,5,FALSE),"CL")</f>
        <v>MEM</v>
      </c>
      <c r="J1183" t="str">
        <f>IFERROR(VLOOKUP(A1183,Sheet4!A1183:H3742,6,FALSE),"CL")</f>
        <v>Ch</v>
      </c>
      <c r="K1183" t="str">
        <f>IFERROR(VLOOKUP(A1183,Sheet4!A1183:H3742,7,FALSE),"CL")</f>
        <v>PAM</v>
      </c>
      <c r="L1183" t="str">
        <f>IFERROR(VLOOKUP(A1183,Sheet4!A1183:H3742,8,FALSE),"CL")</f>
        <v>Sn</v>
      </c>
    </row>
    <row r="1184" spans="1:12" hidden="1">
      <c r="A1184" s="2">
        <v>41550</v>
      </c>
      <c r="B1184" s="8">
        <f t="shared" si="54"/>
        <v>5</v>
      </c>
      <c r="C1184">
        <v>5909.7</v>
      </c>
      <c r="D1184" s="6">
        <f t="shared" si="55"/>
        <v>2.2430601811402953E-2</v>
      </c>
      <c r="E1184">
        <f t="shared" si="56"/>
        <v>129.64999999999964</v>
      </c>
      <c r="F1184" s="9" t="e">
        <f ca="1">[1]!MoonAge(A1184)</f>
        <v>#NAME?</v>
      </c>
      <c r="G1184" t="str">
        <f>IFERROR(VLOOKUP(A1184,Sheet4!A1184:H3743,3,FALSE)," CL")</f>
        <v>PAP</v>
      </c>
      <c r="H1184" t="str">
        <f>IFERROR(VLOOKUP(A1184,Sheet4!A1184:I3743,4,FALSE)," CL")</f>
        <v>Tg</v>
      </c>
      <c r="I1184" t="str">
        <f>IFERROR(VLOOKUP(A1184,Sheet4!A1184:H3743,5,FALSE),"CL")</f>
        <v>MEM</v>
      </c>
      <c r="J1184" t="str">
        <f>IFERROR(VLOOKUP(A1184,Sheet4!A1184:H3743,6,FALSE),"CL")</f>
        <v>Ch</v>
      </c>
      <c r="K1184" t="str">
        <f>IFERROR(VLOOKUP(A1184,Sheet4!A1184:H3743,7,FALSE),"CL")</f>
        <v>PAM</v>
      </c>
      <c r="L1184" t="str">
        <f>IFERROR(VLOOKUP(A1184,Sheet4!A1184:H3743,8,FALSE),"CL")</f>
        <v>Sn</v>
      </c>
    </row>
    <row r="1185" spans="1:12" hidden="1">
      <c r="A1185" s="2">
        <v>41551</v>
      </c>
      <c r="B1185" s="8">
        <f t="shared" si="54"/>
        <v>6</v>
      </c>
      <c r="C1185">
        <v>5907.3</v>
      </c>
      <c r="D1185" s="6">
        <f t="shared" si="55"/>
        <v>-4.0611198537990697E-4</v>
      </c>
      <c r="E1185">
        <f t="shared" si="56"/>
        <v>-2.3999999999996362</v>
      </c>
      <c r="F1185" s="9" t="e">
        <f ca="1">[1]!MoonAge(A1185)</f>
        <v>#NAME?</v>
      </c>
      <c r="G1185" t="str">
        <f>IFERROR(VLOOKUP(A1185,Sheet4!A1185:H3744,3,FALSE)," CL")</f>
        <v>PAM</v>
      </c>
      <c r="H1185" t="str">
        <f>IFERROR(VLOOKUP(A1185,Sheet4!A1185:I3744,4,FALSE)," CL")</f>
        <v>Rb</v>
      </c>
      <c r="I1185" t="str">
        <f>IFERROR(VLOOKUP(A1185,Sheet4!A1185:H3744,5,FALSE),"CL")</f>
        <v>MEM</v>
      </c>
      <c r="J1185" t="str">
        <f>IFERROR(VLOOKUP(A1185,Sheet4!A1185:H3744,6,FALSE),"CL")</f>
        <v>Ch</v>
      </c>
      <c r="K1185" t="str">
        <f>IFERROR(VLOOKUP(A1185,Sheet4!A1185:H3744,7,FALSE),"CL")</f>
        <v>PAM</v>
      </c>
      <c r="L1185" t="str">
        <f>IFERROR(VLOOKUP(A1185,Sheet4!A1185:H3744,8,FALSE),"CL")</f>
        <v>Sn</v>
      </c>
    </row>
    <row r="1186" spans="1:12" hidden="1">
      <c r="A1186" s="2">
        <v>41554</v>
      </c>
      <c r="B1186" s="8">
        <f t="shared" si="54"/>
        <v>2</v>
      </c>
      <c r="C1186">
        <v>5906.15</v>
      </c>
      <c r="D1186" s="6">
        <f t="shared" si="55"/>
        <v>-1.9467438592936633E-4</v>
      </c>
      <c r="E1186">
        <f t="shared" si="56"/>
        <v>-1.1500000000005457</v>
      </c>
      <c r="F1186" s="9" t="e">
        <f ca="1">[1]!MoonAge(A1186)</f>
        <v>#NAME?</v>
      </c>
      <c r="G1186" t="str">
        <f>IFERROR(VLOOKUP(A1186,Sheet4!A1186:H3745,3,FALSE)," CL")</f>
        <v>FIP</v>
      </c>
      <c r="H1186" t="str">
        <f>IFERROR(VLOOKUP(A1186,Sheet4!A1186:I3745,4,FALSE)," CL")</f>
        <v>Ho</v>
      </c>
      <c r="I1186" t="str">
        <f>IFERROR(VLOOKUP(A1186,Sheet4!A1186:H3745,5,FALSE),"CL")</f>
        <v>MEM</v>
      </c>
      <c r="J1186" t="str">
        <f>IFERROR(VLOOKUP(A1186,Sheet4!A1186:H3745,6,FALSE),"CL")</f>
        <v>Ch</v>
      </c>
      <c r="K1186" t="str">
        <f>IFERROR(VLOOKUP(A1186,Sheet4!A1186:H3745,7,FALSE),"CL")</f>
        <v>PAM</v>
      </c>
      <c r="L1186" t="str">
        <f>IFERROR(VLOOKUP(A1186,Sheet4!A1186:H3745,8,FALSE),"CL")</f>
        <v>Sn</v>
      </c>
    </row>
    <row r="1187" spans="1:12" hidden="1">
      <c r="A1187" s="2">
        <v>41555</v>
      </c>
      <c r="B1187" s="8">
        <f t="shared" si="54"/>
        <v>3</v>
      </c>
      <c r="C1187">
        <v>5928.4</v>
      </c>
      <c r="D1187" s="6">
        <f t="shared" si="55"/>
        <v>3.7672595514844699E-3</v>
      </c>
      <c r="E1187">
        <f t="shared" si="56"/>
        <v>22.25</v>
      </c>
      <c r="F1187" s="9" t="e">
        <f ca="1">[1]!MoonAge(A1187)</f>
        <v>#NAME?</v>
      </c>
      <c r="G1187" t="str">
        <f>IFERROR(VLOOKUP(A1187,Sheet4!A1187:H3746,3,FALSE)," CL")</f>
        <v>FIM</v>
      </c>
      <c r="H1187" t="str">
        <f>IFERROR(VLOOKUP(A1187,Sheet4!A1187:I3746,4,FALSE)," CL")</f>
        <v>Sh</v>
      </c>
      <c r="I1187" t="str">
        <f>IFERROR(VLOOKUP(A1187,Sheet4!A1187:H3746,5,FALSE),"CL")</f>
        <v>PAP</v>
      </c>
      <c r="J1187" t="str">
        <f>IFERROR(VLOOKUP(A1187,Sheet4!A1187:H3746,6,FALSE),"CL")</f>
        <v>Do</v>
      </c>
      <c r="K1187" t="str">
        <f>IFERROR(VLOOKUP(A1187,Sheet4!A1187:H3746,7,FALSE),"CL")</f>
        <v>PAM</v>
      </c>
      <c r="L1187" t="str">
        <f>IFERROR(VLOOKUP(A1187,Sheet4!A1187:H3746,8,FALSE),"CL")</f>
        <v>Sn</v>
      </c>
    </row>
    <row r="1188" spans="1:12" hidden="1">
      <c r="A1188" s="2">
        <v>41556</v>
      </c>
      <c r="B1188" s="8">
        <f t="shared" si="54"/>
        <v>4</v>
      </c>
      <c r="C1188">
        <v>6007.45</v>
      </c>
      <c r="D1188" s="6">
        <f t="shared" si="55"/>
        <v>1.3334120504689323E-2</v>
      </c>
      <c r="E1188">
        <f t="shared" si="56"/>
        <v>79.050000000000182</v>
      </c>
      <c r="F1188" s="9" t="e">
        <f ca="1">[1]!MoonAge(A1188)</f>
        <v>#NAME?</v>
      </c>
      <c r="G1188" t="str">
        <f>IFERROR(VLOOKUP(A1188,Sheet4!A1188:H3747,3,FALSE)," CL")</f>
        <v>EAP</v>
      </c>
      <c r="H1188" t="str">
        <f>IFERROR(VLOOKUP(A1188,Sheet4!A1188:I3747,4,FALSE)," CL")</f>
        <v>Mo</v>
      </c>
      <c r="I1188" t="str">
        <f>IFERROR(VLOOKUP(A1188,Sheet4!A1188:H3747,5,FALSE),"CL")</f>
        <v>PAP</v>
      </c>
      <c r="J1188" t="str">
        <f>IFERROR(VLOOKUP(A1188,Sheet4!A1188:H3747,6,FALSE),"CL")</f>
        <v>Do</v>
      </c>
      <c r="K1188" t="str">
        <f>IFERROR(VLOOKUP(A1188,Sheet4!A1188:H3747,7,FALSE),"CL")</f>
        <v>PAM</v>
      </c>
      <c r="L1188" t="str">
        <f>IFERROR(VLOOKUP(A1188,Sheet4!A1188:H3747,8,FALSE),"CL")</f>
        <v>Sn</v>
      </c>
    </row>
    <row r="1189" spans="1:12" hidden="1">
      <c r="A1189" s="2">
        <v>41557</v>
      </c>
      <c r="B1189" s="8">
        <f t="shared" si="54"/>
        <v>5</v>
      </c>
      <c r="C1189">
        <v>6020.95</v>
      </c>
      <c r="D1189" s="6">
        <f t="shared" si="55"/>
        <v>2.2472097146043661E-3</v>
      </c>
      <c r="E1189">
        <f t="shared" si="56"/>
        <v>13.5</v>
      </c>
      <c r="F1189" s="9" t="e">
        <f ca="1">[1]!MoonAge(A1189)</f>
        <v>#NAME?</v>
      </c>
      <c r="G1189" t="str">
        <f>IFERROR(VLOOKUP(A1189,Sheet4!A1189:H3748,3,FALSE)," CL")</f>
        <v>EAM</v>
      </c>
      <c r="H1189" t="str">
        <f>IFERROR(VLOOKUP(A1189,Sheet4!A1189:I3748,4,FALSE)," CL")</f>
        <v>Ch</v>
      </c>
      <c r="I1189" t="str">
        <f>IFERROR(VLOOKUP(A1189,Sheet4!A1189:H3748,5,FALSE),"CL")</f>
        <v>PAP</v>
      </c>
      <c r="J1189" t="str">
        <f>IFERROR(VLOOKUP(A1189,Sheet4!A1189:H3748,6,FALSE),"CL")</f>
        <v>Do</v>
      </c>
      <c r="K1189" t="str">
        <f>IFERROR(VLOOKUP(A1189,Sheet4!A1189:H3748,7,FALSE),"CL")</f>
        <v>PAM</v>
      </c>
      <c r="L1189" t="str">
        <f>IFERROR(VLOOKUP(A1189,Sheet4!A1189:H3748,8,FALSE),"CL")</f>
        <v>Sn</v>
      </c>
    </row>
    <row r="1190" spans="1:12" hidden="1">
      <c r="A1190" s="2">
        <v>41558</v>
      </c>
      <c r="B1190" s="8">
        <f t="shared" si="54"/>
        <v>6</v>
      </c>
      <c r="C1190">
        <v>6096.2</v>
      </c>
      <c r="D1190" s="6">
        <f t="shared" si="55"/>
        <v>1.2498027719878093E-2</v>
      </c>
      <c r="E1190">
        <f t="shared" si="56"/>
        <v>75.25</v>
      </c>
      <c r="F1190" s="9" t="e">
        <f ca="1">[1]!MoonAge(A1190)</f>
        <v>#NAME?</v>
      </c>
      <c r="G1190" t="str">
        <f>IFERROR(VLOOKUP(A1190,Sheet4!A1190:H3749,3,FALSE)," CL")</f>
        <v>MEP</v>
      </c>
      <c r="H1190" t="str">
        <f>IFERROR(VLOOKUP(A1190,Sheet4!A1190:I3749,4,FALSE)," CL")</f>
        <v>Do</v>
      </c>
      <c r="I1190" t="str">
        <f>IFERROR(VLOOKUP(A1190,Sheet4!A1190:H3749,5,FALSE),"CL")</f>
        <v>PAP</v>
      </c>
      <c r="J1190" t="str">
        <f>IFERROR(VLOOKUP(A1190,Sheet4!A1190:H3749,6,FALSE),"CL")</f>
        <v>Do</v>
      </c>
      <c r="K1190" t="str">
        <f>IFERROR(VLOOKUP(A1190,Sheet4!A1190:H3749,7,FALSE),"CL")</f>
        <v>PAM</v>
      </c>
      <c r="L1190" t="str">
        <f>IFERROR(VLOOKUP(A1190,Sheet4!A1190:H3749,8,FALSE),"CL")</f>
        <v>Sn</v>
      </c>
    </row>
    <row r="1191" spans="1:12" hidden="1">
      <c r="A1191" s="2">
        <v>41561</v>
      </c>
      <c r="B1191" s="8">
        <f t="shared" si="54"/>
        <v>2</v>
      </c>
      <c r="C1191">
        <v>6112.7</v>
      </c>
      <c r="D1191" s="6">
        <f t="shared" si="55"/>
        <v>2.7066041140382533E-3</v>
      </c>
      <c r="E1191">
        <f t="shared" si="56"/>
        <v>16.5</v>
      </c>
      <c r="F1191" s="9" t="e">
        <f ca="1">[1]!MoonAge(A1191)</f>
        <v>#NAME?</v>
      </c>
      <c r="G1191" t="str">
        <f>IFERROR(VLOOKUP(A1191,Sheet4!A1191:H3750,3,FALSE)," CL")</f>
        <v>PAM</v>
      </c>
      <c r="H1191" t="str">
        <f>IFERROR(VLOOKUP(A1191,Sheet4!A1191:I3750,4,FALSE)," CL")</f>
        <v>Co</v>
      </c>
      <c r="I1191" t="str">
        <f>IFERROR(VLOOKUP(A1191,Sheet4!A1191:H3750,5,FALSE),"CL")</f>
        <v>PAP</v>
      </c>
      <c r="J1191" t="str">
        <f>IFERROR(VLOOKUP(A1191,Sheet4!A1191:H3750,6,FALSE),"CL")</f>
        <v>Do</v>
      </c>
      <c r="K1191" t="str">
        <f>IFERROR(VLOOKUP(A1191,Sheet4!A1191:H3750,7,FALSE),"CL")</f>
        <v>PAM</v>
      </c>
      <c r="L1191" t="str">
        <f>IFERROR(VLOOKUP(A1191,Sheet4!A1191:H3750,8,FALSE),"CL")</f>
        <v>Sn</v>
      </c>
    </row>
    <row r="1192" spans="1:12" hidden="1">
      <c r="A1192" s="2">
        <v>41562</v>
      </c>
      <c r="B1192" s="8">
        <f t="shared" si="54"/>
        <v>3</v>
      </c>
      <c r="C1192">
        <v>6089.05</v>
      </c>
      <c r="D1192" s="6">
        <f t="shared" si="55"/>
        <v>-3.8689940615439389E-3</v>
      </c>
      <c r="E1192">
        <f t="shared" si="56"/>
        <v>-23.649999999999636</v>
      </c>
      <c r="F1192" s="9" t="e">
        <f ca="1">[1]!MoonAge(A1192)</f>
        <v>#NAME?</v>
      </c>
      <c r="G1192" t="str">
        <f>IFERROR(VLOOKUP(A1192,Sheet4!A1192:H3751,3,FALSE)," CL")</f>
        <v>UDP</v>
      </c>
      <c r="H1192" t="str">
        <f>IFERROR(VLOOKUP(A1192,Sheet4!A1192:I3751,4,FALSE)," CL")</f>
        <v>Tg</v>
      </c>
      <c r="I1192" t="str">
        <f>IFERROR(VLOOKUP(A1192,Sheet4!A1192:H3751,5,FALSE),"CL")</f>
        <v>PAP</v>
      </c>
      <c r="J1192" t="str">
        <f>IFERROR(VLOOKUP(A1192,Sheet4!A1192:H3751,6,FALSE),"CL")</f>
        <v>Do</v>
      </c>
      <c r="K1192" t="str">
        <f>IFERROR(VLOOKUP(A1192,Sheet4!A1192:H3751,7,FALSE),"CL")</f>
        <v>PAM</v>
      </c>
      <c r="L1192" t="str">
        <f>IFERROR(VLOOKUP(A1192,Sheet4!A1192:H3751,8,FALSE),"CL")</f>
        <v>Sn</v>
      </c>
    </row>
    <row r="1193" spans="1:12" hidden="1">
      <c r="A1193" s="2">
        <v>41564</v>
      </c>
      <c r="B1193" s="8">
        <f t="shared" si="54"/>
        <v>5</v>
      </c>
      <c r="C1193">
        <v>6045.85</v>
      </c>
      <c r="D1193" s="6">
        <f t="shared" si="55"/>
        <v>-7.0947027861488765E-3</v>
      </c>
      <c r="E1193">
        <f t="shared" si="56"/>
        <v>-43.199999999999818</v>
      </c>
      <c r="F1193" s="9" t="e">
        <f ca="1">[1]!MoonAge(A1193)</f>
        <v>#NAME?</v>
      </c>
      <c r="G1193" t="str">
        <f>IFERROR(VLOOKUP(A1193,Sheet4!A1193:H3752,3,FALSE)," CL")</f>
        <v>FIP</v>
      </c>
      <c r="H1193" t="str">
        <f>IFERROR(VLOOKUP(A1193,Sheet4!A1193:I3752,4,FALSE)," CL")</f>
        <v>Dr</v>
      </c>
      <c r="I1193" t="str">
        <f>IFERROR(VLOOKUP(A1193,Sheet4!A1193:H3752,5,FALSE),"CL")</f>
        <v>PAP</v>
      </c>
      <c r="J1193" t="str">
        <f>IFERROR(VLOOKUP(A1193,Sheet4!A1193:H3752,6,FALSE),"CL")</f>
        <v>Do</v>
      </c>
      <c r="K1193" t="str">
        <f>IFERROR(VLOOKUP(A1193,Sheet4!A1193:H3752,7,FALSE),"CL")</f>
        <v>PAM</v>
      </c>
      <c r="L1193" t="str">
        <f>IFERROR(VLOOKUP(A1193,Sheet4!A1193:H3752,8,FALSE),"CL")</f>
        <v>Sn</v>
      </c>
    </row>
    <row r="1194" spans="1:12" hidden="1">
      <c r="A1194" s="2">
        <v>41565</v>
      </c>
      <c r="B1194" s="8">
        <f t="shared" si="54"/>
        <v>6</v>
      </c>
      <c r="C1194">
        <v>6189.35</v>
      </c>
      <c r="D1194" s="6">
        <f t="shared" si="55"/>
        <v>2.3735289496100629E-2</v>
      </c>
      <c r="E1194">
        <f t="shared" si="56"/>
        <v>143.5</v>
      </c>
      <c r="F1194" s="9" t="e">
        <f ca="1">[1]!MoonAge(A1194)</f>
        <v>#NAME?</v>
      </c>
      <c r="G1194" t="str">
        <f>IFERROR(VLOOKUP(A1194,Sheet4!A1194:H3753,3,FALSE)," CL")</f>
        <v>FIM</v>
      </c>
      <c r="H1194" t="str">
        <f>IFERROR(VLOOKUP(A1194,Sheet4!A1194:I3753,4,FALSE)," CL")</f>
        <v>Sn</v>
      </c>
      <c r="I1194" t="str">
        <f>IFERROR(VLOOKUP(A1194,Sheet4!A1194:H3753,5,FALSE),"CL")</f>
        <v>PAP</v>
      </c>
      <c r="J1194" t="str">
        <f>IFERROR(VLOOKUP(A1194,Sheet4!A1194:H3753,6,FALSE),"CL")</f>
        <v>Do</v>
      </c>
      <c r="K1194" t="str">
        <f>IFERROR(VLOOKUP(A1194,Sheet4!A1194:H3753,7,FALSE),"CL")</f>
        <v>PAM</v>
      </c>
      <c r="L1194" t="str">
        <f>IFERROR(VLOOKUP(A1194,Sheet4!A1194:H3753,8,FALSE),"CL")</f>
        <v>Sn</v>
      </c>
    </row>
    <row r="1195" spans="1:12" hidden="1">
      <c r="A1195" s="2">
        <v>41568</v>
      </c>
      <c r="B1195" s="8">
        <f t="shared" si="54"/>
        <v>2</v>
      </c>
      <c r="C1195">
        <v>6204.95</v>
      </c>
      <c r="D1195" s="6">
        <f t="shared" si="55"/>
        <v>2.5204585295708682E-3</v>
      </c>
      <c r="E1195">
        <f t="shared" si="56"/>
        <v>15.599999999999454</v>
      </c>
      <c r="F1195" s="9" t="e">
        <f ca="1">[1]!MoonAge(A1195)</f>
        <v>#NAME?</v>
      </c>
      <c r="G1195" t="str">
        <f>IFERROR(VLOOKUP(A1195,Sheet4!A1195:H3754,3,FALSE)," CL")</f>
        <v>MEP</v>
      </c>
      <c r="H1195" t="str">
        <f>IFERROR(VLOOKUP(A1195,Sheet4!A1195:I3754,4,FALSE)," CL")</f>
        <v>Mo</v>
      </c>
      <c r="I1195" t="str">
        <f>IFERROR(VLOOKUP(A1195,Sheet4!A1195:H3754,5,FALSE),"CL")</f>
        <v>PAP</v>
      </c>
      <c r="J1195" t="str">
        <f>IFERROR(VLOOKUP(A1195,Sheet4!A1195:H3754,6,FALSE),"CL")</f>
        <v>Do</v>
      </c>
      <c r="K1195" t="str">
        <f>IFERROR(VLOOKUP(A1195,Sheet4!A1195:H3754,7,FALSE),"CL")</f>
        <v>PAM</v>
      </c>
      <c r="L1195" t="str">
        <f>IFERROR(VLOOKUP(A1195,Sheet4!A1195:H3754,8,FALSE),"CL")</f>
        <v>Sn</v>
      </c>
    </row>
    <row r="1196" spans="1:12" hidden="1">
      <c r="A1196" s="2">
        <v>41569</v>
      </c>
      <c r="B1196" s="8">
        <f t="shared" si="54"/>
        <v>3</v>
      </c>
      <c r="C1196">
        <v>6202.8</v>
      </c>
      <c r="D1196" s="6">
        <f t="shared" si="55"/>
        <v>-3.4649755437185411E-4</v>
      </c>
      <c r="E1196">
        <f t="shared" si="56"/>
        <v>-2.1499999999996362</v>
      </c>
      <c r="F1196" s="9" t="e">
        <f ca="1">[1]!MoonAge(A1196)</f>
        <v>#NAME?</v>
      </c>
      <c r="G1196" t="str">
        <f>IFERROR(VLOOKUP(A1196,Sheet4!A1196:H3755,3,FALSE)," CL")</f>
        <v>MEM</v>
      </c>
      <c r="H1196" t="str">
        <f>IFERROR(VLOOKUP(A1196,Sheet4!A1196:I3755,4,FALSE)," CL")</f>
        <v>Ch</v>
      </c>
      <c r="I1196" t="str">
        <f>IFERROR(VLOOKUP(A1196,Sheet4!A1196:H3755,5,FALSE),"CL")</f>
        <v>PAP</v>
      </c>
      <c r="J1196" t="str">
        <f>IFERROR(VLOOKUP(A1196,Sheet4!A1196:H3755,6,FALSE),"CL")</f>
        <v>Do</v>
      </c>
      <c r="K1196" t="str">
        <f>IFERROR(VLOOKUP(A1196,Sheet4!A1196:H3755,7,FALSE),"CL")</f>
        <v>PAM</v>
      </c>
      <c r="L1196" t="str">
        <f>IFERROR(VLOOKUP(A1196,Sheet4!A1196:H3755,8,FALSE),"CL")</f>
        <v>Sn</v>
      </c>
    </row>
    <row r="1197" spans="1:12" hidden="1">
      <c r="A1197" s="2">
        <v>41570</v>
      </c>
      <c r="B1197" s="8">
        <f t="shared" si="54"/>
        <v>4</v>
      </c>
      <c r="C1197">
        <v>6178.35</v>
      </c>
      <c r="D1197" s="6">
        <f t="shared" si="55"/>
        <v>-3.9417682337008798E-3</v>
      </c>
      <c r="E1197">
        <f t="shared" si="56"/>
        <v>-24.449999999999818</v>
      </c>
      <c r="F1197" s="9" t="e">
        <f ca="1">[1]!MoonAge(A1197)</f>
        <v>#NAME?</v>
      </c>
      <c r="G1197" t="str">
        <f>IFERROR(VLOOKUP(A1197,Sheet4!A1197:H3756,3,FALSE)," CL")</f>
        <v>PAP</v>
      </c>
      <c r="H1197" t="str">
        <f>IFERROR(VLOOKUP(A1197,Sheet4!A1197:I3756,4,FALSE)," CL")</f>
        <v>Do</v>
      </c>
      <c r="I1197" t="str">
        <f>IFERROR(VLOOKUP(A1197,Sheet4!A1197:H3756,5,FALSE),"CL")</f>
        <v>PAP</v>
      </c>
      <c r="J1197" t="str">
        <f>IFERROR(VLOOKUP(A1197,Sheet4!A1197:H3756,6,FALSE),"CL")</f>
        <v>Do</v>
      </c>
      <c r="K1197" t="str">
        <f>IFERROR(VLOOKUP(A1197,Sheet4!A1197:H3756,7,FALSE),"CL")</f>
        <v>PAM</v>
      </c>
      <c r="L1197" t="str">
        <f>IFERROR(VLOOKUP(A1197,Sheet4!A1197:H3756,8,FALSE),"CL")</f>
        <v>Sn</v>
      </c>
    </row>
    <row r="1198" spans="1:12" hidden="1">
      <c r="A1198" s="2">
        <v>41571</v>
      </c>
      <c r="B1198" s="8">
        <f t="shared" si="54"/>
        <v>5</v>
      </c>
      <c r="C1198">
        <v>6164.35</v>
      </c>
      <c r="D1198" s="6">
        <f t="shared" si="55"/>
        <v>-2.2659771621873154E-3</v>
      </c>
      <c r="E1198">
        <f t="shared" si="56"/>
        <v>-14</v>
      </c>
      <c r="F1198" s="9" t="e">
        <f ca="1">[1]!MoonAge(A1198)</f>
        <v>#NAME?</v>
      </c>
      <c r="G1198" t="str">
        <f>IFERROR(VLOOKUP(A1198,Sheet4!A1198:H3757,3,FALSE)," CL")</f>
        <v>PAM</v>
      </c>
      <c r="H1198" t="str">
        <f>IFERROR(VLOOKUP(A1198,Sheet4!A1198:I3757,4,FALSE)," CL")</f>
        <v>Pi</v>
      </c>
      <c r="I1198" t="str">
        <f>IFERROR(VLOOKUP(A1198,Sheet4!A1198:H3757,5,FALSE),"CL")</f>
        <v>PAP</v>
      </c>
      <c r="J1198" t="str">
        <f>IFERROR(VLOOKUP(A1198,Sheet4!A1198:H3757,6,FALSE),"CL")</f>
        <v>Do</v>
      </c>
      <c r="K1198" t="str">
        <f>IFERROR(VLOOKUP(A1198,Sheet4!A1198:H3757,7,FALSE),"CL")</f>
        <v>PAM</v>
      </c>
      <c r="L1198" t="str">
        <f>IFERROR(VLOOKUP(A1198,Sheet4!A1198:H3757,8,FALSE),"CL")</f>
        <v>Sn</v>
      </c>
    </row>
    <row r="1199" spans="1:12" hidden="1">
      <c r="A1199" s="2">
        <v>41572</v>
      </c>
      <c r="B1199" s="8">
        <f t="shared" si="54"/>
        <v>6</v>
      </c>
      <c r="C1199">
        <v>6144.9</v>
      </c>
      <c r="D1199" s="6">
        <f t="shared" si="55"/>
        <v>-3.1552394007479663E-3</v>
      </c>
      <c r="E1199">
        <f t="shared" si="56"/>
        <v>-19.450000000000728</v>
      </c>
      <c r="F1199" s="9" t="e">
        <f ca="1">[1]!MoonAge(A1199)</f>
        <v>#NAME?</v>
      </c>
      <c r="G1199" t="str">
        <f>IFERROR(VLOOKUP(A1199,Sheet4!A1199:H3758,3,FALSE)," CL")</f>
        <v>UDP</v>
      </c>
      <c r="H1199" t="str">
        <f>IFERROR(VLOOKUP(A1199,Sheet4!A1199:I3758,4,FALSE)," CL")</f>
        <v>Ra</v>
      </c>
      <c r="I1199" t="str">
        <f>IFERROR(VLOOKUP(A1199,Sheet4!A1199:H3758,5,FALSE),"CL")</f>
        <v>PAP</v>
      </c>
      <c r="J1199" t="str">
        <f>IFERROR(VLOOKUP(A1199,Sheet4!A1199:H3758,6,FALSE),"CL")</f>
        <v>Do</v>
      </c>
      <c r="K1199" t="str">
        <f>IFERROR(VLOOKUP(A1199,Sheet4!A1199:H3758,7,FALSE),"CL")</f>
        <v>PAM</v>
      </c>
      <c r="L1199" t="str">
        <f>IFERROR(VLOOKUP(A1199,Sheet4!A1199:H3758,8,FALSE),"CL")</f>
        <v>Sn</v>
      </c>
    </row>
    <row r="1200" spans="1:12" hidden="1">
      <c r="A1200" s="2">
        <v>41575</v>
      </c>
      <c r="B1200" s="8">
        <f t="shared" si="54"/>
        <v>2</v>
      </c>
      <c r="C1200">
        <v>6101.1</v>
      </c>
      <c r="D1200" s="6">
        <f t="shared" si="55"/>
        <v>-7.1278621295707461E-3</v>
      </c>
      <c r="E1200">
        <f t="shared" si="56"/>
        <v>-43.799999999999272</v>
      </c>
      <c r="F1200" s="9" t="e">
        <f ca="1">[1]!MoonAge(A1200)</f>
        <v>#NAME?</v>
      </c>
      <c r="G1200" t="str">
        <f>IFERROR(VLOOKUP(A1200,Sheet4!A1200:H3759,3,FALSE)," CL")</f>
        <v>FIM</v>
      </c>
      <c r="H1200" t="str">
        <f>IFERROR(VLOOKUP(A1200,Sheet4!A1200:I3759,4,FALSE)," CL")</f>
        <v>Rb</v>
      </c>
      <c r="I1200" t="str">
        <f>IFERROR(VLOOKUP(A1200,Sheet4!A1200:H3759,5,FALSE),"CL")</f>
        <v>PAP</v>
      </c>
      <c r="J1200" t="str">
        <f>IFERROR(VLOOKUP(A1200,Sheet4!A1200:H3759,6,FALSE),"CL")</f>
        <v>Do</v>
      </c>
      <c r="K1200" t="str">
        <f>IFERROR(VLOOKUP(A1200,Sheet4!A1200:H3759,7,FALSE),"CL")</f>
        <v>PAM</v>
      </c>
      <c r="L1200" t="str">
        <f>IFERROR(VLOOKUP(A1200,Sheet4!A1200:H3759,8,FALSE),"CL")</f>
        <v>Sn</v>
      </c>
    </row>
    <row r="1201" spans="1:12" hidden="1">
      <c r="A1201" s="2">
        <v>41576</v>
      </c>
      <c r="B1201" s="8">
        <f t="shared" si="54"/>
        <v>3</v>
      </c>
      <c r="C1201">
        <v>6220.9</v>
      </c>
      <c r="D1201" s="6">
        <f t="shared" si="55"/>
        <v>1.9635803379718292E-2</v>
      </c>
      <c r="E1201">
        <f t="shared" si="56"/>
        <v>119.79999999999927</v>
      </c>
      <c r="F1201" s="9" t="e">
        <f ca="1">[1]!MoonAge(A1201)</f>
        <v>#NAME?</v>
      </c>
      <c r="G1201" t="str">
        <f>IFERROR(VLOOKUP(A1201,Sheet4!A1201:H3760,3,FALSE)," CL")</f>
        <v>EAP</v>
      </c>
      <c r="H1201" t="str">
        <f>IFERROR(VLOOKUP(A1201,Sheet4!A1201:I3760,4,FALSE)," CL")</f>
        <v>Dr</v>
      </c>
      <c r="I1201" t="str">
        <f>IFERROR(VLOOKUP(A1201,Sheet4!A1201:H3760,5,FALSE),"CL")</f>
        <v>PAP</v>
      </c>
      <c r="J1201" t="str">
        <f>IFERROR(VLOOKUP(A1201,Sheet4!A1201:H3760,6,FALSE),"CL")</f>
        <v>Do</v>
      </c>
      <c r="K1201" t="str">
        <f>IFERROR(VLOOKUP(A1201,Sheet4!A1201:H3760,7,FALSE),"CL")</f>
        <v>PAM</v>
      </c>
      <c r="L1201" t="str">
        <f>IFERROR(VLOOKUP(A1201,Sheet4!A1201:H3760,8,FALSE),"CL")</f>
        <v>Sn</v>
      </c>
    </row>
    <row r="1202" spans="1:12" hidden="1">
      <c r="A1202" s="2">
        <v>41577</v>
      </c>
      <c r="B1202" s="8">
        <f t="shared" si="54"/>
        <v>4</v>
      </c>
      <c r="C1202">
        <v>6251.7</v>
      </c>
      <c r="D1202" s="6">
        <f t="shared" si="55"/>
        <v>4.9510520985709761E-3</v>
      </c>
      <c r="E1202">
        <f t="shared" si="56"/>
        <v>30.800000000000182</v>
      </c>
      <c r="F1202" s="9" t="e">
        <f ca="1">[1]!MoonAge(A1202)</f>
        <v>#NAME?</v>
      </c>
      <c r="G1202" t="str">
        <f>IFERROR(VLOOKUP(A1202,Sheet4!A1202:H3761,3,FALSE)," CL")</f>
        <v>EAM</v>
      </c>
      <c r="H1202" t="str">
        <f>IFERROR(VLOOKUP(A1202,Sheet4!A1202:I3761,4,FALSE)," CL")</f>
        <v>Sn</v>
      </c>
      <c r="I1202" t="str">
        <f>IFERROR(VLOOKUP(A1202,Sheet4!A1202:H3761,5,FALSE),"CL")</f>
        <v>PAP</v>
      </c>
      <c r="J1202" t="str">
        <f>IFERROR(VLOOKUP(A1202,Sheet4!A1202:H3761,6,FALSE),"CL")</f>
        <v>Do</v>
      </c>
      <c r="K1202" t="str">
        <f>IFERROR(VLOOKUP(A1202,Sheet4!A1202:H3761,7,FALSE),"CL")</f>
        <v>PAM</v>
      </c>
      <c r="L1202" t="str">
        <f>IFERROR(VLOOKUP(A1202,Sheet4!A1202:H3761,8,FALSE),"CL")</f>
        <v>Sn</v>
      </c>
    </row>
    <row r="1203" spans="1:12" hidden="1">
      <c r="A1203" s="2">
        <v>41578</v>
      </c>
      <c r="B1203" s="8">
        <f t="shared" si="54"/>
        <v>5</v>
      </c>
      <c r="C1203">
        <v>6299.15</v>
      </c>
      <c r="D1203" s="6">
        <f t="shared" si="55"/>
        <v>7.5899355375337622E-3</v>
      </c>
      <c r="E1203">
        <f t="shared" si="56"/>
        <v>47.449999999999818</v>
      </c>
      <c r="F1203" s="9" t="e">
        <f ca="1">[1]!MoonAge(A1203)</f>
        <v>#NAME?</v>
      </c>
      <c r="G1203" t="str">
        <f>IFERROR(VLOOKUP(A1203,Sheet4!A1203:H3762,3,FALSE)," CL")</f>
        <v>MEP</v>
      </c>
      <c r="H1203" t="str">
        <f>IFERROR(VLOOKUP(A1203,Sheet4!A1203:I3762,4,FALSE)," CL")</f>
        <v>Ho</v>
      </c>
      <c r="I1203" t="str">
        <f>IFERROR(VLOOKUP(A1203,Sheet4!A1203:H3762,5,FALSE),"CL")</f>
        <v>PAP</v>
      </c>
      <c r="J1203" t="str">
        <f>IFERROR(VLOOKUP(A1203,Sheet4!A1203:H3762,6,FALSE),"CL")</f>
        <v>Do</v>
      </c>
      <c r="K1203" t="str">
        <f>IFERROR(VLOOKUP(A1203,Sheet4!A1203:H3762,7,FALSE),"CL")</f>
        <v>PAM</v>
      </c>
      <c r="L1203" t="str">
        <f>IFERROR(VLOOKUP(A1203,Sheet4!A1203:H3762,8,FALSE),"CL")</f>
        <v>Sn</v>
      </c>
    </row>
    <row r="1204" spans="1:12" hidden="1">
      <c r="A1204" s="2">
        <v>41579</v>
      </c>
      <c r="B1204" s="8">
        <f t="shared" si="54"/>
        <v>6</v>
      </c>
      <c r="C1204">
        <v>6307.2</v>
      </c>
      <c r="D1204" s="6">
        <f t="shared" si="55"/>
        <v>1.2779501996301379E-3</v>
      </c>
      <c r="E1204">
        <f t="shared" si="56"/>
        <v>8.0500000000001819</v>
      </c>
      <c r="F1204" s="9" t="e">
        <f ca="1">[1]!MoonAge(A1204)</f>
        <v>#NAME?</v>
      </c>
      <c r="G1204" t="str">
        <f>IFERROR(VLOOKUP(A1204,Sheet4!A1204:H3763,3,FALSE)," CL")</f>
        <v>MEM</v>
      </c>
      <c r="H1204" t="str">
        <f>IFERROR(VLOOKUP(A1204,Sheet4!A1204:I3763,4,FALSE)," CL")</f>
        <v>Sh</v>
      </c>
      <c r="I1204" t="str">
        <f>IFERROR(VLOOKUP(A1204,Sheet4!A1204:H3763,5,FALSE),"CL")</f>
        <v>PAP</v>
      </c>
      <c r="J1204" t="str">
        <f>IFERROR(VLOOKUP(A1204,Sheet4!A1204:H3763,6,FALSE),"CL")</f>
        <v>Do</v>
      </c>
      <c r="K1204" t="str">
        <f>IFERROR(VLOOKUP(A1204,Sheet4!A1204:H3763,7,FALSE),"CL")</f>
        <v>PAM</v>
      </c>
      <c r="L1204" t="str">
        <f>IFERROR(VLOOKUP(A1204,Sheet4!A1204:H3763,8,FALSE),"CL")</f>
        <v>Sn</v>
      </c>
    </row>
    <row r="1205" spans="1:12" hidden="1">
      <c r="A1205" s="2">
        <v>41581</v>
      </c>
      <c r="B1205" s="8">
        <f t="shared" ref="B1205:B1268" si="57">WEEKDAY(A1205,1)</f>
        <v>1</v>
      </c>
      <c r="C1205">
        <v>6317.35</v>
      </c>
      <c r="D1205" s="6">
        <f t="shared" si="55"/>
        <v>1.6092719431761394E-3</v>
      </c>
      <c r="E1205">
        <f t="shared" si="56"/>
        <v>10.150000000000546</v>
      </c>
      <c r="F1205" s="9" t="e">
        <f ca="1">[1]!MoonAge(A1205)</f>
        <v>#NAME?</v>
      </c>
      <c r="G1205" t="str">
        <f>IFERROR(VLOOKUP(A1205,Sheet4!A1205:H3764,3,FALSE)," CL")</f>
        <v>PAM</v>
      </c>
      <c r="H1205" t="str">
        <f>IFERROR(VLOOKUP(A1205,Sheet4!A1205:I3764,4,FALSE)," CL")</f>
        <v>Ch</v>
      </c>
      <c r="I1205" t="str">
        <f>IFERROR(VLOOKUP(A1205,Sheet4!A1205:H3764,5,FALSE),"CL")</f>
        <v>PAP</v>
      </c>
      <c r="J1205" t="str">
        <f>IFERROR(VLOOKUP(A1205,Sheet4!A1205:H3764,6,FALSE),"CL")</f>
        <v>Do</v>
      </c>
      <c r="K1205" t="str">
        <f>IFERROR(VLOOKUP(A1205,Sheet4!A1205:H3764,7,FALSE),"CL")</f>
        <v>PAM</v>
      </c>
      <c r="L1205" t="str">
        <f>IFERROR(VLOOKUP(A1205,Sheet4!A1205:H3764,8,FALSE),"CL")</f>
        <v>Sn</v>
      </c>
    </row>
    <row r="1206" spans="1:12" hidden="1">
      <c r="A1206" s="2">
        <v>41583</v>
      </c>
      <c r="B1206" s="8">
        <f t="shared" si="57"/>
        <v>3</v>
      </c>
      <c r="C1206">
        <v>6253.15</v>
      </c>
      <c r="D1206" s="6">
        <f t="shared" si="55"/>
        <v>-1.0162489018338499E-2</v>
      </c>
      <c r="E1206">
        <f t="shared" si="56"/>
        <v>-64.200000000000728</v>
      </c>
      <c r="F1206" s="9" t="e">
        <f ca="1">[1]!MoonAge(A1206)</f>
        <v>#NAME?</v>
      </c>
      <c r="G1206" t="str">
        <f>IFERROR(VLOOKUP(A1206,Sheet4!A1206:H3765,3,FALSE)," CL")</f>
        <v>UDM</v>
      </c>
      <c r="H1206" t="str">
        <f>IFERROR(VLOOKUP(A1206,Sheet4!A1206:I3765,4,FALSE)," CL")</f>
        <v>Pi</v>
      </c>
      <c r="I1206" t="str">
        <f>IFERROR(VLOOKUP(A1206,Sheet4!A1206:H3765,5,FALSE),"CL")</f>
        <v>PAP</v>
      </c>
      <c r="J1206" t="str">
        <f>IFERROR(VLOOKUP(A1206,Sheet4!A1206:H3765,6,FALSE),"CL")</f>
        <v>Do</v>
      </c>
      <c r="K1206" t="str">
        <f>IFERROR(VLOOKUP(A1206,Sheet4!A1206:H3765,7,FALSE),"CL")</f>
        <v>PAM</v>
      </c>
      <c r="L1206" t="str">
        <f>IFERROR(VLOOKUP(A1206,Sheet4!A1206:H3765,8,FALSE),"CL")</f>
        <v>Sn</v>
      </c>
    </row>
    <row r="1207" spans="1:12" hidden="1">
      <c r="A1207" s="2">
        <v>41584</v>
      </c>
      <c r="B1207" s="8">
        <f t="shared" si="57"/>
        <v>4</v>
      </c>
      <c r="C1207">
        <v>6215.15</v>
      </c>
      <c r="D1207" s="6">
        <f t="shared" si="55"/>
        <v>-6.076937223639286E-3</v>
      </c>
      <c r="E1207">
        <f t="shared" si="56"/>
        <v>-38</v>
      </c>
      <c r="F1207" s="9" t="e">
        <f ca="1">[1]!MoonAge(A1207)</f>
        <v>#NAME?</v>
      </c>
      <c r="G1207" t="str">
        <f>IFERROR(VLOOKUP(A1207,Sheet4!A1207:H3766,3,FALSE)," CL")</f>
        <v>FIP</v>
      </c>
      <c r="H1207" t="str">
        <f>IFERROR(VLOOKUP(A1207,Sheet4!A1207:I3766,4,FALSE)," CL")</f>
        <v>Ra</v>
      </c>
      <c r="I1207" t="str">
        <f>IFERROR(VLOOKUP(A1207,Sheet4!A1207:H3766,5,FALSE),"CL")</f>
        <v>PAP</v>
      </c>
      <c r="J1207" t="str">
        <f>IFERROR(VLOOKUP(A1207,Sheet4!A1207:H3766,6,FALSE),"CL")</f>
        <v>Do</v>
      </c>
      <c r="K1207" t="str">
        <f>IFERROR(VLOOKUP(A1207,Sheet4!A1207:H3766,7,FALSE),"CL")</f>
        <v>PAM</v>
      </c>
      <c r="L1207" t="str">
        <f>IFERROR(VLOOKUP(A1207,Sheet4!A1207:H3766,8,FALSE),"CL")</f>
        <v>Sn</v>
      </c>
    </row>
    <row r="1208" spans="1:12" hidden="1">
      <c r="A1208" s="2">
        <v>41585</v>
      </c>
      <c r="B1208" s="8">
        <f t="shared" si="57"/>
        <v>5</v>
      </c>
      <c r="C1208">
        <v>6187.25</v>
      </c>
      <c r="D1208" s="6">
        <f t="shared" si="55"/>
        <v>-4.4890308359411503E-3</v>
      </c>
      <c r="E1208">
        <f t="shared" si="56"/>
        <v>-27.899999999999636</v>
      </c>
      <c r="F1208" s="9" t="e">
        <f ca="1">[1]!MoonAge(A1208)</f>
        <v>#NAME?</v>
      </c>
      <c r="G1208" t="str">
        <f>IFERROR(VLOOKUP(A1208,Sheet4!A1208:H3767,3,FALSE)," CL")</f>
        <v>FIM</v>
      </c>
      <c r="H1208" t="str">
        <f>IFERROR(VLOOKUP(A1208,Sheet4!A1208:I3767,4,FALSE)," CL")</f>
        <v>Co</v>
      </c>
      <c r="I1208" t="str">
        <f>IFERROR(VLOOKUP(A1208,Sheet4!A1208:H3767,5,FALSE),"CL")</f>
        <v>PAP</v>
      </c>
      <c r="J1208" t="str">
        <f>IFERROR(VLOOKUP(A1208,Sheet4!A1208:H3767,6,FALSE),"CL")</f>
        <v>Do</v>
      </c>
      <c r="K1208" t="str">
        <f>IFERROR(VLOOKUP(A1208,Sheet4!A1208:H3767,7,FALSE),"CL")</f>
        <v>PAM</v>
      </c>
      <c r="L1208" t="str">
        <f>IFERROR(VLOOKUP(A1208,Sheet4!A1208:H3767,8,FALSE),"CL")</f>
        <v>Sn</v>
      </c>
    </row>
    <row r="1209" spans="1:12" hidden="1">
      <c r="A1209" s="2">
        <v>41586</v>
      </c>
      <c r="B1209" s="8">
        <f t="shared" si="57"/>
        <v>6</v>
      </c>
      <c r="C1209">
        <v>6140.75</v>
      </c>
      <c r="D1209" s="6">
        <f t="shared" si="55"/>
        <v>-7.5154551699058549E-3</v>
      </c>
      <c r="E1209">
        <f t="shared" si="56"/>
        <v>-46.5</v>
      </c>
      <c r="F1209" s="9" t="e">
        <f ca="1">[1]!MoonAge(A1209)</f>
        <v>#NAME?</v>
      </c>
      <c r="G1209" t="str">
        <f>IFERROR(VLOOKUP(A1209,Sheet4!A1209:H3768,3,FALSE)," CL")</f>
        <v>EAP</v>
      </c>
      <c r="H1209" t="str">
        <f>IFERROR(VLOOKUP(A1209,Sheet4!A1209:I3768,4,FALSE)," CL")</f>
        <v>Tg</v>
      </c>
      <c r="I1209" t="str">
        <f>IFERROR(VLOOKUP(A1209,Sheet4!A1209:H3768,5,FALSE),"CL")</f>
        <v>PAM</v>
      </c>
      <c r="J1209" t="str">
        <f>IFERROR(VLOOKUP(A1209,Sheet4!A1209:H3768,6,FALSE),"CL")</f>
        <v>Pi</v>
      </c>
      <c r="K1209" t="str">
        <f>IFERROR(VLOOKUP(A1209,Sheet4!A1209:H3768,7,FALSE),"CL")</f>
        <v>PAM</v>
      </c>
      <c r="L1209" t="str">
        <f>IFERROR(VLOOKUP(A1209,Sheet4!A1209:H3768,8,FALSE),"CL")</f>
        <v>Sn</v>
      </c>
    </row>
    <row r="1210" spans="1:12" hidden="1">
      <c r="A1210" s="2">
        <v>41589</v>
      </c>
      <c r="B1210" s="8">
        <f t="shared" si="57"/>
        <v>2</v>
      </c>
      <c r="C1210">
        <v>6078.8</v>
      </c>
      <c r="D1210" s="6">
        <f t="shared" si="55"/>
        <v>-1.0088344257623226E-2</v>
      </c>
      <c r="E1210">
        <f t="shared" si="56"/>
        <v>-61.949999999999818</v>
      </c>
      <c r="F1210" s="9" t="e">
        <f ca="1">[1]!MoonAge(A1210)</f>
        <v>#NAME?</v>
      </c>
      <c r="G1210" t="str">
        <f>IFERROR(VLOOKUP(A1210,Sheet4!A1210:H3769,3,FALSE)," CL")</f>
        <v>MEM</v>
      </c>
      <c r="H1210" t="str">
        <f>IFERROR(VLOOKUP(A1210,Sheet4!A1210:I3769,4,FALSE)," CL")</f>
        <v>Sn</v>
      </c>
      <c r="I1210" t="str">
        <f>IFERROR(VLOOKUP(A1210,Sheet4!A1210:H3769,5,FALSE),"CL")</f>
        <v>PAM</v>
      </c>
      <c r="J1210" t="str">
        <f>IFERROR(VLOOKUP(A1210,Sheet4!A1210:H3769,6,FALSE),"CL")</f>
        <v>Pi</v>
      </c>
      <c r="K1210" t="str">
        <f>IFERROR(VLOOKUP(A1210,Sheet4!A1210:H3769,7,FALSE),"CL")</f>
        <v>PAM</v>
      </c>
      <c r="L1210" t="str">
        <f>IFERROR(VLOOKUP(A1210,Sheet4!A1210:H3769,8,FALSE),"CL")</f>
        <v>Sn</v>
      </c>
    </row>
    <row r="1211" spans="1:12" hidden="1">
      <c r="A1211" s="2">
        <v>41590</v>
      </c>
      <c r="B1211" s="8">
        <f t="shared" si="57"/>
        <v>3</v>
      </c>
      <c r="C1211">
        <v>6018.05</v>
      </c>
      <c r="D1211" s="6">
        <f t="shared" si="55"/>
        <v>-9.9937487662038558E-3</v>
      </c>
      <c r="E1211">
        <f t="shared" si="56"/>
        <v>-60.75</v>
      </c>
      <c r="F1211" s="9" t="e">
        <f ca="1">[1]!MoonAge(A1211)</f>
        <v>#NAME?</v>
      </c>
      <c r="G1211" t="str">
        <f>IFERROR(VLOOKUP(A1211,Sheet4!A1211:H3770,3,FALSE)," CL")</f>
        <v>PAP</v>
      </c>
      <c r="H1211" t="str">
        <f>IFERROR(VLOOKUP(A1211,Sheet4!A1211:I3770,4,FALSE)," CL")</f>
        <v>Ho</v>
      </c>
      <c r="I1211" t="str">
        <f>IFERROR(VLOOKUP(A1211,Sheet4!A1211:H3770,5,FALSE),"CL")</f>
        <v>PAM</v>
      </c>
      <c r="J1211" t="str">
        <f>IFERROR(VLOOKUP(A1211,Sheet4!A1211:H3770,6,FALSE),"CL")</f>
        <v>Pi</v>
      </c>
      <c r="K1211" t="str">
        <f>IFERROR(VLOOKUP(A1211,Sheet4!A1211:H3770,7,FALSE),"CL")</f>
        <v>PAM</v>
      </c>
      <c r="L1211" t="str">
        <f>IFERROR(VLOOKUP(A1211,Sheet4!A1211:H3770,8,FALSE),"CL")</f>
        <v>Sn</v>
      </c>
    </row>
    <row r="1212" spans="1:12" hidden="1">
      <c r="A1212" s="2">
        <v>41591</v>
      </c>
      <c r="B1212" s="8">
        <f t="shared" si="57"/>
        <v>4</v>
      </c>
      <c r="C1212">
        <v>5989.6</v>
      </c>
      <c r="D1212" s="6">
        <f t="shared" si="55"/>
        <v>-4.7274449364827177E-3</v>
      </c>
      <c r="E1212">
        <f t="shared" si="56"/>
        <v>-28.449999999999818</v>
      </c>
      <c r="F1212" s="9" t="e">
        <f ca="1">[1]!MoonAge(A1212)</f>
        <v>#NAME?</v>
      </c>
      <c r="G1212" t="str">
        <f>IFERROR(VLOOKUP(A1212,Sheet4!A1212:H3771,3,FALSE)," CL")</f>
        <v>PAM</v>
      </c>
      <c r="H1212" t="str">
        <f>IFERROR(VLOOKUP(A1212,Sheet4!A1212:I3771,4,FALSE)," CL")</f>
        <v>Sh</v>
      </c>
      <c r="I1212" t="str">
        <f>IFERROR(VLOOKUP(A1212,Sheet4!A1212:H3771,5,FALSE),"CL")</f>
        <v>PAM</v>
      </c>
      <c r="J1212" t="str">
        <f>IFERROR(VLOOKUP(A1212,Sheet4!A1212:H3771,6,FALSE),"CL")</f>
        <v>Pi</v>
      </c>
      <c r="K1212" t="str">
        <f>IFERROR(VLOOKUP(A1212,Sheet4!A1212:H3771,7,FALSE),"CL")</f>
        <v>PAM</v>
      </c>
      <c r="L1212" t="str">
        <f>IFERROR(VLOOKUP(A1212,Sheet4!A1212:H3771,8,FALSE),"CL")</f>
        <v>Sn</v>
      </c>
    </row>
    <row r="1213" spans="1:12">
      <c r="A1213" s="2">
        <v>41592</v>
      </c>
      <c r="B1213" s="8">
        <f t="shared" si="57"/>
        <v>5</v>
      </c>
      <c r="C1213">
        <v>6056.15</v>
      </c>
      <c r="D1213" s="6">
        <f t="shared" si="55"/>
        <v>1.1110925604380805E-2</v>
      </c>
      <c r="E1213">
        <f t="shared" si="56"/>
        <v>66.549999999999272</v>
      </c>
      <c r="F1213" s="9" t="e">
        <f ca="1">[1]!MoonAge(A1213)</f>
        <v>#NAME?</v>
      </c>
      <c r="G1213" t="str">
        <f>IFERROR(VLOOKUP(A1213,Sheet4!A1213:H3772,3,FALSE)," CL")</f>
        <v>UDP</v>
      </c>
      <c r="H1213" t="str">
        <f>IFERROR(VLOOKUP(A1213,Sheet4!A1213:I3772,4,FALSE)," CL")</f>
        <v>Mo</v>
      </c>
      <c r="I1213" t="str">
        <f>IFERROR(VLOOKUP(A1213,Sheet4!A1213:H3772,5,FALSE),"CL")</f>
        <v>PAM</v>
      </c>
      <c r="J1213" t="str">
        <f>IFERROR(VLOOKUP(A1213,Sheet4!A1213:H3772,6,FALSE),"CL")</f>
        <v>Pi</v>
      </c>
      <c r="K1213" t="str">
        <f>IFERROR(VLOOKUP(A1213,Sheet4!A1213:H3772,7,FALSE),"CL")</f>
        <v>PAM</v>
      </c>
      <c r="L1213" t="str">
        <f>IFERROR(VLOOKUP(A1213,Sheet4!A1213:H3772,8,FALSE),"CL")</f>
        <v>Sn</v>
      </c>
    </row>
    <row r="1214" spans="1:12" hidden="1">
      <c r="A1214" s="2">
        <v>41596</v>
      </c>
      <c r="B1214" s="8">
        <f t="shared" si="57"/>
        <v>2</v>
      </c>
      <c r="C1214">
        <v>6189</v>
      </c>
      <c r="D1214" s="6">
        <f t="shared" si="55"/>
        <v>2.1936378722455747E-2</v>
      </c>
      <c r="E1214">
        <f t="shared" si="56"/>
        <v>132.85000000000036</v>
      </c>
      <c r="F1214" s="9" t="e">
        <f ca="1">[1]!MoonAge(A1214)</f>
        <v>#NAME?</v>
      </c>
      <c r="G1214" t="str">
        <f>IFERROR(VLOOKUP(A1214,Sheet4!A1214:H3773,3,FALSE)," CL")</f>
        <v>EAP</v>
      </c>
      <c r="H1214" t="str">
        <f>IFERROR(VLOOKUP(A1214,Sheet4!A1214:I3773,4,FALSE)," CL")</f>
        <v>Ra</v>
      </c>
      <c r="I1214" t="str">
        <f>IFERROR(VLOOKUP(A1214,Sheet4!A1214:H3773,5,FALSE),"CL")</f>
        <v>PAM</v>
      </c>
      <c r="J1214" t="str">
        <f>IFERROR(VLOOKUP(A1214,Sheet4!A1214:H3773,6,FALSE),"CL")</f>
        <v>Pi</v>
      </c>
      <c r="K1214" t="str">
        <f>IFERROR(VLOOKUP(A1214,Sheet4!A1214:H3773,7,FALSE),"CL")</f>
        <v>PAM</v>
      </c>
      <c r="L1214" t="str">
        <f>IFERROR(VLOOKUP(A1214,Sheet4!A1214:H3773,8,FALSE),"CL")</f>
        <v>Sn</v>
      </c>
    </row>
    <row r="1215" spans="1:12" hidden="1">
      <c r="A1215" s="2">
        <v>41597</v>
      </c>
      <c r="B1215" s="8">
        <f t="shared" si="57"/>
        <v>3</v>
      </c>
      <c r="C1215">
        <v>6203.35</v>
      </c>
      <c r="D1215" s="6">
        <f t="shared" si="55"/>
        <v>2.3186298271126778E-3</v>
      </c>
      <c r="E1215">
        <f t="shared" si="56"/>
        <v>14.350000000000364</v>
      </c>
      <c r="F1215" s="9" t="e">
        <f ca="1">[1]!MoonAge(A1215)</f>
        <v>#NAME?</v>
      </c>
      <c r="G1215" t="str">
        <f>IFERROR(VLOOKUP(A1215,Sheet4!A1215:H3774,3,FALSE)," CL")</f>
        <v>EAM</v>
      </c>
      <c r="H1215" t="str">
        <f>IFERROR(VLOOKUP(A1215,Sheet4!A1215:I3774,4,FALSE)," CL")</f>
        <v>Co</v>
      </c>
      <c r="I1215" t="str">
        <f>IFERROR(VLOOKUP(A1215,Sheet4!A1215:H3774,5,FALSE),"CL")</f>
        <v>PAM</v>
      </c>
      <c r="J1215" t="str">
        <f>IFERROR(VLOOKUP(A1215,Sheet4!A1215:H3774,6,FALSE),"CL")</f>
        <v>Pi</v>
      </c>
      <c r="K1215" t="str">
        <f>IFERROR(VLOOKUP(A1215,Sheet4!A1215:H3774,7,FALSE),"CL")</f>
        <v>PAM</v>
      </c>
      <c r="L1215" t="str">
        <f>IFERROR(VLOOKUP(A1215,Sheet4!A1215:H3774,8,FALSE),"CL")</f>
        <v>Sn</v>
      </c>
    </row>
    <row r="1216" spans="1:12" hidden="1">
      <c r="A1216" s="2">
        <v>41598</v>
      </c>
      <c r="B1216" s="8">
        <f t="shared" si="57"/>
        <v>4</v>
      </c>
      <c r="C1216">
        <v>6122.9</v>
      </c>
      <c r="D1216" s="6">
        <f t="shared" si="55"/>
        <v>-1.2968799116606467E-2</v>
      </c>
      <c r="E1216">
        <f t="shared" si="56"/>
        <v>-80.450000000000728</v>
      </c>
      <c r="F1216" s="9" t="e">
        <f ca="1">[1]!MoonAge(A1216)</f>
        <v>#NAME?</v>
      </c>
      <c r="G1216" t="str">
        <f>IFERROR(VLOOKUP(A1216,Sheet4!A1216:H3775,3,FALSE)," CL")</f>
        <v>MEP</v>
      </c>
      <c r="H1216" t="str">
        <f>IFERROR(VLOOKUP(A1216,Sheet4!A1216:I3775,4,FALSE)," CL")</f>
        <v>Tg</v>
      </c>
      <c r="I1216" t="str">
        <f>IFERROR(VLOOKUP(A1216,Sheet4!A1216:H3775,5,FALSE),"CL")</f>
        <v>PAM</v>
      </c>
      <c r="J1216" t="str">
        <f>IFERROR(VLOOKUP(A1216,Sheet4!A1216:H3775,6,FALSE),"CL")</f>
        <v>Pi</v>
      </c>
      <c r="K1216" t="str">
        <f>IFERROR(VLOOKUP(A1216,Sheet4!A1216:H3775,7,FALSE),"CL")</f>
        <v>PAM</v>
      </c>
      <c r="L1216" t="str">
        <f>IFERROR(VLOOKUP(A1216,Sheet4!A1216:H3775,8,FALSE),"CL")</f>
        <v>Sn</v>
      </c>
    </row>
    <row r="1217" spans="1:12" hidden="1">
      <c r="A1217" s="2">
        <v>41599</v>
      </c>
      <c r="B1217" s="8">
        <f t="shared" si="57"/>
        <v>5</v>
      </c>
      <c r="C1217">
        <v>5999.05</v>
      </c>
      <c r="D1217" s="6">
        <f t="shared" si="55"/>
        <v>-2.022734325238032E-2</v>
      </c>
      <c r="E1217">
        <f t="shared" si="56"/>
        <v>-123.84999999999945</v>
      </c>
      <c r="F1217" s="9" t="e">
        <f ca="1">[1]!MoonAge(A1217)</f>
        <v>#NAME?</v>
      </c>
      <c r="G1217" t="str">
        <f>IFERROR(VLOOKUP(A1217,Sheet4!A1217:H3776,3,FALSE)," CL")</f>
        <v>MEM</v>
      </c>
      <c r="H1217" t="str">
        <f>IFERROR(VLOOKUP(A1217,Sheet4!A1217:I3776,4,FALSE)," CL")</f>
        <v>Rb</v>
      </c>
      <c r="I1217" t="str">
        <f>IFERROR(VLOOKUP(A1217,Sheet4!A1217:H3776,5,FALSE),"CL")</f>
        <v>PAM</v>
      </c>
      <c r="J1217" t="str">
        <f>IFERROR(VLOOKUP(A1217,Sheet4!A1217:H3776,6,FALSE),"CL")</f>
        <v>Pi</v>
      </c>
      <c r="K1217" t="str">
        <f>IFERROR(VLOOKUP(A1217,Sheet4!A1217:H3776,7,FALSE),"CL")</f>
        <v>PAM</v>
      </c>
      <c r="L1217" t="str">
        <f>IFERROR(VLOOKUP(A1217,Sheet4!A1217:H3776,8,FALSE),"CL")</f>
        <v>Sn</v>
      </c>
    </row>
    <row r="1218" spans="1:12" hidden="1">
      <c r="A1218" s="2">
        <v>41600</v>
      </c>
      <c r="B1218" s="8">
        <f t="shared" si="57"/>
        <v>6</v>
      </c>
      <c r="C1218">
        <v>5995.45</v>
      </c>
      <c r="D1218" s="6">
        <f t="shared" si="55"/>
        <v>-6.0009501504410922E-4</v>
      </c>
      <c r="E1218">
        <f t="shared" si="56"/>
        <v>-3.6000000000003638</v>
      </c>
      <c r="F1218" s="9" t="e">
        <f ca="1">[1]!MoonAge(A1218)</f>
        <v>#NAME?</v>
      </c>
      <c r="G1218" t="str">
        <f>IFERROR(VLOOKUP(A1218,Sheet4!A1218:H3777,3,FALSE)," CL")</f>
        <v>PAP</v>
      </c>
      <c r="H1218" t="str">
        <f>IFERROR(VLOOKUP(A1218,Sheet4!A1218:I3777,4,FALSE)," CL")</f>
        <v>Dr</v>
      </c>
      <c r="I1218" t="str">
        <f>IFERROR(VLOOKUP(A1218,Sheet4!A1218:H3777,5,FALSE),"CL")</f>
        <v>PAM</v>
      </c>
      <c r="J1218" t="str">
        <f>IFERROR(VLOOKUP(A1218,Sheet4!A1218:H3777,6,FALSE),"CL")</f>
        <v>Pi</v>
      </c>
      <c r="K1218" t="str">
        <f>IFERROR(VLOOKUP(A1218,Sheet4!A1218:H3777,7,FALSE),"CL")</f>
        <v>PAM</v>
      </c>
      <c r="L1218" t="str">
        <f>IFERROR(VLOOKUP(A1218,Sheet4!A1218:H3777,8,FALSE),"CL")</f>
        <v>Sn</v>
      </c>
    </row>
    <row r="1219" spans="1:12" hidden="1">
      <c r="A1219" s="2">
        <v>41603</v>
      </c>
      <c r="B1219" s="8">
        <f t="shared" si="57"/>
        <v>2</v>
      </c>
      <c r="C1219">
        <v>6115.35</v>
      </c>
      <c r="D1219" s="6">
        <f t="shared" si="55"/>
        <v>1.9998498861636831E-2</v>
      </c>
      <c r="E1219">
        <f t="shared" si="56"/>
        <v>119.90000000000055</v>
      </c>
      <c r="F1219" s="9" t="e">
        <f ca="1">[1]!MoonAge(A1219)</f>
        <v>#NAME?</v>
      </c>
      <c r="G1219" t="str">
        <f>IFERROR(VLOOKUP(A1219,Sheet4!A1219:H3778,3,FALSE)," CL")</f>
        <v>UDM</v>
      </c>
      <c r="H1219" t="str">
        <f>IFERROR(VLOOKUP(A1219,Sheet4!A1219:I3778,4,FALSE)," CL")</f>
        <v>Sh</v>
      </c>
      <c r="I1219" t="str">
        <f>IFERROR(VLOOKUP(A1219,Sheet4!A1219:H3778,5,FALSE),"CL")</f>
        <v>PAM</v>
      </c>
      <c r="J1219" t="str">
        <f>IFERROR(VLOOKUP(A1219,Sheet4!A1219:H3778,6,FALSE),"CL")</f>
        <v>Pi</v>
      </c>
      <c r="K1219" t="str">
        <f>IFERROR(VLOOKUP(A1219,Sheet4!A1219:H3778,7,FALSE),"CL")</f>
        <v>PAM</v>
      </c>
      <c r="L1219" t="str">
        <f>IFERROR(VLOOKUP(A1219,Sheet4!A1219:H3778,8,FALSE),"CL")</f>
        <v>Sn</v>
      </c>
    </row>
    <row r="1220" spans="1:12" hidden="1">
      <c r="A1220" s="2">
        <v>41604</v>
      </c>
      <c r="B1220" s="8">
        <f t="shared" si="57"/>
        <v>3</v>
      </c>
      <c r="C1220">
        <v>6059.1</v>
      </c>
      <c r="D1220" s="6">
        <f t="shared" ref="D1220:D1283" si="58">(C1220-C1219)/C1219</f>
        <v>-9.1981652726336183E-3</v>
      </c>
      <c r="E1220">
        <f t="shared" ref="E1220:E1283" si="59">C1220-C1219</f>
        <v>-56.25</v>
      </c>
      <c r="F1220" s="9" t="e">
        <f ca="1">[1]!MoonAge(A1220)</f>
        <v>#NAME?</v>
      </c>
      <c r="G1220" t="str">
        <f>IFERROR(VLOOKUP(A1220,Sheet4!A1220:H3779,3,FALSE)," CL")</f>
        <v>FIP</v>
      </c>
      <c r="H1220" t="str">
        <f>IFERROR(VLOOKUP(A1220,Sheet4!A1220:I3779,4,FALSE)," CL")</f>
        <v>Mo</v>
      </c>
      <c r="I1220" t="str">
        <f>IFERROR(VLOOKUP(A1220,Sheet4!A1220:H3779,5,FALSE),"CL")</f>
        <v>PAM</v>
      </c>
      <c r="J1220" t="str">
        <f>IFERROR(VLOOKUP(A1220,Sheet4!A1220:H3779,6,FALSE),"CL")</f>
        <v>Pi</v>
      </c>
      <c r="K1220" t="str">
        <f>IFERROR(VLOOKUP(A1220,Sheet4!A1220:H3779,7,FALSE),"CL")</f>
        <v>PAM</v>
      </c>
      <c r="L1220" t="str">
        <f>IFERROR(VLOOKUP(A1220,Sheet4!A1220:H3779,8,FALSE),"CL")</f>
        <v>Sn</v>
      </c>
    </row>
    <row r="1221" spans="1:12" hidden="1">
      <c r="A1221" s="2">
        <v>41605</v>
      </c>
      <c r="B1221" s="8">
        <f t="shared" si="57"/>
        <v>4</v>
      </c>
      <c r="C1221">
        <v>6057.1</v>
      </c>
      <c r="D1221" s="6">
        <f t="shared" si="58"/>
        <v>-3.3008202538330775E-4</v>
      </c>
      <c r="E1221">
        <f t="shared" si="59"/>
        <v>-2</v>
      </c>
      <c r="F1221" s="9" t="e">
        <f ca="1">[1]!MoonAge(A1221)</f>
        <v>#NAME?</v>
      </c>
      <c r="G1221" t="str">
        <f>IFERROR(VLOOKUP(A1221,Sheet4!A1221:H3780,3,FALSE)," CL")</f>
        <v>FIM</v>
      </c>
      <c r="H1221" t="str">
        <f>IFERROR(VLOOKUP(A1221,Sheet4!A1221:I3780,4,FALSE)," CL")</f>
        <v>Ch</v>
      </c>
      <c r="I1221" t="str">
        <f>IFERROR(VLOOKUP(A1221,Sheet4!A1221:H3780,5,FALSE),"CL")</f>
        <v>PAM</v>
      </c>
      <c r="J1221" t="str">
        <f>IFERROR(VLOOKUP(A1221,Sheet4!A1221:H3780,6,FALSE),"CL")</f>
        <v>Pi</v>
      </c>
      <c r="K1221" t="str">
        <f>IFERROR(VLOOKUP(A1221,Sheet4!A1221:H3780,7,FALSE),"CL")</f>
        <v>PAM</v>
      </c>
      <c r="L1221" t="str">
        <f>IFERROR(VLOOKUP(A1221,Sheet4!A1221:H3780,8,FALSE),"CL")</f>
        <v>Sn</v>
      </c>
    </row>
    <row r="1222" spans="1:12" hidden="1">
      <c r="A1222" s="2">
        <v>41606</v>
      </c>
      <c r="B1222" s="8">
        <f t="shared" si="57"/>
        <v>5</v>
      </c>
      <c r="C1222">
        <v>6091.85</v>
      </c>
      <c r="D1222" s="6">
        <f t="shared" si="58"/>
        <v>5.7370688943553846E-3</v>
      </c>
      <c r="E1222">
        <f t="shared" si="59"/>
        <v>34.75</v>
      </c>
      <c r="F1222" s="9" t="e">
        <f ca="1">[1]!MoonAge(A1222)</f>
        <v>#NAME?</v>
      </c>
      <c r="G1222" t="str">
        <f>IFERROR(VLOOKUP(A1222,Sheet4!A1222:H3781,3,FALSE)," CL")</f>
        <v>EAP</v>
      </c>
      <c r="H1222" t="str">
        <f>IFERROR(VLOOKUP(A1222,Sheet4!A1222:I3781,4,FALSE)," CL")</f>
        <v>Do</v>
      </c>
      <c r="I1222" t="str">
        <f>IFERROR(VLOOKUP(A1222,Sheet4!A1222:H3781,5,FALSE),"CL")</f>
        <v>PAM</v>
      </c>
      <c r="J1222" t="str">
        <f>IFERROR(VLOOKUP(A1222,Sheet4!A1222:H3781,6,FALSE),"CL")</f>
        <v>Pi</v>
      </c>
      <c r="K1222" t="str">
        <f>IFERROR(VLOOKUP(A1222,Sheet4!A1222:H3781,7,FALSE),"CL")</f>
        <v>PAM</v>
      </c>
      <c r="L1222" t="str">
        <f>IFERROR(VLOOKUP(A1222,Sheet4!A1222:H3781,8,FALSE),"CL")</f>
        <v>Sn</v>
      </c>
    </row>
    <row r="1223" spans="1:12" hidden="1">
      <c r="A1223" s="2">
        <v>41607</v>
      </c>
      <c r="B1223" s="8">
        <f t="shared" si="57"/>
        <v>6</v>
      </c>
      <c r="C1223">
        <v>6176.1</v>
      </c>
      <c r="D1223" s="6">
        <f t="shared" si="58"/>
        <v>1.3829953134105403E-2</v>
      </c>
      <c r="E1223">
        <f t="shared" si="59"/>
        <v>84.25</v>
      </c>
      <c r="F1223" s="9" t="e">
        <f ca="1">[1]!MoonAge(A1223)</f>
        <v>#NAME?</v>
      </c>
      <c r="G1223" t="str">
        <f>IFERROR(VLOOKUP(A1223,Sheet4!A1223:H3782,3,FALSE)," CL")</f>
        <v>EAM</v>
      </c>
      <c r="H1223" t="str">
        <f>IFERROR(VLOOKUP(A1223,Sheet4!A1223:I3782,4,FALSE)," CL")</f>
        <v>Pi</v>
      </c>
      <c r="I1223" t="str">
        <f>IFERROR(VLOOKUP(A1223,Sheet4!A1223:H3782,5,FALSE),"CL")</f>
        <v>PAM</v>
      </c>
      <c r="J1223" t="str">
        <f>IFERROR(VLOOKUP(A1223,Sheet4!A1223:H3782,6,FALSE),"CL")</f>
        <v>Pi</v>
      </c>
      <c r="K1223" t="str">
        <f>IFERROR(VLOOKUP(A1223,Sheet4!A1223:H3782,7,FALSE),"CL")</f>
        <v>PAM</v>
      </c>
      <c r="L1223" t="str">
        <f>IFERROR(VLOOKUP(A1223,Sheet4!A1223:H3782,8,FALSE),"CL")</f>
        <v>Sn</v>
      </c>
    </row>
    <row r="1224" spans="1:12" hidden="1">
      <c r="A1224" s="2">
        <v>41610</v>
      </c>
      <c r="B1224" s="8">
        <f t="shared" si="57"/>
        <v>2</v>
      </c>
      <c r="C1224">
        <v>6217.85</v>
      </c>
      <c r="D1224" s="6">
        <f t="shared" si="58"/>
        <v>6.7599294052881264E-3</v>
      </c>
      <c r="E1224">
        <f t="shared" si="59"/>
        <v>41.75</v>
      </c>
      <c r="F1224" s="9" t="e">
        <f ca="1">[1]!MoonAge(A1224)</f>
        <v>#NAME?</v>
      </c>
      <c r="G1224" t="str">
        <f>IFERROR(VLOOKUP(A1224,Sheet4!A1224:H3783,3,FALSE)," CL")</f>
        <v>PAP</v>
      </c>
      <c r="H1224" t="str">
        <f>IFERROR(VLOOKUP(A1224,Sheet4!A1224:I3783,4,FALSE)," CL")</f>
        <v>Tg</v>
      </c>
      <c r="I1224" t="str">
        <f>IFERROR(VLOOKUP(A1224,Sheet4!A1224:H3783,5,FALSE),"CL")</f>
        <v>PAM</v>
      </c>
      <c r="J1224" t="str">
        <f>IFERROR(VLOOKUP(A1224,Sheet4!A1224:H3783,6,FALSE),"CL")</f>
        <v>Pi</v>
      </c>
      <c r="K1224" t="str">
        <f>IFERROR(VLOOKUP(A1224,Sheet4!A1224:H3783,7,FALSE),"CL")</f>
        <v>PAM</v>
      </c>
      <c r="L1224" t="str">
        <f>IFERROR(VLOOKUP(A1224,Sheet4!A1224:H3783,8,FALSE),"CL")</f>
        <v>Sn</v>
      </c>
    </row>
    <row r="1225" spans="1:12" hidden="1">
      <c r="A1225" s="2">
        <v>41611</v>
      </c>
      <c r="B1225" s="8">
        <f t="shared" si="57"/>
        <v>3</v>
      </c>
      <c r="C1225">
        <v>6201.85</v>
      </c>
      <c r="D1225" s="6">
        <f t="shared" si="58"/>
        <v>-2.5732367297377711E-3</v>
      </c>
      <c r="E1225">
        <f t="shared" si="59"/>
        <v>-16</v>
      </c>
      <c r="F1225" s="9" t="e">
        <f ca="1">[1]!MoonAge(A1225)</f>
        <v>#NAME?</v>
      </c>
      <c r="G1225" t="str">
        <f>IFERROR(VLOOKUP(A1225,Sheet4!A1225:H3784,3,FALSE)," CL")</f>
        <v>PAM</v>
      </c>
      <c r="H1225" t="str">
        <f>IFERROR(VLOOKUP(A1225,Sheet4!A1225:I3784,4,FALSE)," CL")</f>
        <v>Rb</v>
      </c>
      <c r="I1225" t="str">
        <f>IFERROR(VLOOKUP(A1225,Sheet4!A1225:H3784,5,FALSE),"CL")</f>
        <v>PAM</v>
      </c>
      <c r="J1225" t="str">
        <f>IFERROR(VLOOKUP(A1225,Sheet4!A1225:H3784,6,FALSE),"CL")</f>
        <v>Pi</v>
      </c>
      <c r="K1225" t="str">
        <f>IFERROR(VLOOKUP(A1225,Sheet4!A1225:H3784,7,FALSE),"CL")</f>
        <v>PAM</v>
      </c>
      <c r="L1225" t="str">
        <f>IFERROR(VLOOKUP(A1225,Sheet4!A1225:H3784,8,FALSE),"CL")</f>
        <v>Sn</v>
      </c>
    </row>
    <row r="1226" spans="1:12" hidden="1">
      <c r="A1226" s="2">
        <v>41612</v>
      </c>
      <c r="B1226" s="8">
        <f t="shared" si="57"/>
        <v>4</v>
      </c>
      <c r="C1226">
        <v>6160.95</v>
      </c>
      <c r="D1226" s="6">
        <f t="shared" si="58"/>
        <v>-6.5948063884164474E-3</v>
      </c>
      <c r="E1226">
        <f t="shared" si="59"/>
        <v>-40.900000000000546</v>
      </c>
      <c r="F1226" s="9" t="e">
        <f ca="1">[1]!MoonAge(A1226)</f>
        <v>#NAME?</v>
      </c>
      <c r="G1226" t="str">
        <f>IFERROR(VLOOKUP(A1226,Sheet4!A1226:H3785,3,FALSE)," CL")</f>
        <v>UDP</v>
      </c>
      <c r="H1226" t="str">
        <f>IFERROR(VLOOKUP(A1226,Sheet4!A1226:I3785,4,FALSE)," CL")</f>
        <v>Dr</v>
      </c>
      <c r="I1226" t="str">
        <f>IFERROR(VLOOKUP(A1226,Sheet4!A1226:H3785,5,FALSE),"CL")</f>
        <v>PAM</v>
      </c>
      <c r="J1226" t="str">
        <f>IFERROR(VLOOKUP(A1226,Sheet4!A1226:H3785,6,FALSE),"CL")</f>
        <v>Pi</v>
      </c>
      <c r="K1226" t="str">
        <f>IFERROR(VLOOKUP(A1226,Sheet4!A1226:H3785,7,FALSE),"CL")</f>
        <v>PAM</v>
      </c>
      <c r="L1226" t="str">
        <f>IFERROR(VLOOKUP(A1226,Sheet4!A1226:H3785,8,FALSE),"CL")</f>
        <v>Sn</v>
      </c>
    </row>
    <row r="1227" spans="1:12" hidden="1">
      <c r="A1227" s="2">
        <v>41613</v>
      </c>
      <c r="B1227" s="8">
        <f t="shared" si="57"/>
        <v>5</v>
      </c>
      <c r="C1227">
        <v>6241.1</v>
      </c>
      <c r="D1227" s="6">
        <f t="shared" si="58"/>
        <v>1.3009357323140189E-2</v>
      </c>
      <c r="E1227">
        <f t="shared" si="59"/>
        <v>80.150000000000546</v>
      </c>
      <c r="F1227" s="9" t="e">
        <f ca="1">[1]!MoonAge(A1227)</f>
        <v>#NAME?</v>
      </c>
      <c r="G1227" t="str">
        <f>IFERROR(VLOOKUP(A1227,Sheet4!A1227:H3786,3,FALSE)," CL")</f>
        <v>UDM</v>
      </c>
      <c r="H1227" t="str">
        <f>IFERROR(VLOOKUP(A1227,Sheet4!A1227:I3786,4,FALSE)," CL")</f>
        <v>Sn</v>
      </c>
      <c r="I1227" t="str">
        <f>IFERROR(VLOOKUP(A1227,Sheet4!A1227:H3786,5,FALSE),"CL")</f>
        <v>PAM</v>
      </c>
      <c r="J1227" t="str">
        <f>IFERROR(VLOOKUP(A1227,Sheet4!A1227:H3786,6,FALSE),"CL")</f>
        <v>Pi</v>
      </c>
      <c r="K1227" t="str">
        <f>IFERROR(VLOOKUP(A1227,Sheet4!A1227:H3786,7,FALSE),"CL")</f>
        <v>PAM</v>
      </c>
      <c r="L1227" t="str">
        <f>IFERROR(VLOOKUP(A1227,Sheet4!A1227:H3786,8,FALSE),"CL")</f>
        <v>Sn</v>
      </c>
    </row>
    <row r="1228" spans="1:12" hidden="1">
      <c r="A1228" s="2">
        <v>41614</v>
      </c>
      <c r="B1228" s="8">
        <f t="shared" si="57"/>
        <v>6</v>
      </c>
      <c r="C1228">
        <v>6259.9</v>
      </c>
      <c r="D1228" s="6">
        <f t="shared" si="58"/>
        <v>3.012289500248237E-3</v>
      </c>
      <c r="E1228">
        <f t="shared" si="59"/>
        <v>18.799999999999272</v>
      </c>
      <c r="F1228" s="9" t="e">
        <f ca="1">[1]!MoonAge(A1228)</f>
        <v>#NAME?</v>
      </c>
      <c r="G1228" t="str">
        <f>IFERROR(VLOOKUP(A1228,Sheet4!A1228:H3787,3,FALSE)," CL")</f>
        <v>FIP</v>
      </c>
      <c r="H1228" t="str">
        <f>IFERROR(VLOOKUP(A1228,Sheet4!A1228:I3787,4,FALSE)," CL")</f>
        <v>Ho</v>
      </c>
      <c r="I1228" t="str">
        <f>IFERROR(VLOOKUP(A1228,Sheet4!A1228:H3787,5,FALSE),"CL")</f>
        <v>PAM</v>
      </c>
      <c r="J1228" t="str">
        <f>IFERROR(VLOOKUP(A1228,Sheet4!A1228:H3787,6,FALSE),"CL")</f>
        <v>Pi</v>
      </c>
      <c r="K1228" t="str">
        <f>IFERROR(VLOOKUP(A1228,Sheet4!A1228:H3787,7,FALSE),"CL")</f>
        <v>PAM</v>
      </c>
      <c r="L1228" t="str">
        <f>IFERROR(VLOOKUP(A1228,Sheet4!A1228:H3787,8,FALSE),"CL")</f>
        <v>Sn</v>
      </c>
    </row>
    <row r="1229" spans="1:12" hidden="1">
      <c r="A1229" s="2">
        <v>41617</v>
      </c>
      <c r="B1229" s="8">
        <f t="shared" si="57"/>
        <v>2</v>
      </c>
      <c r="C1229">
        <v>6363.9</v>
      </c>
      <c r="D1229" s="6">
        <f t="shared" si="58"/>
        <v>1.6613683924663333E-2</v>
      </c>
      <c r="E1229">
        <f t="shared" si="59"/>
        <v>104</v>
      </c>
      <c r="F1229" s="9" t="e">
        <f ca="1">[1]!MoonAge(A1229)</f>
        <v>#NAME?</v>
      </c>
      <c r="G1229" t="str">
        <f>IFERROR(VLOOKUP(A1229,Sheet4!A1229:H3788,3,FALSE)," CL")</f>
        <v>EAM</v>
      </c>
      <c r="H1229" t="str">
        <f>IFERROR(VLOOKUP(A1229,Sheet4!A1229:I3788,4,FALSE)," CL")</f>
        <v>Ch</v>
      </c>
      <c r="I1229" t="str">
        <f>IFERROR(VLOOKUP(A1229,Sheet4!A1229:H3788,5,FALSE),"CL")</f>
        <v>UDP</v>
      </c>
      <c r="J1229" t="str">
        <f>IFERROR(VLOOKUP(A1229,Sheet4!A1229:H3788,6,FALSE),"CL")</f>
        <v>Ra</v>
      </c>
      <c r="K1229" t="str">
        <f>IFERROR(VLOOKUP(A1229,Sheet4!A1229:H3788,7,FALSE),"CL")</f>
        <v>PAM</v>
      </c>
      <c r="L1229" t="str">
        <f>IFERROR(VLOOKUP(A1229,Sheet4!A1229:H3788,8,FALSE),"CL")</f>
        <v>Sn</v>
      </c>
    </row>
    <row r="1230" spans="1:12" hidden="1">
      <c r="A1230" s="2">
        <v>41618</v>
      </c>
      <c r="B1230" s="8">
        <f t="shared" si="57"/>
        <v>3</v>
      </c>
      <c r="C1230">
        <v>6332.85</v>
      </c>
      <c r="D1230" s="6">
        <f t="shared" si="58"/>
        <v>-4.8790835808229663E-3</v>
      </c>
      <c r="E1230">
        <f t="shared" si="59"/>
        <v>-31.049999999999272</v>
      </c>
      <c r="F1230" s="9" t="e">
        <f ca="1">[1]!MoonAge(A1230)</f>
        <v>#NAME?</v>
      </c>
      <c r="G1230" t="str">
        <f>IFERROR(VLOOKUP(A1230,Sheet4!A1230:H3789,3,FALSE)," CL")</f>
        <v>MEP</v>
      </c>
      <c r="H1230" t="str">
        <f>IFERROR(VLOOKUP(A1230,Sheet4!A1230:I3789,4,FALSE)," CL")</f>
        <v>Do</v>
      </c>
      <c r="I1230" t="str">
        <f>IFERROR(VLOOKUP(A1230,Sheet4!A1230:H3789,5,FALSE),"CL")</f>
        <v>UDP</v>
      </c>
      <c r="J1230" t="str">
        <f>IFERROR(VLOOKUP(A1230,Sheet4!A1230:H3789,6,FALSE),"CL")</f>
        <v>Ra</v>
      </c>
      <c r="K1230" t="str">
        <f>IFERROR(VLOOKUP(A1230,Sheet4!A1230:H3789,7,FALSE),"CL")</f>
        <v>PAM</v>
      </c>
      <c r="L1230" t="str">
        <f>IFERROR(VLOOKUP(A1230,Sheet4!A1230:H3789,8,FALSE),"CL")</f>
        <v>Sn</v>
      </c>
    </row>
    <row r="1231" spans="1:12" hidden="1">
      <c r="A1231" s="2">
        <v>41619</v>
      </c>
      <c r="B1231" s="8">
        <f t="shared" si="57"/>
        <v>4</v>
      </c>
      <c r="C1231">
        <v>6307.9</v>
      </c>
      <c r="D1231" s="6">
        <f t="shared" si="58"/>
        <v>-3.9397743512006008E-3</v>
      </c>
      <c r="E1231">
        <f t="shared" si="59"/>
        <v>-24.950000000000728</v>
      </c>
      <c r="F1231" s="9" t="e">
        <f ca="1">[1]!MoonAge(A1231)</f>
        <v>#NAME?</v>
      </c>
      <c r="G1231" t="str">
        <f>IFERROR(VLOOKUP(A1231,Sheet4!A1231:H3790,3,FALSE)," CL")</f>
        <v>MEM</v>
      </c>
      <c r="H1231" t="str">
        <f>IFERROR(VLOOKUP(A1231,Sheet4!A1231:I3790,4,FALSE)," CL")</f>
        <v>Pi</v>
      </c>
      <c r="I1231" t="str">
        <f>IFERROR(VLOOKUP(A1231,Sheet4!A1231:H3790,5,FALSE),"CL")</f>
        <v>UDP</v>
      </c>
      <c r="J1231" t="str">
        <f>IFERROR(VLOOKUP(A1231,Sheet4!A1231:H3790,6,FALSE),"CL")</f>
        <v>Ra</v>
      </c>
      <c r="K1231" t="str">
        <f>IFERROR(VLOOKUP(A1231,Sheet4!A1231:H3790,7,FALSE),"CL")</f>
        <v>PAM</v>
      </c>
      <c r="L1231" t="str">
        <f>IFERROR(VLOOKUP(A1231,Sheet4!A1231:H3790,8,FALSE),"CL")</f>
        <v>Sn</v>
      </c>
    </row>
    <row r="1232" spans="1:12" hidden="1">
      <c r="A1232" s="2">
        <v>41620</v>
      </c>
      <c r="B1232" s="8">
        <f t="shared" si="57"/>
        <v>5</v>
      </c>
      <c r="C1232">
        <v>6237.05</v>
      </c>
      <c r="D1232" s="6">
        <f t="shared" si="58"/>
        <v>-1.1231947240761498E-2</v>
      </c>
      <c r="E1232">
        <f t="shared" si="59"/>
        <v>-70.849999999999454</v>
      </c>
      <c r="F1232" s="9" t="e">
        <f ca="1">[1]!MoonAge(A1232)</f>
        <v>#NAME?</v>
      </c>
      <c r="G1232" t="str">
        <f>IFERROR(VLOOKUP(A1232,Sheet4!A1232:H3791,3,FALSE)," CL")</f>
        <v>PAP</v>
      </c>
      <c r="H1232" t="str">
        <f>IFERROR(VLOOKUP(A1232,Sheet4!A1232:I3791,4,FALSE)," CL")</f>
        <v>Ra</v>
      </c>
      <c r="I1232" t="str">
        <f>IFERROR(VLOOKUP(A1232,Sheet4!A1232:H3791,5,FALSE),"CL")</f>
        <v>UDP</v>
      </c>
      <c r="J1232" t="str">
        <f>IFERROR(VLOOKUP(A1232,Sheet4!A1232:H3791,6,FALSE),"CL")</f>
        <v>Ra</v>
      </c>
      <c r="K1232" t="str">
        <f>IFERROR(VLOOKUP(A1232,Sheet4!A1232:H3791,7,FALSE),"CL")</f>
        <v>PAM</v>
      </c>
      <c r="L1232" t="str">
        <f>IFERROR(VLOOKUP(A1232,Sheet4!A1232:H3791,8,FALSE),"CL")</f>
        <v>Sn</v>
      </c>
    </row>
    <row r="1233" spans="1:12" hidden="1">
      <c r="A1233" s="2">
        <v>41621</v>
      </c>
      <c r="B1233" s="8">
        <f t="shared" si="57"/>
        <v>6</v>
      </c>
      <c r="C1233">
        <v>6168.4</v>
      </c>
      <c r="D1233" s="6">
        <f t="shared" si="58"/>
        <v>-1.1006806102243936E-2</v>
      </c>
      <c r="E1233">
        <f t="shared" si="59"/>
        <v>-68.650000000000546</v>
      </c>
      <c r="F1233" s="9" t="e">
        <f ca="1">[1]!MoonAge(A1233)</f>
        <v>#NAME?</v>
      </c>
      <c r="G1233" t="str">
        <f>IFERROR(VLOOKUP(A1233,Sheet4!A1233:H3792,3,FALSE)," CL")</f>
        <v>PAM</v>
      </c>
      <c r="H1233" t="str">
        <f>IFERROR(VLOOKUP(A1233,Sheet4!A1233:I3792,4,FALSE)," CL")</f>
        <v>Co</v>
      </c>
      <c r="I1233" t="str">
        <f>IFERROR(VLOOKUP(A1233,Sheet4!A1233:H3792,5,FALSE),"CL")</f>
        <v>UDP</v>
      </c>
      <c r="J1233" t="str">
        <f>IFERROR(VLOOKUP(A1233,Sheet4!A1233:H3792,6,FALSE),"CL")</f>
        <v>Ra</v>
      </c>
      <c r="K1233" t="str">
        <f>IFERROR(VLOOKUP(A1233,Sheet4!A1233:H3792,7,FALSE),"CL")</f>
        <v>PAM</v>
      </c>
      <c r="L1233" t="str">
        <f>IFERROR(VLOOKUP(A1233,Sheet4!A1233:H3792,8,FALSE),"CL")</f>
        <v>Sn</v>
      </c>
    </row>
    <row r="1234" spans="1:12" hidden="1">
      <c r="A1234" s="2">
        <v>41624</v>
      </c>
      <c r="B1234" s="8">
        <f t="shared" si="57"/>
        <v>2</v>
      </c>
      <c r="C1234">
        <v>6154.7</v>
      </c>
      <c r="D1234" s="6">
        <f t="shared" si="58"/>
        <v>-2.220997341287825E-3</v>
      </c>
      <c r="E1234">
        <f t="shared" si="59"/>
        <v>-13.699999999999818</v>
      </c>
      <c r="F1234" s="9" t="e">
        <f ca="1">[1]!MoonAge(A1234)</f>
        <v>#NAME?</v>
      </c>
      <c r="G1234" t="str">
        <f>IFERROR(VLOOKUP(A1234,Sheet4!A1234:H3793,3,FALSE)," CL")</f>
        <v>FIP</v>
      </c>
      <c r="H1234" t="str">
        <f>IFERROR(VLOOKUP(A1234,Sheet4!A1234:I3793,4,FALSE)," CL")</f>
        <v>Dr</v>
      </c>
      <c r="I1234" t="str">
        <f>IFERROR(VLOOKUP(A1234,Sheet4!A1234:H3793,5,FALSE),"CL")</f>
        <v>UDP</v>
      </c>
      <c r="J1234" t="str">
        <f>IFERROR(VLOOKUP(A1234,Sheet4!A1234:H3793,6,FALSE),"CL")</f>
        <v>Ra</v>
      </c>
      <c r="K1234" t="str">
        <f>IFERROR(VLOOKUP(A1234,Sheet4!A1234:H3793,7,FALSE),"CL")</f>
        <v>PAM</v>
      </c>
      <c r="L1234" t="str">
        <f>IFERROR(VLOOKUP(A1234,Sheet4!A1234:H3793,8,FALSE),"CL")</f>
        <v>Sn</v>
      </c>
    </row>
    <row r="1235" spans="1:12" hidden="1">
      <c r="A1235" s="2">
        <v>41625</v>
      </c>
      <c r="B1235" s="8">
        <f t="shared" si="57"/>
        <v>3</v>
      </c>
      <c r="C1235">
        <v>6139.05</v>
      </c>
      <c r="D1235" s="6">
        <f t="shared" si="58"/>
        <v>-2.5427721903585289E-3</v>
      </c>
      <c r="E1235">
        <f t="shared" si="59"/>
        <v>-15.649999999999636</v>
      </c>
      <c r="F1235" s="9" t="e">
        <f ca="1">[1]!MoonAge(A1235)</f>
        <v>#NAME?</v>
      </c>
      <c r="G1235" t="str">
        <f>IFERROR(VLOOKUP(A1235,Sheet4!A1235:H3794,3,FALSE)," CL")</f>
        <v>FIM</v>
      </c>
      <c r="H1235" t="str">
        <f>IFERROR(VLOOKUP(A1235,Sheet4!A1235:I3794,4,FALSE)," CL")</f>
        <v>Sn</v>
      </c>
      <c r="I1235" t="str">
        <f>IFERROR(VLOOKUP(A1235,Sheet4!A1235:H3794,5,FALSE),"CL")</f>
        <v>UDP</v>
      </c>
      <c r="J1235" t="str">
        <f>IFERROR(VLOOKUP(A1235,Sheet4!A1235:H3794,6,FALSE),"CL")</f>
        <v>Ra</v>
      </c>
      <c r="K1235" t="str">
        <f>IFERROR(VLOOKUP(A1235,Sheet4!A1235:H3794,7,FALSE),"CL")</f>
        <v>PAM</v>
      </c>
      <c r="L1235" t="str">
        <f>IFERROR(VLOOKUP(A1235,Sheet4!A1235:H3794,8,FALSE),"CL")</f>
        <v>Sn</v>
      </c>
    </row>
    <row r="1236" spans="1:12" hidden="1">
      <c r="A1236" s="2">
        <v>41626</v>
      </c>
      <c r="B1236" s="8">
        <f t="shared" si="57"/>
        <v>4</v>
      </c>
      <c r="C1236">
        <v>6217.15</v>
      </c>
      <c r="D1236" s="6">
        <f t="shared" si="58"/>
        <v>1.2721838069408044E-2</v>
      </c>
      <c r="E1236">
        <f t="shared" si="59"/>
        <v>78.099999999999454</v>
      </c>
      <c r="F1236" s="9" t="e">
        <f ca="1">[1]!MoonAge(A1236)</f>
        <v>#NAME?</v>
      </c>
      <c r="G1236" t="str">
        <f>IFERROR(VLOOKUP(A1236,Sheet4!A1236:H3795,3,FALSE)," CL")</f>
        <v>EAP</v>
      </c>
      <c r="H1236" t="str">
        <f>IFERROR(VLOOKUP(A1236,Sheet4!A1236:I3795,4,FALSE)," CL")</f>
        <v>Ho</v>
      </c>
      <c r="I1236" t="str">
        <f>IFERROR(VLOOKUP(A1236,Sheet4!A1236:H3795,5,FALSE),"CL")</f>
        <v>UDP</v>
      </c>
      <c r="J1236" t="str">
        <f>IFERROR(VLOOKUP(A1236,Sheet4!A1236:H3795,6,FALSE),"CL")</f>
        <v>Ra</v>
      </c>
      <c r="K1236" t="str">
        <f>IFERROR(VLOOKUP(A1236,Sheet4!A1236:H3795,7,FALSE),"CL")</f>
        <v>PAM</v>
      </c>
      <c r="L1236" t="str">
        <f>IFERROR(VLOOKUP(A1236,Sheet4!A1236:H3795,8,FALSE),"CL")</f>
        <v>Sn</v>
      </c>
    </row>
    <row r="1237" spans="1:12" hidden="1">
      <c r="A1237" s="2">
        <v>41627</v>
      </c>
      <c r="B1237" s="8">
        <f t="shared" si="57"/>
        <v>5</v>
      </c>
      <c r="C1237">
        <v>6166.65</v>
      </c>
      <c r="D1237" s="6">
        <f t="shared" si="58"/>
        <v>-8.1226928737444005E-3</v>
      </c>
      <c r="E1237">
        <f t="shared" si="59"/>
        <v>-50.5</v>
      </c>
      <c r="F1237" s="9" t="e">
        <f ca="1">[1]!MoonAge(A1237)</f>
        <v>#NAME?</v>
      </c>
      <c r="G1237" t="str">
        <f>IFERROR(VLOOKUP(A1237,Sheet4!A1237:H3796,3,FALSE)," CL")</f>
        <v>EAM</v>
      </c>
      <c r="H1237" t="str">
        <f>IFERROR(VLOOKUP(A1237,Sheet4!A1237:I3796,4,FALSE)," CL")</f>
        <v>Sh</v>
      </c>
      <c r="I1237" t="str">
        <f>IFERROR(VLOOKUP(A1237,Sheet4!A1237:H3796,5,FALSE),"CL")</f>
        <v>UDP</v>
      </c>
      <c r="J1237" t="str">
        <f>IFERROR(VLOOKUP(A1237,Sheet4!A1237:H3796,6,FALSE),"CL")</f>
        <v>Ra</v>
      </c>
      <c r="K1237" t="str">
        <f>IFERROR(VLOOKUP(A1237,Sheet4!A1237:H3796,7,FALSE),"CL")</f>
        <v>PAM</v>
      </c>
      <c r="L1237" t="str">
        <f>IFERROR(VLOOKUP(A1237,Sheet4!A1237:H3796,8,FALSE),"CL")</f>
        <v>Sn</v>
      </c>
    </row>
    <row r="1238" spans="1:12" hidden="1">
      <c r="A1238" s="2">
        <v>41628</v>
      </c>
      <c r="B1238" s="8">
        <f t="shared" si="57"/>
        <v>6</v>
      </c>
      <c r="C1238">
        <v>6274.25</v>
      </c>
      <c r="D1238" s="6">
        <f t="shared" si="58"/>
        <v>1.7448695807286026E-2</v>
      </c>
      <c r="E1238">
        <f t="shared" si="59"/>
        <v>107.60000000000036</v>
      </c>
      <c r="F1238" s="9" t="e">
        <f ca="1">[1]!MoonAge(A1238)</f>
        <v>#NAME?</v>
      </c>
      <c r="G1238" t="str">
        <f>IFERROR(VLOOKUP(A1238,Sheet4!A1238:H3797,3,FALSE)," CL")</f>
        <v>MEP</v>
      </c>
      <c r="H1238" t="str">
        <f>IFERROR(VLOOKUP(A1238,Sheet4!A1238:I3797,4,FALSE)," CL")</f>
        <v>Mo</v>
      </c>
      <c r="I1238" t="str">
        <f>IFERROR(VLOOKUP(A1238,Sheet4!A1238:H3797,5,FALSE),"CL")</f>
        <v>UDP</v>
      </c>
      <c r="J1238" t="str">
        <f>IFERROR(VLOOKUP(A1238,Sheet4!A1238:H3797,6,FALSE),"CL")</f>
        <v>Ra</v>
      </c>
      <c r="K1238" t="str">
        <f>IFERROR(VLOOKUP(A1238,Sheet4!A1238:H3797,7,FALSE),"CL")</f>
        <v>PAM</v>
      </c>
      <c r="L1238" t="str">
        <f>IFERROR(VLOOKUP(A1238,Sheet4!A1238:H3797,8,FALSE),"CL")</f>
        <v>Sn</v>
      </c>
    </row>
    <row r="1239" spans="1:12" hidden="1">
      <c r="A1239" s="2">
        <v>41631</v>
      </c>
      <c r="B1239" s="8">
        <f t="shared" si="57"/>
        <v>2</v>
      </c>
      <c r="C1239">
        <v>6284.5</v>
      </c>
      <c r="D1239" s="6">
        <f t="shared" si="58"/>
        <v>1.6336613937920866E-3</v>
      </c>
      <c r="E1239">
        <f t="shared" si="59"/>
        <v>10.25</v>
      </c>
      <c r="F1239" s="9" t="e">
        <f ca="1">[1]!MoonAge(A1239)</f>
        <v>#NAME?</v>
      </c>
      <c r="G1239" t="str">
        <f>IFERROR(VLOOKUP(A1239,Sheet4!A1239:H3798,3,FALSE)," CL")</f>
        <v>PAM</v>
      </c>
      <c r="H1239" t="str">
        <f>IFERROR(VLOOKUP(A1239,Sheet4!A1239:I3798,4,FALSE)," CL")</f>
        <v>Pi</v>
      </c>
      <c r="I1239" t="str">
        <f>IFERROR(VLOOKUP(A1239,Sheet4!A1239:H3798,5,FALSE),"CL")</f>
        <v>UDP</v>
      </c>
      <c r="J1239" t="str">
        <f>IFERROR(VLOOKUP(A1239,Sheet4!A1239:H3798,6,FALSE),"CL")</f>
        <v>Ra</v>
      </c>
      <c r="K1239" t="str">
        <f>IFERROR(VLOOKUP(A1239,Sheet4!A1239:H3798,7,FALSE),"CL")</f>
        <v>PAM</v>
      </c>
      <c r="L1239" t="str">
        <f>IFERROR(VLOOKUP(A1239,Sheet4!A1239:H3798,8,FALSE),"CL")</f>
        <v>Sn</v>
      </c>
    </row>
    <row r="1240" spans="1:12" hidden="1">
      <c r="A1240" s="2">
        <v>41632</v>
      </c>
      <c r="B1240" s="8">
        <f t="shared" si="57"/>
        <v>3</v>
      </c>
      <c r="C1240">
        <v>6268.4</v>
      </c>
      <c r="D1240" s="6">
        <f t="shared" si="58"/>
        <v>-2.561858540854541E-3</v>
      </c>
      <c r="E1240">
        <f t="shared" si="59"/>
        <v>-16.100000000000364</v>
      </c>
      <c r="F1240" s="9" t="e">
        <f ca="1">[1]!MoonAge(A1240)</f>
        <v>#NAME?</v>
      </c>
      <c r="G1240" t="str">
        <f>IFERROR(VLOOKUP(A1240,Sheet4!A1240:H3799,3,FALSE)," CL")</f>
        <v>UDP</v>
      </c>
      <c r="H1240" t="str">
        <f>IFERROR(VLOOKUP(A1240,Sheet4!A1240:I3799,4,FALSE)," CL")</f>
        <v>Ra</v>
      </c>
      <c r="I1240" t="str">
        <f>IFERROR(VLOOKUP(A1240,Sheet4!A1240:H3799,5,FALSE),"CL")</f>
        <v>UDP</v>
      </c>
      <c r="J1240" t="str">
        <f>IFERROR(VLOOKUP(A1240,Sheet4!A1240:H3799,6,FALSE),"CL")</f>
        <v>Ra</v>
      </c>
      <c r="K1240" t="str">
        <f>IFERROR(VLOOKUP(A1240,Sheet4!A1240:H3799,7,FALSE),"CL")</f>
        <v>PAM</v>
      </c>
      <c r="L1240" t="str">
        <f>IFERROR(VLOOKUP(A1240,Sheet4!A1240:H3799,8,FALSE),"CL")</f>
        <v>Sn</v>
      </c>
    </row>
    <row r="1241" spans="1:12" hidden="1">
      <c r="A1241" s="2">
        <v>41634</v>
      </c>
      <c r="B1241" s="8">
        <f t="shared" si="57"/>
        <v>5</v>
      </c>
      <c r="C1241">
        <v>6278.9</v>
      </c>
      <c r="D1241" s="6">
        <f t="shared" si="58"/>
        <v>1.6750685980473487E-3</v>
      </c>
      <c r="E1241">
        <f t="shared" si="59"/>
        <v>10.5</v>
      </c>
      <c r="F1241" s="9" t="e">
        <f ca="1">[1]!MoonAge(A1241)</f>
        <v>#NAME?</v>
      </c>
      <c r="G1241" t="str">
        <f>IFERROR(VLOOKUP(A1241,Sheet4!A1241:H3800,3,FALSE)," CL")</f>
        <v>FIP</v>
      </c>
      <c r="H1241" t="str">
        <f>IFERROR(VLOOKUP(A1241,Sheet4!A1241:I3800,4,FALSE)," CL")</f>
        <v>Tg</v>
      </c>
      <c r="I1241" t="str">
        <f>IFERROR(VLOOKUP(A1241,Sheet4!A1241:H3800,5,FALSE),"CL")</f>
        <v>UDP</v>
      </c>
      <c r="J1241" t="str">
        <f>IFERROR(VLOOKUP(A1241,Sheet4!A1241:H3800,6,FALSE),"CL")</f>
        <v>Ra</v>
      </c>
      <c r="K1241" t="str">
        <f>IFERROR(VLOOKUP(A1241,Sheet4!A1241:H3800,7,FALSE),"CL")</f>
        <v>PAM</v>
      </c>
      <c r="L1241" t="str">
        <f>IFERROR(VLOOKUP(A1241,Sheet4!A1241:H3800,8,FALSE),"CL")</f>
        <v>Sn</v>
      </c>
    </row>
    <row r="1242" spans="1:12" hidden="1">
      <c r="A1242" s="2">
        <v>41635</v>
      </c>
      <c r="B1242" s="8">
        <f t="shared" si="57"/>
        <v>6</v>
      </c>
      <c r="C1242">
        <v>6313.8</v>
      </c>
      <c r="D1242" s="6">
        <f t="shared" si="58"/>
        <v>5.5582984280686983E-3</v>
      </c>
      <c r="E1242">
        <f t="shared" si="59"/>
        <v>34.900000000000546</v>
      </c>
      <c r="F1242" s="9" t="e">
        <f ca="1">[1]!MoonAge(A1242)</f>
        <v>#NAME?</v>
      </c>
      <c r="G1242" t="str">
        <f>IFERROR(VLOOKUP(A1242,Sheet4!A1242:H3801,3,FALSE)," CL")</f>
        <v>FIM</v>
      </c>
      <c r="H1242" t="str">
        <f>IFERROR(VLOOKUP(A1242,Sheet4!A1242:I3801,4,FALSE)," CL")</f>
        <v>Rb</v>
      </c>
      <c r="I1242" t="str">
        <f>IFERROR(VLOOKUP(A1242,Sheet4!A1242:H3801,5,FALSE),"CL")</f>
        <v>UDP</v>
      </c>
      <c r="J1242" t="str">
        <f>IFERROR(VLOOKUP(A1242,Sheet4!A1242:H3801,6,FALSE),"CL")</f>
        <v>Ra</v>
      </c>
      <c r="K1242" t="str">
        <f>IFERROR(VLOOKUP(A1242,Sheet4!A1242:H3801,7,FALSE),"CL")</f>
        <v>PAM</v>
      </c>
      <c r="L1242" t="str">
        <f>IFERROR(VLOOKUP(A1242,Sheet4!A1242:H3801,8,FALSE),"CL")</f>
        <v>Sn</v>
      </c>
    </row>
    <row r="1243" spans="1:12" hidden="1">
      <c r="A1243" s="2">
        <v>41638</v>
      </c>
      <c r="B1243" s="8">
        <f t="shared" si="57"/>
        <v>2</v>
      </c>
      <c r="C1243">
        <v>6291.1</v>
      </c>
      <c r="D1243" s="6">
        <f t="shared" si="58"/>
        <v>-3.5952991859101993E-3</v>
      </c>
      <c r="E1243">
        <f t="shared" si="59"/>
        <v>-22.699999999999818</v>
      </c>
      <c r="F1243" s="9" t="e">
        <f ca="1">[1]!MoonAge(A1243)</f>
        <v>#NAME?</v>
      </c>
      <c r="G1243" t="str">
        <f>IFERROR(VLOOKUP(A1243,Sheet4!A1243:H3802,3,FALSE)," CL")</f>
        <v>MEP</v>
      </c>
      <c r="H1243" t="str">
        <f>IFERROR(VLOOKUP(A1243,Sheet4!A1243:I3802,4,FALSE)," CL")</f>
        <v>Ho</v>
      </c>
      <c r="I1243" t="str">
        <f>IFERROR(VLOOKUP(A1243,Sheet4!A1243:H3802,5,FALSE),"CL")</f>
        <v>UDP</v>
      </c>
      <c r="J1243" t="str">
        <f>IFERROR(VLOOKUP(A1243,Sheet4!A1243:H3802,6,FALSE),"CL")</f>
        <v>Ra</v>
      </c>
      <c r="K1243" t="str">
        <f>IFERROR(VLOOKUP(A1243,Sheet4!A1243:H3802,7,FALSE),"CL")</f>
        <v>PAM</v>
      </c>
      <c r="L1243" t="str">
        <f>IFERROR(VLOOKUP(A1243,Sheet4!A1243:H3802,8,FALSE),"CL")</f>
        <v>Sn</v>
      </c>
    </row>
    <row r="1244" spans="1:12" hidden="1">
      <c r="A1244" s="2">
        <v>41639</v>
      </c>
      <c r="B1244" s="8">
        <f t="shared" si="57"/>
        <v>3</v>
      </c>
      <c r="C1244">
        <v>6304</v>
      </c>
      <c r="D1244" s="6">
        <f t="shared" si="58"/>
        <v>2.0505158080462295E-3</v>
      </c>
      <c r="E1244">
        <f t="shared" si="59"/>
        <v>12.899999999999636</v>
      </c>
      <c r="F1244" s="9" t="e">
        <f ca="1">[1]!MoonAge(A1244)</f>
        <v>#NAME?</v>
      </c>
      <c r="G1244" t="str">
        <f>IFERROR(VLOOKUP(A1244,Sheet4!A1244:H3803,3,FALSE)," CL")</f>
        <v>MEM</v>
      </c>
      <c r="H1244" t="str">
        <f>IFERROR(VLOOKUP(A1244,Sheet4!A1244:I3803,4,FALSE)," CL")</f>
        <v>Sh</v>
      </c>
      <c r="I1244" t="str">
        <f>IFERROR(VLOOKUP(A1244,Sheet4!A1244:H3803,5,FALSE),"CL")</f>
        <v>UDP</v>
      </c>
      <c r="J1244" t="str">
        <f>IFERROR(VLOOKUP(A1244,Sheet4!A1244:H3803,6,FALSE),"CL")</f>
        <v>Ra</v>
      </c>
      <c r="K1244" t="str">
        <f>IFERROR(VLOOKUP(A1244,Sheet4!A1244:H3803,7,FALSE),"CL")</f>
        <v>PAM</v>
      </c>
      <c r="L1244" t="str">
        <f>IFERROR(VLOOKUP(A1244,Sheet4!A1244:H3803,8,FALSE),"CL")</f>
        <v>Sn</v>
      </c>
    </row>
    <row r="1245" spans="1:12" hidden="1">
      <c r="A1245" s="2">
        <v>41640</v>
      </c>
      <c r="B1245" s="8">
        <f t="shared" si="57"/>
        <v>4</v>
      </c>
      <c r="C1245">
        <v>6301.65</v>
      </c>
      <c r="D1245" s="6">
        <f t="shared" si="58"/>
        <v>-3.7277918781731661E-4</v>
      </c>
      <c r="E1245">
        <f t="shared" si="59"/>
        <v>-2.3500000000003638</v>
      </c>
      <c r="F1245" s="9" t="e">
        <f ca="1">[1]!MoonAge(A1245)</f>
        <v>#NAME?</v>
      </c>
      <c r="G1245" t="str">
        <f>IFERROR(VLOOKUP(A1245,Sheet4!A1245:H3804,3,FALSE)," CL")</f>
        <v>PAP</v>
      </c>
      <c r="H1245" t="str">
        <f>IFERROR(VLOOKUP(A1245,Sheet4!A1245:I3804,4,FALSE)," CL")</f>
        <v>Mo</v>
      </c>
      <c r="I1245" t="str">
        <f>IFERROR(VLOOKUP(A1245,Sheet4!A1245:H3804,5,FALSE),"CL")</f>
        <v>UDP</v>
      </c>
      <c r="J1245" t="str">
        <f>IFERROR(VLOOKUP(A1245,Sheet4!A1245:H3804,6,FALSE),"CL")</f>
        <v>Ra</v>
      </c>
      <c r="K1245" t="str">
        <f>IFERROR(VLOOKUP(A1245,Sheet4!A1245:H3804,7,FALSE),"CL")</f>
        <v>PAM</v>
      </c>
      <c r="L1245" t="str">
        <f>IFERROR(VLOOKUP(A1245,Sheet4!A1245:H3804,8,FALSE),"CL")</f>
        <v>Sn</v>
      </c>
    </row>
    <row r="1246" spans="1:12" hidden="1">
      <c r="A1246" s="2">
        <v>41641</v>
      </c>
      <c r="B1246" s="8">
        <f t="shared" si="57"/>
        <v>5</v>
      </c>
      <c r="C1246">
        <v>6221.15</v>
      </c>
      <c r="D1246" s="6">
        <f t="shared" si="58"/>
        <v>-1.2774432093181945E-2</v>
      </c>
      <c r="E1246">
        <f t="shared" si="59"/>
        <v>-80.5</v>
      </c>
      <c r="F1246" s="9" t="e">
        <f ca="1">[1]!MoonAge(A1246)</f>
        <v>#NAME?</v>
      </c>
      <c r="G1246" t="str">
        <f>IFERROR(VLOOKUP(A1246,Sheet4!A1246:H3805,3,FALSE)," CL")</f>
        <v>PAM</v>
      </c>
      <c r="H1246" t="str">
        <f>IFERROR(VLOOKUP(A1246,Sheet4!A1246:I3805,4,FALSE)," CL")</f>
        <v>Ch</v>
      </c>
      <c r="I1246" t="str">
        <f>IFERROR(VLOOKUP(A1246,Sheet4!A1246:H3805,5,FALSE),"CL")</f>
        <v>UDP</v>
      </c>
      <c r="J1246" t="str">
        <f>IFERROR(VLOOKUP(A1246,Sheet4!A1246:H3805,6,FALSE),"CL")</f>
        <v>Ra</v>
      </c>
      <c r="K1246" t="str">
        <f>IFERROR(VLOOKUP(A1246,Sheet4!A1246:H3805,7,FALSE),"CL")</f>
        <v>PAM</v>
      </c>
      <c r="L1246" t="str">
        <f>IFERROR(VLOOKUP(A1246,Sheet4!A1246:H3805,8,FALSE),"CL")</f>
        <v>Sn</v>
      </c>
    </row>
    <row r="1247" spans="1:12" hidden="1">
      <c r="A1247" s="2">
        <v>41642</v>
      </c>
      <c r="B1247" s="8">
        <f t="shared" si="57"/>
        <v>6</v>
      </c>
      <c r="C1247">
        <v>6211.15</v>
      </c>
      <c r="D1247" s="6">
        <f t="shared" si="58"/>
        <v>-1.607419850027728E-3</v>
      </c>
      <c r="E1247">
        <f t="shared" si="59"/>
        <v>-10</v>
      </c>
      <c r="F1247" s="9" t="e">
        <f ca="1">[1]!MoonAge(A1247)</f>
        <v>#NAME?</v>
      </c>
      <c r="G1247" t="str">
        <f>IFERROR(VLOOKUP(A1247,Sheet4!A1247:H3806,3,FALSE)," CL")</f>
        <v>UDP</v>
      </c>
      <c r="H1247" t="str">
        <f>IFERROR(VLOOKUP(A1247,Sheet4!A1247:I3806,4,FALSE)," CL")</f>
        <v>Do</v>
      </c>
      <c r="I1247" t="str">
        <f>IFERROR(VLOOKUP(A1247,Sheet4!A1247:H3806,5,FALSE),"CL")</f>
        <v>UDP</v>
      </c>
      <c r="J1247" t="str">
        <f>IFERROR(VLOOKUP(A1247,Sheet4!A1247:H3806,6,FALSE),"CL")</f>
        <v>Ra</v>
      </c>
      <c r="K1247" t="str">
        <f>IFERROR(VLOOKUP(A1247,Sheet4!A1247:H3806,7,FALSE),"CL")</f>
        <v>PAM</v>
      </c>
      <c r="L1247" t="str">
        <f>IFERROR(VLOOKUP(A1247,Sheet4!A1247:H3806,8,FALSE),"CL")</f>
        <v>Sn</v>
      </c>
    </row>
    <row r="1248" spans="1:12" hidden="1">
      <c r="A1248" s="2">
        <v>41645</v>
      </c>
      <c r="B1248" s="8">
        <f t="shared" si="57"/>
        <v>2</v>
      </c>
      <c r="C1248">
        <v>6191.45</v>
      </c>
      <c r="D1248" s="6">
        <f t="shared" si="58"/>
        <v>-3.1717153828195776E-3</v>
      </c>
      <c r="E1248">
        <f t="shared" si="59"/>
        <v>-19.699999999999818</v>
      </c>
      <c r="F1248" s="9" t="e">
        <f ca="1">[1]!MoonAge(A1248)</f>
        <v>#NAME?</v>
      </c>
      <c r="G1248" t="str">
        <f>IFERROR(VLOOKUP(A1248,Sheet4!A1248:H3807,3,FALSE)," CL")</f>
        <v>FIM</v>
      </c>
      <c r="H1248" t="str">
        <f>IFERROR(VLOOKUP(A1248,Sheet4!A1248:I3807,4,FALSE)," CL")</f>
        <v>Co</v>
      </c>
      <c r="I1248" t="str">
        <f>IFERROR(VLOOKUP(A1248,Sheet4!A1248:H3807,5,FALSE),"CL")</f>
        <v>UDM</v>
      </c>
      <c r="J1248" t="str">
        <f>IFERROR(VLOOKUP(A1248,Sheet4!A1248:H3807,6,FALSE),"CL")</f>
        <v>Co</v>
      </c>
      <c r="K1248" t="str">
        <f>IFERROR(VLOOKUP(A1248,Sheet4!A1248:H3807,7,FALSE),"CL")</f>
        <v>PAM</v>
      </c>
      <c r="L1248" t="str">
        <f>IFERROR(VLOOKUP(A1248,Sheet4!A1248:H3807,8,FALSE),"CL")</f>
        <v>Sn</v>
      </c>
    </row>
    <row r="1249" spans="1:12" hidden="1">
      <c r="A1249" s="2">
        <v>41646</v>
      </c>
      <c r="B1249" s="8">
        <f t="shared" si="57"/>
        <v>3</v>
      </c>
      <c r="C1249">
        <v>6162.25</v>
      </c>
      <c r="D1249" s="6">
        <f t="shared" si="58"/>
        <v>-4.7161811853442762E-3</v>
      </c>
      <c r="E1249">
        <f t="shared" si="59"/>
        <v>-29.199999999999818</v>
      </c>
      <c r="F1249" s="9" t="e">
        <f ca="1">[1]!MoonAge(A1249)</f>
        <v>#NAME?</v>
      </c>
      <c r="G1249" t="str">
        <f>IFERROR(VLOOKUP(A1249,Sheet4!A1249:H3808,3,FALSE)," CL")</f>
        <v>EAP</v>
      </c>
      <c r="H1249" t="str">
        <f>IFERROR(VLOOKUP(A1249,Sheet4!A1249:I3808,4,FALSE)," CL")</f>
        <v>Tg</v>
      </c>
      <c r="I1249" t="str">
        <f>IFERROR(VLOOKUP(A1249,Sheet4!A1249:H3808,5,FALSE),"CL")</f>
        <v>UDM</v>
      </c>
      <c r="J1249" t="str">
        <f>IFERROR(VLOOKUP(A1249,Sheet4!A1249:H3808,6,FALSE),"CL")</f>
        <v>Co</v>
      </c>
      <c r="K1249" t="str">
        <f>IFERROR(VLOOKUP(A1249,Sheet4!A1249:H3808,7,FALSE),"CL")</f>
        <v>PAM</v>
      </c>
      <c r="L1249" t="str">
        <f>IFERROR(VLOOKUP(A1249,Sheet4!A1249:H3808,8,FALSE),"CL")</f>
        <v>Sn</v>
      </c>
    </row>
    <row r="1250" spans="1:12" hidden="1">
      <c r="A1250" s="2">
        <v>41647</v>
      </c>
      <c r="B1250" s="8">
        <f t="shared" si="57"/>
        <v>4</v>
      </c>
      <c r="C1250">
        <v>6174.6</v>
      </c>
      <c r="D1250" s="6">
        <f t="shared" si="58"/>
        <v>2.004138098908737E-3</v>
      </c>
      <c r="E1250">
        <f t="shared" si="59"/>
        <v>12.350000000000364</v>
      </c>
      <c r="F1250" s="9" t="e">
        <f ca="1">[1]!MoonAge(A1250)</f>
        <v>#NAME?</v>
      </c>
      <c r="G1250" t="str">
        <f>IFERROR(VLOOKUP(A1250,Sheet4!A1250:H3809,3,FALSE)," CL")</f>
        <v>EAM</v>
      </c>
      <c r="H1250" t="str">
        <f>IFERROR(VLOOKUP(A1250,Sheet4!A1250:I3809,4,FALSE)," CL")</f>
        <v>Rb</v>
      </c>
      <c r="I1250" t="str">
        <f>IFERROR(VLOOKUP(A1250,Sheet4!A1250:H3809,5,FALSE),"CL")</f>
        <v>UDM</v>
      </c>
      <c r="J1250" t="str">
        <f>IFERROR(VLOOKUP(A1250,Sheet4!A1250:H3809,6,FALSE),"CL")</f>
        <v>Co</v>
      </c>
      <c r="K1250" t="str">
        <f>IFERROR(VLOOKUP(A1250,Sheet4!A1250:H3809,7,FALSE),"CL")</f>
        <v>PAM</v>
      </c>
      <c r="L1250" t="str">
        <f>IFERROR(VLOOKUP(A1250,Sheet4!A1250:H3809,8,FALSE),"CL")</f>
        <v>Sn</v>
      </c>
    </row>
    <row r="1251" spans="1:12" hidden="1">
      <c r="A1251" s="2">
        <v>41648</v>
      </c>
      <c r="B1251" s="8">
        <f t="shared" si="57"/>
        <v>5</v>
      </c>
      <c r="C1251">
        <v>6168.35</v>
      </c>
      <c r="D1251" s="6">
        <f t="shared" si="58"/>
        <v>-1.0122113173322968E-3</v>
      </c>
      <c r="E1251">
        <f t="shared" si="59"/>
        <v>-6.25</v>
      </c>
      <c r="F1251" s="9" t="e">
        <f ca="1">[1]!MoonAge(A1251)</f>
        <v>#NAME?</v>
      </c>
      <c r="G1251" t="str">
        <f>IFERROR(VLOOKUP(A1251,Sheet4!A1251:H3810,3,FALSE)," CL")</f>
        <v>MEP</v>
      </c>
      <c r="H1251" t="str">
        <f>IFERROR(VLOOKUP(A1251,Sheet4!A1251:I3810,4,FALSE)," CL")</f>
        <v>Dr</v>
      </c>
      <c r="I1251" t="str">
        <f>IFERROR(VLOOKUP(A1251,Sheet4!A1251:H3810,5,FALSE),"CL")</f>
        <v>UDM</v>
      </c>
      <c r="J1251" t="str">
        <f>IFERROR(VLOOKUP(A1251,Sheet4!A1251:H3810,6,FALSE),"CL")</f>
        <v>Co</v>
      </c>
      <c r="K1251" t="str">
        <f>IFERROR(VLOOKUP(A1251,Sheet4!A1251:H3810,7,FALSE),"CL")</f>
        <v>PAM</v>
      </c>
      <c r="L1251" t="str">
        <f>IFERROR(VLOOKUP(A1251,Sheet4!A1251:H3810,8,FALSE),"CL")</f>
        <v>Sn</v>
      </c>
    </row>
    <row r="1252" spans="1:12" hidden="1">
      <c r="A1252" s="2">
        <v>41649</v>
      </c>
      <c r="B1252" s="8">
        <f t="shared" si="57"/>
        <v>6</v>
      </c>
      <c r="C1252">
        <v>6171.45</v>
      </c>
      <c r="D1252" s="6">
        <f t="shared" si="58"/>
        <v>5.0256551589962538E-4</v>
      </c>
      <c r="E1252">
        <f t="shared" si="59"/>
        <v>3.0999999999994543</v>
      </c>
      <c r="F1252" s="9" t="e">
        <f ca="1">[1]!MoonAge(A1252)</f>
        <v>#NAME?</v>
      </c>
      <c r="G1252" t="str">
        <f>IFERROR(VLOOKUP(A1252,Sheet4!A1252:H3811,3,FALSE)," CL")</f>
        <v>MEM</v>
      </c>
      <c r="H1252" t="str">
        <f>IFERROR(VLOOKUP(A1252,Sheet4!A1252:I3811,4,FALSE)," CL")</f>
        <v>Sn</v>
      </c>
      <c r="I1252" t="str">
        <f>IFERROR(VLOOKUP(A1252,Sheet4!A1252:H3811,5,FALSE),"CL")</f>
        <v>UDM</v>
      </c>
      <c r="J1252" t="str">
        <f>IFERROR(VLOOKUP(A1252,Sheet4!A1252:H3811,6,FALSE),"CL")</f>
        <v>Co</v>
      </c>
      <c r="K1252" t="str">
        <f>IFERROR(VLOOKUP(A1252,Sheet4!A1252:H3811,7,FALSE),"CL")</f>
        <v>PAM</v>
      </c>
      <c r="L1252" t="str">
        <f>IFERROR(VLOOKUP(A1252,Sheet4!A1252:H3811,8,FALSE),"CL")</f>
        <v>Sn</v>
      </c>
    </row>
    <row r="1253" spans="1:12">
      <c r="A1253" s="2">
        <v>41652</v>
      </c>
      <c r="B1253" s="8">
        <f t="shared" si="57"/>
        <v>2</v>
      </c>
      <c r="C1253">
        <v>6272.75</v>
      </c>
      <c r="D1253" s="6">
        <f t="shared" si="58"/>
        <v>1.6414294857772516E-2</v>
      </c>
      <c r="E1253">
        <f t="shared" si="59"/>
        <v>101.30000000000018</v>
      </c>
      <c r="F1253" s="9" t="e">
        <f ca="1">[1]!MoonAge(A1253)</f>
        <v>#NAME?</v>
      </c>
      <c r="G1253" t="str">
        <f>IFERROR(VLOOKUP(A1253,Sheet4!A1253:H3812,3,FALSE)," CL")</f>
        <v>UDP</v>
      </c>
      <c r="H1253" t="str">
        <f>IFERROR(VLOOKUP(A1253,Sheet4!A1253:I3812,4,FALSE)," CL")</f>
        <v>Mo</v>
      </c>
      <c r="I1253" t="str">
        <f>IFERROR(VLOOKUP(A1253,Sheet4!A1253:H3812,5,FALSE),"CL")</f>
        <v>UDM</v>
      </c>
      <c r="J1253" t="str">
        <f>IFERROR(VLOOKUP(A1253,Sheet4!A1253:H3812,6,FALSE),"CL")</f>
        <v>Co</v>
      </c>
      <c r="K1253" t="str">
        <f>IFERROR(VLOOKUP(A1253,Sheet4!A1253:H3812,7,FALSE),"CL")</f>
        <v>PAM</v>
      </c>
      <c r="L1253" t="str">
        <f>IFERROR(VLOOKUP(A1253,Sheet4!A1253:H3812,8,FALSE),"CL")</f>
        <v>Sn</v>
      </c>
    </row>
    <row r="1254" spans="1:12" hidden="1">
      <c r="A1254" s="2">
        <v>41653</v>
      </c>
      <c r="B1254" s="8">
        <f t="shared" si="57"/>
        <v>3</v>
      </c>
      <c r="C1254">
        <v>6241.85</v>
      </c>
      <c r="D1254" s="6">
        <f t="shared" si="58"/>
        <v>-4.9260691084452015E-3</v>
      </c>
      <c r="E1254">
        <f t="shared" si="59"/>
        <v>-30.899999999999636</v>
      </c>
      <c r="F1254" s="9" t="e">
        <f ca="1">[1]!MoonAge(A1254)</f>
        <v>#NAME?</v>
      </c>
      <c r="G1254" t="str">
        <f>IFERROR(VLOOKUP(A1254,Sheet4!A1254:H3813,3,FALSE)," CL")</f>
        <v>UDM</v>
      </c>
      <c r="H1254" t="str">
        <f>IFERROR(VLOOKUP(A1254,Sheet4!A1254:I3813,4,FALSE)," CL")</f>
        <v>Ch</v>
      </c>
      <c r="I1254" t="str">
        <f>IFERROR(VLOOKUP(A1254,Sheet4!A1254:H3813,5,FALSE),"CL")</f>
        <v>UDM</v>
      </c>
      <c r="J1254" t="str">
        <f>IFERROR(VLOOKUP(A1254,Sheet4!A1254:H3813,6,FALSE),"CL")</f>
        <v>Co</v>
      </c>
      <c r="K1254" t="str">
        <f>IFERROR(VLOOKUP(A1254,Sheet4!A1254:H3813,7,FALSE),"CL")</f>
        <v>PAM</v>
      </c>
      <c r="L1254" t="str">
        <f>IFERROR(VLOOKUP(A1254,Sheet4!A1254:H3813,8,FALSE),"CL")</f>
        <v>Sn</v>
      </c>
    </row>
    <row r="1255" spans="1:12" hidden="1">
      <c r="A1255" s="2">
        <v>41654</v>
      </c>
      <c r="B1255" s="8">
        <f t="shared" si="57"/>
        <v>4</v>
      </c>
      <c r="C1255">
        <v>6320.9</v>
      </c>
      <c r="D1255" s="6">
        <f t="shared" si="58"/>
        <v>1.2664514526943017E-2</v>
      </c>
      <c r="E1255">
        <f t="shared" si="59"/>
        <v>79.049999999999272</v>
      </c>
      <c r="F1255" s="9" t="e">
        <f ca="1">[1]!MoonAge(A1255)</f>
        <v>#NAME?</v>
      </c>
      <c r="G1255" t="str">
        <f>IFERROR(VLOOKUP(A1255,Sheet4!A1255:H3814,3,FALSE)," CL")</f>
        <v>FIP</v>
      </c>
      <c r="H1255" t="str">
        <f>IFERROR(VLOOKUP(A1255,Sheet4!A1255:I3814,4,FALSE)," CL")</f>
        <v>Do</v>
      </c>
      <c r="I1255" t="str">
        <f>IFERROR(VLOOKUP(A1255,Sheet4!A1255:H3814,5,FALSE),"CL")</f>
        <v>UDM</v>
      </c>
      <c r="J1255" t="str">
        <f>IFERROR(VLOOKUP(A1255,Sheet4!A1255:H3814,6,FALSE),"CL")</f>
        <v>Co</v>
      </c>
      <c r="K1255" t="str">
        <f>IFERROR(VLOOKUP(A1255,Sheet4!A1255:H3814,7,FALSE),"CL")</f>
        <v>PAM</v>
      </c>
      <c r="L1255" t="str">
        <f>IFERROR(VLOOKUP(A1255,Sheet4!A1255:H3814,8,FALSE),"CL")</f>
        <v>Sn</v>
      </c>
    </row>
    <row r="1256" spans="1:12" hidden="1">
      <c r="A1256" s="2">
        <v>41655</v>
      </c>
      <c r="B1256" s="8">
        <f t="shared" si="57"/>
        <v>5</v>
      </c>
      <c r="C1256">
        <v>6318.9</v>
      </c>
      <c r="D1256" s="6">
        <f t="shared" si="58"/>
        <v>-3.1641063772564035E-4</v>
      </c>
      <c r="E1256">
        <f t="shared" si="59"/>
        <v>-2</v>
      </c>
      <c r="F1256" s="9" t="e">
        <f ca="1">[1]!MoonAge(A1256)</f>
        <v>#NAME?</v>
      </c>
      <c r="G1256" t="str">
        <f>IFERROR(VLOOKUP(A1256,Sheet4!A1256:H3815,3,FALSE)," CL")</f>
        <v>FIM</v>
      </c>
      <c r="H1256" t="str">
        <f>IFERROR(VLOOKUP(A1256,Sheet4!A1256:I3815,4,FALSE)," CL")</f>
        <v>Pi</v>
      </c>
      <c r="I1256" t="str">
        <f>IFERROR(VLOOKUP(A1256,Sheet4!A1256:H3815,5,FALSE),"CL")</f>
        <v>UDM</v>
      </c>
      <c r="J1256" t="str">
        <f>IFERROR(VLOOKUP(A1256,Sheet4!A1256:H3815,6,FALSE),"CL")</f>
        <v>Co</v>
      </c>
      <c r="K1256" t="str">
        <f>IFERROR(VLOOKUP(A1256,Sheet4!A1256:H3815,7,FALSE),"CL")</f>
        <v>PAM</v>
      </c>
      <c r="L1256" t="str">
        <f>IFERROR(VLOOKUP(A1256,Sheet4!A1256:H3815,8,FALSE),"CL")</f>
        <v>Sn</v>
      </c>
    </row>
    <row r="1257" spans="1:12" hidden="1">
      <c r="A1257" s="2">
        <v>41656</v>
      </c>
      <c r="B1257" s="8">
        <f t="shared" si="57"/>
        <v>6</v>
      </c>
      <c r="C1257">
        <v>6261.65</v>
      </c>
      <c r="D1257" s="6">
        <f t="shared" si="58"/>
        <v>-9.0601212236306964E-3</v>
      </c>
      <c r="E1257">
        <f t="shared" si="59"/>
        <v>-57.25</v>
      </c>
      <c r="F1257" s="9" t="e">
        <f ca="1">[1]!MoonAge(A1257)</f>
        <v>#NAME?</v>
      </c>
      <c r="G1257" t="str">
        <f>IFERROR(VLOOKUP(A1257,Sheet4!A1257:H3816,3,FALSE)," CL")</f>
        <v>EAP</v>
      </c>
      <c r="H1257" t="str">
        <f>IFERROR(VLOOKUP(A1257,Sheet4!A1257:I3816,4,FALSE)," CL")</f>
        <v>Ra</v>
      </c>
      <c r="I1257" t="str">
        <f>IFERROR(VLOOKUP(A1257,Sheet4!A1257:H3816,5,FALSE),"CL")</f>
        <v>UDM</v>
      </c>
      <c r="J1257" t="str">
        <f>IFERROR(VLOOKUP(A1257,Sheet4!A1257:H3816,6,FALSE),"CL")</f>
        <v>Co</v>
      </c>
      <c r="K1257" t="str">
        <f>IFERROR(VLOOKUP(A1257,Sheet4!A1257:H3816,7,FALSE),"CL")</f>
        <v>PAM</v>
      </c>
      <c r="L1257" t="str">
        <f>IFERROR(VLOOKUP(A1257,Sheet4!A1257:H3816,8,FALSE),"CL")</f>
        <v>Sn</v>
      </c>
    </row>
    <row r="1258" spans="1:12" hidden="1">
      <c r="A1258" s="2">
        <v>41659</v>
      </c>
      <c r="B1258" s="8">
        <f t="shared" si="57"/>
        <v>2</v>
      </c>
      <c r="C1258">
        <v>6303.95</v>
      </c>
      <c r="D1258" s="6">
        <f t="shared" si="58"/>
        <v>6.7554079196378248E-3</v>
      </c>
      <c r="E1258">
        <f t="shared" si="59"/>
        <v>42.300000000000182</v>
      </c>
      <c r="F1258" s="9" t="e">
        <f ca="1">[1]!MoonAge(A1258)</f>
        <v>#NAME?</v>
      </c>
      <c r="G1258" t="str">
        <f>IFERROR(VLOOKUP(A1258,Sheet4!A1258:H3817,3,FALSE)," CL")</f>
        <v>MEM</v>
      </c>
      <c r="H1258" t="str">
        <f>IFERROR(VLOOKUP(A1258,Sheet4!A1258:I3817,4,FALSE)," CL")</f>
        <v>Rb</v>
      </c>
      <c r="I1258" t="str">
        <f>IFERROR(VLOOKUP(A1258,Sheet4!A1258:H3817,5,FALSE),"CL")</f>
        <v>UDM</v>
      </c>
      <c r="J1258" t="str">
        <f>IFERROR(VLOOKUP(A1258,Sheet4!A1258:H3817,6,FALSE),"CL")</f>
        <v>Co</v>
      </c>
      <c r="K1258" t="str">
        <f>IFERROR(VLOOKUP(A1258,Sheet4!A1258:H3817,7,FALSE),"CL")</f>
        <v>PAM</v>
      </c>
      <c r="L1258" t="str">
        <f>IFERROR(VLOOKUP(A1258,Sheet4!A1258:H3817,8,FALSE),"CL")</f>
        <v>Sn</v>
      </c>
    </row>
    <row r="1259" spans="1:12" hidden="1">
      <c r="A1259" s="2">
        <v>41660</v>
      </c>
      <c r="B1259" s="8">
        <f t="shared" si="57"/>
        <v>3</v>
      </c>
      <c r="C1259">
        <v>6313.8</v>
      </c>
      <c r="D1259" s="6">
        <f t="shared" si="58"/>
        <v>1.5625123930234795E-3</v>
      </c>
      <c r="E1259">
        <f t="shared" si="59"/>
        <v>9.8500000000003638</v>
      </c>
      <c r="F1259" s="9" t="e">
        <f ca="1">[1]!MoonAge(A1259)</f>
        <v>#NAME?</v>
      </c>
      <c r="G1259" t="str">
        <f>IFERROR(VLOOKUP(A1259,Sheet4!A1259:H3818,3,FALSE)," CL")</f>
        <v>PAP</v>
      </c>
      <c r="H1259" t="str">
        <f>IFERROR(VLOOKUP(A1259,Sheet4!A1259:I3818,4,FALSE)," CL")</f>
        <v>Dr</v>
      </c>
      <c r="I1259" t="str">
        <f>IFERROR(VLOOKUP(A1259,Sheet4!A1259:H3818,5,FALSE),"CL")</f>
        <v>UDM</v>
      </c>
      <c r="J1259" t="str">
        <f>IFERROR(VLOOKUP(A1259,Sheet4!A1259:H3818,6,FALSE),"CL")</f>
        <v>Co</v>
      </c>
      <c r="K1259" t="str">
        <f>IFERROR(VLOOKUP(A1259,Sheet4!A1259:H3818,7,FALSE),"CL")</f>
        <v>PAM</v>
      </c>
      <c r="L1259" t="str">
        <f>IFERROR(VLOOKUP(A1259,Sheet4!A1259:H3818,8,FALSE),"CL")</f>
        <v>Sn</v>
      </c>
    </row>
    <row r="1260" spans="1:12" hidden="1">
      <c r="A1260" s="2">
        <v>41661</v>
      </c>
      <c r="B1260" s="8">
        <f t="shared" si="57"/>
        <v>4</v>
      </c>
      <c r="C1260">
        <v>6338.95</v>
      </c>
      <c r="D1260" s="6">
        <f t="shared" si="58"/>
        <v>3.9833380848299967E-3</v>
      </c>
      <c r="E1260">
        <f t="shared" si="59"/>
        <v>25.149999999999636</v>
      </c>
      <c r="F1260" s="9" t="e">
        <f ca="1">[1]!MoonAge(A1260)</f>
        <v>#NAME?</v>
      </c>
      <c r="G1260" t="str">
        <f>IFERROR(VLOOKUP(A1260,Sheet4!A1260:H3819,3,FALSE)," CL")</f>
        <v>PAM</v>
      </c>
      <c r="H1260" t="str">
        <f>IFERROR(VLOOKUP(A1260,Sheet4!A1260:I3819,4,FALSE)," CL")</f>
        <v>Sn</v>
      </c>
      <c r="I1260" t="str">
        <f>IFERROR(VLOOKUP(A1260,Sheet4!A1260:H3819,5,FALSE),"CL")</f>
        <v>UDM</v>
      </c>
      <c r="J1260" t="str">
        <f>IFERROR(VLOOKUP(A1260,Sheet4!A1260:H3819,6,FALSE),"CL")</f>
        <v>Co</v>
      </c>
      <c r="K1260" t="str">
        <f>IFERROR(VLOOKUP(A1260,Sheet4!A1260:H3819,7,FALSE),"CL")</f>
        <v>PAM</v>
      </c>
      <c r="L1260" t="str">
        <f>IFERROR(VLOOKUP(A1260,Sheet4!A1260:H3819,8,FALSE),"CL")</f>
        <v>Sn</v>
      </c>
    </row>
    <row r="1261" spans="1:12" hidden="1">
      <c r="A1261" s="2">
        <v>41662</v>
      </c>
      <c r="B1261" s="8">
        <f t="shared" si="57"/>
        <v>5</v>
      </c>
      <c r="C1261">
        <v>6345.65</v>
      </c>
      <c r="D1261" s="6">
        <f t="shared" si="58"/>
        <v>1.0569573825317787E-3</v>
      </c>
      <c r="E1261">
        <f t="shared" si="59"/>
        <v>6.6999999999998181</v>
      </c>
      <c r="F1261" s="9" t="e">
        <f ca="1">[1]!MoonAge(A1261)</f>
        <v>#NAME?</v>
      </c>
      <c r="G1261" t="str">
        <f>IFERROR(VLOOKUP(A1261,Sheet4!A1261:H3820,3,FALSE)," CL")</f>
        <v>UDP</v>
      </c>
      <c r="H1261" t="str">
        <f>IFERROR(VLOOKUP(A1261,Sheet4!A1261:I3820,4,FALSE)," CL")</f>
        <v>Ho</v>
      </c>
      <c r="I1261" t="str">
        <f>IFERROR(VLOOKUP(A1261,Sheet4!A1261:H3820,5,FALSE),"CL")</f>
        <v>UDM</v>
      </c>
      <c r="J1261" t="str">
        <f>IFERROR(VLOOKUP(A1261,Sheet4!A1261:H3820,6,FALSE),"CL")</f>
        <v>Co</v>
      </c>
      <c r="K1261" t="str">
        <f>IFERROR(VLOOKUP(A1261,Sheet4!A1261:H3820,7,FALSE),"CL")</f>
        <v>PAM</v>
      </c>
      <c r="L1261" t="str">
        <f>IFERROR(VLOOKUP(A1261,Sheet4!A1261:H3820,8,FALSE),"CL")</f>
        <v>Sn</v>
      </c>
    </row>
    <row r="1262" spans="1:12" hidden="1">
      <c r="A1262" s="2">
        <v>41663</v>
      </c>
      <c r="B1262" s="8">
        <f t="shared" si="57"/>
        <v>6</v>
      </c>
      <c r="C1262">
        <v>6266.75</v>
      </c>
      <c r="D1262" s="6">
        <f t="shared" si="58"/>
        <v>-1.2433714434297454E-2</v>
      </c>
      <c r="E1262">
        <f t="shared" si="59"/>
        <v>-78.899999999999636</v>
      </c>
      <c r="F1262" s="9" t="e">
        <f ca="1">[1]!MoonAge(A1262)</f>
        <v>#NAME?</v>
      </c>
      <c r="G1262" t="str">
        <f>IFERROR(VLOOKUP(A1262,Sheet4!A1262:H3821,3,FALSE)," CL")</f>
        <v>UDM</v>
      </c>
      <c r="H1262" t="str">
        <f>IFERROR(VLOOKUP(A1262,Sheet4!A1262:I3821,4,FALSE)," CL")</f>
        <v>Sh</v>
      </c>
      <c r="I1262" t="str">
        <f>IFERROR(VLOOKUP(A1262,Sheet4!A1262:H3821,5,FALSE),"CL")</f>
        <v>UDM</v>
      </c>
      <c r="J1262" t="str">
        <f>IFERROR(VLOOKUP(A1262,Sheet4!A1262:H3821,6,FALSE),"CL")</f>
        <v>Co</v>
      </c>
      <c r="K1262" t="str">
        <f>IFERROR(VLOOKUP(A1262,Sheet4!A1262:H3821,7,FALSE),"CL")</f>
        <v>PAM</v>
      </c>
      <c r="L1262" t="str">
        <f>IFERROR(VLOOKUP(A1262,Sheet4!A1262:H3821,8,FALSE),"CL")</f>
        <v>Sn</v>
      </c>
    </row>
    <row r="1263" spans="1:12" hidden="1">
      <c r="A1263" s="2">
        <v>41666</v>
      </c>
      <c r="B1263" s="8">
        <f t="shared" si="57"/>
        <v>2</v>
      </c>
      <c r="C1263">
        <v>6135.85</v>
      </c>
      <c r="D1263" s="6">
        <f t="shared" si="58"/>
        <v>-2.0888020106115551E-2</v>
      </c>
      <c r="E1263">
        <f t="shared" si="59"/>
        <v>-130.89999999999964</v>
      </c>
      <c r="F1263" s="9" t="e">
        <f ca="1">[1]!MoonAge(A1263)</f>
        <v>#NAME?</v>
      </c>
      <c r="G1263" t="str">
        <f>IFERROR(VLOOKUP(A1263,Sheet4!A1263:H3822,3,FALSE)," CL")</f>
        <v>EAP</v>
      </c>
      <c r="H1263" t="str">
        <f>IFERROR(VLOOKUP(A1263,Sheet4!A1263:I3822,4,FALSE)," CL")</f>
        <v>Do</v>
      </c>
      <c r="I1263" t="str">
        <f>IFERROR(VLOOKUP(A1263,Sheet4!A1263:H3822,5,FALSE),"CL")</f>
        <v>UDM</v>
      </c>
      <c r="J1263" t="str">
        <f>IFERROR(VLOOKUP(A1263,Sheet4!A1263:H3822,6,FALSE),"CL")</f>
        <v>Co</v>
      </c>
      <c r="K1263" t="str">
        <f>IFERROR(VLOOKUP(A1263,Sheet4!A1263:H3822,7,FALSE),"CL")</f>
        <v>PAM</v>
      </c>
      <c r="L1263" t="str">
        <f>IFERROR(VLOOKUP(A1263,Sheet4!A1263:H3822,8,FALSE),"CL")</f>
        <v>Sn</v>
      </c>
    </row>
    <row r="1264" spans="1:12" hidden="1">
      <c r="A1264" s="2">
        <v>41667</v>
      </c>
      <c r="B1264" s="8">
        <f t="shared" si="57"/>
        <v>3</v>
      </c>
      <c r="C1264">
        <v>6126.25</v>
      </c>
      <c r="D1264" s="6">
        <f t="shared" si="58"/>
        <v>-1.5645754052006427E-3</v>
      </c>
      <c r="E1264">
        <f t="shared" si="59"/>
        <v>-9.6000000000003638</v>
      </c>
      <c r="F1264" s="9" t="e">
        <f ca="1">[1]!MoonAge(A1264)</f>
        <v>#NAME?</v>
      </c>
      <c r="G1264" t="str">
        <f>IFERROR(VLOOKUP(A1264,Sheet4!A1264:H3823,3,FALSE)," CL")</f>
        <v>EAM</v>
      </c>
      <c r="H1264" t="str">
        <f>IFERROR(VLOOKUP(A1264,Sheet4!A1264:I3823,4,FALSE)," CL")</f>
        <v>Pi</v>
      </c>
      <c r="I1264" t="str">
        <f>IFERROR(VLOOKUP(A1264,Sheet4!A1264:H3823,5,FALSE),"CL")</f>
        <v>UDM</v>
      </c>
      <c r="J1264" t="str">
        <f>IFERROR(VLOOKUP(A1264,Sheet4!A1264:H3823,6,FALSE),"CL")</f>
        <v>Co</v>
      </c>
      <c r="K1264" t="str">
        <f>IFERROR(VLOOKUP(A1264,Sheet4!A1264:H3823,7,FALSE),"CL")</f>
        <v>PAM</v>
      </c>
      <c r="L1264" t="str">
        <f>IFERROR(VLOOKUP(A1264,Sheet4!A1264:H3823,8,FALSE),"CL")</f>
        <v>Sn</v>
      </c>
    </row>
    <row r="1265" spans="1:12" hidden="1">
      <c r="A1265" s="2">
        <v>41668</v>
      </c>
      <c r="B1265" s="8">
        <f t="shared" si="57"/>
        <v>4</v>
      </c>
      <c r="C1265">
        <v>6120.25</v>
      </c>
      <c r="D1265" s="6">
        <f t="shared" si="58"/>
        <v>-9.7939196082432161E-4</v>
      </c>
      <c r="E1265">
        <f t="shared" si="59"/>
        <v>-6</v>
      </c>
      <c r="F1265" s="9" t="e">
        <f ca="1">[1]!MoonAge(A1265)</f>
        <v>#NAME?</v>
      </c>
      <c r="G1265" t="str">
        <f>IFERROR(VLOOKUP(A1265,Sheet4!A1265:H3824,3,FALSE)," CL")</f>
        <v>MEP</v>
      </c>
      <c r="H1265" t="str">
        <f>IFERROR(VLOOKUP(A1265,Sheet4!A1265:I3824,4,FALSE)," CL")</f>
        <v>Ra</v>
      </c>
      <c r="I1265" t="str">
        <f>IFERROR(VLOOKUP(A1265,Sheet4!A1265:H3824,5,FALSE),"CL")</f>
        <v>UDM</v>
      </c>
      <c r="J1265" t="str">
        <f>IFERROR(VLOOKUP(A1265,Sheet4!A1265:H3824,6,FALSE),"CL")</f>
        <v>Co</v>
      </c>
      <c r="K1265" t="str">
        <f>IFERROR(VLOOKUP(A1265,Sheet4!A1265:H3824,7,FALSE),"CL")</f>
        <v>PAM</v>
      </c>
      <c r="L1265" t="str">
        <f>IFERROR(VLOOKUP(A1265,Sheet4!A1265:H3824,8,FALSE),"CL")</f>
        <v>Sn</v>
      </c>
    </row>
    <row r="1266" spans="1:12" hidden="1">
      <c r="A1266" s="2">
        <v>41669</v>
      </c>
      <c r="B1266" s="8">
        <f t="shared" si="57"/>
        <v>5</v>
      </c>
      <c r="C1266">
        <v>6073.7</v>
      </c>
      <c r="D1266" s="6">
        <f t="shared" si="58"/>
        <v>-7.6058984518606564E-3</v>
      </c>
      <c r="E1266">
        <f t="shared" si="59"/>
        <v>-46.550000000000182</v>
      </c>
      <c r="F1266" s="9" t="e">
        <f ca="1">[1]!MoonAge(A1266)</f>
        <v>#NAME?</v>
      </c>
      <c r="G1266" t="str">
        <f>IFERROR(VLOOKUP(A1266,Sheet4!A1266:H3825,3,FALSE)," CL")</f>
        <v>MEM</v>
      </c>
      <c r="H1266" t="str">
        <f>IFERROR(VLOOKUP(A1266,Sheet4!A1266:I3825,4,FALSE)," CL")</f>
        <v>Co</v>
      </c>
      <c r="I1266" t="str">
        <f>IFERROR(VLOOKUP(A1266,Sheet4!A1266:H3825,5,FALSE),"CL")</f>
        <v>UDM</v>
      </c>
      <c r="J1266" t="str">
        <f>IFERROR(VLOOKUP(A1266,Sheet4!A1266:H3825,6,FALSE),"CL")</f>
        <v>Co</v>
      </c>
      <c r="K1266" t="str">
        <f>IFERROR(VLOOKUP(A1266,Sheet4!A1266:H3825,7,FALSE),"CL")</f>
        <v>PAM</v>
      </c>
      <c r="L1266" t="str">
        <f>IFERROR(VLOOKUP(A1266,Sheet4!A1266:H3825,8,FALSE),"CL")</f>
        <v>Sn</v>
      </c>
    </row>
    <row r="1267" spans="1:12" hidden="1">
      <c r="A1267" s="2">
        <v>41670</v>
      </c>
      <c r="B1267" s="8">
        <f t="shared" si="57"/>
        <v>6</v>
      </c>
      <c r="C1267">
        <v>6089.5</v>
      </c>
      <c r="D1267" s="6">
        <f t="shared" si="58"/>
        <v>2.601379719116878E-3</v>
      </c>
      <c r="E1267">
        <f t="shared" si="59"/>
        <v>15.800000000000182</v>
      </c>
      <c r="F1267" s="9" t="e">
        <f ca="1">[1]!MoonAge(A1267)</f>
        <v>#NAME?</v>
      </c>
      <c r="G1267" t="str">
        <f>IFERROR(VLOOKUP(A1267,Sheet4!A1267:H3826,3,FALSE)," CL")</f>
        <v>PAP</v>
      </c>
      <c r="H1267" t="str">
        <f>IFERROR(VLOOKUP(A1267,Sheet4!A1267:I3826,4,FALSE)," CL")</f>
        <v>Tg</v>
      </c>
      <c r="I1267" t="str">
        <f>IFERROR(VLOOKUP(A1267,Sheet4!A1267:H3826,5,FALSE),"CL")</f>
        <v>UDM</v>
      </c>
      <c r="J1267" t="str">
        <f>IFERROR(VLOOKUP(A1267,Sheet4!A1267:H3826,6,FALSE),"CL")</f>
        <v>Co</v>
      </c>
      <c r="K1267" t="str">
        <f>IFERROR(VLOOKUP(A1267,Sheet4!A1267:H3826,7,FALSE),"CL")</f>
        <v>PAM</v>
      </c>
      <c r="L1267" t="str">
        <f>IFERROR(VLOOKUP(A1267,Sheet4!A1267:H3826,8,FALSE),"CL")</f>
        <v>Sn</v>
      </c>
    </row>
    <row r="1268" spans="1:12" hidden="1">
      <c r="A1268" s="2">
        <v>41673</v>
      </c>
      <c r="B1268" s="8">
        <f t="shared" si="57"/>
        <v>2</v>
      </c>
      <c r="C1268">
        <v>6001.8</v>
      </c>
      <c r="D1268" s="6">
        <f t="shared" si="58"/>
        <v>-1.4401839231463966E-2</v>
      </c>
      <c r="E1268">
        <f t="shared" si="59"/>
        <v>-87.699999999999818</v>
      </c>
      <c r="F1268" s="9" t="e">
        <f ca="1">[1]!MoonAge(A1268)</f>
        <v>#NAME?</v>
      </c>
      <c r="G1268" t="str">
        <f>IFERROR(VLOOKUP(A1268,Sheet4!A1268:H3827,3,FALSE)," CL")</f>
        <v>UDM</v>
      </c>
      <c r="H1268" t="str">
        <f>IFERROR(VLOOKUP(A1268,Sheet4!A1268:I3827,4,FALSE)," CL")</f>
        <v>Sn</v>
      </c>
      <c r="I1268" t="str">
        <f>IFERROR(VLOOKUP(A1268,Sheet4!A1268:H3827,5,FALSE),"CL")</f>
        <v>UDM</v>
      </c>
      <c r="J1268" t="str">
        <f>IFERROR(VLOOKUP(A1268,Sheet4!A1268:H3827,6,FALSE),"CL")</f>
        <v>Co</v>
      </c>
      <c r="K1268" t="str">
        <f>IFERROR(VLOOKUP(A1268,Sheet4!A1268:H3827,7,FALSE),"CL")</f>
        <v>PAM</v>
      </c>
      <c r="L1268" t="str">
        <f>IFERROR(VLOOKUP(A1268,Sheet4!A1268:H3827,8,FALSE),"CL")</f>
        <v>Sn</v>
      </c>
    </row>
    <row r="1269" spans="1:12" hidden="1">
      <c r="A1269" s="2">
        <v>41674</v>
      </c>
      <c r="B1269" s="8">
        <f t="shared" ref="B1269:B1332" si="60">WEEKDAY(A1269,1)</f>
        <v>3</v>
      </c>
      <c r="C1269">
        <v>6000.9</v>
      </c>
      <c r="D1269" s="6">
        <f t="shared" si="58"/>
        <v>-1.4995501349604213E-4</v>
      </c>
      <c r="E1269">
        <f t="shared" si="59"/>
        <v>-0.9000000000005457</v>
      </c>
      <c r="F1269" s="9" t="e">
        <f ca="1">[1]!MoonAge(A1269)</f>
        <v>#NAME?</v>
      </c>
      <c r="G1269" t="str">
        <f>IFERROR(VLOOKUP(A1269,Sheet4!A1269:H3828,3,FALSE)," CL")</f>
        <v>FIP</v>
      </c>
      <c r="H1269" t="str">
        <f>IFERROR(VLOOKUP(A1269,Sheet4!A1269:I3828,4,FALSE)," CL")</f>
        <v>Ho</v>
      </c>
      <c r="I1269" t="str">
        <f>IFERROR(VLOOKUP(A1269,Sheet4!A1269:H3828,5,FALSE),"CL")</f>
        <v>FIP</v>
      </c>
      <c r="J1269" t="str">
        <f>IFERROR(VLOOKUP(A1269,Sheet4!A1269:H3828,6,FALSE),"CL")</f>
        <v>Tg</v>
      </c>
      <c r="K1269" t="str">
        <f>IFERROR(VLOOKUP(A1269,Sheet4!A1269:H3828,7,FALSE),"CL")</f>
        <v>UDP</v>
      </c>
      <c r="L1269" t="str">
        <f>IFERROR(VLOOKUP(A1269,Sheet4!A1269:H3828,8,FALSE),"CL")</f>
        <v>Ho</v>
      </c>
    </row>
    <row r="1270" spans="1:12" hidden="1">
      <c r="A1270" s="2">
        <v>41675</v>
      </c>
      <c r="B1270" s="8">
        <f t="shared" si="60"/>
        <v>4</v>
      </c>
      <c r="C1270">
        <v>6022.4</v>
      </c>
      <c r="D1270" s="6">
        <f t="shared" si="58"/>
        <v>3.5827959139462418E-3</v>
      </c>
      <c r="E1270">
        <f t="shared" si="59"/>
        <v>21.5</v>
      </c>
      <c r="F1270" s="9" t="e">
        <f ca="1">[1]!MoonAge(A1270)</f>
        <v>#NAME?</v>
      </c>
      <c r="G1270" t="str">
        <f>IFERROR(VLOOKUP(A1270,Sheet4!A1270:H3829,3,FALSE)," CL")</f>
        <v>FIM</v>
      </c>
      <c r="H1270" t="str">
        <f>IFERROR(VLOOKUP(A1270,Sheet4!A1270:I3829,4,FALSE)," CL")</f>
        <v>Sh</v>
      </c>
      <c r="I1270" t="str">
        <f>IFERROR(VLOOKUP(A1270,Sheet4!A1270:H3829,5,FALSE),"CL")</f>
        <v>FIP</v>
      </c>
      <c r="J1270" t="str">
        <f>IFERROR(VLOOKUP(A1270,Sheet4!A1270:H3829,6,FALSE),"CL")</f>
        <v>Tg</v>
      </c>
      <c r="K1270" t="str">
        <f>IFERROR(VLOOKUP(A1270,Sheet4!A1270:H3829,7,FALSE),"CL")</f>
        <v>UDP</v>
      </c>
      <c r="L1270" t="str">
        <f>IFERROR(VLOOKUP(A1270,Sheet4!A1270:H3829,8,FALSE),"CL")</f>
        <v>Ho</v>
      </c>
    </row>
    <row r="1271" spans="1:12" hidden="1">
      <c r="A1271" s="2">
        <v>41676</v>
      </c>
      <c r="B1271" s="8">
        <f t="shared" si="60"/>
        <v>5</v>
      </c>
      <c r="C1271">
        <v>6036.3</v>
      </c>
      <c r="D1271" s="6">
        <f t="shared" si="58"/>
        <v>2.3080499468651279E-3</v>
      </c>
      <c r="E1271">
        <f t="shared" si="59"/>
        <v>13.900000000000546</v>
      </c>
      <c r="F1271" s="9" t="e">
        <f ca="1">[1]!MoonAge(A1271)</f>
        <v>#NAME?</v>
      </c>
      <c r="G1271" t="str">
        <f>IFERROR(VLOOKUP(A1271,Sheet4!A1271:H3830,3,FALSE)," CL")</f>
        <v>EAP</v>
      </c>
      <c r="H1271" t="str">
        <f>IFERROR(VLOOKUP(A1271,Sheet4!A1271:I3830,4,FALSE)," CL")</f>
        <v>Mo</v>
      </c>
      <c r="I1271" t="str">
        <f>IFERROR(VLOOKUP(A1271,Sheet4!A1271:H3830,5,FALSE),"CL")</f>
        <v>FIP</v>
      </c>
      <c r="J1271" t="str">
        <f>IFERROR(VLOOKUP(A1271,Sheet4!A1271:H3830,6,FALSE),"CL")</f>
        <v>Tg</v>
      </c>
      <c r="K1271" t="str">
        <f>IFERROR(VLOOKUP(A1271,Sheet4!A1271:H3830,7,FALSE),"CL")</f>
        <v>UDP</v>
      </c>
      <c r="L1271" t="str">
        <f>IFERROR(VLOOKUP(A1271,Sheet4!A1271:H3830,8,FALSE),"CL")</f>
        <v>Ho</v>
      </c>
    </row>
    <row r="1272" spans="1:12" hidden="1">
      <c r="A1272" s="2">
        <v>41677</v>
      </c>
      <c r="B1272" s="8">
        <f t="shared" si="60"/>
        <v>6</v>
      </c>
      <c r="C1272">
        <v>6063.2</v>
      </c>
      <c r="D1272" s="6">
        <f t="shared" si="58"/>
        <v>4.4563722810330225E-3</v>
      </c>
      <c r="E1272">
        <f t="shared" si="59"/>
        <v>26.899999999999636</v>
      </c>
      <c r="F1272" s="9" t="e">
        <f ca="1">[1]!MoonAge(A1272)</f>
        <v>#NAME?</v>
      </c>
      <c r="G1272" t="str">
        <f>IFERROR(VLOOKUP(A1272,Sheet4!A1272:H3831,3,FALSE)," CL")</f>
        <v>EAM</v>
      </c>
      <c r="H1272" t="str">
        <f>IFERROR(VLOOKUP(A1272,Sheet4!A1272:I3831,4,FALSE)," CL")</f>
        <v>Ch</v>
      </c>
      <c r="I1272" t="str">
        <f>IFERROR(VLOOKUP(A1272,Sheet4!A1272:H3831,5,FALSE),"CL")</f>
        <v>FIP</v>
      </c>
      <c r="J1272" t="str">
        <f>IFERROR(VLOOKUP(A1272,Sheet4!A1272:H3831,6,FALSE),"CL")</f>
        <v>Tg</v>
      </c>
      <c r="K1272" t="str">
        <f>IFERROR(VLOOKUP(A1272,Sheet4!A1272:H3831,7,FALSE),"CL")</f>
        <v>UDP</v>
      </c>
      <c r="L1272" t="str">
        <f>IFERROR(VLOOKUP(A1272,Sheet4!A1272:H3831,8,FALSE),"CL")</f>
        <v>Ho</v>
      </c>
    </row>
    <row r="1273" spans="1:12" hidden="1">
      <c r="A1273" s="2">
        <v>41680</v>
      </c>
      <c r="B1273" s="8">
        <f t="shared" si="60"/>
        <v>2</v>
      </c>
      <c r="C1273">
        <v>6053.45</v>
      </c>
      <c r="D1273" s="6">
        <f t="shared" si="58"/>
        <v>-1.6080617495711836E-3</v>
      </c>
      <c r="E1273">
        <f t="shared" si="59"/>
        <v>-9.75</v>
      </c>
      <c r="F1273" s="9" t="e">
        <f ca="1">[1]!MoonAge(A1273)</f>
        <v>#NAME?</v>
      </c>
      <c r="G1273" t="str">
        <f>IFERROR(VLOOKUP(A1273,Sheet4!A1273:H3832,3,FALSE)," CL")</f>
        <v>PAP</v>
      </c>
      <c r="H1273" t="str">
        <f>IFERROR(VLOOKUP(A1273,Sheet4!A1273:I3832,4,FALSE)," CL")</f>
        <v>Ra</v>
      </c>
      <c r="I1273" t="str">
        <f>IFERROR(VLOOKUP(A1273,Sheet4!A1273:H3832,5,FALSE),"CL")</f>
        <v>FIP</v>
      </c>
      <c r="J1273" t="str">
        <f>IFERROR(VLOOKUP(A1273,Sheet4!A1273:H3832,6,FALSE),"CL")</f>
        <v>Tg</v>
      </c>
      <c r="K1273" t="str">
        <f>IFERROR(VLOOKUP(A1273,Sheet4!A1273:H3832,7,FALSE),"CL")</f>
        <v>UDP</v>
      </c>
      <c r="L1273" t="str">
        <f>IFERROR(VLOOKUP(A1273,Sheet4!A1273:H3832,8,FALSE),"CL")</f>
        <v>Ho</v>
      </c>
    </row>
    <row r="1274" spans="1:12" hidden="1">
      <c r="A1274" s="2">
        <v>41681</v>
      </c>
      <c r="B1274" s="8">
        <f t="shared" si="60"/>
        <v>3</v>
      </c>
      <c r="C1274">
        <v>6062.7</v>
      </c>
      <c r="D1274" s="6">
        <f t="shared" si="58"/>
        <v>1.5280542500557533E-3</v>
      </c>
      <c r="E1274">
        <f t="shared" si="59"/>
        <v>9.25</v>
      </c>
      <c r="F1274" s="9" t="e">
        <f ca="1">[1]!MoonAge(A1274)</f>
        <v>#NAME?</v>
      </c>
      <c r="G1274" t="str">
        <f>IFERROR(VLOOKUP(A1274,Sheet4!A1274:H3833,3,FALSE)," CL")</f>
        <v>PAM</v>
      </c>
      <c r="H1274" t="str">
        <f>IFERROR(VLOOKUP(A1274,Sheet4!A1274:I3833,4,FALSE)," CL")</f>
        <v>Co</v>
      </c>
      <c r="I1274" t="str">
        <f>IFERROR(VLOOKUP(A1274,Sheet4!A1274:H3833,5,FALSE),"CL")</f>
        <v>FIP</v>
      </c>
      <c r="J1274" t="str">
        <f>IFERROR(VLOOKUP(A1274,Sheet4!A1274:H3833,6,FALSE),"CL")</f>
        <v>Tg</v>
      </c>
      <c r="K1274" t="str">
        <f>IFERROR(VLOOKUP(A1274,Sheet4!A1274:H3833,7,FALSE),"CL")</f>
        <v>UDP</v>
      </c>
      <c r="L1274" t="str">
        <f>IFERROR(VLOOKUP(A1274,Sheet4!A1274:H3833,8,FALSE),"CL")</f>
        <v>Ho</v>
      </c>
    </row>
    <row r="1275" spans="1:12" hidden="1">
      <c r="A1275" s="2">
        <v>41682</v>
      </c>
      <c r="B1275" s="8">
        <f t="shared" si="60"/>
        <v>4</v>
      </c>
      <c r="C1275">
        <v>6084</v>
      </c>
      <c r="D1275" s="6">
        <f t="shared" si="58"/>
        <v>3.5132861596318772E-3</v>
      </c>
      <c r="E1275">
        <f t="shared" si="59"/>
        <v>21.300000000000182</v>
      </c>
      <c r="F1275" s="9" t="e">
        <f ca="1">[1]!MoonAge(A1275)</f>
        <v>#NAME?</v>
      </c>
      <c r="G1275" t="str">
        <f>IFERROR(VLOOKUP(A1275,Sheet4!A1275:H3834,3,FALSE)," CL")</f>
        <v>UDP</v>
      </c>
      <c r="H1275" t="str">
        <f>IFERROR(VLOOKUP(A1275,Sheet4!A1275:I3834,4,FALSE)," CL")</f>
        <v>Tg</v>
      </c>
      <c r="I1275" t="str">
        <f>IFERROR(VLOOKUP(A1275,Sheet4!A1275:H3834,5,FALSE),"CL")</f>
        <v>FIP</v>
      </c>
      <c r="J1275" t="str">
        <f>IFERROR(VLOOKUP(A1275,Sheet4!A1275:H3834,6,FALSE),"CL")</f>
        <v>Tg</v>
      </c>
      <c r="K1275" t="str">
        <f>IFERROR(VLOOKUP(A1275,Sheet4!A1275:H3834,7,FALSE),"CL")</f>
        <v>UDP</v>
      </c>
      <c r="L1275" t="str">
        <f>IFERROR(VLOOKUP(A1275,Sheet4!A1275:H3834,8,FALSE),"CL")</f>
        <v>Ho</v>
      </c>
    </row>
    <row r="1276" spans="1:12" hidden="1">
      <c r="A1276" s="2">
        <v>41683</v>
      </c>
      <c r="B1276" s="8">
        <f t="shared" si="60"/>
        <v>5</v>
      </c>
      <c r="C1276">
        <v>6001.1</v>
      </c>
      <c r="D1276" s="6">
        <f t="shared" si="58"/>
        <v>-1.3625904010519335E-2</v>
      </c>
      <c r="E1276">
        <f t="shared" si="59"/>
        <v>-82.899999999999636</v>
      </c>
      <c r="F1276" s="9" t="e">
        <f ca="1">[1]!MoonAge(A1276)</f>
        <v>#NAME?</v>
      </c>
      <c r="G1276" t="str">
        <f>IFERROR(VLOOKUP(A1276,Sheet4!A1276:H3835,3,FALSE)," CL")</f>
        <v>UDM</v>
      </c>
      <c r="H1276" t="str">
        <f>IFERROR(VLOOKUP(A1276,Sheet4!A1276:I3835,4,FALSE)," CL")</f>
        <v>Rb</v>
      </c>
      <c r="I1276" t="str">
        <f>IFERROR(VLOOKUP(A1276,Sheet4!A1276:H3835,5,FALSE),"CL")</f>
        <v>FIP</v>
      </c>
      <c r="J1276" t="str">
        <f>IFERROR(VLOOKUP(A1276,Sheet4!A1276:H3835,6,FALSE),"CL")</f>
        <v>Tg</v>
      </c>
      <c r="K1276" t="str">
        <f>IFERROR(VLOOKUP(A1276,Sheet4!A1276:H3835,7,FALSE),"CL")</f>
        <v>UDP</v>
      </c>
      <c r="L1276" t="str">
        <f>IFERROR(VLOOKUP(A1276,Sheet4!A1276:H3835,8,FALSE),"CL")</f>
        <v>Ho</v>
      </c>
    </row>
    <row r="1277" spans="1:12" hidden="1">
      <c r="A1277" s="2">
        <v>41684</v>
      </c>
      <c r="B1277" s="8">
        <f t="shared" si="60"/>
        <v>6</v>
      </c>
      <c r="C1277">
        <v>6048.35</v>
      </c>
      <c r="D1277" s="6">
        <f t="shared" si="58"/>
        <v>7.8735565146389828E-3</v>
      </c>
      <c r="E1277">
        <f t="shared" si="59"/>
        <v>47.25</v>
      </c>
      <c r="F1277" s="9" t="e">
        <f ca="1">[1]!MoonAge(A1277)</f>
        <v>#NAME?</v>
      </c>
      <c r="G1277" t="str">
        <f>IFERROR(VLOOKUP(A1277,Sheet4!A1277:H3836,3,FALSE)," CL")</f>
        <v>FIP</v>
      </c>
      <c r="H1277" t="str">
        <f>IFERROR(VLOOKUP(A1277,Sheet4!A1277:I3836,4,FALSE)," CL")</f>
        <v>Dr</v>
      </c>
      <c r="I1277" t="str">
        <f>IFERROR(VLOOKUP(A1277,Sheet4!A1277:H3836,5,FALSE),"CL")</f>
        <v>FIP</v>
      </c>
      <c r="J1277" t="str">
        <f>IFERROR(VLOOKUP(A1277,Sheet4!A1277:H3836,6,FALSE),"CL")</f>
        <v>Tg</v>
      </c>
      <c r="K1277" t="str">
        <f>IFERROR(VLOOKUP(A1277,Sheet4!A1277:H3836,7,FALSE),"CL")</f>
        <v>UDP</v>
      </c>
      <c r="L1277" t="str">
        <f>IFERROR(VLOOKUP(A1277,Sheet4!A1277:H3836,8,FALSE),"CL")</f>
        <v>Ho</v>
      </c>
    </row>
    <row r="1278" spans="1:12" hidden="1">
      <c r="A1278" s="2">
        <v>41687</v>
      </c>
      <c r="B1278" s="8">
        <f t="shared" si="60"/>
        <v>2</v>
      </c>
      <c r="C1278">
        <v>6073.3</v>
      </c>
      <c r="D1278" s="6">
        <f t="shared" si="58"/>
        <v>4.1250919672307018E-3</v>
      </c>
      <c r="E1278">
        <f t="shared" si="59"/>
        <v>24.949999999999818</v>
      </c>
      <c r="F1278" s="9" t="e">
        <f ca="1">[1]!MoonAge(A1278)</f>
        <v>#NAME?</v>
      </c>
      <c r="G1278" t="str">
        <f>IFERROR(VLOOKUP(A1278,Sheet4!A1278:H3837,3,FALSE)," CL")</f>
        <v>EAM</v>
      </c>
      <c r="H1278" t="str">
        <f>IFERROR(VLOOKUP(A1278,Sheet4!A1278:I3837,4,FALSE)," CL")</f>
        <v>Sh</v>
      </c>
      <c r="I1278" t="str">
        <f>IFERROR(VLOOKUP(A1278,Sheet4!A1278:H3837,5,FALSE),"CL")</f>
        <v>FIP</v>
      </c>
      <c r="J1278" t="str">
        <f>IFERROR(VLOOKUP(A1278,Sheet4!A1278:H3837,6,FALSE),"CL")</f>
        <v>Tg</v>
      </c>
      <c r="K1278" t="str">
        <f>IFERROR(VLOOKUP(A1278,Sheet4!A1278:H3837,7,FALSE),"CL")</f>
        <v>UDP</v>
      </c>
      <c r="L1278" t="str">
        <f>IFERROR(VLOOKUP(A1278,Sheet4!A1278:H3837,8,FALSE),"CL")</f>
        <v>Ho</v>
      </c>
    </row>
    <row r="1279" spans="1:12" hidden="1">
      <c r="A1279" s="2">
        <v>41688</v>
      </c>
      <c r="B1279" s="8">
        <f t="shared" si="60"/>
        <v>3</v>
      </c>
      <c r="C1279">
        <v>6127.1</v>
      </c>
      <c r="D1279" s="6">
        <f t="shared" si="58"/>
        <v>8.8584459848846889E-3</v>
      </c>
      <c r="E1279">
        <f t="shared" si="59"/>
        <v>53.800000000000182</v>
      </c>
      <c r="F1279" s="9" t="e">
        <f ca="1">[1]!MoonAge(A1279)</f>
        <v>#NAME?</v>
      </c>
      <c r="G1279" t="str">
        <f>IFERROR(VLOOKUP(A1279,Sheet4!A1279:H3838,3,FALSE)," CL")</f>
        <v>MEP</v>
      </c>
      <c r="H1279" t="str">
        <f>IFERROR(VLOOKUP(A1279,Sheet4!A1279:I3838,4,FALSE)," CL")</f>
        <v>Mo</v>
      </c>
      <c r="I1279" t="str">
        <f>IFERROR(VLOOKUP(A1279,Sheet4!A1279:H3838,5,FALSE),"CL")</f>
        <v>FIP</v>
      </c>
      <c r="J1279" t="str">
        <f>IFERROR(VLOOKUP(A1279,Sheet4!A1279:H3838,6,FALSE),"CL")</f>
        <v>Tg</v>
      </c>
      <c r="K1279" t="str">
        <f>IFERROR(VLOOKUP(A1279,Sheet4!A1279:H3838,7,FALSE),"CL")</f>
        <v>UDP</v>
      </c>
      <c r="L1279" t="str">
        <f>IFERROR(VLOOKUP(A1279,Sheet4!A1279:H3838,8,FALSE),"CL")</f>
        <v>Ho</v>
      </c>
    </row>
    <row r="1280" spans="1:12" hidden="1">
      <c r="A1280" s="2">
        <v>41689</v>
      </c>
      <c r="B1280" s="8">
        <f t="shared" si="60"/>
        <v>4</v>
      </c>
      <c r="C1280">
        <v>6152.75</v>
      </c>
      <c r="D1280" s="6">
        <f t="shared" si="58"/>
        <v>4.1863197923976492E-3</v>
      </c>
      <c r="E1280">
        <f t="shared" si="59"/>
        <v>25.649999999999636</v>
      </c>
      <c r="F1280" s="9" t="e">
        <f ca="1">[1]!MoonAge(A1280)</f>
        <v>#NAME?</v>
      </c>
      <c r="G1280" t="str">
        <f>IFERROR(VLOOKUP(A1280,Sheet4!A1280:H3839,3,FALSE)," CL")</f>
        <v>MEM</v>
      </c>
      <c r="H1280" t="str">
        <f>IFERROR(VLOOKUP(A1280,Sheet4!A1280:I3839,4,FALSE)," CL")</f>
        <v>Ch</v>
      </c>
      <c r="I1280" t="str">
        <f>IFERROR(VLOOKUP(A1280,Sheet4!A1280:H3839,5,FALSE),"CL")</f>
        <v>FIP</v>
      </c>
      <c r="J1280" t="str">
        <f>IFERROR(VLOOKUP(A1280,Sheet4!A1280:H3839,6,FALSE),"CL")</f>
        <v>Tg</v>
      </c>
      <c r="K1280" t="str">
        <f>IFERROR(VLOOKUP(A1280,Sheet4!A1280:H3839,7,FALSE),"CL")</f>
        <v>UDP</v>
      </c>
      <c r="L1280" t="str">
        <f>IFERROR(VLOOKUP(A1280,Sheet4!A1280:H3839,8,FALSE),"CL")</f>
        <v>Ho</v>
      </c>
    </row>
    <row r="1281" spans="1:12" hidden="1">
      <c r="A1281" s="2">
        <v>41690</v>
      </c>
      <c r="B1281" s="8">
        <f t="shared" si="60"/>
        <v>5</v>
      </c>
      <c r="C1281">
        <v>6091.45</v>
      </c>
      <c r="D1281" s="6">
        <f t="shared" si="58"/>
        <v>-9.9630246637682635E-3</v>
      </c>
      <c r="E1281">
        <f t="shared" si="59"/>
        <v>-61.300000000000182</v>
      </c>
      <c r="F1281" s="9" t="e">
        <f ca="1">[1]!MoonAge(A1281)</f>
        <v>#NAME?</v>
      </c>
      <c r="G1281" t="str">
        <f>IFERROR(VLOOKUP(A1281,Sheet4!A1281:H3840,3,FALSE)," CL")</f>
        <v>PAP</v>
      </c>
      <c r="H1281" t="str">
        <f>IFERROR(VLOOKUP(A1281,Sheet4!A1281:I3840,4,FALSE)," CL")</f>
        <v>Do</v>
      </c>
      <c r="I1281" t="str">
        <f>IFERROR(VLOOKUP(A1281,Sheet4!A1281:H3840,5,FALSE),"CL")</f>
        <v>FIP</v>
      </c>
      <c r="J1281" t="str">
        <f>IFERROR(VLOOKUP(A1281,Sheet4!A1281:H3840,6,FALSE),"CL")</f>
        <v>Tg</v>
      </c>
      <c r="K1281" t="str">
        <f>IFERROR(VLOOKUP(A1281,Sheet4!A1281:H3840,7,FALSE),"CL")</f>
        <v>UDP</v>
      </c>
      <c r="L1281" t="str">
        <f>IFERROR(VLOOKUP(A1281,Sheet4!A1281:H3840,8,FALSE),"CL")</f>
        <v>Ho</v>
      </c>
    </row>
    <row r="1282" spans="1:12" hidden="1">
      <c r="A1282" s="2">
        <v>41691</v>
      </c>
      <c r="B1282" s="8">
        <f t="shared" si="60"/>
        <v>6</v>
      </c>
      <c r="C1282">
        <v>6155.45</v>
      </c>
      <c r="D1282" s="6">
        <f t="shared" si="58"/>
        <v>1.0506529644009227E-2</v>
      </c>
      <c r="E1282">
        <f t="shared" si="59"/>
        <v>64</v>
      </c>
      <c r="F1282" s="9" t="e">
        <f ca="1">[1]!MoonAge(A1282)</f>
        <v>#NAME?</v>
      </c>
      <c r="G1282" t="str">
        <f>IFERROR(VLOOKUP(A1282,Sheet4!A1282:H3841,3,FALSE)," CL")</f>
        <v>PAM</v>
      </c>
      <c r="H1282" t="str">
        <f>IFERROR(VLOOKUP(A1282,Sheet4!A1282:I3841,4,FALSE)," CL")</f>
        <v>Pi</v>
      </c>
      <c r="I1282" t="str">
        <f>IFERROR(VLOOKUP(A1282,Sheet4!A1282:H3841,5,FALSE),"CL")</f>
        <v>FIP</v>
      </c>
      <c r="J1282" t="str">
        <f>IFERROR(VLOOKUP(A1282,Sheet4!A1282:H3841,6,FALSE),"CL")</f>
        <v>Tg</v>
      </c>
      <c r="K1282" t="str">
        <f>IFERROR(VLOOKUP(A1282,Sheet4!A1282:H3841,7,FALSE),"CL")</f>
        <v>UDP</v>
      </c>
      <c r="L1282" t="str">
        <f>IFERROR(VLOOKUP(A1282,Sheet4!A1282:H3841,8,FALSE),"CL")</f>
        <v>Ho</v>
      </c>
    </row>
    <row r="1283" spans="1:12" hidden="1">
      <c r="A1283" s="2">
        <v>41694</v>
      </c>
      <c r="B1283" s="8">
        <f t="shared" si="60"/>
        <v>2</v>
      </c>
      <c r="C1283">
        <v>6186.1</v>
      </c>
      <c r="D1283" s="6">
        <f t="shared" si="58"/>
        <v>4.979327262832213E-3</v>
      </c>
      <c r="E1283">
        <f t="shared" si="59"/>
        <v>30.650000000000546</v>
      </c>
      <c r="F1283" s="9" t="e">
        <f ca="1">[1]!MoonAge(A1283)</f>
        <v>#NAME?</v>
      </c>
      <c r="G1283" t="str">
        <f>IFERROR(VLOOKUP(A1283,Sheet4!A1283:H3842,3,FALSE)," CL")</f>
        <v>FIP</v>
      </c>
      <c r="H1283" t="str">
        <f>IFERROR(VLOOKUP(A1283,Sheet4!A1283:I3842,4,FALSE)," CL")</f>
        <v>Tg</v>
      </c>
      <c r="I1283" t="str">
        <f>IFERROR(VLOOKUP(A1283,Sheet4!A1283:H3842,5,FALSE),"CL")</f>
        <v>FIP</v>
      </c>
      <c r="J1283" t="str">
        <f>IFERROR(VLOOKUP(A1283,Sheet4!A1283:H3842,6,FALSE),"CL")</f>
        <v>Tg</v>
      </c>
      <c r="K1283" t="str">
        <f>IFERROR(VLOOKUP(A1283,Sheet4!A1283:H3842,7,FALSE),"CL")</f>
        <v>UDP</v>
      </c>
      <c r="L1283" t="str">
        <f>IFERROR(VLOOKUP(A1283,Sheet4!A1283:H3842,8,FALSE),"CL")</f>
        <v>Ho</v>
      </c>
    </row>
    <row r="1284" spans="1:12" hidden="1">
      <c r="A1284" s="2">
        <v>41695</v>
      </c>
      <c r="B1284" s="8">
        <f t="shared" si="60"/>
        <v>3</v>
      </c>
      <c r="C1284">
        <v>6200.05</v>
      </c>
      <c r="D1284" s="6">
        <f t="shared" ref="D1284:D1347" si="61">(C1284-C1283)/C1283</f>
        <v>2.2550556893680697E-3</v>
      </c>
      <c r="E1284">
        <f t="shared" ref="E1284:E1347" si="62">C1284-C1283</f>
        <v>13.949999999999818</v>
      </c>
      <c r="F1284" s="9" t="e">
        <f ca="1">[1]!MoonAge(A1284)</f>
        <v>#NAME?</v>
      </c>
      <c r="G1284" t="str">
        <f>IFERROR(VLOOKUP(A1284,Sheet4!A1284:H3843,3,FALSE)," CL")</f>
        <v>FIM</v>
      </c>
      <c r="H1284" t="str">
        <f>IFERROR(VLOOKUP(A1284,Sheet4!A1284:I3843,4,FALSE)," CL")</f>
        <v>Rb</v>
      </c>
      <c r="I1284" t="str">
        <f>IFERROR(VLOOKUP(A1284,Sheet4!A1284:H3843,5,FALSE),"CL")</f>
        <v>FIP</v>
      </c>
      <c r="J1284" t="str">
        <f>IFERROR(VLOOKUP(A1284,Sheet4!A1284:H3843,6,FALSE),"CL")</f>
        <v>Tg</v>
      </c>
      <c r="K1284" t="str">
        <f>IFERROR(VLOOKUP(A1284,Sheet4!A1284:H3843,7,FALSE),"CL")</f>
        <v>UDP</v>
      </c>
      <c r="L1284" t="str">
        <f>IFERROR(VLOOKUP(A1284,Sheet4!A1284:H3843,8,FALSE),"CL")</f>
        <v>Ho</v>
      </c>
    </row>
    <row r="1285" spans="1:12" hidden="1">
      <c r="A1285" s="2">
        <v>41696</v>
      </c>
      <c r="B1285" s="8">
        <f t="shared" si="60"/>
        <v>4</v>
      </c>
      <c r="C1285">
        <v>6238.8</v>
      </c>
      <c r="D1285" s="6">
        <f t="shared" si="61"/>
        <v>6.2499495971806681E-3</v>
      </c>
      <c r="E1285">
        <f t="shared" si="62"/>
        <v>38.75</v>
      </c>
      <c r="F1285" s="9" t="e">
        <f ca="1">[1]!MoonAge(A1285)</f>
        <v>#NAME?</v>
      </c>
      <c r="G1285" t="str">
        <f>IFERROR(VLOOKUP(A1285,Sheet4!A1285:H3844,3,FALSE)," CL")</f>
        <v>EAP</v>
      </c>
      <c r="H1285" t="str">
        <f>IFERROR(VLOOKUP(A1285,Sheet4!A1285:I3844,4,FALSE)," CL")</f>
        <v>Dr</v>
      </c>
      <c r="I1285" t="str">
        <f>IFERROR(VLOOKUP(A1285,Sheet4!A1285:H3844,5,FALSE),"CL")</f>
        <v>FIP</v>
      </c>
      <c r="J1285" t="str">
        <f>IFERROR(VLOOKUP(A1285,Sheet4!A1285:H3844,6,FALSE),"CL")</f>
        <v>Tg</v>
      </c>
      <c r="K1285" t="str">
        <f>IFERROR(VLOOKUP(A1285,Sheet4!A1285:H3844,7,FALSE),"CL")</f>
        <v>UDP</v>
      </c>
      <c r="L1285" t="str">
        <f>IFERROR(VLOOKUP(A1285,Sheet4!A1285:H3844,8,FALSE),"CL")</f>
        <v>Ho</v>
      </c>
    </row>
    <row r="1286" spans="1:12" hidden="1">
      <c r="A1286" s="2">
        <v>41698</v>
      </c>
      <c r="B1286" s="8">
        <f t="shared" si="60"/>
        <v>6</v>
      </c>
      <c r="C1286">
        <v>6276.95</v>
      </c>
      <c r="D1286" s="6">
        <f t="shared" si="61"/>
        <v>6.1149580047444438E-3</v>
      </c>
      <c r="E1286">
        <f t="shared" si="62"/>
        <v>38.149999999999636</v>
      </c>
      <c r="F1286" s="9" t="e">
        <f ca="1">[1]!MoonAge(A1286)</f>
        <v>#NAME?</v>
      </c>
      <c r="G1286" t="str">
        <f>IFERROR(VLOOKUP(A1286,Sheet4!A1286:H3845,3,FALSE)," CL")</f>
        <v>MEP</v>
      </c>
      <c r="H1286" t="str">
        <f>IFERROR(VLOOKUP(A1286,Sheet4!A1286:I3845,4,FALSE)," CL")</f>
        <v>Ho</v>
      </c>
      <c r="I1286" t="str">
        <f>IFERROR(VLOOKUP(A1286,Sheet4!A1286:H3845,5,FALSE),"CL")</f>
        <v>FIP</v>
      </c>
      <c r="J1286" t="str">
        <f>IFERROR(VLOOKUP(A1286,Sheet4!A1286:H3845,6,FALSE),"CL")</f>
        <v>Tg</v>
      </c>
      <c r="K1286" t="str">
        <f>IFERROR(VLOOKUP(A1286,Sheet4!A1286:H3845,7,FALSE),"CL")</f>
        <v>UDP</v>
      </c>
      <c r="L1286" t="str">
        <f>IFERROR(VLOOKUP(A1286,Sheet4!A1286:H3845,8,FALSE),"CL")</f>
        <v>Ho</v>
      </c>
    </row>
    <row r="1287" spans="1:12" hidden="1">
      <c r="A1287" s="2">
        <v>41701</v>
      </c>
      <c r="B1287" s="8">
        <f t="shared" si="60"/>
        <v>2</v>
      </c>
      <c r="C1287">
        <v>6221.45</v>
      </c>
      <c r="D1287" s="6">
        <f t="shared" si="61"/>
        <v>-8.8418738400019119E-3</v>
      </c>
      <c r="E1287">
        <f t="shared" si="62"/>
        <v>-55.5</v>
      </c>
      <c r="F1287" s="9" t="e">
        <f ca="1">[1]!MoonAge(A1287)</f>
        <v>#NAME?</v>
      </c>
      <c r="G1287" t="str">
        <f>IFERROR(VLOOKUP(A1287,Sheet4!A1287:H3846,3,FALSE)," CL")</f>
        <v>PAM</v>
      </c>
      <c r="H1287" t="str">
        <f>IFERROR(VLOOKUP(A1287,Sheet4!A1287:I3846,4,FALSE)," CL")</f>
        <v>Ch</v>
      </c>
      <c r="I1287" t="str">
        <f>IFERROR(VLOOKUP(A1287,Sheet4!A1287:H3846,5,FALSE),"CL")</f>
        <v>FIP</v>
      </c>
      <c r="J1287" t="str">
        <f>IFERROR(VLOOKUP(A1287,Sheet4!A1287:H3846,6,FALSE),"CL")</f>
        <v>Tg</v>
      </c>
      <c r="K1287" t="str">
        <f>IFERROR(VLOOKUP(A1287,Sheet4!A1287:H3846,7,FALSE),"CL")</f>
        <v>UDP</v>
      </c>
      <c r="L1287" t="str">
        <f>IFERROR(VLOOKUP(A1287,Sheet4!A1287:H3846,8,FALSE),"CL")</f>
        <v>Ho</v>
      </c>
    </row>
    <row r="1288" spans="1:12" hidden="1">
      <c r="A1288" s="2">
        <v>41702</v>
      </c>
      <c r="B1288" s="8">
        <f t="shared" si="60"/>
        <v>3</v>
      </c>
      <c r="C1288">
        <v>6297.95</v>
      </c>
      <c r="D1288" s="6">
        <f t="shared" si="61"/>
        <v>1.2296168899533068E-2</v>
      </c>
      <c r="E1288">
        <f t="shared" si="62"/>
        <v>76.5</v>
      </c>
      <c r="F1288" s="9" t="e">
        <f ca="1">[1]!MoonAge(A1288)</f>
        <v>#NAME?</v>
      </c>
      <c r="G1288" t="str">
        <f>IFERROR(VLOOKUP(A1288,Sheet4!A1288:H3847,3,FALSE)," CL")</f>
        <v>UDP</v>
      </c>
      <c r="H1288" t="str">
        <f>IFERROR(VLOOKUP(A1288,Sheet4!A1288:I3847,4,FALSE)," CL")</f>
        <v>Do</v>
      </c>
      <c r="I1288" t="str">
        <f>IFERROR(VLOOKUP(A1288,Sheet4!A1288:H3847,5,FALSE),"CL")</f>
        <v>FIP</v>
      </c>
      <c r="J1288" t="str">
        <f>IFERROR(VLOOKUP(A1288,Sheet4!A1288:H3847,6,FALSE),"CL")</f>
        <v>Tg</v>
      </c>
      <c r="K1288" t="str">
        <f>IFERROR(VLOOKUP(A1288,Sheet4!A1288:H3847,7,FALSE),"CL")</f>
        <v>UDP</v>
      </c>
      <c r="L1288" t="str">
        <f>IFERROR(VLOOKUP(A1288,Sheet4!A1288:H3847,8,FALSE),"CL")</f>
        <v>Ho</v>
      </c>
    </row>
    <row r="1289" spans="1:12" hidden="1">
      <c r="A1289" s="2">
        <v>41703</v>
      </c>
      <c r="B1289" s="8">
        <f t="shared" si="60"/>
        <v>4</v>
      </c>
      <c r="C1289">
        <v>6328.65</v>
      </c>
      <c r="D1289" s="6">
        <f t="shared" si="61"/>
        <v>4.8746020530489789E-3</v>
      </c>
      <c r="E1289">
        <f t="shared" si="62"/>
        <v>30.699999999999818</v>
      </c>
      <c r="F1289" s="9" t="e">
        <f ca="1">[1]!MoonAge(A1289)</f>
        <v>#NAME?</v>
      </c>
      <c r="G1289" t="str">
        <f>IFERROR(VLOOKUP(A1289,Sheet4!A1289:H3848,3,FALSE)," CL")</f>
        <v>UDM</v>
      </c>
      <c r="H1289" t="str">
        <f>IFERROR(VLOOKUP(A1289,Sheet4!A1289:I3848,4,FALSE)," CL")</f>
        <v>Pi</v>
      </c>
      <c r="I1289" t="str">
        <f>IFERROR(VLOOKUP(A1289,Sheet4!A1289:H3848,5,FALSE),"CL")</f>
        <v>FIP</v>
      </c>
      <c r="J1289" t="str">
        <f>IFERROR(VLOOKUP(A1289,Sheet4!A1289:H3848,6,FALSE),"CL")</f>
        <v>Tg</v>
      </c>
      <c r="K1289" t="str">
        <f>IFERROR(VLOOKUP(A1289,Sheet4!A1289:H3848,7,FALSE),"CL")</f>
        <v>UDP</v>
      </c>
      <c r="L1289" t="str">
        <f>IFERROR(VLOOKUP(A1289,Sheet4!A1289:H3848,8,FALSE),"CL")</f>
        <v>Ho</v>
      </c>
    </row>
    <row r="1290" spans="1:12" hidden="1">
      <c r="A1290" s="2">
        <v>41704</v>
      </c>
      <c r="B1290" s="8">
        <f t="shared" si="60"/>
        <v>5</v>
      </c>
      <c r="C1290">
        <v>6401.15</v>
      </c>
      <c r="D1290" s="6">
        <f t="shared" si="61"/>
        <v>1.1455839713050968E-2</v>
      </c>
      <c r="E1290">
        <f t="shared" si="62"/>
        <v>72.5</v>
      </c>
      <c r="F1290" s="9" t="e">
        <f ca="1">[1]!MoonAge(A1290)</f>
        <v>#NAME?</v>
      </c>
      <c r="G1290" t="str">
        <f>IFERROR(VLOOKUP(A1290,Sheet4!A1290:H3849,3,FALSE)," CL")</f>
        <v>FIP</v>
      </c>
      <c r="H1290" t="str">
        <f>IFERROR(VLOOKUP(A1290,Sheet4!A1290:I3849,4,FALSE)," CL")</f>
        <v>Ra</v>
      </c>
      <c r="I1290" t="str">
        <f>IFERROR(VLOOKUP(A1290,Sheet4!A1290:H3849,5,FALSE),"CL")</f>
        <v>FIM</v>
      </c>
      <c r="J1290" t="str">
        <f>IFERROR(VLOOKUP(A1290,Sheet4!A1290:H3849,6,FALSE),"CL")</f>
        <v>Rb</v>
      </c>
      <c r="K1290" t="str">
        <f>IFERROR(VLOOKUP(A1290,Sheet4!A1290:H3849,7,FALSE),"CL")</f>
        <v>UDP</v>
      </c>
      <c r="L1290" t="str">
        <f>IFERROR(VLOOKUP(A1290,Sheet4!A1290:H3849,8,FALSE),"CL")</f>
        <v>Ho</v>
      </c>
    </row>
    <row r="1291" spans="1:12" hidden="1">
      <c r="A1291" s="2">
        <v>41705</v>
      </c>
      <c r="B1291" s="8">
        <f t="shared" si="60"/>
        <v>6</v>
      </c>
      <c r="C1291">
        <v>6526.65</v>
      </c>
      <c r="D1291" s="6">
        <f t="shared" si="61"/>
        <v>1.9605852073455551E-2</v>
      </c>
      <c r="E1291">
        <f t="shared" si="62"/>
        <v>125.5</v>
      </c>
      <c r="F1291" s="9" t="e">
        <f ca="1">[1]!MoonAge(A1291)</f>
        <v>#NAME?</v>
      </c>
      <c r="G1291" t="str">
        <f>IFERROR(VLOOKUP(A1291,Sheet4!A1291:H3850,3,FALSE)," CL")</f>
        <v>FIM</v>
      </c>
      <c r="H1291" t="str">
        <f>IFERROR(VLOOKUP(A1291,Sheet4!A1291:I3850,4,FALSE)," CL")</f>
        <v>Co</v>
      </c>
      <c r="I1291" t="str">
        <f>IFERROR(VLOOKUP(A1291,Sheet4!A1291:H3850,5,FALSE),"CL")</f>
        <v>FIM</v>
      </c>
      <c r="J1291" t="str">
        <f>IFERROR(VLOOKUP(A1291,Sheet4!A1291:H3850,6,FALSE),"CL")</f>
        <v>Rb</v>
      </c>
      <c r="K1291" t="str">
        <f>IFERROR(VLOOKUP(A1291,Sheet4!A1291:H3850,7,FALSE),"CL")</f>
        <v>UDP</v>
      </c>
      <c r="L1291" t="str">
        <f>IFERROR(VLOOKUP(A1291,Sheet4!A1291:H3850,8,FALSE),"CL")</f>
        <v>Ho</v>
      </c>
    </row>
    <row r="1292" spans="1:12" hidden="1">
      <c r="A1292" s="2">
        <v>41708</v>
      </c>
      <c r="B1292" s="8">
        <f t="shared" si="60"/>
        <v>2</v>
      </c>
      <c r="C1292">
        <v>6537.25</v>
      </c>
      <c r="D1292" s="6">
        <f t="shared" si="61"/>
        <v>1.6241103782185906E-3</v>
      </c>
      <c r="E1292">
        <f t="shared" si="62"/>
        <v>10.600000000000364</v>
      </c>
      <c r="F1292" s="9" t="e">
        <f ca="1">[1]!MoonAge(A1292)</f>
        <v>#NAME?</v>
      </c>
      <c r="G1292" t="str">
        <f>IFERROR(VLOOKUP(A1292,Sheet4!A1292:H3851,3,FALSE)," CL")</f>
        <v>MEP</v>
      </c>
      <c r="H1292" t="str">
        <f>IFERROR(VLOOKUP(A1292,Sheet4!A1292:I3851,4,FALSE)," CL")</f>
        <v>Dr</v>
      </c>
      <c r="I1292" t="str">
        <f>IFERROR(VLOOKUP(A1292,Sheet4!A1292:H3851,5,FALSE),"CL")</f>
        <v>FIM</v>
      </c>
      <c r="J1292" t="str">
        <f>IFERROR(VLOOKUP(A1292,Sheet4!A1292:H3851,6,FALSE),"CL")</f>
        <v>Rb</v>
      </c>
      <c r="K1292" t="str">
        <f>IFERROR(VLOOKUP(A1292,Sheet4!A1292:H3851,7,FALSE),"CL")</f>
        <v>UDP</v>
      </c>
      <c r="L1292" t="str">
        <f>IFERROR(VLOOKUP(A1292,Sheet4!A1292:H3851,8,FALSE),"CL")</f>
        <v>Ho</v>
      </c>
    </row>
    <row r="1293" spans="1:12" hidden="1">
      <c r="A1293" s="2">
        <v>41709</v>
      </c>
      <c r="B1293" s="8">
        <f t="shared" si="60"/>
        <v>3</v>
      </c>
      <c r="C1293">
        <v>6511.9</v>
      </c>
      <c r="D1293" s="6">
        <f t="shared" si="61"/>
        <v>-3.8777773528624977E-3</v>
      </c>
      <c r="E1293">
        <f t="shared" si="62"/>
        <v>-25.350000000000364</v>
      </c>
      <c r="F1293" s="9" t="e">
        <f ca="1">[1]!MoonAge(A1293)</f>
        <v>#NAME?</v>
      </c>
      <c r="G1293" t="str">
        <f>IFERROR(VLOOKUP(A1293,Sheet4!A1293:H3852,3,FALSE)," CL")</f>
        <v>MEM</v>
      </c>
      <c r="H1293" t="str">
        <f>IFERROR(VLOOKUP(A1293,Sheet4!A1293:I3852,4,FALSE)," CL")</f>
        <v>Sn</v>
      </c>
      <c r="I1293" t="str">
        <f>IFERROR(VLOOKUP(A1293,Sheet4!A1293:H3852,5,FALSE),"CL")</f>
        <v>FIM</v>
      </c>
      <c r="J1293" t="str">
        <f>IFERROR(VLOOKUP(A1293,Sheet4!A1293:H3852,6,FALSE),"CL")</f>
        <v>Rb</v>
      </c>
      <c r="K1293" t="str">
        <f>IFERROR(VLOOKUP(A1293,Sheet4!A1293:H3852,7,FALSE),"CL")</f>
        <v>UDP</v>
      </c>
      <c r="L1293" t="str">
        <f>IFERROR(VLOOKUP(A1293,Sheet4!A1293:H3852,8,FALSE),"CL")</f>
        <v>Ho</v>
      </c>
    </row>
    <row r="1294" spans="1:12" hidden="1">
      <c r="A1294" s="2">
        <v>41710</v>
      </c>
      <c r="B1294" s="8">
        <f t="shared" si="60"/>
        <v>4</v>
      </c>
      <c r="C1294">
        <v>6516.9</v>
      </c>
      <c r="D1294" s="6">
        <f t="shared" si="61"/>
        <v>7.6782505873861703E-4</v>
      </c>
      <c r="E1294">
        <f t="shared" si="62"/>
        <v>5</v>
      </c>
      <c r="F1294" s="9" t="e">
        <f ca="1">[1]!MoonAge(A1294)</f>
        <v>#NAME?</v>
      </c>
      <c r="G1294" t="str">
        <f>IFERROR(VLOOKUP(A1294,Sheet4!A1294:H3853,3,FALSE)," CL")</f>
        <v>PAP</v>
      </c>
      <c r="H1294" t="str">
        <f>IFERROR(VLOOKUP(A1294,Sheet4!A1294:I3853,4,FALSE)," CL")</f>
        <v>Ho</v>
      </c>
      <c r="I1294" t="str">
        <f>IFERROR(VLOOKUP(A1294,Sheet4!A1294:H3853,5,FALSE),"CL")</f>
        <v>FIM</v>
      </c>
      <c r="J1294" t="str">
        <f>IFERROR(VLOOKUP(A1294,Sheet4!A1294:H3853,6,FALSE),"CL")</f>
        <v>Rb</v>
      </c>
      <c r="K1294" t="str">
        <f>IFERROR(VLOOKUP(A1294,Sheet4!A1294:H3853,7,FALSE),"CL")</f>
        <v>UDP</v>
      </c>
      <c r="L1294" t="str">
        <f>IFERROR(VLOOKUP(A1294,Sheet4!A1294:H3853,8,FALSE),"CL")</f>
        <v>Ho</v>
      </c>
    </row>
    <row r="1295" spans="1:12" hidden="1">
      <c r="A1295" s="2">
        <v>41711</v>
      </c>
      <c r="B1295" s="8">
        <f t="shared" si="60"/>
        <v>5</v>
      </c>
      <c r="C1295">
        <v>6493.1</v>
      </c>
      <c r="D1295" s="6">
        <f t="shared" si="61"/>
        <v>-3.6520431493500395E-3</v>
      </c>
      <c r="E1295">
        <f t="shared" si="62"/>
        <v>-23.799999999999272</v>
      </c>
      <c r="F1295" s="9" t="e">
        <f ca="1">[1]!MoonAge(A1295)</f>
        <v>#NAME?</v>
      </c>
      <c r="G1295" t="str">
        <f>IFERROR(VLOOKUP(A1295,Sheet4!A1295:H3854,3,FALSE)," CL")</f>
        <v>PAM</v>
      </c>
      <c r="H1295" t="str">
        <f>IFERROR(VLOOKUP(A1295,Sheet4!A1295:I3854,4,FALSE)," CL")</f>
        <v>Sh</v>
      </c>
      <c r="I1295" t="str">
        <f>IFERROR(VLOOKUP(A1295,Sheet4!A1295:H3854,5,FALSE),"CL")</f>
        <v>FIM</v>
      </c>
      <c r="J1295" t="str">
        <f>IFERROR(VLOOKUP(A1295,Sheet4!A1295:H3854,6,FALSE),"CL")</f>
        <v>Rb</v>
      </c>
      <c r="K1295" t="str">
        <f>IFERROR(VLOOKUP(A1295,Sheet4!A1295:H3854,7,FALSE),"CL")</f>
        <v>UDP</v>
      </c>
      <c r="L1295" t="str">
        <f>IFERROR(VLOOKUP(A1295,Sheet4!A1295:H3854,8,FALSE),"CL")</f>
        <v>Ho</v>
      </c>
    </row>
    <row r="1296" spans="1:12">
      <c r="A1296" s="2">
        <v>41712</v>
      </c>
      <c r="B1296" s="8">
        <f t="shared" si="60"/>
        <v>6</v>
      </c>
      <c r="C1296">
        <v>6504.2</v>
      </c>
      <c r="D1296" s="6">
        <f t="shared" si="61"/>
        <v>1.7095070151390635E-3</v>
      </c>
      <c r="E1296">
        <f t="shared" si="62"/>
        <v>11.099999999999454</v>
      </c>
      <c r="F1296" s="9" t="e">
        <f ca="1">[1]!MoonAge(A1296)</f>
        <v>#NAME?</v>
      </c>
      <c r="G1296" t="str">
        <f>IFERROR(VLOOKUP(A1296,Sheet4!A1296:H3855,3,FALSE)," CL")</f>
        <v>UDP</v>
      </c>
      <c r="H1296" t="str">
        <f>IFERROR(VLOOKUP(A1296,Sheet4!A1296:I3855,4,FALSE)," CL")</f>
        <v>Mo</v>
      </c>
      <c r="I1296" t="str">
        <f>IFERROR(VLOOKUP(A1296,Sheet4!A1296:H3855,5,FALSE),"CL")</f>
        <v>FIM</v>
      </c>
      <c r="J1296" t="str">
        <f>IFERROR(VLOOKUP(A1296,Sheet4!A1296:H3855,6,FALSE),"CL")</f>
        <v>Rb</v>
      </c>
      <c r="K1296" t="str">
        <f>IFERROR(VLOOKUP(A1296,Sheet4!A1296:H3855,7,FALSE),"CL")</f>
        <v>UDP</v>
      </c>
      <c r="L1296" t="str">
        <f>IFERROR(VLOOKUP(A1296,Sheet4!A1296:H3855,8,FALSE),"CL")</f>
        <v>Ho</v>
      </c>
    </row>
    <row r="1297" spans="1:12" hidden="1">
      <c r="A1297" s="2">
        <v>41716</v>
      </c>
      <c r="B1297" s="8">
        <f t="shared" si="60"/>
        <v>3</v>
      </c>
      <c r="C1297">
        <v>6516.65</v>
      </c>
      <c r="D1297" s="6">
        <f t="shared" si="61"/>
        <v>1.9141477814335073E-3</v>
      </c>
      <c r="E1297">
        <f t="shared" si="62"/>
        <v>12.449999999999818</v>
      </c>
      <c r="F1297" s="9" t="e">
        <f ca="1">[1]!MoonAge(A1297)</f>
        <v>#NAME?</v>
      </c>
      <c r="G1297" t="str">
        <f>IFERROR(VLOOKUP(A1297,Sheet4!A1297:H3856,3,FALSE)," CL")</f>
        <v>EAP</v>
      </c>
      <c r="H1297" t="str">
        <f>IFERROR(VLOOKUP(A1297,Sheet4!A1297:I3856,4,FALSE)," CL")</f>
        <v>Ra</v>
      </c>
      <c r="I1297" t="str">
        <f>IFERROR(VLOOKUP(A1297,Sheet4!A1297:H3856,5,FALSE),"CL")</f>
        <v>FIM</v>
      </c>
      <c r="J1297" t="str">
        <f>IFERROR(VLOOKUP(A1297,Sheet4!A1297:H3856,6,FALSE),"CL")</f>
        <v>Rb</v>
      </c>
      <c r="K1297" t="str">
        <f>IFERROR(VLOOKUP(A1297,Sheet4!A1297:H3856,7,FALSE),"CL")</f>
        <v>UDP</v>
      </c>
      <c r="L1297" t="str">
        <f>IFERROR(VLOOKUP(A1297,Sheet4!A1297:H3856,8,FALSE),"CL")</f>
        <v>Ho</v>
      </c>
    </row>
    <row r="1298" spans="1:12" hidden="1">
      <c r="A1298" s="2">
        <v>41717</v>
      </c>
      <c r="B1298" s="8">
        <f t="shared" si="60"/>
        <v>4</v>
      </c>
      <c r="C1298">
        <v>6524.05</v>
      </c>
      <c r="D1298" s="6">
        <f t="shared" si="61"/>
        <v>1.1355527763498954E-3</v>
      </c>
      <c r="E1298">
        <f t="shared" si="62"/>
        <v>7.4000000000005457</v>
      </c>
      <c r="F1298" s="9" t="e">
        <f ca="1">[1]!MoonAge(A1298)</f>
        <v>#NAME?</v>
      </c>
      <c r="G1298" t="str">
        <f>IFERROR(VLOOKUP(A1298,Sheet4!A1298:H3857,3,FALSE)," CL")</f>
        <v>EAM</v>
      </c>
      <c r="H1298" t="str">
        <f>IFERROR(VLOOKUP(A1298,Sheet4!A1298:I3857,4,FALSE)," CL")</f>
        <v>Co</v>
      </c>
      <c r="I1298" t="str">
        <f>IFERROR(VLOOKUP(A1298,Sheet4!A1298:H3857,5,FALSE),"CL")</f>
        <v>FIM</v>
      </c>
      <c r="J1298" t="str">
        <f>IFERROR(VLOOKUP(A1298,Sheet4!A1298:H3857,6,FALSE),"CL")</f>
        <v>Rb</v>
      </c>
      <c r="K1298" t="str">
        <f>IFERROR(VLOOKUP(A1298,Sheet4!A1298:H3857,7,FALSE),"CL")</f>
        <v>UDP</v>
      </c>
      <c r="L1298" t="str">
        <f>IFERROR(VLOOKUP(A1298,Sheet4!A1298:H3857,8,FALSE),"CL")</f>
        <v>Ho</v>
      </c>
    </row>
    <row r="1299" spans="1:12" hidden="1">
      <c r="A1299" s="2">
        <v>41718</v>
      </c>
      <c r="B1299" s="8">
        <f t="shared" si="60"/>
        <v>5</v>
      </c>
      <c r="C1299">
        <v>6483.1</v>
      </c>
      <c r="D1299" s="6">
        <f t="shared" si="61"/>
        <v>-6.2767759290624408E-3</v>
      </c>
      <c r="E1299">
        <f t="shared" si="62"/>
        <v>-40.949999999999818</v>
      </c>
      <c r="F1299" s="9" t="e">
        <f ca="1">[1]!MoonAge(A1299)</f>
        <v>#NAME?</v>
      </c>
      <c r="G1299" t="str">
        <f>IFERROR(VLOOKUP(A1299,Sheet4!A1299:H3858,3,FALSE)," CL")</f>
        <v>MEP</v>
      </c>
      <c r="H1299" t="str">
        <f>IFERROR(VLOOKUP(A1299,Sheet4!A1299:I3858,4,FALSE)," CL")</f>
        <v>Tg</v>
      </c>
      <c r="I1299" t="str">
        <f>IFERROR(VLOOKUP(A1299,Sheet4!A1299:H3858,5,FALSE),"CL")</f>
        <v>FIM</v>
      </c>
      <c r="J1299" t="str">
        <f>IFERROR(VLOOKUP(A1299,Sheet4!A1299:H3858,6,FALSE),"CL")</f>
        <v>Rb</v>
      </c>
      <c r="K1299" t="str">
        <f>IFERROR(VLOOKUP(A1299,Sheet4!A1299:H3858,7,FALSE),"CL")</f>
        <v>UDP</v>
      </c>
      <c r="L1299" t="str">
        <f>IFERROR(VLOOKUP(A1299,Sheet4!A1299:H3858,8,FALSE),"CL")</f>
        <v>Ho</v>
      </c>
    </row>
    <row r="1300" spans="1:12" hidden="1">
      <c r="A1300" s="2">
        <v>41719</v>
      </c>
      <c r="B1300" s="8">
        <f t="shared" si="60"/>
        <v>6</v>
      </c>
      <c r="C1300">
        <v>6493.2</v>
      </c>
      <c r="D1300" s="6">
        <f t="shared" si="61"/>
        <v>1.5578966852276617E-3</v>
      </c>
      <c r="E1300">
        <f t="shared" si="62"/>
        <v>10.099999999999454</v>
      </c>
      <c r="F1300" s="9" t="e">
        <f ca="1">[1]!MoonAge(A1300)</f>
        <v>#NAME?</v>
      </c>
      <c r="G1300" t="str">
        <f>IFERROR(VLOOKUP(A1300,Sheet4!A1300:H3859,3,FALSE)," CL")</f>
        <v>MEM</v>
      </c>
      <c r="H1300" t="str">
        <f>IFERROR(VLOOKUP(A1300,Sheet4!A1300:I3859,4,FALSE)," CL")</f>
        <v>Rb</v>
      </c>
      <c r="I1300" t="str">
        <f>IFERROR(VLOOKUP(A1300,Sheet4!A1300:H3859,5,FALSE),"CL")</f>
        <v>FIM</v>
      </c>
      <c r="J1300" t="str">
        <f>IFERROR(VLOOKUP(A1300,Sheet4!A1300:H3859,6,FALSE),"CL")</f>
        <v>Rb</v>
      </c>
      <c r="K1300" t="str">
        <f>IFERROR(VLOOKUP(A1300,Sheet4!A1300:H3859,7,FALSE),"CL")</f>
        <v>UDP</v>
      </c>
      <c r="L1300" t="str">
        <f>IFERROR(VLOOKUP(A1300,Sheet4!A1300:H3859,8,FALSE),"CL")</f>
        <v>Ho</v>
      </c>
    </row>
    <row r="1301" spans="1:12" hidden="1">
      <c r="A1301" s="2">
        <v>41720</v>
      </c>
      <c r="B1301" s="8">
        <f t="shared" si="60"/>
        <v>7</v>
      </c>
      <c r="C1301">
        <v>6494.9</v>
      </c>
      <c r="D1301" s="6">
        <f t="shared" si="61"/>
        <v>2.6181235754324804E-4</v>
      </c>
      <c r="E1301">
        <f t="shared" si="62"/>
        <v>1.6999999999998181</v>
      </c>
      <c r="F1301" s="9" t="e">
        <f ca="1">[1]!MoonAge(A1301)</f>
        <v>#NAME?</v>
      </c>
      <c r="G1301" t="str">
        <f>IFERROR(VLOOKUP(A1301,Sheet4!A1301:H3860,3,FALSE)," CL")</f>
        <v>PAP</v>
      </c>
      <c r="H1301" t="str">
        <f>IFERROR(VLOOKUP(A1301,Sheet4!A1301:I3860,4,FALSE)," CL")</f>
        <v>Dr</v>
      </c>
      <c r="I1301" t="str">
        <f>IFERROR(VLOOKUP(A1301,Sheet4!A1301:H3860,5,FALSE),"CL")</f>
        <v>FIM</v>
      </c>
      <c r="J1301" t="str">
        <f>IFERROR(VLOOKUP(A1301,Sheet4!A1301:H3860,6,FALSE),"CL")</f>
        <v>Rb</v>
      </c>
      <c r="K1301" t="str">
        <f>IFERROR(VLOOKUP(A1301,Sheet4!A1301:H3860,7,FALSE),"CL")</f>
        <v>UDP</v>
      </c>
      <c r="L1301" t="str">
        <f>IFERROR(VLOOKUP(A1301,Sheet4!A1301:H3860,8,FALSE),"CL")</f>
        <v>Ho</v>
      </c>
    </row>
    <row r="1302" spans="1:12" hidden="1">
      <c r="A1302" s="2">
        <v>41722</v>
      </c>
      <c r="B1302" s="8">
        <f t="shared" si="60"/>
        <v>2</v>
      </c>
      <c r="C1302">
        <v>6583.5</v>
      </c>
      <c r="D1302" s="6">
        <f t="shared" si="61"/>
        <v>1.3641472539992974E-2</v>
      </c>
      <c r="E1302">
        <f t="shared" si="62"/>
        <v>88.600000000000364</v>
      </c>
      <c r="F1302" s="9" t="e">
        <f ca="1">[1]!MoonAge(A1302)</f>
        <v>#NAME?</v>
      </c>
      <c r="G1302" t="str">
        <f>IFERROR(VLOOKUP(A1302,Sheet4!A1302:H3861,3,FALSE)," CL")</f>
        <v>UDP</v>
      </c>
      <c r="H1302" t="str">
        <f>IFERROR(VLOOKUP(A1302,Sheet4!A1302:I3861,4,FALSE)," CL")</f>
        <v>Ho</v>
      </c>
      <c r="I1302" t="str">
        <f>IFERROR(VLOOKUP(A1302,Sheet4!A1302:H3861,5,FALSE),"CL")</f>
        <v>FIM</v>
      </c>
      <c r="J1302" t="str">
        <f>IFERROR(VLOOKUP(A1302,Sheet4!A1302:H3861,6,FALSE),"CL")</f>
        <v>Rb</v>
      </c>
      <c r="K1302" t="str">
        <f>IFERROR(VLOOKUP(A1302,Sheet4!A1302:H3861,7,FALSE),"CL")</f>
        <v>UDP</v>
      </c>
      <c r="L1302" t="str">
        <f>IFERROR(VLOOKUP(A1302,Sheet4!A1302:H3861,8,FALSE),"CL")</f>
        <v>Ho</v>
      </c>
    </row>
    <row r="1303" spans="1:12" hidden="1">
      <c r="A1303" s="2">
        <v>41723</v>
      </c>
      <c r="B1303" s="8">
        <f t="shared" si="60"/>
        <v>3</v>
      </c>
      <c r="C1303">
        <v>6589.75</v>
      </c>
      <c r="D1303" s="6">
        <f t="shared" si="61"/>
        <v>9.4934305460621252E-4</v>
      </c>
      <c r="E1303">
        <f t="shared" si="62"/>
        <v>6.25</v>
      </c>
      <c r="F1303" s="9" t="e">
        <f ca="1">[1]!MoonAge(A1303)</f>
        <v>#NAME?</v>
      </c>
      <c r="G1303" t="str">
        <f>IFERROR(VLOOKUP(A1303,Sheet4!A1303:H3862,3,FALSE)," CL")</f>
        <v>UDM</v>
      </c>
      <c r="H1303" t="str">
        <f>IFERROR(VLOOKUP(A1303,Sheet4!A1303:I3862,4,FALSE)," CL")</f>
        <v>Sh</v>
      </c>
      <c r="I1303" t="str">
        <f>IFERROR(VLOOKUP(A1303,Sheet4!A1303:H3862,5,FALSE),"CL")</f>
        <v>FIM</v>
      </c>
      <c r="J1303" t="str">
        <f>IFERROR(VLOOKUP(A1303,Sheet4!A1303:H3862,6,FALSE),"CL")</f>
        <v>Rb</v>
      </c>
      <c r="K1303" t="str">
        <f>IFERROR(VLOOKUP(A1303,Sheet4!A1303:H3862,7,FALSE),"CL")</f>
        <v>UDP</v>
      </c>
      <c r="L1303" t="str">
        <f>IFERROR(VLOOKUP(A1303,Sheet4!A1303:H3862,8,FALSE),"CL")</f>
        <v>Ho</v>
      </c>
    </row>
    <row r="1304" spans="1:12" hidden="1">
      <c r="A1304" s="2">
        <v>41724</v>
      </c>
      <c r="B1304" s="8">
        <f t="shared" si="60"/>
        <v>4</v>
      </c>
      <c r="C1304">
        <v>6601.4</v>
      </c>
      <c r="D1304" s="6">
        <f t="shared" si="61"/>
        <v>1.7678971129404964E-3</v>
      </c>
      <c r="E1304">
        <f t="shared" si="62"/>
        <v>11.649999999999636</v>
      </c>
      <c r="F1304" s="9" t="e">
        <f ca="1">[1]!MoonAge(A1304)</f>
        <v>#NAME?</v>
      </c>
      <c r="G1304" t="str">
        <f>IFERROR(VLOOKUP(A1304,Sheet4!A1304:H3863,3,FALSE)," CL")</f>
        <v>FIP</v>
      </c>
      <c r="H1304" t="str">
        <f>IFERROR(VLOOKUP(A1304,Sheet4!A1304:I3863,4,FALSE)," CL")</f>
        <v>Mo</v>
      </c>
      <c r="I1304" t="str">
        <f>IFERROR(VLOOKUP(A1304,Sheet4!A1304:H3863,5,FALSE),"CL")</f>
        <v>FIM</v>
      </c>
      <c r="J1304" t="str">
        <f>IFERROR(VLOOKUP(A1304,Sheet4!A1304:H3863,6,FALSE),"CL")</f>
        <v>Rb</v>
      </c>
      <c r="K1304" t="str">
        <f>IFERROR(VLOOKUP(A1304,Sheet4!A1304:H3863,7,FALSE),"CL")</f>
        <v>UDP</v>
      </c>
      <c r="L1304" t="str">
        <f>IFERROR(VLOOKUP(A1304,Sheet4!A1304:H3863,8,FALSE),"CL")</f>
        <v>Ho</v>
      </c>
    </row>
    <row r="1305" spans="1:12" hidden="1">
      <c r="A1305" s="2">
        <v>41725</v>
      </c>
      <c r="B1305" s="8">
        <f t="shared" si="60"/>
        <v>5</v>
      </c>
      <c r="C1305">
        <v>6641.75</v>
      </c>
      <c r="D1305" s="6">
        <f t="shared" si="61"/>
        <v>6.1123398067077237E-3</v>
      </c>
      <c r="E1305">
        <f t="shared" si="62"/>
        <v>40.350000000000364</v>
      </c>
      <c r="F1305" s="9" t="e">
        <f ca="1">[1]!MoonAge(A1305)</f>
        <v>#NAME?</v>
      </c>
      <c r="G1305" t="str">
        <f>IFERROR(VLOOKUP(A1305,Sheet4!A1305:H3864,3,FALSE)," CL")</f>
        <v>FIM</v>
      </c>
      <c r="H1305" t="str">
        <f>IFERROR(VLOOKUP(A1305,Sheet4!A1305:I3864,4,FALSE)," CL")</f>
        <v>Ch</v>
      </c>
      <c r="I1305" t="str">
        <f>IFERROR(VLOOKUP(A1305,Sheet4!A1305:H3864,5,FALSE),"CL")</f>
        <v>FIM</v>
      </c>
      <c r="J1305" t="str">
        <f>IFERROR(VLOOKUP(A1305,Sheet4!A1305:H3864,6,FALSE),"CL")</f>
        <v>Rb</v>
      </c>
      <c r="K1305" t="str">
        <f>IFERROR(VLOOKUP(A1305,Sheet4!A1305:H3864,7,FALSE),"CL")</f>
        <v>UDP</v>
      </c>
      <c r="L1305" t="str">
        <f>IFERROR(VLOOKUP(A1305,Sheet4!A1305:H3864,8,FALSE),"CL")</f>
        <v>Ho</v>
      </c>
    </row>
    <row r="1306" spans="1:12" hidden="1">
      <c r="A1306" s="2">
        <v>41726</v>
      </c>
      <c r="B1306" s="8">
        <f t="shared" si="60"/>
        <v>6</v>
      </c>
      <c r="C1306">
        <v>6695.9</v>
      </c>
      <c r="D1306" s="6">
        <f t="shared" si="61"/>
        <v>8.1529717318477267E-3</v>
      </c>
      <c r="E1306">
        <f t="shared" si="62"/>
        <v>54.149999999999636</v>
      </c>
      <c r="F1306" s="9" t="e">
        <f ca="1">[1]!MoonAge(A1306)</f>
        <v>#NAME?</v>
      </c>
      <c r="G1306" t="str">
        <f>IFERROR(VLOOKUP(A1306,Sheet4!A1306:H3865,3,FALSE)," CL")</f>
        <v>EAP</v>
      </c>
      <c r="H1306" t="str">
        <f>IFERROR(VLOOKUP(A1306,Sheet4!A1306:I3865,4,FALSE)," CL")</f>
        <v>Do</v>
      </c>
      <c r="I1306" t="str">
        <f>IFERROR(VLOOKUP(A1306,Sheet4!A1306:H3865,5,FALSE),"CL")</f>
        <v>FIM</v>
      </c>
      <c r="J1306" t="str">
        <f>IFERROR(VLOOKUP(A1306,Sheet4!A1306:H3865,6,FALSE),"CL")</f>
        <v>Rb</v>
      </c>
      <c r="K1306" t="str">
        <f>IFERROR(VLOOKUP(A1306,Sheet4!A1306:H3865,7,FALSE),"CL")</f>
        <v>UDP</v>
      </c>
      <c r="L1306" t="str">
        <f>IFERROR(VLOOKUP(A1306,Sheet4!A1306:H3865,8,FALSE),"CL")</f>
        <v>Ho</v>
      </c>
    </row>
    <row r="1307" spans="1:12" hidden="1">
      <c r="A1307" s="2">
        <v>41729</v>
      </c>
      <c r="B1307" s="8">
        <f t="shared" si="60"/>
        <v>2</v>
      </c>
      <c r="C1307">
        <v>6704.2</v>
      </c>
      <c r="D1307" s="6">
        <f t="shared" si="61"/>
        <v>1.2395645096253203E-3</v>
      </c>
      <c r="E1307">
        <f t="shared" si="62"/>
        <v>8.3000000000001819</v>
      </c>
      <c r="F1307" s="9" t="e">
        <f ca="1">[1]!MoonAge(A1307)</f>
        <v>#NAME?</v>
      </c>
      <c r="G1307" t="str">
        <f>IFERROR(VLOOKUP(A1307,Sheet4!A1307:H3866,3,FALSE)," CL")</f>
        <v>MEM</v>
      </c>
      <c r="H1307" t="str">
        <f>IFERROR(VLOOKUP(A1307,Sheet4!A1307:I3866,4,FALSE)," CL")</f>
        <v>Co</v>
      </c>
      <c r="I1307" t="str">
        <f>IFERROR(VLOOKUP(A1307,Sheet4!A1307:H3866,5,FALSE),"CL")</f>
        <v>FIM</v>
      </c>
      <c r="J1307" t="str">
        <f>IFERROR(VLOOKUP(A1307,Sheet4!A1307:H3866,6,FALSE),"CL")</f>
        <v>Rb</v>
      </c>
      <c r="K1307" t="str">
        <f>IFERROR(VLOOKUP(A1307,Sheet4!A1307:H3866,7,FALSE),"CL")</f>
        <v>UDP</v>
      </c>
      <c r="L1307" t="str">
        <f>IFERROR(VLOOKUP(A1307,Sheet4!A1307:H3866,8,FALSE),"CL")</f>
        <v>Ho</v>
      </c>
    </row>
    <row r="1308" spans="1:12" hidden="1">
      <c r="A1308" s="2">
        <v>41730</v>
      </c>
      <c r="B1308" s="8">
        <f t="shared" si="60"/>
        <v>3</v>
      </c>
      <c r="C1308">
        <v>6721.05</v>
      </c>
      <c r="D1308" s="6">
        <f t="shared" si="61"/>
        <v>2.5133498403986103E-3</v>
      </c>
      <c r="E1308">
        <f t="shared" si="62"/>
        <v>16.850000000000364</v>
      </c>
      <c r="F1308" s="9" t="e">
        <f ca="1">[1]!MoonAge(A1308)</f>
        <v>#NAME?</v>
      </c>
      <c r="G1308" t="str">
        <f>IFERROR(VLOOKUP(A1308,Sheet4!A1308:H3867,3,FALSE)," CL")</f>
        <v>PAP</v>
      </c>
      <c r="H1308" t="str">
        <f>IFERROR(VLOOKUP(A1308,Sheet4!A1308:I3867,4,FALSE)," CL")</f>
        <v>Tg</v>
      </c>
      <c r="I1308" t="str">
        <f>IFERROR(VLOOKUP(A1308,Sheet4!A1308:H3867,5,FALSE),"CL")</f>
        <v>FIM</v>
      </c>
      <c r="J1308" t="str">
        <f>IFERROR(VLOOKUP(A1308,Sheet4!A1308:H3867,6,FALSE),"CL")</f>
        <v>Rb</v>
      </c>
      <c r="K1308" t="str">
        <f>IFERROR(VLOOKUP(A1308,Sheet4!A1308:H3867,7,FALSE),"CL")</f>
        <v>UDP</v>
      </c>
      <c r="L1308" t="str">
        <f>IFERROR(VLOOKUP(A1308,Sheet4!A1308:H3867,8,FALSE),"CL")</f>
        <v>Ho</v>
      </c>
    </row>
    <row r="1309" spans="1:12" hidden="1">
      <c r="A1309" s="2">
        <v>41731</v>
      </c>
      <c r="B1309" s="8">
        <f t="shared" si="60"/>
        <v>4</v>
      </c>
      <c r="C1309">
        <v>6752.55</v>
      </c>
      <c r="D1309" s="6">
        <f t="shared" si="61"/>
        <v>4.6867676925480394E-3</v>
      </c>
      <c r="E1309">
        <f t="shared" si="62"/>
        <v>31.5</v>
      </c>
      <c r="F1309" s="9" t="e">
        <f ca="1">[1]!MoonAge(A1309)</f>
        <v>#NAME?</v>
      </c>
      <c r="G1309" t="str">
        <f>IFERROR(VLOOKUP(A1309,Sheet4!A1309:H3868,3,FALSE)," CL")</f>
        <v>PAM</v>
      </c>
      <c r="H1309" t="str">
        <f>IFERROR(VLOOKUP(A1309,Sheet4!A1309:I3868,4,FALSE)," CL")</f>
        <v>Rb</v>
      </c>
      <c r="I1309" t="str">
        <f>IFERROR(VLOOKUP(A1309,Sheet4!A1309:H3868,5,FALSE),"CL")</f>
        <v>FIM</v>
      </c>
      <c r="J1309" t="str">
        <f>IFERROR(VLOOKUP(A1309,Sheet4!A1309:H3868,6,FALSE),"CL")</f>
        <v>Rb</v>
      </c>
      <c r="K1309" t="str">
        <f>IFERROR(VLOOKUP(A1309,Sheet4!A1309:H3868,7,FALSE),"CL")</f>
        <v>UDP</v>
      </c>
      <c r="L1309" t="str">
        <f>IFERROR(VLOOKUP(A1309,Sheet4!A1309:H3868,8,FALSE),"CL")</f>
        <v>Ho</v>
      </c>
    </row>
    <row r="1310" spans="1:12" hidden="1">
      <c r="A1310" s="2">
        <v>41732</v>
      </c>
      <c r="B1310" s="8">
        <f t="shared" si="60"/>
        <v>5</v>
      </c>
      <c r="C1310">
        <v>6736.1</v>
      </c>
      <c r="D1310" s="6">
        <f t="shared" si="61"/>
        <v>-2.4361167262737511E-3</v>
      </c>
      <c r="E1310">
        <f t="shared" si="62"/>
        <v>-16.449999999999818</v>
      </c>
      <c r="F1310" s="9" t="e">
        <f ca="1">[1]!MoonAge(A1310)</f>
        <v>#NAME?</v>
      </c>
      <c r="G1310" t="str">
        <f>IFERROR(VLOOKUP(A1310,Sheet4!A1310:H3869,3,FALSE)," CL")</f>
        <v>UDP</v>
      </c>
      <c r="H1310" t="str">
        <f>IFERROR(VLOOKUP(A1310,Sheet4!A1310:I3869,4,FALSE)," CL")</f>
        <v>Dr</v>
      </c>
      <c r="I1310" t="str">
        <f>IFERROR(VLOOKUP(A1310,Sheet4!A1310:H3869,5,FALSE),"CL")</f>
        <v>FIM</v>
      </c>
      <c r="J1310" t="str">
        <f>IFERROR(VLOOKUP(A1310,Sheet4!A1310:H3869,6,FALSE),"CL")</f>
        <v>Rb</v>
      </c>
      <c r="K1310" t="str">
        <f>IFERROR(VLOOKUP(A1310,Sheet4!A1310:H3869,7,FALSE),"CL")</f>
        <v>UDP</v>
      </c>
      <c r="L1310" t="str">
        <f>IFERROR(VLOOKUP(A1310,Sheet4!A1310:H3869,8,FALSE),"CL")</f>
        <v>Ho</v>
      </c>
    </row>
    <row r="1311" spans="1:12" hidden="1">
      <c r="A1311" s="2">
        <v>41733</v>
      </c>
      <c r="B1311" s="8">
        <f t="shared" si="60"/>
        <v>6</v>
      </c>
      <c r="C1311">
        <v>6694.35</v>
      </c>
      <c r="D1311" s="6">
        <f t="shared" si="61"/>
        <v>-6.1979483677498844E-3</v>
      </c>
      <c r="E1311">
        <f t="shared" si="62"/>
        <v>-41.75</v>
      </c>
      <c r="F1311" s="9" t="e">
        <f ca="1">[1]!MoonAge(A1311)</f>
        <v>#NAME?</v>
      </c>
      <c r="G1311" t="str">
        <f>IFERROR(VLOOKUP(A1311,Sheet4!A1311:H3870,3,FALSE)," CL")</f>
        <v>UDM</v>
      </c>
      <c r="H1311" t="str">
        <f>IFERROR(VLOOKUP(A1311,Sheet4!A1311:I3870,4,FALSE)," CL")</f>
        <v>Sn</v>
      </c>
      <c r="I1311" t="str">
        <f>IFERROR(VLOOKUP(A1311,Sheet4!A1311:H3870,5,FALSE),"CL")</f>
        <v>FIM</v>
      </c>
      <c r="J1311" t="str">
        <f>IFERROR(VLOOKUP(A1311,Sheet4!A1311:H3870,6,FALSE),"CL")</f>
        <v>Rb</v>
      </c>
      <c r="K1311" t="str">
        <f>IFERROR(VLOOKUP(A1311,Sheet4!A1311:H3870,7,FALSE),"CL")</f>
        <v>UDP</v>
      </c>
      <c r="L1311" t="str">
        <f>IFERROR(VLOOKUP(A1311,Sheet4!A1311:H3870,8,FALSE),"CL")</f>
        <v>Ho</v>
      </c>
    </row>
    <row r="1312" spans="1:12" hidden="1">
      <c r="A1312" s="2">
        <v>41736</v>
      </c>
      <c r="B1312" s="8">
        <f t="shared" si="60"/>
        <v>2</v>
      </c>
      <c r="C1312">
        <v>6695.05</v>
      </c>
      <c r="D1312" s="6">
        <f t="shared" si="61"/>
        <v>1.0456579055469434E-4</v>
      </c>
      <c r="E1312">
        <f t="shared" si="62"/>
        <v>0.6999999999998181</v>
      </c>
      <c r="F1312" s="9" t="e">
        <f ca="1">[1]!MoonAge(A1312)</f>
        <v>#NAME?</v>
      </c>
      <c r="G1312" t="str">
        <f>IFERROR(VLOOKUP(A1312,Sheet4!A1312:H3871,3,FALSE)," CL")</f>
        <v>EAP</v>
      </c>
      <c r="H1312" t="str">
        <f>IFERROR(VLOOKUP(A1312,Sheet4!A1312:I3871,4,FALSE)," CL")</f>
        <v>Mo</v>
      </c>
      <c r="I1312" t="str">
        <f>IFERROR(VLOOKUP(A1312,Sheet4!A1312:H3871,5,FALSE),"CL")</f>
        <v>EAP</v>
      </c>
      <c r="J1312" t="str">
        <f>IFERROR(VLOOKUP(A1312,Sheet4!A1312:H3871,6,FALSE),"CL")</f>
        <v>Dr</v>
      </c>
      <c r="K1312" t="str">
        <f>IFERROR(VLOOKUP(A1312,Sheet4!A1312:H3871,7,FALSE),"CL")</f>
        <v>UDP</v>
      </c>
      <c r="L1312" t="str">
        <f>IFERROR(VLOOKUP(A1312,Sheet4!A1312:H3871,8,FALSE),"CL")</f>
        <v>Ho</v>
      </c>
    </row>
    <row r="1313" spans="1:12" hidden="1">
      <c r="A1313" s="2">
        <v>41738</v>
      </c>
      <c r="B1313" s="8">
        <f t="shared" si="60"/>
        <v>4</v>
      </c>
      <c r="C1313">
        <v>6796.2</v>
      </c>
      <c r="D1313" s="6">
        <f t="shared" si="61"/>
        <v>1.5108176936691978E-2</v>
      </c>
      <c r="E1313">
        <f t="shared" si="62"/>
        <v>101.14999999999964</v>
      </c>
      <c r="F1313" s="9" t="e">
        <f ca="1">[1]!MoonAge(A1313)</f>
        <v>#NAME?</v>
      </c>
      <c r="G1313" t="str">
        <f>IFERROR(VLOOKUP(A1313,Sheet4!A1313:H3872,3,FALSE)," CL")</f>
        <v>MEP</v>
      </c>
      <c r="H1313" t="str">
        <f>IFERROR(VLOOKUP(A1313,Sheet4!A1313:I3872,4,FALSE)," CL")</f>
        <v>Do</v>
      </c>
      <c r="I1313" t="str">
        <f>IFERROR(VLOOKUP(A1313,Sheet4!A1313:H3872,5,FALSE),"CL")</f>
        <v>EAP</v>
      </c>
      <c r="J1313" t="str">
        <f>IFERROR(VLOOKUP(A1313,Sheet4!A1313:H3872,6,FALSE),"CL")</f>
        <v>Dr</v>
      </c>
      <c r="K1313" t="str">
        <f>IFERROR(VLOOKUP(A1313,Sheet4!A1313:H3872,7,FALSE),"CL")</f>
        <v>UDP</v>
      </c>
      <c r="L1313" t="str">
        <f>IFERROR(VLOOKUP(A1313,Sheet4!A1313:H3872,8,FALSE),"CL")</f>
        <v>Ho</v>
      </c>
    </row>
    <row r="1314" spans="1:12" hidden="1">
      <c r="A1314" s="2">
        <v>41739</v>
      </c>
      <c r="B1314" s="8">
        <f t="shared" si="60"/>
        <v>5</v>
      </c>
      <c r="C1314">
        <v>6796.4</v>
      </c>
      <c r="D1314" s="6">
        <f t="shared" si="61"/>
        <v>2.9428209881966116E-5</v>
      </c>
      <c r="E1314">
        <f t="shared" si="62"/>
        <v>0.1999999999998181</v>
      </c>
      <c r="F1314" s="9" t="e">
        <f ca="1">[1]!MoonAge(A1314)</f>
        <v>#NAME?</v>
      </c>
      <c r="G1314" t="str">
        <f>IFERROR(VLOOKUP(A1314,Sheet4!A1314:H3873,3,FALSE)," CL")</f>
        <v>MEM</v>
      </c>
      <c r="H1314" t="str">
        <f>IFERROR(VLOOKUP(A1314,Sheet4!A1314:I3873,4,FALSE)," CL")</f>
        <v>Pi</v>
      </c>
      <c r="I1314" t="str">
        <f>IFERROR(VLOOKUP(A1314,Sheet4!A1314:H3873,5,FALSE),"CL")</f>
        <v>EAP</v>
      </c>
      <c r="J1314" t="str">
        <f>IFERROR(VLOOKUP(A1314,Sheet4!A1314:H3873,6,FALSE),"CL")</f>
        <v>Dr</v>
      </c>
      <c r="K1314" t="str">
        <f>IFERROR(VLOOKUP(A1314,Sheet4!A1314:H3873,7,FALSE),"CL")</f>
        <v>UDP</v>
      </c>
      <c r="L1314" t="str">
        <f>IFERROR(VLOOKUP(A1314,Sheet4!A1314:H3873,8,FALSE),"CL")</f>
        <v>Ho</v>
      </c>
    </row>
    <row r="1315" spans="1:12" hidden="1">
      <c r="A1315" s="2">
        <v>41740</v>
      </c>
      <c r="B1315" s="8">
        <f t="shared" si="60"/>
        <v>6</v>
      </c>
      <c r="C1315">
        <v>6776.3</v>
      </c>
      <c r="D1315" s="6">
        <f t="shared" si="61"/>
        <v>-2.9574480607379577E-3</v>
      </c>
      <c r="E1315">
        <f t="shared" si="62"/>
        <v>-20.099999999999454</v>
      </c>
      <c r="F1315" s="9" t="e">
        <f ca="1">[1]!MoonAge(A1315)</f>
        <v>#NAME?</v>
      </c>
      <c r="G1315" t="str">
        <f>IFERROR(VLOOKUP(A1315,Sheet4!A1315:H3874,3,FALSE)," CL")</f>
        <v>PAP</v>
      </c>
      <c r="H1315" t="str">
        <f>IFERROR(VLOOKUP(A1315,Sheet4!A1315:I3874,4,FALSE)," CL")</f>
        <v>Ra</v>
      </c>
      <c r="I1315" t="str">
        <f>IFERROR(VLOOKUP(A1315,Sheet4!A1315:H3874,5,FALSE),"CL")</f>
        <v>EAP</v>
      </c>
      <c r="J1315" t="str">
        <f>IFERROR(VLOOKUP(A1315,Sheet4!A1315:H3874,6,FALSE),"CL")</f>
        <v>Dr</v>
      </c>
      <c r="K1315" t="str">
        <f>IFERROR(VLOOKUP(A1315,Sheet4!A1315:H3874,7,FALSE),"CL")</f>
        <v>UDP</v>
      </c>
      <c r="L1315" t="str">
        <f>IFERROR(VLOOKUP(A1315,Sheet4!A1315:H3874,8,FALSE),"CL")</f>
        <v>Ho</v>
      </c>
    </row>
    <row r="1316" spans="1:12" hidden="1">
      <c r="A1316" s="2">
        <v>41744</v>
      </c>
      <c r="B1316" s="8">
        <f t="shared" si="60"/>
        <v>3</v>
      </c>
      <c r="C1316">
        <v>6733.1</v>
      </c>
      <c r="D1316" s="6">
        <f t="shared" si="61"/>
        <v>-6.3751604858108138E-3</v>
      </c>
      <c r="E1316">
        <f t="shared" si="62"/>
        <v>-43.199999999999818</v>
      </c>
      <c r="F1316" s="9" t="e">
        <f ca="1">[1]!MoonAge(A1316)</f>
        <v>#NAME?</v>
      </c>
      <c r="G1316" t="str">
        <f>IFERROR(VLOOKUP(A1316,Sheet4!A1316:H3875,3,FALSE)," CL")</f>
        <v>FIP</v>
      </c>
      <c r="H1316" t="str">
        <f>IFERROR(VLOOKUP(A1316,Sheet4!A1316:I3875,4,FALSE)," CL")</f>
        <v>Dr</v>
      </c>
      <c r="I1316" t="str">
        <f>IFERROR(VLOOKUP(A1316,Sheet4!A1316:H3875,5,FALSE),"CL")</f>
        <v>EAP</v>
      </c>
      <c r="J1316" t="str">
        <f>IFERROR(VLOOKUP(A1316,Sheet4!A1316:H3875,6,FALSE),"CL")</f>
        <v>Dr</v>
      </c>
      <c r="K1316" t="str">
        <f>IFERROR(VLOOKUP(A1316,Sheet4!A1316:H3875,7,FALSE),"CL")</f>
        <v>UDP</v>
      </c>
      <c r="L1316" t="str">
        <f>IFERROR(VLOOKUP(A1316,Sheet4!A1316:H3875,8,FALSE),"CL")</f>
        <v>Ho</v>
      </c>
    </row>
    <row r="1317" spans="1:12" hidden="1">
      <c r="A1317" s="2">
        <v>41745</v>
      </c>
      <c r="B1317" s="8">
        <f t="shared" si="60"/>
        <v>4</v>
      </c>
      <c r="C1317">
        <v>6675.3</v>
      </c>
      <c r="D1317" s="6">
        <f t="shared" si="61"/>
        <v>-8.5844558969865557E-3</v>
      </c>
      <c r="E1317">
        <f t="shared" si="62"/>
        <v>-57.800000000000182</v>
      </c>
      <c r="F1317" s="9" t="e">
        <f ca="1">[1]!MoonAge(A1317)</f>
        <v>#NAME?</v>
      </c>
      <c r="G1317" t="str">
        <f>IFERROR(VLOOKUP(A1317,Sheet4!A1317:H3876,3,FALSE)," CL")</f>
        <v>FIM</v>
      </c>
      <c r="H1317" t="str">
        <f>IFERROR(VLOOKUP(A1317,Sheet4!A1317:I3876,4,FALSE)," CL")</f>
        <v>Sn</v>
      </c>
      <c r="I1317" t="str">
        <f>IFERROR(VLOOKUP(A1317,Sheet4!A1317:H3876,5,FALSE),"CL")</f>
        <v>EAP</v>
      </c>
      <c r="J1317" t="str">
        <f>IFERROR(VLOOKUP(A1317,Sheet4!A1317:H3876,6,FALSE),"CL")</f>
        <v>Dr</v>
      </c>
      <c r="K1317" t="str">
        <f>IFERROR(VLOOKUP(A1317,Sheet4!A1317:H3876,7,FALSE),"CL")</f>
        <v>UDP</v>
      </c>
      <c r="L1317" t="str">
        <f>IFERROR(VLOOKUP(A1317,Sheet4!A1317:H3876,8,FALSE),"CL")</f>
        <v>Ho</v>
      </c>
    </row>
    <row r="1318" spans="1:12" hidden="1">
      <c r="A1318" s="2">
        <v>41746</v>
      </c>
      <c r="B1318" s="8">
        <f t="shared" si="60"/>
        <v>5</v>
      </c>
      <c r="C1318">
        <v>6779.4</v>
      </c>
      <c r="D1318" s="6">
        <f t="shared" si="61"/>
        <v>1.5594804727877316E-2</v>
      </c>
      <c r="E1318">
        <f t="shared" si="62"/>
        <v>104.09999999999945</v>
      </c>
      <c r="F1318" s="9" t="e">
        <f ca="1">[1]!MoonAge(A1318)</f>
        <v>#NAME?</v>
      </c>
      <c r="G1318" t="str">
        <f>IFERROR(VLOOKUP(A1318,Sheet4!A1318:H3877,3,FALSE)," CL")</f>
        <v>EAP</v>
      </c>
      <c r="H1318" t="str">
        <f>IFERROR(VLOOKUP(A1318,Sheet4!A1318:I3877,4,FALSE)," CL")</f>
        <v>Ho</v>
      </c>
      <c r="I1318" t="str">
        <f>IFERROR(VLOOKUP(A1318,Sheet4!A1318:H3877,5,FALSE),"CL")</f>
        <v>EAP</v>
      </c>
      <c r="J1318" t="str">
        <f>IFERROR(VLOOKUP(A1318,Sheet4!A1318:H3877,6,FALSE),"CL")</f>
        <v>Dr</v>
      </c>
      <c r="K1318" t="str">
        <f>IFERROR(VLOOKUP(A1318,Sheet4!A1318:H3877,7,FALSE),"CL")</f>
        <v>UDP</v>
      </c>
      <c r="L1318" t="str">
        <f>IFERROR(VLOOKUP(A1318,Sheet4!A1318:H3877,8,FALSE),"CL")</f>
        <v>Ho</v>
      </c>
    </row>
    <row r="1319" spans="1:12" hidden="1">
      <c r="A1319" s="2">
        <v>41750</v>
      </c>
      <c r="B1319" s="8">
        <f t="shared" si="60"/>
        <v>2</v>
      </c>
      <c r="C1319">
        <v>6817.65</v>
      </c>
      <c r="D1319" s="6">
        <f t="shared" si="61"/>
        <v>5.6420922205504915E-3</v>
      </c>
      <c r="E1319">
        <f t="shared" si="62"/>
        <v>38.25</v>
      </c>
      <c r="F1319" s="9" t="e">
        <f ca="1">[1]!MoonAge(A1319)</f>
        <v>#NAME?</v>
      </c>
      <c r="G1319" t="str">
        <f>IFERROR(VLOOKUP(A1319,Sheet4!A1319:H3878,3,FALSE)," CL")</f>
        <v>PAP</v>
      </c>
      <c r="H1319" t="str">
        <f>IFERROR(VLOOKUP(A1319,Sheet4!A1319:I3878,4,FALSE)," CL")</f>
        <v>Do</v>
      </c>
      <c r="I1319" t="str">
        <f>IFERROR(VLOOKUP(A1319,Sheet4!A1319:H3878,5,FALSE),"CL")</f>
        <v>EAP</v>
      </c>
      <c r="J1319" t="str">
        <f>IFERROR(VLOOKUP(A1319,Sheet4!A1319:H3878,6,FALSE),"CL")</f>
        <v>Dr</v>
      </c>
      <c r="K1319" t="str">
        <f>IFERROR(VLOOKUP(A1319,Sheet4!A1319:H3878,7,FALSE),"CL")</f>
        <v>UDP</v>
      </c>
      <c r="L1319" t="str">
        <f>IFERROR(VLOOKUP(A1319,Sheet4!A1319:H3878,8,FALSE),"CL")</f>
        <v>Ho</v>
      </c>
    </row>
    <row r="1320" spans="1:12" hidden="1">
      <c r="A1320" s="2">
        <v>41751</v>
      </c>
      <c r="B1320" s="8">
        <f t="shared" si="60"/>
        <v>3</v>
      </c>
      <c r="C1320">
        <v>6815.35</v>
      </c>
      <c r="D1320" s="6">
        <f t="shared" si="61"/>
        <v>-3.3735964738572274E-4</v>
      </c>
      <c r="E1320">
        <f t="shared" si="62"/>
        <v>-2.2999999999992724</v>
      </c>
      <c r="F1320" s="9" t="e">
        <f ca="1">[1]!MoonAge(A1320)</f>
        <v>#NAME?</v>
      </c>
      <c r="G1320" t="str">
        <f>IFERROR(VLOOKUP(A1320,Sheet4!A1320:H3879,3,FALSE)," CL")</f>
        <v>PAM</v>
      </c>
      <c r="H1320" t="str">
        <f>IFERROR(VLOOKUP(A1320,Sheet4!A1320:I3879,4,FALSE)," CL")</f>
        <v>Pi</v>
      </c>
      <c r="I1320" t="str">
        <f>IFERROR(VLOOKUP(A1320,Sheet4!A1320:H3879,5,FALSE),"CL")</f>
        <v>EAP</v>
      </c>
      <c r="J1320" t="str">
        <f>IFERROR(VLOOKUP(A1320,Sheet4!A1320:H3879,6,FALSE),"CL")</f>
        <v>Dr</v>
      </c>
      <c r="K1320" t="str">
        <f>IFERROR(VLOOKUP(A1320,Sheet4!A1320:H3879,7,FALSE),"CL")</f>
        <v>UDP</v>
      </c>
      <c r="L1320" t="str">
        <f>IFERROR(VLOOKUP(A1320,Sheet4!A1320:H3879,8,FALSE),"CL")</f>
        <v>Ho</v>
      </c>
    </row>
    <row r="1321" spans="1:12" hidden="1">
      <c r="A1321" s="2">
        <v>41752</v>
      </c>
      <c r="B1321" s="8">
        <f t="shared" si="60"/>
        <v>4</v>
      </c>
      <c r="C1321">
        <v>6840.8</v>
      </c>
      <c r="D1321" s="6">
        <f t="shared" si="61"/>
        <v>3.7342176117147051E-3</v>
      </c>
      <c r="E1321">
        <f t="shared" si="62"/>
        <v>25.449999999999818</v>
      </c>
      <c r="F1321" s="9" t="e">
        <f ca="1">[1]!MoonAge(A1321)</f>
        <v>#NAME?</v>
      </c>
      <c r="G1321" t="str">
        <f>IFERROR(VLOOKUP(A1321,Sheet4!A1321:H3880,3,FALSE)," CL")</f>
        <v>UDP</v>
      </c>
      <c r="H1321" t="str">
        <f>IFERROR(VLOOKUP(A1321,Sheet4!A1321:I3880,4,FALSE)," CL")</f>
        <v>Ra</v>
      </c>
      <c r="I1321" t="str">
        <f>IFERROR(VLOOKUP(A1321,Sheet4!A1321:H3880,5,FALSE),"CL")</f>
        <v>EAP</v>
      </c>
      <c r="J1321" t="str">
        <f>IFERROR(VLOOKUP(A1321,Sheet4!A1321:H3880,6,FALSE),"CL")</f>
        <v>Dr</v>
      </c>
      <c r="K1321" t="str">
        <f>IFERROR(VLOOKUP(A1321,Sheet4!A1321:H3880,7,FALSE),"CL")</f>
        <v>UDP</v>
      </c>
      <c r="L1321" t="str">
        <f>IFERROR(VLOOKUP(A1321,Sheet4!A1321:H3880,8,FALSE),"CL")</f>
        <v>Ho</v>
      </c>
    </row>
    <row r="1322" spans="1:12" hidden="1">
      <c r="A1322" s="2">
        <v>41754</v>
      </c>
      <c r="B1322" s="8">
        <f t="shared" si="60"/>
        <v>6</v>
      </c>
      <c r="C1322">
        <v>6782.75</v>
      </c>
      <c r="D1322" s="6">
        <f t="shared" si="61"/>
        <v>-8.4858496082329815E-3</v>
      </c>
      <c r="E1322">
        <f t="shared" si="62"/>
        <v>-58.050000000000182</v>
      </c>
      <c r="F1322" s="9" t="e">
        <f ca="1">[1]!MoonAge(A1322)</f>
        <v>#NAME?</v>
      </c>
      <c r="G1322" t="str">
        <f>IFERROR(VLOOKUP(A1322,Sheet4!A1322:H3881,3,FALSE)," CL")</f>
        <v>FIP</v>
      </c>
      <c r="H1322" t="str">
        <f>IFERROR(VLOOKUP(A1322,Sheet4!A1322:I3881,4,FALSE)," CL")</f>
        <v>Tg</v>
      </c>
      <c r="I1322" t="str">
        <f>IFERROR(VLOOKUP(A1322,Sheet4!A1322:H3881,5,FALSE),"CL")</f>
        <v>EAP</v>
      </c>
      <c r="J1322" t="str">
        <f>IFERROR(VLOOKUP(A1322,Sheet4!A1322:H3881,6,FALSE),"CL")</f>
        <v>Dr</v>
      </c>
      <c r="K1322" t="str">
        <f>IFERROR(VLOOKUP(A1322,Sheet4!A1322:H3881,7,FALSE),"CL")</f>
        <v>UDP</v>
      </c>
      <c r="L1322" t="str">
        <f>IFERROR(VLOOKUP(A1322,Sheet4!A1322:H3881,8,FALSE),"CL")</f>
        <v>Ho</v>
      </c>
    </row>
    <row r="1323" spans="1:12" hidden="1">
      <c r="A1323" s="2">
        <v>41757</v>
      </c>
      <c r="B1323" s="8">
        <f t="shared" si="60"/>
        <v>2</v>
      </c>
      <c r="C1323">
        <v>6761.25</v>
      </c>
      <c r="D1323" s="6">
        <f t="shared" si="61"/>
        <v>-3.1698057572518523E-3</v>
      </c>
      <c r="E1323">
        <f t="shared" si="62"/>
        <v>-21.5</v>
      </c>
      <c r="F1323" s="9" t="e">
        <f ca="1">[1]!MoonAge(A1323)</f>
        <v>#NAME?</v>
      </c>
      <c r="G1323" t="str">
        <f>IFERROR(VLOOKUP(A1323,Sheet4!A1323:H3882,3,FALSE)," CL")</f>
        <v>EAM</v>
      </c>
      <c r="H1323" t="str">
        <f>IFERROR(VLOOKUP(A1323,Sheet4!A1323:I3882,4,FALSE)," CL")</f>
        <v>Sn</v>
      </c>
      <c r="I1323" t="str">
        <f>IFERROR(VLOOKUP(A1323,Sheet4!A1323:H3882,5,FALSE),"CL")</f>
        <v>EAP</v>
      </c>
      <c r="J1323" t="str">
        <f>IFERROR(VLOOKUP(A1323,Sheet4!A1323:H3882,6,FALSE),"CL")</f>
        <v>Dr</v>
      </c>
      <c r="K1323" t="str">
        <f>IFERROR(VLOOKUP(A1323,Sheet4!A1323:H3882,7,FALSE),"CL")</f>
        <v>UDP</v>
      </c>
      <c r="L1323" t="str">
        <f>IFERROR(VLOOKUP(A1323,Sheet4!A1323:H3882,8,FALSE),"CL")</f>
        <v>Ho</v>
      </c>
    </row>
    <row r="1324" spans="1:12" hidden="1">
      <c r="A1324" s="2">
        <v>41758</v>
      </c>
      <c r="B1324" s="8">
        <f t="shared" si="60"/>
        <v>3</v>
      </c>
      <c r="C1324">
        <v>6715.25</v>
      </c>
      <c r="D1324" s="6">
        <f t="shared" si="61"/>
        <v>-6.8034756886670364E-3</v>
      </c>
      <c r="E1324">
        <f t="shared" si="62"/>
        <v>-46</v>
      </c>
      <c r="F1324" s="9" t="e">
        <f ca="1">[1]!MoonAge(A1324)</f>
        <v>#NAME?</v>
      </c>
      <c r="G1324" t="str">
        <f>IFERROR(VLOOKUP(A1324,Sheet4!A1324:H3883,3,FALSE)," CL")</f>
        <v>MEP</v>
      </c>
      <c r="H1324" t="str">
        <f>IFERROR(VLOOKUP(A1324,Sheet4!A1324:I3883,4,FALSE)," CL")</f>
        <v>Ho</v>
      </c>
      <c r="I1324" t="str">
        <f>IFERROR(VLOOKUP(A1324,Sheet4!A1324:H3883,5,FALSE),"CL")</f>
        <v>EAP</v>
      </c>
      <c r="J1324" t="str">
        <f>IFERROR(VLOOKUP(A1324,Sheet4!A1324:H3883,6,FALSE),"CL")</f>
        <v>Dr</v>
      </c>
      <c r="K1324" t="str">
        <f>IFERROR(VLOOKUP(A1324,Sheet4!A1324:H3883,7,FALSE),"CL")</f>
        <v>UDP</v>
      </c>
      <c r="L1324" t="str">
        <f>IFERROR(VLOOKUP(A1324,Sheet4!A1324:H3883,8,FALSE),"CL")</f>
        <v>Ho</v>
      </c>
    </row>
    <row r="1325" spans="1:12" hidden="1">
      <c r="A1325" s="2">
        <v>41759</v>
      </c>
      <c r="B1325" s="8">
        <f t="shared" si="60"/>
        <v>4</v>
      </c>
      <c r="C1325">
        <v>6696.4</v>
      </c>
      <c r="D1325" s="6">
        <f t="shared" si="61"/>
        <v>-2.8070436692603199E-3</v>
      </c>
      <c r="E1325">
        <f t="shared" si="62"/>
        <v>-18.850000000000364</v>
      </c>
      <c r="F1325" s="9" t="e">
        <f ca="1">[1]!MoonAge(A1325)</f>
        <v>#NAME?</v>
      </c>
      <c r="G1325" t="str">
        <f>IFERROR(VLOOKUP(A1325,Sheet4!A1325:H3884,3,FALSE)," CL")</f>
        <v>MEM</v>
      </c>
      <c r="H1325" t="str">
        <f>IFERROR(VLOOKUP(A1325,Sheet4!A1325:I3884,4,FALSE)," CL")</f>
        <v>Sh</v>
      </c>
      <c r="I1325" t="str">
        <f>IFERROR(VLOOKUP(A1325,Sheet4!A1325:H3884,5,FALSE),"CL")</f>
        <v>EAP</v>
      </c>
      <c r="J1325" t="str">
        <f>IFERROR(VLOOKUP(A1325,Sheet4!A1325:H3884,6,FALSE),"CL")</f>
        <v>Dr</v>
      </c>
      <c r="K1325" t="str">
        <f>IFERROR(VLOOKUP(A1325,Sheet4!A1325:H3884,7,FALSE),"CL")</f>
        <v>UDP</v>
      </c>
      <c r="L1325" t="str">
        <f>IFERROR(VLOOKUP(A1325,Sheet4!A1325:H3884,8,FALSE),"CL")</f>
        <v>Ho</v>
      </c>
    </row>
    <row r="1326" spans="1:12" hidden="1">
      <c r="A1326" s="2">
        <v>41761</v>
      </c>
      <c r="B1326" s="8">
        <f t="shared" si="60"/>
        <v>6</v>
      </c>
      <c r="C1326">
        <v>6694.8</v>
      </c>
      <c r="D1326" s="6">
        <f t="shared" si="61"/>
        <v>-2.3893435278649042E-4</v>
      </c>
      <c r="E1326">
        <f t="shared" si="62"/>
        <v>-1.5999999999994543</v>
      </c>
      <c r="F1326" s="9" t="e">
        <f ca="1">[1]!MoonAge(A1326)</f>
        <v>#NAME?</v>
      </c>
      <c r="G1326" t="str">
        <f>IFERROR(VLOOKUP(A1326,Sheet4!A1326:H3885,3,FALSE)," CL")</f>
        <v>PAM</v>
      </c>
      <c r="H1326" t="str">
        <f>IFERROR(VLOOKUP(A1326,Sheet4!A1326:I3885,4,FALSE)," CL")</f>
        <v>Ch</v>
      </c>
      <c r="I1326" t="str">
        <f>IFERROR(VLOOKUP(A1326,Sheet4!A1326:H3885,5,FALSE),"CL")</f>
        <v>EAP</v>
      </c>
      <c r="J1326" t="str">
        <f>IFERROR(VLOOKUP(A1326,Sheet4!A1326:H3885,6,FALSE),"CL")</f>
        <v>Dr</v>
      </c>
      <c r="K1326" t="str">
        <f>IFERROR(VLOOKUP(A1326,Sheet4!A1326:H3885,7,FALSE),"CL")</f>
        <v>UDP</v>
      </c>
      <c r="L1326" t="str">
        <f>IFERROR(VLOOKUP(A1326,Sheet4!A1326:H3885,8,FALSE),"CL")</f>
        <v>Ho</v>
      </c>
    </row>
    <row r="1327" spans="1:12" hidden="1">
      <c r="A1327" s="2">
        <v>41764</v>
      </c>
      <c r="B1327" s="8">
        <f t="shared" si="60"/>
        <v>2</v>
      </c>
      <c r="C1327">
        <v>6699.35</v>
      </c>
      <c r="D1327" s="6">
        <f t="shared" si="61"/>
        <v>6.7963195315770173E-4</v>
      </c>
      <c r="E1327">
        <f t="shared" si="62"/>
        <v>4.5500000000001819</v>
      </c>
      <c r="F1327" s="9" t="e">
        <f ca="1">[1]!MoonAge(A1327)</f>
        <v>#NAME?</v>
      </c>
      <c r="G1327" t="str">
        <f>IFERROR(VLOOKUP(A1327,Sheet4!A1327:H3886,3,FALSE)," CL")</f>
        <v>FIP</v>
      </c>
      <c r="H1327" t="str">
        <f>IFERROR(VLOOKUP(A1327,Sheet4!A1327:I3886,4,FALSE)," CL")</f>
        <v>Ra</v>
      </c>
      <c r="I1327" t="str">
        <f>IFERROR(VLOOKUP(A1327,Sheet4!A1327:H3886,5,FALSE),"CL")</f>
        <v>EAP</v>
      </c>
      <c r="J1327" t="str">
        <f>IFERROR(VLOOKUP(A1327,Sheet4!A1327:H3886,6,FALSE),"CL")</f>
        <v>Dr</v>
      </c>
      <c r="K1327" t="str">
        <f>IFERROR(VLOOKUP(A1327,Sheet4!A1327:H3886,7,FALSE),"CL")</f>
        <v>UDP</v>
      </c>
      <c r="L1327" t="str">
        <f>IFERROR(VLOOKUP(A1327,Sheet4!A1327:H3886,8,FALSE),"CL")</f>
        <v>Ho</v>
      </c>
    </row>
    <row r="1328" spans="1:12" hidden="1">
      <c r="A1328" s="2">
        <v>41765</v>
      </c>
      <c r="B1328" s="8">
        <f t="shared" si="60"/>
        <v>3</v>
      </c>
      <c r="C1328">
        <v>6715.3</v>
      </c>
      <c r="D1328" s="6">
        <f t="shared" si="61"/>
        <v>2.380827990775197E-3</v>
      </c>
      <c r="E1328">
        <f t="shared" si="62"/>
        <v>15.949999999999818</v>
      </c>
      <c r="F1328" s="9" t="e">
        <f ca="1">[1]!MoonAge(A1328)</f>
        <v>#NAME?</v>
      </c>
      <c r="G1328" t="str">
        <f>IFERROR(VLOOKUP(A1328,Sheet4!A1328:H3887,3,FALSE)," CL")</f>
        <v>FIM</v>
      </c>
      <c r="H1328" t="str">
        <f>IFERROR(VLOOKUP(A1328,Sheet4!A1328:I3887,4,FALSE)," CL")</f>
        <v>Co</v>
      </c>
      <c r="I1328" t="str">
        <f>IFERROR(VLOOKUP(A1328,Sheet4!A1328:H3887,5,FALSE),"CL")</f>
        <v>EAM</v>
      </c>
      <c r="J1328" t="str">
        <f>IFERROR(VLOOKUP(A1328,Sheet4!A1328:H3887,6,FALSE),"CL")</f>
        <v>Sn</v>
      </c>
      <c r="K1328" t="str">
        <f>IFERROR(VLOOKUP(A1328,Sheet4!A1328:H3887,7,FALSE),"CL")</f>
        <v>UDP</v>
      </c>
      <c r="L1328" t="str">
        <f>IFERROR(VLOOKUP(A1328,Sheet4!A1328:H3887,8,FALSE),"CL")</f>
        <v>Ho</v>
      </c>
    </row>
    <row r="1329" spans="1:12" hidden="1">
      <c r="A1329" s="2">
        <v>41766</v>
      </c>
      <c r="B1329" s="8">
        <f t="shared" si="60"/>
        <v>4</v>
      </c>
      <c r="C1329">
        <v>6652.55</v>
      </c>
      <c r="D1329" s="6">
        <f t="shared" si="61"/>
        <v>-9.3443330901076642E-3</v>
      </c>
      <c r="E1329">
        <f t="shared" si="62"/>
        <v>-62.75</v>
      </c>
      <c r="F1329" s="9" t="e">
        <f ca="1">[1]!MoonAge(A1329)</f>
        <v>#NAME?</v>
      </c>
      <c r="G1329" t="str">
        <f>IFERROR(VLOOKUP(A1329,Sheet4!A1329:H3888,3,FALSE)," CL")</f>
        <v>EAP</v>
      </c>
      <c r="H1329" t="str">
        <f>IFERROR(VLOOKUP(A1329,Sheet4!A1329:I3888,4,FALSE)," CL")</f>
        <v>Tg</v>
      </c>
      <c r="I1329" t="str">
        <f>IFERROR(VLOOKUP(A1329,Sheet4!A1329:H3888,5,FALSE),"CL")</f>
        <v>EAM</v>
      </c>
      <c r="J1329" t="str">
        <f>IFERROR(VLOOKUP(A1329,Sheet4!A1329:H3888,6,FALSE),"CL")</f>
        <v>Sn</v>
      </c>
      <c r="K1329" t="str">
        <f>IFERROR(VLOOKUP(A1329,Sheet4!A1329:H3888,7,FALSE),"CL")</f>
        <v>UDP</v>
      </c>
      <c r="L1329" t="str">
        <f>IFERROR(VLOOKUP(A1329,Sheet4!A1329:H3888,8,FALSE),"CL")</f>
        <v>Ho</v>
      </c>
    </row>
    <row r="1330" spans="1:12" hidden="1">
      <c r="A1330" s="2">
        <v>41767</v>
      </c>
      <c r="B1330" s="8">
        <f t="shared" si="60"/>
        <v>5</v>
      </c>
      <c r="C1330">
        <v>6659.85</v>
      </c>
      <c r="D1330" s="6">
        <f t="shared" si="61"/>
        <v>1.0973235826863656E-3</v>
      </c>
      <c r="E1330">
        <f t="shared" si="62"/>
        <v>7.3000000000001819</v>
      </c>
      <c r="F1330" s="9" t="e">
        <f ca="1">[1]!MoonAge(A1330)</f>
        <v>#NAME?</v>
      </c>
      <c r="G1330" t="str">
        <f>IFERROR(VLOOKUP(A1330,Sheet4!A1330:H3889,3,FALSE)," CL")</f>
        <v>EAM</v>
      </c>
      <c r="H1330" t="str">
        <f>IFERROR(VLOOKUP(A1330,Sheet4!A1330:I3889,4,FALSE)," CL")</f>
        <v>Rb</v>
      </c>
      <c r="I1330" t="str">
        <f>IFERROR(VLOOKUP(A1330,Sheet4!A1330:H3889,5,FALSE),"CL")</f>
        <v>EAM</v>
      </c>
      <c r="J1330" t="str">
        <f>IFERROR(VLOOKUP(A1330,Sheet4!A1330:H3889,6,FALSE),"CL")</f>
        <v>Sn</v>
      </c>
      <c r="K1330" t="str">
        <f>IFERROR(VLOOKUP(A1330,Sheet4!A1330:H3889,7,FALSE),"CL")</f>
        <v>UDP</v>
      </c>
      <c r="L1330" t="str">
        <f>IFERROR(VLOOKUP(A1330,Sheet4!A1330:H3889,8,FALSE),"CL")</f>
        <v>Ho</v>
      </c>
    </row>
    <row r="1331" spans="1:12" hidden="1">
      <c r="A1331" s="2">
        <v>41768</v>
      </c>
      <c r="B1331" s="8">
        <f t="shared" si="60"/>
        <v>6</v>
      </c>
      <c r="C1331">
        <v>6858.8</v>
      </c>
      <c r="D1331" s="6">
        <f t="shared" si="61"/>
        <v>2.9873045188705424E-2</v>
      </c>
      <c r="E1331">
        <f t="shared" si="62"/>
        <v>198.94999999999982</v>
      </c>
      <c r="F1331" s="9" t="e">
        <f ca="1">[1]!MoonAge(A1331)</f>
        <v>#NAME?</v>
      </c>
      <c r="G1331" t="str">
        <f>IFERROR(VLOOKUP(A1331,Sheet4!A1331:H3890,3,FALSE)," CL")</f>
        <v>MEP</v>
      </c>
      <c r="H1331" t="str">
        <f>IFERROR(VLOOKUP(A1331,Sheet4!A1331:I3890,4,FALSE)," CL")</f>
        <v>Dr</v>
      </c>
      <c r="I1331" t="str">
        <f>IFERROR(VLOOKUP(A1331,Sheet4!A1331:H3890,5,FALSE),"CL")</f>
        <v>EAM</v>
      </c>
      <c r="J1331" t="str">
        <f>IFERROR(VLOOKUP(A1331,Sheet4!A1331:H3890,6,FALSE),"CL")</f>
        <v>Sn</v>
      </c>
      <c r="K1331" t="str">
        <f>IFERROR(VLOOKUP(A1331,Sheet4!A1331:H3890,7,FALSE),"CL")</f>
        <v>UDP</v>
      </c>
      <c r="L1331" t="str">
        <f>IFERROR(VLOOKUP(A1331,Sheet4!A1331:H3890,8,FALSE),"CL")</f>
        <v>Ho</v>
      </c>
    </row>
    <row r="1332" spans="1:12" hidden="1">
      <c r="A1332" s="2">
        <v>41771</v>
      </c>
      <c r="B1332" s="8">
        <f t="shared" si="60"/>
        <v>2</v>
      </c>
      <c r="C1332">
        <v>7014.25</v>
      </c>
      <c r="D1332" s="6">
        <f t="shared" si="61"/>
        <v>2.2664314457339449E-2</v>
      </c>
      <c r="E1332">
        <f t="shared" si="62"/>
        <v>155.44999999999982</v>
      </c>
      <c r="F1332" s="9" t="e">
        <f ca="1">[1]!MoonAge(A1332)</f>
        <v>#NAME?</v>
      </c>
      <c r="G1332" t="str">
        <f>IFERROR(VLOOKUP(A1332,Sheet4!A1332:H3891,3,FALSE)," CL")</f>
        <v>PAM</v>
      </c>
      <c r="H1332" t="str">
        <f>IFERROR(VLOOKUP(A1332,Sheet4!A1332:I3891,4,FALSE)," CL")</f>
        <v>Sh</v>
      </c>
      <c r="I1332" t="str">
        <f>IFERROR(VLOOKUP(A1332,Sheet4!A1332:H3891,5,FALSE),"CL")</f>
        <v>EAM</v>
      </c>
      <c r="J1332" t="str">
        <f>IFERROR(VLOOKUP(A1332,Sheet4!A1332:H3891,6,FALSE),"CL")</f>
        <v>Sn</v>
      </c>
      <c r="K1332" t="str">
        <f>IFERROR(VLOOKUP(A1332,Sheet4!A1332:H3891,7,FALSE),"CL")</f>
        <v>UDP</v>
      </c>
      <c r="L1332" t="str">
        <f>IFERROR(VLOOKUP(A1332,Sheet4!A1332:H3891,8,FALSE),"CL")</f>
        <v>Ho</v>
      </c>
    </row>
    <row r="1333" spans="1:12">
      <c r="A1333" s="2">
        <v>41772</v>
      </c>
      <c r="B1333" s="8">
        <f t="shared" ref="B1333:B1396" si="63">WEEKDAY(A1333,1)</f>
        <v>3</v>
      </c>
      <c r="C1333">
        <v>7108.75</v>
      </c>
      <c r="D1333" s="6">
        <f t="shared" si="61"/>
        <v>1.3472573689275404E-2</v>
      </c>
      <c r="E1333">
        <f t="shared" si="62"/>
        <v>94.5</v>
      </c>
      <c r="F1333" s="9" t="e">
        <f ca="1">[1]!MoonAge(A1333)</f>
        <v>#NAME?</v>
      </c>
      <c r="G1333" t="str">
        <f>IFERROR(VLOOKUP(A1333,Sheet4!A1333:H3892,3,FALSE)," CL")</f>
        <v>UDP</v>
      </c>
      <c r="H1333" t="str">
        <f>IFERROR(VLOOKUP(A1333,Sheet4!A1333:I3892,4,FALSE)," CL")</f>
        <v>Mo</v>
      </c>
      <c r="I1333" t="str">
        <f>IFERROR(VLOOKUP(A1333,Sheet4!A1333:H3892,5,FALSE),"CL")</f>
        <v>EAM</v>
      </c>
      <c r="J1333" t="str">
        <f>IFERROR(VLOOKUP(A1333,Sheet4!A1333:H3892,6,FALSE),"CL")</f>
        <v>Sn</v>
      </c>
      <c r="K1333" t="str">
        <f>IFERROR(VLOOKUP(A1333,Sheet4!A1333:H3892,7,FALSE),"CL")</f>
        <v>UDP</v>
      </c>
      <c r="L1333" t="str">
        <f>IFERROR(VLOOKUP(A1333,Sheet4!A1333:H3892,8,FALSE),"CL")</f>
        <v>Ho</v>
      </c>
    </row>
    <row r="1334" spans="1:12" hidden="1">
      <c r="A1334" s="2">
        <v>41773</v>
      </c>
      <c r="B1334" s="8">
        <f t="shared" si="63"/>
        <v>4</v>
      </c>
      <c r="C1334">
        <v>7108.75</v>
      </c>
      <c r="D1334" s="6">
        <f t="shared" si="61"/>
        <v>0</v>
      </c>
      <c r="E1334">
        <f t="shared" si="62"/>
        <v>0</v>
      </c>
      <c r="F1334" s="9" t="e">
        <f ca="1">[1]!MoonAge(A1334)</f>
        <v>#NAME?</v>
      </c>
      <c r="G1334" t="str">
        <f>IFERROR(VLOOKUP(A1334,Sheet4!A1334:H3893,3,FALSE)," CL")</f>
        <v>UDM</v>
      </c>
      <c r="H1334" t="str">
        <f>IFERROR(VLOOKUP(A1334,Sheet4!A1334:I3893,4,FALSE)," CL")</f>
        <v>Ch</v>
      </c>
      <c r="I1334" t="str">
        <f>IFERROR(VLOOKUP(A1334,Sheet4!A1334:H3893,5,FALSE),"CL")</f>
        <v>EAM</v>
      </c>
      <c r="J1334" t="str">
        <f>IFERROR(VLOOKUP(A1334,Sheet4!A1334:H3893,6,FALSE),"CL")</f>
        <v>Sn</v>
      </c>
      <c r="K1334" t="str">
        <f>IFERROR(VLOOKUP(A1334,Sheet4!A1334:H3893,7,FALSE),"CL")</f>
        <v>UDP</v>
      </c>
      <c r="L1334" t="str">
        <f>IFERROR(VLOOKUP(A1334,Sheet4!A1334:H3893,8,FALSE),"CL")</f>
        <v>Ho</v>
      </c>
    </row>
    <row r="1335" spans="1:12" hidden="1">
      <c r="A1335" s="2">
        <v>41774</v>
      </c>
      <c r="B1335" s="8">
        <f t="shared" si="63"/>
        <v>5</v>
      </c>
      <c r="C1335">
        <v>7123.15</v>
      </c>
      <c r="D1335" s="6">
        <f t="shared" si="61"/>
        <v>2.0256725866009688E-3</v>
      </c>
      <c r="E1335">
        <f t="shared" si="62"/>
        <v>14.399999999999636</v>
      </c>
      <c r="F1335" s="9" t="e">
        <f ca="1">[1]!MoonAge(A1335)</f>
        <v>#NAME?</v>
      </c>
      <c r="G1335" t="str">
        <f>IFERROR(VLOOKUP(A1335,Sheet4!A1335:H3894,3,FALSE)," CL")</f>
        <v>FIP</v>
      </c>
      <c r="H1335" t="str">
        <f>IFERROR(VLOOKUP(A1335,Sheet4!A1335:I3894,4,FALSE)," CL")</f>
        <v>Do</v>
      </c>
      <c r="I1335" t="str">
        <f>IFERROR(VLOOKUP(A1335,Sheet4!A1335:H3894,5,FALSE),"CL")</f>
        <v>EAM</v>
      </c>
      <c r="J1335" t="str">
        <f>IFERROR(VLOOKUP(A1335,Sheet4!A1335:H3894,6,FALSE),"CL")</f>
        <v>Sn</v>
      </c>
      <c r="K1335" t="str">
        <f>IFERROR(VLOOKUP(A1335,Sheet4!A1335:H3894,7,FALSE),"CL")</f>
        <v>UDP</v>
      </c>
      <c r="L1335" t="str">
        <f>IFERROR(VLOOKUP(A1335,Sheet4!A1335:H3894,8,FALSE),"CL")</f>
        <v>Ho</v>
      </c>
    </row>
    <row r="1336" spans="1:12" hidden="1">
      <c r="A1336" s="2">
        <v>41775</v>
      </c>
      <c r="B1336" s="8">
        <f t="shared" si="63"/>
        <v>6</v>
      </c>
      <c r="C1336">
        <v>7203</v>
      </c>
      <c r="D1336" s="6">
        <f t="shared" si="61"/>
        <v>1.1209928191881453E-2</v>
      </c>
      <c r="E1336">
        <f t="shared" si="62"/>
        <v>79.850000000000364</v>
      </c>
      <c r="F1336" s="9" t="e">
        <f ca="1">[1]!MoonAge(A1336)</f>
        <v>#NAME?</v>
      </c>
      <c r="G1336" t="str">
        <f>IFERROR(VLOOKUP(A1336,Sheet4!A1336:H3895,3,FALSE)," CL")</f>
        <v>FIM</v>
      </c>
      <c r="H1336" t="str">
        <f>IFERROR(VLOOKUP(A1336,Sheet4!A1336:I3895,4,FALSE)," CL")</f>
        <v>Pi</v>
      </c>
      <c r="I1336" t="str">
        <f>IFERROR(VLOOKUP(A1336,Sheet4!A1336:H3895,5,FALSE),"CL")</f>
        <v>EAM</v>
      </c>
      <c r="J1336" t="str">
        <f>IFERROR(VLOOKUP(A1336,Sheet4!A1336:H3895,6,FALSE),"CL")</f>
        <v>Sn</v>
      </c>
      <c r="K1336" t="str">
        <f>IFERROR(VLOOKUP(A1336,Sheet4!A1336:H3895,7,FALSE),"CL")</f>
        <v>UDP</v>
      </c>
      <c r="L1336" t="str">
        <f>IFERROR(VLOOKUP(A1336,Sheet4!A1336:H3895,8,FALSE),"CL")</f>
        <v>Ho</v>
      </c>
    </row>
    <row r="1337" spans="1:12" hidden="1">
      <c r="A1337" s="2">
        <v>41778</v>
      </c>
      <c r="B1337" s="8">
        <f t="shared" si="63"/>
        <v>2</v>
      </c>
      <c r="C1337">
        <v>7263.55</v>
      </c>
      <c r="D1337" s="6">
        <f t="shared" si="61"/>
        <v>8.4062196307094512E-3</v>
      </c>
      <c r="E1337">
        <f t="shared" si="62"/>
        <v>60.550000000000182</v>
      </c>
      <c r="F1337" s="9" t="e">
        <f ca="1">[1]!MoonAge(A1337)</f>
        <v>#NAME?</v>
      </c>
      <c r="G1337" t="str">
        <f>IFERROR(VLOOKUP(A1337,Sheet4!A1337:H3896,3,FALSE)," CL")</f>
        <v>MEP</v>
      </c>
      <c r="H1337" t="str">
        <f>IFERROR(VLOOKUP(A1337,Sheet4!A1337:I3896,4,FALSE)," CL")</f>
        <v>Tg</v>
      </c>
      <c r="I1337" t="str">
        <f>IFERROR(VLOOKUP(A1337,Sheet4!A1337:H3896,5,FALSE),"CL")</f>
        <v>EAM</v>
      </c>
      <c r="J1337" t="str">
        <f>IFERROR(VLOOKUP(A1337,Sheet4!A1337:H3896,6,FALSE),"CL")</f>
        <v>Sn</v>
      </c>
      <c r="K1337" t="str">
        <f>IFERROR(VLOOKUP(A1337,Sheet4!A1337:H3896,7,FALSE),"CL")</f>
        <v>UDP</v>
      </c>
      <c r="L1337" t="str">
        <f>IFERROR(VLOOKUP(A1337,Sheet4!A1337:H3896,8,FALSE),"CL")</f>
        <v>Ho</v>
      </c>
    </row>
    <row r="1338" spans="1:12" hidden="1">
      <c r="A1338" s="2">
        <v>41779</v>
      </c>
      <c r="B1338" s="8">
        <f t="shared" si="63"/>
        <v>3</v>
      </c>
      <c r="C1338">
        <v>7275.5</v>
      </c>
      <c r="D1338" s="6">
        <f t="shared" si="61"/>
        <v>1.6452010380598766E-3</v>
      </c>
      <c r="E1338">
        <f t="shared" si="62"/>
        <v>11.949999999999818</v>
      </c>
      <c r="F1338" s="9" t="e">
        <f ca="1">[1]!MoonAge(A1338)</f>
        <v>#NAME?</v>
      </c>
      <c r="G1338" t="str">
        <f>IFERROR(VLOOKUP(A1338,Sheet4!A1338:H3897,3,FALSE)," CL")</f>
        <v>MEM</v>
      </c>
      <c r="H1338" t="str">
        <f>IFERROR(VLOOKUP(A1338,Sheet4!A1338:I3897,4,FALSE)," CL")</f>
        <v>Rb</v>
      </c>
      <c r="I1338" t="str">
        <f>IFERROR(VLOOKUP(A1338,Sheet4!A1338:H3897,5,FALSE),"CL")</f>
        <v>EAM</v>
      </c>
      <c r="J1338" t="str">
        <f>IFERROR(VLOOKUP(A1338,Sheet4!A1338:H3897,6,FALSE),"CL")</f>
        <v>Sn</v>
      </c>
      <c r="K1338" t="str">
        <f>IFERROR(VLOOKUP(A1338,Sheet4!A1338:H3897,7,FALSE),"CL")</f>
        <v>UDP</v>
      </c>
      <c r="L1338" t="str">
        <f>IFERROR(VLOOKUP(A1338,Sheet4!A1338:H3897,8,FALSE),"CL")</f>
        <v>Ho</v>
      </c>
    </row>
    <row r="1339" spans="1:12" hidden="1">
      <c r="A1339" s="2">
        <v>41780</v>
      </c>
      <c r="B1339" s="8">
        <f t="shared" si="63"/>
        <v>4</v>
      </c>
      <c r="C1339">
        <v>7252.9</v>
      </c>
      <c r="D1339" s="6">
        <f t="shared" si="61"/>
        <v>-3.1063157171328931E-3</v>
      </c>
      <c r="E1339">
        <f t="shared" si="62"/>
        <v>-22.600000000000364</v>
      </c>
      <c r="F1339" s="9" t="e">
        <f ca="1">[1]!MoonAge(A1339)</f>
        <v>#NAME?</v>
      </c>
      <c r="G1339" t="str">
        <f>IFERROR(VLOOKUP(A1339,Sheet4!A1339:H3898,3,FALSE)," CL")</f>
        <v>PAP</v>
      </c>
      <c r="H1339" t="str">
        <f>IFERROR(VLOOKUP(A1339,Sheet4!A1339:I3898,4,FALSE)," CL")</f>
        <v>Dr</v>
      </c>
      <c r="I1339" t="str">
        <f>IFERROR(VLOOKUP(A1339,Sheet4!A1339:H3898,5,FALSE),"CL")</f>
        <v>EAM</v>
      </c>
      <c r="J1339" t="str">
        <f>IFERROR(VLOOKUP(A1339,Sheet4!A1339:H3898,6,FALSE),"CL")</f>
        <v>Sn</v>
      </c>
      <c r="K1339" t="str">
        <f>IFERROR(VLOOKUP(A1339,Sheet4!A1339:H3898,7,FALSE),"CL")</f>
        <v>UDP</v>
      </c>
      <c r="L1339" t="str">
        <f>IFERROR(VLOOKUP(A1339,Sheet4!A1339:H3898,8,FALSE),"CL")</f>
        <v>Ho</v>
      </c>
    </row>
    <row r="1340" spans="1:12" hidden="1">
      <c r="A1340" s="2">
        <v>41781</v>
      </c>
      <c r="B1340" s="8">
        <f t="shared" si="63"/>
        <v>5</v>
      </c>
      <c r="C1340">
        <v>7276.4</v>
      </c>
      <c r="D1340" s="6">
        <f t="shared" si="61"/>
        <v>3.2400832770340142E-3</v>
      </c>
      <c r="E1340">
        <f t="shared" si="62"/>
        <v>23.5</v>
      </c>
      <c r="F1340" s="9" t="e">
        <f ca="1">[1]!MoonAge(A1340)</f>
        <v>#NAME?</v>
      </c>
      <c r="G1340" t="str">
        <f>IFERROR(VLOOKUP(A1340,Sheet4!A1340:H3899,3,FALSE)," CL")</f>
        <v>PAM</v>
      </c>
      <c r="H1340" t="str">
        <f>IFERROR(VLOOKUP(A1340,Sheet4!A1340:I3899,4,FALSE)," CL")</f>
        <v>Sn</v>
      </c>
      <c r="I1340" t="str">
        <f>IFERROR(VLOOKUP(A1340,Sheet4!A1340:H3899,5,FALSE),"CL")</f>
        <v>EAM</v>
      </c>
      <c r="J1340" t="str">
        <f>IFERROR(VLOOKUP(A1340,Sheet4!A1340:H3899,6,FALSE),"CL")</f>
        <v>Sn</v>
      </c>
      <c r="K1340" t="str">
        <f>IFERROR(VLOOKUP(A1340,Sheet4!A1340:H3899,7,FALSE),"CL")</f>
        <v>UDP</v>
      </c>
      <c r="L1340" t="str">
        <f>IFERROR(VLOOKUP(A1340,Sheet4!A1340:H3899,8,FALSE),"CL")</f>
        <v>Ho</v>
      </c>
    </row>
    <row r="1341" spans="1:12" hidden="1">
      <c r="A1341" s="2">
        <v>41782</v>
      </c>
      <c r="B1341" s="8">
        <f t="shared" si="63"/>
        <v>6</v>
      </c>
      <c r="C1341">
        <v>7367.1</v>
      </c>
      <c r="D1341" s="6">
        <f t="shared" si="61"/>
        <v>1.24649551976253E-2</v>
      </c>
      <c r="E1341">
        <f t="shared" si="62"/>
        <v>90.700000000000728</v>
      </c>
      <c r="F1341" s="9" t="e">
        <f ca="1">[1]!MoonAge(A1341)</f>
        <v>#NAME?</v>
      </c>
      <c r="G1341" t="str">
        <f>IFERROR(VLOOKUP(A1341,Sheet4!A1341:H3900,3,FALSE)," CL")</f>
        <v>UDP</v>
      </c>
      <c r="H1341" t="str">
        <f>IFERROR(VLOOKUP(A1341,Sheet4!A1341:I3900,4,FALSE)," CL")</f>
        <v>Ho</v>
      </c>
      <c r="I1341" t="str">
        <f>IFERROR(VLOOKUP(A1341,Sheet4!A1341:H3900,5,FALSE),"CL")</f>
        <v>EAM</v>
      </c>
      <c r="J1341" t="str">
        <f>IFERROR(VLOOKUP(A1341,Sheet4!A1341:H3900,6,FALSE),"CL")</f>
        <v>Sn</v>
      </c>
      <c r="K1341" t="str">
        <f>IFERROR(VLOOKUP(A1341,Sheet4!A1341:H3900,7,FALSE),"CL")</f>
        <v>UDP</v>
      </c>
      <c r="L1341" t="str">
        <f>IFERROR(VLOOKUP(A1341,Sheet4!A1341:H3900,8,FALSE),"CL")</f>
        <v>Ho</v>
      </c>
    </row>
    <row r="1342" spans="1:12" hidden="1">
      <c r="A1342" s="2">
        <v>41785</v>
      </c>
      <c r="B1342" s="8">
        <f t="shared" si="63"/>
        <v>2</v>
      </c>
      <c r="C1342">
        <v>7359.05</v>
      </c>
      <c r="D1342" s="6">
        <f t="shared" si="61"/>
        <v>-1.0926959047658077E-3</v>
      </c>
      <c r="E1342">
        <f t="shared" si="62"/>
        <v>-8.0500000000001819</v>
      </c>
      <c r="F1342" s="9" t="e">
        <f ca="1">[1]!MoonAge(A1342)</f>
        <v>#NAME?</v>
      </c>
      <c r="G1342" t="str">
        <f>IFERROR(VLOOKUP(A1342,Sheet4!A1342:H3901,3,FALSE)," CL")</f>
        <v>FIM</v>
      </c>
      <c r="H1342" t="str">
        <f>IFERROR(VLOOKUP(A1342,Sheet4!A1342:I3901,4,FALSE)," CL")</f>
        <v>Ch</v>
      </c>
      <c r="I1342" t="str">
        <f>IFERROR(VLOOKUP(A1342,Sheet4!A1342:H3901,5,FALSE),"CL")</f>
        <v>EAM</v>
      </c>
      <c r="J1342" t="str">
        <f>IFERROR(VLOOKUP(A1342,Sheet4!A1342:H3901,6,FALSE),"CL")</f>
        <v>Sn</v>
      </c>
      <c r="K1342" t="str">
        <f>IFERROR(VLOOKUP(A1342,Sheet4!A1342:H3901,7,FALSE),"CL")</f>
        <v>UDP</v>
      </c>
      <c r="L1342" t="str">
        <f>IFERROR(VLOOKUP(A1342,Sheet4!A1342:H3901,8,FALSE),"CL")</f>
        <v>Ho</v>
      </c>
    </row>
    <row r="1343" spans="1:12" hidden="1">
      <c r="A1343" s="2">
        <v>41786</v>
      </c>
      <c r="B1343" s="8">
        <f t="shared" si="63"/>
        <v>3</v>
      </c>
      <c r="C1343">
        <v>7318</v>
      </c>
      <c r="D1343" s="6">
        <f t="shared" si="61"/>
        <v>-5.5781656599697216E-3</v>
      </c>
      <c r="E1343">
        <f t="shared" si="62"/>
        <v>-41.050000000000182</v>
      </c>
      <c r="F1343" s="9" t="e">
        <f ca="1">[1]!MoonAge(A1343)</f>
        <v>#NAME?</v>
      </c>
      <c r="G1343" t="str">
        <f>IFERROR(VLOOKUP(A1343,Sheet4!A1343:H3902,3,FALSE)," CL")</f>
        <v>EAP</v>
      </c>
      <c r="H1343" t="str">
        <f>IFERROR(VLOOKUP(A1343,Sheet4!A1343:I3902,4,FALSE)," CL")</f>
        <v>Do</v>
      </c>
      <c r="I1343" t="str">
        <f>IFERROR(VLOOKUP(A1343,Sheet4!A1343:H3902,5,FALSE),"CL")</f>
        <v>EAM</v>
      </c>
      <c r="J1343" t="str">
        <f>IFERROR(VLOOKUP(A1343,Sheet4!A1343:H3902,6,FALSE),"CL")</f>
        <v>Sn</v>
      </c>
      <c r="K1343" t="str">
        <f>IFERROR(VLOOKUP(A1343,Sheet4!A1343:H3902,7,FALSE),"CL")</f>
        <v>UDP</v>
      </c>
      <c r="L1343" t="str">
        <f>IFERROR(VLOOKUP(A1343,Sheet4!A1343:H3902,8,FALSE),"CL")</f>
        <v>Ho</v>
      </c>
    </row>
    <row r="1344" spans="1:12" hidden="1">
      <c r="A1344" s="2">
        <v>41787</v>
      </c>
      <c r="B1344" s="8">
        <f t="shared" si="63"/>
        <v>4</v>
      </c>
      <c r="C1344">
        <v>7329.65</v>
      </c>
      <c r="D1344" s="6">
        <f t="shared" si="61"/>
        <v>1.5919650177643669E-3</v>
      </c>
      <c r="E1344">
        <f t="shared" si="62"/>
        <v>11.649999999999636</v>
      </c>
      <c r="F1344" s="9" t="e">
        <f ca="1">[1]!MoonAge(A1344)</f>
        <v>#NAME?</v>
      </c>
      <c r="G1344" t="str">
        <f>IFERROR(VLOOKUP(A1344,Sheet4!A1344:H3903,3,FALSE)," CL")</f>
        <v>EAM</v>
      </c>
      <c r="H1344" t="str">
        <f>IFERROR(VLOOKUP(A1344,Sheet4!A1344:I3903,4,FALSE)," CL")</f>
        <v>Pi</v>
      </c>
      <c r="I1344" t="str">
        <f>IFERROR(VLOOKUP(A1344,Sheet4!A1344:H3903,5,FALSE),"CL")</f>
        <v>EAM</v>
      </c>
      <c r="J1344" t="str">
        <f>IFERROR(VLOOKUP(A1344,Sheet4!A1344:H3903,6,FALSE),"CL")</f>
        <v>Sn</v>
      </c>
      <c r="K1344" t="str">
        <f>IFERROR(VLOOKUP(A1344,Sheet4!A1344:H3903,7,FALSE),"CL")</f>
        <v>UDP</v>
      </c>
      <c r="L1344" t="str">
        <f>IFERROR(VLOOKUP(A1344,Sheet4!A1344:H3903,8,FALSE),"CL")</f>
        <v>Ho</v>
      </c>
    </row>
    <row r="1345" spans="1:12" hidden="1">
      <c r="A1345" s="2">
        <v>41788</v>
      </c>
      <c r="B1345" s="8">
        <f t="shared" si="63"/>
        <v>5</v>
      </c>
      <c r="C1345">
        <v>7235.65</v>
      </c>
      <c r="D1345" s="6">
        <f t="shared" si="61"/>
        <v>-1.2824623276691248E-2</v>
      </c>
      <c r="E1345">
        <f t="shared" si="62"/>
        <v>-94</v>
      </c>
      <c r="F1345" s="9" t="e">
        <f ca="1">[1]!MoonAge(A1345)</f>
        <v>#NAME?</v>
      </c>
      <c r="G1345" t="str">
        <f>IFERROR(VLOOKUP(A1345,Sheet4!A1345:H3904,3,FALSE)," CL")</f>
        <v>MEP</v>
      </c>
      <c r="H1345" t="str">
        <f>IFERROR(VLOOKUP(A1345,Sheet4!A1345:I3904,4,FALSE)," CL")</f>
        <v>Ra</v>
      </c>
      <c r="I1345" t="str">
        <f>IFERROR(VLOOKUP(A1345,Sheet4!A1345:H3904,5,FALSE),"CL")</f>
        <v>EAM</v>
      </c>
      <c r="J1345" t="str">
        <f>IFERROR(VLOOKUP(A1345,Sheet4!A1345:H3904,6,FALSE),"CL")</f>
        <v>Sn</v>
      </c>
      <c r="K1345" t="str">
        <f>IFERROR(VLOOKUP(A1345,Sheet4!A1345:H3904,7,FALSE),"CL")</f>
        <v>UDP</v>
      </c>
      <c r="L1345" t="str">
        <f>IFERROR(VLOOKUP(A1345,Sheet4!A1345:H3904,8,FALSE),"CL")</f>
        <v>Ho</v>
      </c>
    </row>
    <row r="1346" spans="1:12" hidden="1">
      <c r="A1346" s="2">
        <v>41789</v>
      </c>
      <c r="B1346" s="8">
        <f t="shared" si="63"/>
        <v>6</v>
      </c>
      <c r="C1346">
        <v>7229.95</v>
      </c>
      <c r="D1346" s="6">
        <f t="shared" si="61"/>
        <v>-7.8776613020251367E-4</v>
      </c>
      <c r="E1346">
        <f t="shared" si="62"/>
        <v>-5.6999999999998181</v>
      </c>
      <c r="F1346" s="9" t="e">
        <f ca="1">[1]!MoonAge(A1346)</f>
        <v>#NAME?</v>
      </c>
      <c r="G1346" t="str">
        <f>IFERROR(VLOOKUP(A1346,Sheet4!A1346:H3905,3,FALSE)," CL")</f>
        <v>MEM</v>
      </c>
      <c r="H1346" t="str">
        <f>IFERROR(VLOOKUP(A1346,Sheet4!A1346:I3905,4,FALSE)," CL")</f>
        <v>Co</v>
      </c>
      <c r="I1346" t="str">
        <f>IFERROR(VLOOKUP(A1346,Sheet4!A1346:H3905,5,FALSE),"CL")</f>
        <v>EAM</v>
      </c>
      <c r="J1346" t="str">
        <f>IFERROR(VLOOKUP(A1346,Sheet4!A1346:H3905,6,FALSE),"CL")</f>
        <v>Sn</v>
      </c>
      <c r="K1346" t="str">
        <f>IFERROR(VLOOKUP(A1346,Sheet4!A1346:H3905,7,FALSE),"CL")</f>
        <v>UDP</v>
      </c>
      <c r="L1346" t="str">
        <f>IFERROR(VLOOKUP(A1346,Sheet4!A1346:H3905,8,FALSE),"CL")</f>
        <v>Ho</v>
      </c>
    </row>
    <row r="1347" spans="1:12" hidden="1">
      <c r="A1347" s="2">
        <v>41792</v>
      </c>
      <c r="B1347" s="8">
        <f t="shared" si="63"/>
        <v>2</v>
      </c>
      <c r="C1347">
        <v>7362.5</v>
      </c>
      <c r="D1347" s="6">
        <f t="shared" si="61"/>
        <v>1.8333460120747748E-2</v>
      </c>
      <c r="E1347">
        <f t="shared" si="62"/>
        <v>132.55000000000018</v>
      </c>
      <c r="F1347" s="9" t="e">
        <f ca="1">[1]!MoonAge(A1347)</f>
        <v>#NAME?</v>
      </c>
      <c r="G1347" t="str">
        <f>IFERROR(VLOOKUP(A1347,Sheet4!A1347:H3906,3,FALSE)," CL")</f>
        <v>UDP</v>
      </c>
      <c r="H1347" t="str">
        <f>IFERROR(VLOOKUP(A1347,Sheet4!A1347:I3906,4,FALSE)," CL")</f>
        <v>Dr</v>
      </c>
      <c r="I1347" t="str">
        <f>IFERROR(VLOOKUP(A1347,Sheet4!A1347:H3906,5,FALSE),"CL")</f>
        <v>EAM</v>
      </c>
      <c r="J1347" t="str">
        <f>IFERROR(VLOOKUP(A1347,Sheet4!A1347:H3906,6,FALSE),"CL")</f>
        <v>Sn</v>
      </c>
      <c r="K1347" t="str">
        <f>IFERROR(VLOOKUP(A1347,Sheet4!A1347:H3906,7,FALSE),"CL")</f>
        <v>UDP</v>
      </c>
      <c r="L1347" t="str">
        <f>IFERROR(VLOOKUP(A1347,Sheet4!A1347:H3906,8,FALSE),"CL")</f>
        <v>Ho</v>
      </c>
    </row>
    <row r="1348" spans="1:12" hidden="1">
      <c r="A1348" s="2">
        <v>41793</v>
      </c>
      <c r="B1348" s="8">
        <f t="shared" si="63"/>
        <v>3</v>
      </c>
      <c r="C1348">
        <v>7415.85</v>
      </c>
      <c r="D1348" s="6">
        <f t="shared" ref="D1348:D1411" si="64">(C1348-C1347)/C1347</f>
        <v>7.2461799660441919E-3</v>
      </c>
      <c r="E1348">
        <f t="shared" ref="E1348:E1411" si="65">C1348-C1347</f>
        <v>53.350000000000364</v>
      </c>
      <c r="F1348" s="9" t="e">
        <f ca="1">[1]!MoonAge(A1348)</f>
        <v>#NAME?</v>
      </c>
      <c r="G1348" t="str">
        <f>IFERROR(VLOOKUP(A1348,Sheet4!A1348:H3907,3,FALSE)," CL")</f>
        <v>UDM</v>
      </c>
      <c r="H1348" t="str">
        <f>IFERROR(VLOOKUP(A1348,Sheet4!A1348:I3907,4,FALSE)," CL")</f>
        <v>Sn</v>
      </c>
      <c r="I1348" t="str">
        <f>IFERROR(VLOOKUP(A1348,Sheet4!A1348:H3907,5,FALSE),"CL")</f>
        <v>EAM</v>
      </c>
      <c r="J1348" t="str">
        <f>IFERROR(VLOOKUP(A1348,Sheet4!A1348:H3907,6,FALSE),"CL")</f>
        <v>Sn</v>
      </c>
      <c r="K1348" t="str">
        <f>IFERROR(VLOOKUP(A1348,Sheet4!A1348:H3907,7,FALSE),"CL")</f>
        <v>UDP</v>
      </c>
      <c r="L1348" t="str">
        <f>IFERROR(VLOOKUP(A1348,Sheet4!A1348:H3907,8,FALSE),"CL")</f>
        <v>Ho</v>
      </c>
    </row>
    <row r="1349" spans="1:12" hidden="1">
      <c r="A1349" s="2">
        <v>41794</v>
      </c>
      <c r="B1349" s="8">
        <f t="shared" si="63"/>
        <v>4</v>
      </c>
      <c r="C1349">
        <v>7402.25</v>
      </c>
      <c r="D1349" s="6">
        <f t="shared" si="64"/>
        <v>-1.8339098013040128E-3</v>
      </c>
      <c r="E1349">
        <f t="shared" si="65"/>
        <v>-13.600000000000364</v>
      </c>
      <c r="F1349" s="9" t="e">
        <f ca="1">[1]!MoonAge(A1349)</f>
        <v>#NAME?</v>
      </c>
      <c r="G1349" t="str">
        <f>IFERROR(VLOOKUP(A1349,Sheet4!A1349:H3908,3,FALSE)," CL")</f>
        <v>FIP</v>
      </c>
      <c r="H1349" t="str">
        <f>IFERROR(VLOOKUP(A1349,Sheet4!A1349:I3908,4,FALSE)," CL")</f>
        <v>Ho</v>
      </c>
      <c r="I1349" t="str">
        <f>IFERROR(VLOOKUP(A1349,Sheet4!A1349:H3908,5,FALSE),"CL")</f>
        <v>EAM</v>
      </c>
      <c r="J1349" t="str">
        <f>IFERROR(VLOOKUP(A1349,Sheet4!A1349:H3908,6,FALSE),"CL")</f>
        <v>Sn</v>
      </c>
      <c r="K1349" t="str">
        <f>IFERROR(VLOOKUP(A1349,Sheet4!A1349:H3908,7,FALSE),"CL")</f>
        <v>UDP</v>
      </c>
      <c r="L1349" t="str">
        <f>IFERROR(VLOOKUP(A1349,Sheet4!A1349:H3908,8,FALSE),"CL")</f>
        <v>Ho</v>
      </c>
    </row>
    <row r="1350" spans="1:12" hidden="1">
      <c r="A1350" s="2">
        <v>41795</v>
      </c>
      <c r="B1350" s="8">
        <f t="shared" si="63"/>
        <v>5</v>
      </c>
      <c r="C1350">
        <v>7474.1</v>
      </c>
      <c r="D1350" s="6">
        <f t="shared" si="64"/>
        <v>9.7065081563038752E-3</v>
      </c>
      <c r="E1350">
        <f t="shared" si="65"/>
        <v>71.850000000000364</v>
      </c>
      <c r="F1350" s="9" t="e">
        <f ca="1">[1]!MoonAge(A1350)</f>
        <v>#NAME?</v>
      </c>
      <c r="G1350" t="str">
        <f>IFERROR(VLOOKUP(A1350,Sheet4!A1350:H3909,3,FALSE)," CL")</f>
        <v>FIM</v>
      </c>
      <c r="H1350" t="str">
        <f>IFERROR(VLOOKUP(A1350,Sheet4!A1350:I3909,4,FALSE)," CL")</f>
        <v>Sh</v>
      </c>
      <c r="I1350" t="str">
        <f>IFERROR(VLOOKUP(A1350,Sheet4!A1350:H3909,5,FALSE),"CL")</f>
        <v>EAM</v>
      </c>
      <c r="J1350" t="str">
        <f>IFERROR(VLOOKUP(A1350,Sheet4!A1350:H3909,6,FALSE),"CL")</f>
        <v>Sn</v>
      </c>
      <c r="K1350" t="str">
        <f>IFERROR(VLOOKUP(A1350,Sheet4!A1350:H3909,7,FALSE),"CL")</f>
        <v>UDP</v>
      </c>
      <c r="L1350" t="str">
        <f>IFERROR(VLOOKUP(A1350,Sheet4!A1350:H3909,8,FALSE),"CL")</f>
        <v>Ho</v>
      </c>
    </row>
    <row r="1351" spans="1:12" hidden="1">
      <c r="A1351" s="2">
        <v>41796</v>
      </c>
      <c r="B1351" s="8">
        <f t="shared" si="63"/>
        <v>6</v>
      </c>
      <c r="C1351">
        <v>7583.4</v>
      </c>
      <c r="D1351" s="6">
        <f t="shared" si="64"/>
        <v>1.4623834307809537E-2</v>
      </c>
      <c r="E1351">
        <f t="shared" si="65"/>
        <v>109.29999999999927</v>
      </c>
      <c r="F1351" s="9" t="e">
        <f ca="1">[1]!MoonAge(A1351)</f>
        <v>#NAME?</v>
      </c>
      <c r="G1351" t="str">
        <f>IFERROR(VLOOKUP(A1351,Sheet4!A1351:H3910,3,FALSE)," CL")</f>
        <v>EAP</v>
      </c>
      <c r="H1351" t="str">
        <f>IFERROR(VLOOKUP(A1351,Sheet4!A1351:I3910,4,FALSE)," CL")</f>
        <v>Mo</v>
      </c>
      <c r="I1351" t="str">
        <f>IFERROR(VLOOKUP(A1351,Sheet4!A1351:H3910,5,FALSE),"CL")</f>
        <v>MEP</v>
      </c>
      <c r="J1351" t="str">
        <f>IFERROR(VLOOKUP(A1351,Sheet4!A1351:H3910,6,FALSE),"CL")</f>
        <v>Ho</v>
      </c>
      <c r="K1351" t="str">
        <f>IFERROR(VLOOKUP(A1351,Sheet4!A1351:H3910,7,FALSE),"CL")</f>
        <v>UDP</v>
      </c>
      <c r="L1351" t="str">
        <f>IFERROR(VLOOKUP(A1351,Sheet4!A1351:H3910,8,FALSE),"CL")</f>
        <v>Ho</v>
      </c>
    </row>
    <row r="1352" spans="1:12" hidden="1">
      <c r="A1352" s="2">
        <v>41799</v>
      </c>
      <c r="B1352" s="8">
        <f t="shared" si="63"/>
        <v>2</v>
      </c>
      <c r="C1352">
        <v>7654.6</v>
      </c>
      <c r="D1352" s="6">
        <f t="shared" si="64"/>
        <v>9.3889284489807653E-3</v>
      </c>
      <c r="E1352">
        <f t="shared" si="65"/>
        <v>71.200000000000728</v>
      </c>
      <c r="F1352" s="9" t="e">
        <f ca="1">[1]!MoonAge(A1352)</f>
        <v>#NAME?</v>
      </c>
      <c r="G1352" t="str">
        <f>IFERROR(VLOOKUP(A1352,Sheet4!A1352:H3911,3,FALSE)," CL")</f>
        <v>MEM</v>
      </c>
      <c r="H1352" t="str">
        <f>IFERROR(VLOOKUP(A1352,Sheet4!A1352:I3911,4,FALSE)," CL")</f>
        <v>Pi</v>
      </c>
      <c r="I1352" t="str">
        <f>IFERROR(VLOOKUP(A1352,Sheet4!A1352:H3911,5,FALSE),"CL")</f>
        <v>MEP</v>
      </c>
      <c r="J1352" t="str">
        <f>IFERROR(VLOOKUP(A1352,Sheet4!A1352:H3911,6,FALSE),"CL")</f>
        <v>Ho</v>
      </c>
      <c r="K1352" t="str">
        <f>IFERROR(VLOOKUP(A1352,Sheet4!A1352:H3911,7,FALSE),"CL")</f>
        <v>UDP</v>
      </c>
      <c r="L1352" t="str">
        <f>IFERROR(VLOOKUP(A1352,Sheet4!A1352:H3911,8,FALSE),"CL")</f>
        <v>Ho</v>
      </c>
    </row>
    <row r="1353" spans="1:12" hidden="1">
      <c r="A1353" s="2">
        <v>41800</v>
      </c>
      <c r="B1353" s="8">
        <f t="shared" si="63"/>
        <v>3</v>
      </c>
      <c r="C1353">
        <v>7656.4</v>
      </c>
      <c r="D1353" s="6">
        <f t="shared" si="64"/>
        <v>2.3515271862661305E-4</v>
      </c>
      <c r="E1353">
        <f t="shared" si="65"/>
        <v>1.7999999999992724</v>
      </c>
      <c r="F1353" s="9" t="e">
        <f ca="1">[1]!MoonAge(A1353)</f>
        <v>#NAME?</v>
      </c>
      <c r="G1353" t="str">
        <f>IFERROR(VLOOKUP(A1353,Sheet4!A1353:H3912,3,FALSE)," CL")</f>
        <v>PAP</v>
      </c>
      <c r="H1353" t="str">
        <f>IFERROR(VLOOKUP(A1353,Sheet4!A1353:I3912,4,FALSE)," CL")</f>
        <v>Ra</v>
      </c>
      <c r="I1353" t="str">
        <f>IFERROR(VLOOKUP(A1353,Sheet4!A1353:H3912,5,FALSE),"CL")</f>
        <v>MEP</v>
      </c>
      <c r="J1353" t="str">
        <f>IFERROR(VLOOKUP(A1353,Sheet4!A1353:H3912,6,FALSE),"CL")</f>
        <v>Ho</v>
      </c>
      <c r="K1353" t="str">
        <f>IFERROR(VLOOKUP(A1353,Sheet4!A1353:H3912,7,FALSE),"CL")</f>
        <v>UDP</v>
      </c>
      <c r="L1353" t="str">
        <f>IFERROR(VLOOKUP(A1353,Sheet4!A1353:H3912,8,FALSE),"CL")</f>
        <v>Ho</v>
      </c>
    </row>
    <row r="1354" spans="1:12" hidden="1">
      <c r="A1354" s="2">
        <v>41801</v>
      </c>
      <c r="B1354" s="8">
        <f t="shared" si="63"/>
        <v>4</v>
      </c>
      <c r="C1354">
        <v>7626.85</v>
      </c>
      <c r="D1354" s="6">
        <f t="shared" si="64"/>
        <v>-3.8595162217229082E-3</v>
      </c>
      <c r="E1354">
        <f t="shared" si="65"/>
        <v>-29.549999999999272</v>
      </c>
      <c r="F1354" s="9" t="e">
        <f ca="1">[1]!MoonAge(A1354)</f>
        <v>#NAME?</v>
      </c>
      <c r="G1354" t="str">
        <f>IFERROR(VLOOKUP(A1354,Sheet4!A1354:H3913,3,FALSE)," CL")</f>
        <v>PAM</v>
      </c>
      <c r="H1354" t="str">
        <f>IFERROR(VLOOKUP(A1354,Sheet4!A1354:I3913,4,FALSE)," CL")</f>
        <v>Co</v>
      </c>
      <c r="I1354" t="str">
        <f>IFERROR(VLOOKUP(A1354,Sheet4!A1354:H3913,5,FALSE),"CL")</f>
        <v>MEP</v>
      </c>
      <c r="J1354" t="str">
        <f>IFERROR(VLOOKUP(A1354,Sheet4!A1354:H3913,6,FALSE),"CL")</f>
        <v>Ho</v>
      </c>
      <c r="K1354" t="str">
        <f>IFERROR(VLOOKUP(A1354,Sheet4!A1354:H3913,7,FALSE),"CL")</f>
        <v>UDP</v>
      </c>
      <c r="L1354" t="str">
        <f>IFERROR(VLOOKUP(A1354,Sheet4!A1354:H3913,8,FALSE),"CL")</f>
        <v>Ho</v>
      </c>
    </row>
    <row r="1355" spans="1:12" hidden="1">
      <c r="A1355" s="2">
        <v>41802</v>
      </c>
      <c r="B1355" s="8">
        <f t="shared" si="63"/>
        <v>5</v>
      </c>
      <c r="C1355">
        <v>7649.9</v>
      </c>
      <c r="D1355" s="6">
        <f t="shared" si="64"/>
        <v>3.0222175603295295E-3</v>
      </c>
      <c r="E1355">
        <f t="shared" si="65"/>
        <v>23.049999999999272</v>
      </c>
      <c r="F1355" s="9" t="e">
        <f ca="1">[1]!MoonAge(A1355)</f>
        <v>#NAME?</v>
      </c>
      <c r="G1355" t="str">
        <f>IFERROR(VLOOKUP(A1355,Sheet4!A1355:H3914,3,FALSE)," CL")</f>
        <v>UDP</v>
      </c>
      <c r="H1355" t="str">
        <f>IFERROR(VLOOKUP(A1355,Sheet4!A1355:I3914,4,FALSE)," CL")</f>
        <v>Tg</v>
      </c>
      <c r="I1355" t="str">
        <f>IFERROR(VLOOKUP(A1355,Sheet4!A1355:H3914,5,FALSE),"CL")</f>
        <v>MEP</v>
      </c>
      <c r="J1355" t="str">
        <f>IFERROR(VLOOKUP(A1355,Sheet4!A1355:H3914,6,FALSE),"CL")</f>
        <v>Ho</v>
      </c>
      <c r="K1355" t="str">
        <f>IFERROR(VLOOKUP(A1355,Sheet4!A1355:H3914,7,FALSE),"CL")</f>
        <v>UDP</v>
      </c>
      <c r="L1355" t="str">
        <f>IFERROR(VLOOKUP(A1355,Sheet4!A1355:H3914,8,FALSE),"CL")</f>
        <v>Ho</v>
      </c>
    </row>
    <row r="1356" spans="1:12" hidden="1">
      <c r="A1356" s="2">
        <v>41803</v>
      </c>
      <c r="B1356" s="8">
        <f t="shared" si="63"/>
        <v>6</v>
      </c>
      <c r="C1356">
        <v>7542.1</v>
      </c>
      <c r="D1356" s="6">
        <f t="shared" si="64"/>
        <v>-1.4091687473038768E-2</v>
      </c>
      <c r="E1356">
        <f t="shared" si="65"/>
        <v>-107.79999999999927</v>
      </c>
      <c r="F1356" s="9" t="e">
        <f ca="1">[1]!MoonAge(A1356)</f>
        <v>#NAME?</v>
      </c>
      <c r="G1356" t="str">
        <f>IFERROR(VLOOKUP(A1356,Sheet4!A1356:H3915,3,FALSE)," CL")</f>
        <v>UDM</v>
      </c>
      <c r="H1356" t="str">
        <f>IFERROR(VLOOKUP(A1356,Sheet4!A1356:I3915,4,FALSE)," CL")</f>
        <v>Rb</v>
      </c>
      <c r="I1356" t="str">
        <f>IFERROR(VLOOKUP(A1356,Sheet4!A1356:H3915,5,FALSE),"CL")</f>
        <v>MEP</v>
      </c>
      <c r="J1356" t="str">
        <f>IFERROR(VLOOKUP(A1356,Sheet4!A1356:H3915,6,FALSE),"CL")</f>
        <v>Ho</v>
      </c>
      <c r="K1356" t="str">
        <f>IFERROR(VLOOKUP(A1356,Sheet4!A1356:H3915,7,FALSE),"CL")</f>
        <v>UDP</v>
      </c>
      <c r="L1356" t="str">
        <f>IFERROR(VLOOKUP(A1356,Sheet4!A1356:H3915,8,FALSE),"CL")</f>
        <v>Ho</v>
      </c>
    </row>
    <row r="1357" spans="1:12" hidden="1">
      <c r="A1357" s="2">
        <v>41806</v>
      </c>
      <c r="B1357" s="8">
        <f t="shared" si="63"/>
        <v>2</v>
      </c>
      <c r="C1357">
        <v>7533.55</v>
      </c>
      <c r="D1357" s="6">
        <f t="shared" si="64"/>
        <v>-1.1336365203325574E-3</v>
      </c>
      <c r="E1357">
        <f t="shared" si="65"/>
        <v>-8.5500000000001819</v>
      </c>
      <c r="F1357" s="9" t="e">
        <f ca="1">[1]!MoonAge(A1357)</f>
        <v>#NAME?</v>
      </c>
      <c r="G1357" t="str">
        <f>IFERROR(VLOOKUP(A1357,Sheet4!A1357:H3916,3,FALSE)," CL")</f>
        <v>EAP</v>
      </c>
      <c r="H1357" t="str">
        <f>IFERROR(VLOOKUP(A1357,Sheet4!A1357:I3916,4,FALSE)," CL")</f>
        <v>Ho</v>
      </c>
      <c r="I1357" t="str">
        <f>IFERROR(VLOOKUP(A1357,Sheet4!A1357:H3916,5,FALSE),"CL")</f>
        <v>MEP</v>
      </c>
      <c r="J1357" t="str">
        <f>IFERROR(VLOOKUP(A1357,Sheet4!A1357:H3916,6,FALSE),"CL")</f>
        <v>Ho</v>
      </c>
      <c r="K1357" t="str">
        <f>IFERROR(VLOOKUP(A1357,Sheet4!A1357:H3916,7,FALSE),"CL")</f>
        <v>UDP</v>
      </c>
      <c r="L1357" t="str">
        <f>IFERROR(VLOOKUP(A1357,Sheet4!A1357:H3916,8,FALSE),"CL")</f>
        <v>Ho</v>
      </c>
    </row>
    <row r="1358" spans="1:12" hidden="1">
      <c r="A1358" s="2">
        <v>41807</v>
      </c>
      <c r="B1358" s="8">
        <f t="shared" si="63"/>
        <v>3</v>
      </c>
      <c r="C1358">
        <v>7631.7</v>
      </c>
      <c r="D1358" s="6">
        <f t="shared" si="64"/>
        <v>1.3028386351719923E-2</v>
      </c>
      <c r="E1358">
        <f t="shared" si="65"/>
        <v>98.149999999999636</v>
      </c>
      <c r="F1358" s="9" t="e">
        <f ca="1">[1]!MoonAge(A1358)</f>
        <v>#NAME?</v>
      </c>
      <c r="G1358" t="str">
        <f>IFERROR(VLOOKUP(A1358,Sheet4!A1358:H3917,3,FALSE)," CL")</f>
        <v>EAM</v>
      </c>
      <c r="H1358" t="str">
        <f>IFERROR(VLOOKUP(A1358,Sheet4!A1358:I3917,4,FALSE)," CL")</f>
        <v>Sh</v>
      </c>
      <c r="I1358" t="str">
        <f>IFERROR(VLOOKUP(A1358,Sheet4!A1358:H3917,5,FALSE),"CL")</f>
        <v>MEP</v>
      </c>
      <c r="J1358" t="str">
        <f>IFERROR(VLOOKUP(A1358,Sheet4!A1358:H3917,6,FALSE),"CL")</f>
        <v>Ho</v>
      </c>
      <c r="K1358" t="str">
        <f>IFERROR(VLOOKUP(A1358,Sheet4!A1358:H3917,7,FALSE),"CL")</f>
        <v>UDP</v>
      </c>
      <c r="L1358" t="str">
        <f>IFERROR(VLOOKUP(A1358,Sheet4!A1358:H3917,8,FALSE),"CL")</f>
        <v>Ho</v>
      </c>
    </row>
    <row r="1359" spans="1:12" hidden="1">
      <c r="A1359" s="2">
        <v>41808</v>
      </c>
      <c r="B1359" s="8">
        <f t="shared" si="63"/>
        <v>4</v>
      </c>
      <c r="C1359">
        <v>7558.2</v>
      </c>
      <c r="D1359" s="6">
        <f t="shared" si="64"/>
        <v>-9.6308817170486262E-3</v>
      </c>
      <c r="E1359">
        <f t="shared" si="65"/>
        <v>-73.5</v>
      </c>
      <c r="F1359" s="9" t="e">
        <f ca="1">[1]!MoonAge(A1359)</f>
        <v>#NAME?</v>
      </c>
      <c r="G1359" t="str">
        <f>IFERROR(VLOOKUP(A1359,Sheet4!A1359:H3918,3,FALSE)," CL")</f>
        <v>MEP</v>
      </c>
      <c r="H1359" t="str">
        <f>IFERROR(VLOOKUP(A1359,Sheet4!A1359:I3918,4,FALSE)," CL")</f>
        <v>Mo</v>
      </c>
      <c r="I1359" t="str">
        <f>IFERROR(VLOOKUP(A1359,Sheet4!A1359:H3918,5,FALSE),"CL")</f>
        <v>MEP</v>
      </c>
      <c r="J1359" t="str">
        <f>IFERROR(VLOOKUP(A1359,Sheet4!A1359:H3918,6,FALSE),"CL")</f>
        <v>Ho</v>
      </c>
      <c r="K1359" t="str">
        <f>IFERROR(VLOOKUP(A1359,Sheet4!A1359:H3918,7,FALSE),"CL")</f>
        <v>UDP</v>
      </c>
      <c r="L1359" t="str">
        <f>IFERROR(VLOOKUP(A1359,Sheet4!A1359:H3918,8,FALSE),"CL")</f>
        <v>Ho</v>
      </c>
    </row>
    <row r="1360" spans="1:12" hidden="1">
      <c r="A1360" s="2">
        <v>41809</v>
      </c>
      <c r="B1360" s="8">
        <f t="shared" si="63"/>
        <v>5</v>
      </c>
      <c r="C1360">
        <v>7540.7</v>
      </c>
      <c r="D1360" s="6">
        <f t="shared" si="64"/>
        <v>-2.315366092455876E-3</v>
      </c>
      <c r="E1360">
        <f t="shared" si="65"/>
        <v>-17.5</v>
      </c>
      <c r="F1360" s="9" t="e">
        <f ca="1">[1]!MoonAge(A1360)</f>
        <v>#NAME?</v>
      </c>
      <c r="G1360" t="str">
        <f>IFERROR(VLOOKUP(A1360,Sheet4!A1360:H3919,3,FALSE)," CL")</f>
        <v>MEM</v>
      </c>
      <c r="H1360" t="str">
        <f>IFERROR(VLOOKUP(A1360,Sheet4!A1360:I3919,4,FALSE)," CL")</f>
        <v>Ch</v>
      </c>
      <c r="I1360" t="str">
        <f>IFERROR(VLOOKUP(A1360,Sheet4!A1360:H3919,5,FALSE),"CL")</f>
        <v>MEP</v>
      </c>
      <c r="J1360" t="str">
        <f>IFERROR(VLOOKUP(A1360,Sheet4!A1360:H3919,6,FALSE),"CL")</f>
        <v>Ho</v>
      </c>
      <c r="K1360" t="str">
        <f>IFERROR(VLOOKUP(A1360,Sheet4!A1360:H3919,7,FALSE),"CL")</f>
        <v>UDP</v>
      </c>
      <c r="L1360" t="str">
        <f>IFERROR(VLOOKUP(A1360,Sheet4!A1360:H3919,8,FALSE),"CL")</f>
        <v>Ho</v>
      </c>
    </row>
    <row r="1361" spans="1:12" hidden="1">
      <c r="A1361" s="2">
        <v>41810</v>
      </c>
      <c r="B1361" s="8">
        <f t="shared" si="63"/>
        <v>6</v>
      </c>
      <c r="C1361">
        <v>7511.45</v>
      </c>
      <c r="D1361" s="6">
        <f t="shared" si="64"/>
        <v>-3.8789502300847403E-3</v>
      </c>
      <c r="E1361">
        <f t="shared" si="65"/>
        <v>-29.25</v>
      </c>
      <c r="F1361" s="9" t="e">
        <f ca="1">[1]!MoonAge(A1361)</f>
        <v>#NAME?</v>
      </c>
      <c r="G1361" t="str">
        <f>IFERROR(VLOOKUP(A1361,Sheet4!A1361:H3920,3,FALSE)," CL")</f>
        <v>PAP</v>
      </c>
      <c r="H1361" t="str">
        <f>IFERROR(VLOOKUP(A1361,Sheet4!A1361:I3920,4,FALSE)," CL")</f>
        <v>Do</v>
      </c>
      <c r="I1361" t="str">
        <f>IFERROR(VLOOKUP(A1361,Sheet4!A1361:H3920,5,FALSE),"CL")</f>
        <v>MEP</v>
      </c>
      <c r="J1361" t="str">
        <f>IFERROR(VLOOKUP(A1361,Sheet4!A1361:H3920,6,FALSE),"CL")</f>
        <v>Ho</v>
      </c>
      <c r="K1361" t="str">
        <f>IFERROR(VLOOKUP(A1361,Sheet4!A1361:H3920,7,FALSE),"CL")</f>
        <v>UDP</v>
      </c>
      <c r="L1361" t="str">
        <f>IFERROR(VLOOKUP(A1361,Sheet4!A1361:H3920,8,FALSE),"CL")</f>
        <v>Ho</v>
      </c>
    </row>
    <row r="1362" spans="1:12" hidden="1">
      <c r="A1362" s="2">
        <v>41813</v>
      </c>
      <c r="B1362" s="8">
        <f t="shared" si="63"/>
        <v>2</v>
      </c>
      <c r="C1362">
        <v>7493.35</v>
      </c>
      <c r="D1362" s="6">
        <f t="shared" si="64"/>
        <v>-2.4096545939864414E-3</v>
      </c>
      <c r="E1362">
        <f t="shared" si="65"/>
        <v>-18.099999999999454</v>
      </c>
      <c r="F1362" s="9" t="e">
        <f ca="1">[1]!MoonAge(A1362)</f>
        <v>#NAME?</v>
      </c>
      <c r="G1362" t="str">
        <f>IFERROR(VLOOKUP(A1362,Sheet4!A1362:H3921,3,FALSE)," CL")</f>
        <v>UDM</v>
      </c>
      <c r="H1362" t="str">
        <f>IFERROR(VLOOKUP(A1362,Sheet4!A1362:I3921,4,FALSE)," CL")</f>
        <v>Co</v>
      </c>
      <c r="I1362" t="str">
        <f>IFERROR(VLOOKUP(A1362,Sheet4!A1362:H3921,5,FALSE),"CL")</f>
        <v>MEP</v>
      </c>
      <c r="J1362" t="str">
        <f>IFERROR(VLOOKUP(A1362,Sheet4!A1362:H3921,6,FALSE),"CL")</f>
        <v>Ho</v>
      </c>
      <c r="K1362" t="str">
        <f>IFERROR(VLOOKUP(A1362,Sheet4!A1362:H3921,7,FALSE),"CL")</f>
        <v>UDP</v>
      </c>
      <c r="L1362" t="str">
        <f>IFERROR(VLOOKUP(A1362,Sheet4!A1362:H3921,8,FALSE),"CL")</f>
        <v>Ho</v>
      </c>
    </row>
    <row r="1363" spans="1:12" hidden="1">
      <c r="A1363" s="2">
        <v>41814</v>
      </c>
      <c r="B1363" s="8">
        <f t="shared" si="63"/>
        <v>3</v>
      </c>
      <c r="C1363">
        <v>7580.2</v>
      </c>
      <c r="D1363" s="6">
        <f t="shared" si="64"/>
        <v>1.1590276712017915E-2</v>
      </c>
      <c r="E1363">
        <f t="shared" si="65"/>
        <v>86.849999999999454</v>
      </c>
      <c r="F1363" s="9" t="e">
        <f ca="1">[1]!MoonAge(A1363)</f>
        <v>#NAME?</v>
      </c>
      <c r="G1363" t="str">
        <f>IFERROR(VLOOKUP(A1363,Sheet4!A1363:H3922,3,FALSE)," CL")</f>
        <v>FIP</v>
      </c>
      <c r="H1363" t="str">
        <f>IFERROR(VLOOKUP(A1363,Sheet4!A1363:I3922,4,FALSE)," CL")</f>
        <v>Tg</v>
      </c>
      <c r="I1363" t="str">
        <f>IFERROR(VLOOKUP(A1363,Sheet4!A1363:H3922,5,FALSE),"CL")</f>
        <v>MEP</v>
      </c>
      <c r="J1363" t="str">
        <f>IFERROR(VLOOKUP(A1363,Sheet4!A1363:H3922,6,FALSE),"CL")</f>
        <v>Ho</v>
      </c>
      <c r="K1363" t="str">
        <f>IFERROR(VLOOKUP(A1363,Sheet4!A1363:H3922,7,FALSE),"CL")</f>
        <v>UDP</v>
      </c>
      <c r="L1363" t="str">
        <f>IFERROR(VLOOKUP(A1363,Sheet4!A1363:H3922,8,FALSE),"CL")</f>
        <v>Ho</v>
      </c>
    </row>
    <row r="1364" spans="1:12" hidden="1">
      <c r="A1364" s="2">
        <v>41815</v>
      </c>
      <c r="B1364" s="8">
        <f t="shared" si="63"/>
        <v>4</v>
      </c>
      <c r="C1364">
        <v>7569.25</v>
      </c>
      <c r="D1364" s="6">
        <f t="shared" si="64"/>
        <v>-1.444552914171106E-3</v>
      </c>
      <c r="E1364">
        <f t="shared" si="65"/>
        <v>-10.949999999999818</v>
      </c>
      <c r="F1364" s="9" t="e">
        <f ca="1">[1]!MoonAge(A1364)</f>
        <v>#NAME?</v>
      </c>
      <c r="G1364" t="str">
        <f>IFERROR(VLOOKUP(A1364,Sheet4!A1364:H3923,3,FALSE)," CL")</f>
        <v>FIM</v>
      </c>
      <c r="H1364" t="str">
        <f>IFERROR(VLOOKUP(A1364,Sheet4!A1364:I3923,4,FALSE)," CL")</f>
        <v>Rb</v>
      </c>
      <c r="I1364" t="str">
        <f>IFERROR(VLOOKUP(A1364,Sheet4!A1364:H3923,5,FALSE),"CL")</f>
        <v>MEP</v>
      </c>
      <c r="J1364" t="str">
        <f>IFERROR(VLOOKUP(A1364,Sheet4!A1364:H3923,6,FALSE),"CL")</f>
        <v>Ho</v>
      </c>
      <c r="K1364" t="str">
        <f>IFERROR(VLOOKUP(A1364,Sheet4!A1364:H3923,7,FALSE),"CL")</f>
        <v>UDP</v>
      </c>
      <c r="L1364" t="str">
        <f>IFERROR(VLOOKUP(A1364,Sheet4!A1364:H3923,8,FALSE),"CL")</f>
        <v>Ho</v>
      </c>
    </row>
    <row r="1365" spans="1:12" hidden="1">
      <c r="A1365" s="2">
        <v>41816</v>
      </c>
      <c r="B1365" s="8">
        <f t="shared" si="63"/>
        <v>5</v>
      </c>
      <c r="C1365">
        <v>7493.2</v>
      </c>
      <c r="D1365" s="6">
        <f t="shared" si="64"/>
        <v>-1.0047230571060566E-2</v>
      </c>
      <c r="E1365">
        <f t="shared" si="65"/>
        <v>-76.050000000000182</v>
      </c>
      <c r="F1365" s="9" t="e">
        <f ca="1">[1]!MoonAge(A1365)</f>
        <v>#NAME?</v>
      </c>
      <c r="G1365" t="str">
        <f>IFERROR(VLOOKUP(A1365,Sheet4!A1365:H3924,3,FALSE)," CL")</f>
        <v>EAP</v>
      </c>
      <c r="H1365" t="str">
        <f>IFERROR(VLOOKUP(A1365,Sheet4!A1365:I3924,4,FALSE)," CL")</f>
        <v>Dr</v>
      </c>
      <c r="I1365" t="str">
        <f>IFERROR(VLOOKUP(A1365,Sheet4!A1365:H3924,5,FALSE),"CL")</f>
        <v>MEP</v>
      </c>
      <c r="J1365" t="str">
        <f>IFERROR(VLOOKUP(A1365,Sheet4!A1365:H3924,6,FALSE),"CL")</f>
        <v>Ho</v>
      </c>
      <c r="K1365" t="str">
        <f>IFERROR(VLOOKUP(A1365,Sheet4!A1365:H3924,7,FALSE),"CL")</f>
        <v>UDP</v>
      </c>
      <c r="L1365" t="str">
        <f>IFERROR(VLOOKUP(A1365,Sheet4!A1365:H3924,8,FALSE),"CL")</f>
        <v>Ho</v>
      </c>
    </row>
    <row r="1366" spans="1:12" hidden="1">
      <c r="A1366" s="2">
        <v>41817</v>
      </c>
      <c r="B1366" s="8">
        <f t="shared" si="63"/>
        <v>6</v>
      </c>
      <c r="C1366">
        <v>7508.8</v>
      </c>
      <c r="D1366" s="6">
        <f t="shared" si="64"/>
        <v>2.0818875780708327E-3</v>
      </c>
      <c r="E1366">
        <f t="shared" si="65"/>
        <v>15.600000000000364</v>
      </c>
      <c r="F1366" s="9" t="e">
        <f ca="1">[1]!MoonAge(A1366)</f>
        <v>#NAME?</v>
      </c>
      <c r="G1366" t="str">
        <f>IFERROR(VLOOKUP(A1366,Sheet4!A1366:H3925,3,FALSE)," CL")</f>
        <v>EAM</v>
      </c>
      <c r="H1366" t="str">
        <f>IFERROR(VLOOKUP(A1366,Sheet4!A1366:I3925,4,FALSE)," CL")</f>
        <v>Sn</v>
      </c>
      <c r="I1366" t="str">
        <f>IFERROR(VLOOKUP(A1366,Sheet4!A1366:H3925,5,FALSE),"CL")</f>
        <v>MEP</v>
      </c>
      <c r="J1366" t="str">
        <f>IFERROR(VLOOKUP(A1366,Sheet4!A1366:H3925,6,FALSE),"CL")</f>
        <v>Ho</v>
      </c>
      <c r="K1366" t="str">
        <f>IFERROR(VLOOKUP(A1366,Sheet4!A1366:H3925,7,FALSE),"CL")</f>
        <v>UDP</v>
      </c>
      <c r="L1366" t="str">
        <f>IFERROR(VLOOKUP(A1366,Sheet4!A1366:H3925,8,FALSE),"CL")</f>
        <v>Ho</v>
      </c>
    </row>
    <row r="1367" spans="1:12" hidden="1">
      <c r="A1367" s="2">
        <v>41820</v>
      </c>
      <c r="B1367" s="8">
        <f t="shared" si="63"/>
        <v>2</v>
      </c>
      <c r="C1367">
        <v>7611.35</v>
      </c>
      <c r="D1367" s="6">
        <f t="shared" si="64"/>
        <v>1.3657308757724295E-2</v>
      </c>
      <c r="E1367">
        <f t="shared" si="65"/>
        <v>102.55000000000018</v>
      </c>
      <c r="F1367" s="9" t="e">
        <f ca="1">[1]!MoonAge(A1367)</f>
        <v>#NAME?</v>
      </c>
      <c r="G1367" t="str">
        <f>IFERROR(VLOOKUP(A1367,Sheet4!A1367:H3926,3,FALSE)," CL")</f>
        <v>PAP</v>
      </c>
      <c r="H1367" t="str">
        <f>IFERROR(VLOOKUP(A1367,Sheet4!A1367:I3926,4,FALSE)," CL")</f>
        <v>Mo</v>
      </c>
      <c r="I1367" t="str">
        <f>IFERROR(VLOOKUP(A1367,Sheet4!A1367:H3926,5,FALSE),"CL")</f>
        <v>MEP</v>
      </c>
      <c r="J1367" t="str">
        <f>IFERROR(VLOOKUP(A1367,Sheet4!A1367:H3926,6,FALSE),"CL")</f>
        <v>Ho</v>
      </c>
      <c r="K1367" t="str">
        <f>IFERROR(VLOOKUP(A1367,Sheet4!A1367:H3926,7,FALSE),"CL")</f>
        <v>UDP</v>
      </c>
      <c r="L1367" t="str">
        <f>IFERROR(VLOOKUP(A1367,Sheet4!A1367:H3926,8,FALSE),"CL")</f>
        <v>Ho</v>
      </c>
    </row>
    <row r="1368" spans="1:12" hidden="1">
      <c r="A1368" s="2">
        <v>41821</v>
      </c>
      <c r="B1368" s="8">
        <f t="shared" si="63"/>
        <v>3</v>
      </c>
      <c r="C1368">
        <v>7634.7</v>
      </c>
      <c r="D1368" s="6">
        <f t="shared" si="64"/>
        <v>3.0677869234760524E-3</v>
      </c>
      <c r="E1368">
        <f t="shared" si="65"/>
        <v>23.349999999999454</v>
      </c>
      <c r="F1368" s="9" t="e">
        <f ca="1">[1]!MoonAge(A1368)</f>
        <v>#NAME?</v>
      </c>
      <c r="G1368" t="str">
        <f>IFERROR(VLOOKUP(A1368,Sheet4!A1368:H3927,3,FALSE)," CL")</f>
        <v>PAM</v>
      </c>
      <c r="H1368" t="str">
        <f>IFERROR(VLOOKUP(A1368,Sheet4!A1368:I3927,4,FALSE)," CL")</f>
        <v>Ch</v>
      </c>
      <c r="I1368" t="str">
        <f>IFERROR(VLOOKUP(A1368,Sheet4!A1368:H3927,5,FALSE),"CL")</f>
        <v>MEP</v>
      </c>
      <c r="J1368" t="str">
        <f>IFERROR(VLOOKUP(A1368,Sheet4!A1368:H3927,6,FALSE),"CL")</f>
        <v>Ho</v>
      </c>
      <c r="K1368" t="str">
        <f>IFERROR(VLOOKUP(A1368,Sheet4!A1368:H3927,7,FALSE),"CL")</f>
        <v>UDP</v>
      </c>
      <c r="L1368" t="str">
        <f>IFERROR(VLOOKUP(A1368,Sheet4!A1368:H3927,8,FALSE),"CL")</f>
        <v>Ho</v>
      </c>
    </row>
    <row r="1369" spans="1:12" hidden="1">
      <c r="A1369" s="2">
        <v>41822</v>
      </c>
      <c r="B1369" s="8">
        <f t="shared" si="63"/>
        <v>4</v>
      </c>
      <c r="C1369">
        <v>7725.15</v>
      </c>
      <c r="D1369" s="6">
        <f t="shared" si="64"/>
        <v>1.184722385948365E-2</v>
      </c>
      <c r="E1369">
        <f t="shared" si="65"/>
        <v>90.449999999999818</v>
      </c>
      <c r="F1369" s="9" t="e">
        <f ca="1">[1]!MoonAge(A1369)</f>
        <v>#NAME?</v>
      </c>
      <c r="G1369" t="str">
        <f>IFERROR(VLOOKUP(A1369,Sheet4!A1369:H3928,3,FALSE)," CL")</f>
        <v>UDP</v>
      </c>
      <c r="H1369" t="str">
        <f>IFERROR(VLOOKUP(A1369,Sheet4!A1369:I3928,4,FALSE)," CL")</f>
        <v>Do</v>
      </c>
      <c r="I1369" t="str">
        <f>IFERROR(VLOOKUP(A1369,Sheet4!A1369:H3928,5,FALSE),"CL")</f>
        <v>MEP</v>
      </c>
      <c r="J1369" t="str">
        <f>IFERROR(VLOOKUP(A1369,Sheet4!A1369:H3928,6,FALSE),"CL")</f>
        <v>Ho</v>
      </c>
      <c r="K1369" t="str">
        <f>IFERROR(VLOOKUP(A1369,Sheet4!A1369:H3928,7,FALSE),"CL")</f>
        <v>UDP</v>
      </c>
      <c r="L1369" t="str">
        <f>IFERROR(VLOOKUP(A1369,Sheet4!A1369:H3928,8,FALSE),"CL")</f>
        <v>Ho</v>
      </c>
    </row>
    <row r="1370" spans="1:12" hidden="1">
      <c r="A1370" s="2">
        <v>41823</v>
      </c>
      <c r="B1370" s="8">
        <f t="shared" si="63"/>
        <v>5</v>
      </c>
      <c r="C1370">
        <v>7714.8</v>
      </c>
      <c r="D1370" s="6">
        <f t="shared" si="64"/>
        <v>-1.3397798101007041E-3</v>
      </c>
      <c r="E1370">
        <f t="shared" si="65"/>
        <v>-10.349999999999454</v>
      </c>
      <c r="F1370" s="9" t="e">
        <f ca="1">[1]!MoonAge(A1370)</f>
        <v>#NAME?</v>
      </c>
      <c r="G1370" t="str">
        <f>IFERROR(VLOOKUP(A1370,Sheet4!A1370:H3929,3,FALSE)," CL")</f>
        <v>UDM</v>
      </c>
      <c r="H1370" t="str">
        <f>IFERROR(VLOOKUP(A1370,Sheet4!A1370:I3929,4,FALSE)," CL")</f>
        <v>Pi</v>
      </c>
      <c r="I1370" t="str">
        <f>IFERROR(VLOOKUP(A1370,Sheet4!A1370:H3929,5,FALSE),"CL")</f>
        <v>MEP</v>
      </c>
      <c r="J1370" t="str">
        <f>IFERROR(VLOOKUP(A1370,Sheet4!A1370:H3929,6,FALSE),"CL")</f>
        <v>Ho</v>
      </c>
      <c r="K1370" t="str">
        <f>IFERROR(VLOOKUP(A1370,Sheet4!A1370:H3929,7,FALSE),"CL")</f>
        <v>UDP</v>
      </c>
      <c r="L1370" t="str">
        <f>IFERROR(VLOOKUP(A1370,Sheet4!A1370:H3929,8,FALSE),"CL")</f>
        <v>Ho</v>
      </c>
    </row>
    <row r="1371" spans="1:12" hidden="1">
      <c r="A1371" s="2">
        <v>41824</v>
      </c>
      <c r="B1371" s="8">
        <f t="shared" si="63"/>
        <v>6</v>
      </c>
      <c r="C1371">
        <v>7751.6</v>
      </c>
      <c r="D1371" s="6">
        <f t="shared" si="64"/>
        <v>4.7700523668792686E-3</v>
      </c>
      <c r="E1371">
        <f t="shared" si="65"/>
        <v>36.800000000000182</v>
      </c>
      <c r="F1371" s="9" t="e">
        <f ca="1">[1]!MoonAge(A1371)</f>
        <v>#NAME?</v>
      </c>
      <c r="G1371" t="str">
        <f>IFERROR(VLOOKUP(A1371,Sheet4!A1371:H3930,3,FALSE)," CL")</f>
        <v>FIP</v>
      </c>
      <c r="H1371" t="str">
        <f>IFERROR(VLOOKUP(A1371,Sheet4!A1371:I3930,4,FALSE)," CL")</f>
        <v>Ra</v>
      </c>
      <c r="I1371" t="str">
        <f>IFERROR(VLOOKUP(A1371,Sheet4!A1371:H3930,5,FALSE),"CL")</f>
        <v>MEP</v>
      </c>
      <c r="J1371" t="str">
        <f>IFERROR(VLOOKUP(A1371,Sheet4!A1371:H3930,6,FALSE),"CL")</f>
        <v>Ho</v>
      </c>
      <c r="K1371" t="str">
        <f>IFERROR(VLOOKUP(A1371,Sheet4!A1371:H3930,7,FALSE),"CL")</f>
        <v>UDP</v>
      </c>
      <c r="L1371" t="str">
        <f>IFERROR(VLOOKUP(A1371,Sheet4!A1371:H3930,8,FALSE),"CL")</f>
        <v>Ho</v>
      </c>
    </row>
    <row r="1372" spans="1:12" hidden="1">
      <c r="A1372" s="2">
        <v>41827</v>
      </c>
      <c r="B1372" s="8">
        <f t="shared" si="63"/>
        <v>2</v>
      </c>
      <c r="C1372">
        <v>7787.15</v>
      </c>
      <c r="D1372" s="6">
        <f t="shared" si="64"/>
        <v>4.5861499561379937E-3</v>
      </c>
      <c r="E1372">
        <f t="shared" si="65"/>
        <v>35.549999999999272</v>
      </c>
      <c r="F1372" s="9" t="e">
        <f ca="1">[1]!MoonAge(A1372)</f>
        <v>#NAME?</v>
      </c>
      <c r="G1372" t="str">
        <f>IFERROR(VLOOKUP(A1372,Sheet4!A1372:H3931,3,FALSE)," CL")</f>
        <v>EAM</v>
      </c>
      <c r="H1372" t="str">
        <f>IFERROR(VLOOKUP(A1372,Sheet4!A1372:I3931,4,FALSE)," CL")</f>
        <v>Rb</v>
      </c>
      <c r="I1372" t="str">
        <f>IFERROR(VLOOKUP(A1372,Sheet4!A1372:H3931,5,FALSE),"CL")</f>
        <v>MEP</v>
      </c>
      <c r="J1372" t="str">
        <f>IFERROR(VLOOKUP(A1372,Sheet4!A1372:H3931,6,FALSE),"CL")</f>
        <v>Ho</v>
      </c>
      <c r="K1372" t="str">
        <f>IFERROR(VLOOKUP(A1372,Sheet4!A1372:H3931,7,FALSE),"CL")</f>
        <v>UDP</v>
      </c>
      <c r="L1372" t="str">
        <f>IFERROR(VLOOKUP(A1372,Sheet4!A1372:H3931,8,FALSE),"CL")</f>
        <v>Ho</v>
      </c>
    </row>
    <row r="1373" spans="1:12" hidden="1">
      <c r="A1373" s="2">
        <v>41828</v>
      </c>
      <c r="B1373" s="8">
        <f t="shared" si="63"/>
        <v>3</v>
      </c>
      <c r="C1373">
        <v>7623.2</v>
      </c>
      <c r="D1373" s="6">
        <f t="shared" si="64"/>
        <v>-2.1053915745811988E-2</v>
      </c>
      <c r="E1373">
        <f t="shared" si="65"/>
        <v>-163.94999999999982</v>
      </c>
      <c r="F1373" s="9" t="e">
        <f ca="1">[1]!MoonAge(A1373)</f>
        <v>#NAME?</v>
      </c>
      <c r="G1373" t="str">
        <f>IFERROR(VLOOKUP(A1373,Sheet4!A1373:H3932,3,FALSE)," CL")</f>
        <v>MEP</v>
      </c>
      <c r="H1373" t="str">
        <f>IFERROR(VLOOKUP(A1373,Sheet4!A1373:I3932,4,FALSE)," CL")</f>
        <v>Dr</v>
      </c>
      <c r="I1373" t="str">
        <f>IFERROR(VLOOKUP(A1373,Sheet4!A1373:H3932,5,FALSE),"CL")</f>
        <v>MEM</v>
      </c>
      <c r="J1373" t="str">
        <f>IFERROR(VLOOKUP(A1373,Sheet4!A1373:H3932,6,FALSE),"CL")</f>
        <v>Sh</v>
      </c>
      <c r="K1373" t="str">
        <f>IFERROR(VLOOKUP(A1373,Sheet4!A1373:H3932,7,FALSE),"CL")</f>
        <v>UDP</v>
      </c>
      <c r="L1373" t="str">
        <f>IFERROR(VLOOKUP(A1373,Sheet4!A1373:H3932,8,FALSE),"CL")</f>
        <v>Ho</v>
      </c>
    </row>
    <row r="1374" spans="1:12" hidden="1">
      <c r="A1374" s="2">
        <v>41829</v>
      </c>
      <c r="B1374" s="8">
        <f t="shared" si="63"/>
        <v>4</v>
      </c>
      <c r="C1374">
        <v>7585</v>
      </c>
      <c r="D1374" s="6">
        <f t="shared" si="64"/>
        <v>-5.0110189946478935E-3</v>
      </c>
      <c r="E1374">
        <f t="shared" si="65"/>
        <v>-38.199999999999818</v>
      </c>
      <c r="F1374" s="9" t="e">
        <f ca="1">[1]!MoonAge(A1374)</f>
        <v>#NAME?</v>
      </c>
      <c r="G1374" t="str">
        <f>IFERROR(VLOOKUP(A1374,Sheet4!A1374:H3933,3,FALSE)," CL")</f>
        <v>MEM</v>
      </c>
      <c r="H1374" t="str">
        <f>IFERROR(VLOOKUP(A1374,Sheet4!A1374:I3933,4,FALSE)," CL")</f>
        <v>Sn</v>
      </c>
      <c r="I1374" t="str">
        <f>IFERROR(VLOOKUP(A1374,Sheet4!A1374:H3933,5,FALSE),"CL")</f>
        <v>MEM</v>
      </c>
      <c r="J1374" t="str">
        <f>IFERROR(VLOOKUP(A1374,Sheet4!A1374:H3933,6,FALSE),"CL")</f>
        <v>Sh</v>
      </c>
      <c r="K1374" t="str">
        <f>IFERROR(VLOOKUP(A1374,Sheet4!A1374:H3933,7,FALSE),"CL")</f>
        <v>UDP</v>
      </c>
      <c r="L1374" t="str">
        <f>IFERROR(VLOOKUP(A1374,Sheet4!A1374:H3933,8,FALSE),"CL")</f>
        <v>Ho</v>
      </c>
    </row>
    <row r="1375" spans="1:12" hidden="1">
      <c r="A1375" s="2">
        <v>41830</v>
      </c>
      <c r="B1375" s="8">
        <f t="shared" si="63"/>
        <v>5</v>
      </c>
      <c r="C1375">
        <v>7567.75</v>
      </c>
      <c r="D1375" s="6">
        <f t="shared" si="64"/>
        <v>-2.2742254449571522E-3</v>
      </c>
      <c r="E1375">
        <f t="shared" si="65"/>
        <v>-17.25</v>
      </c>
      <c r="F1375" s="9" t="e">
        <f ca="1">[1]!MoonAge(A1375)</f>
        <v>#NAME?</v>
      </c>
      <c r="G1375" t="str">
        <f>IFERROR(VLOOKUP(A1375,Sheet4!A1375:H3934,3,FALSE)," CL")</f>
        <v>PAP</v>
      </c>
      <c r="H1375" t="str">
        <f>IFERROR(VLOOKUP(A1375,Sheet4!A1375:I3934,4,FALSE)," CL")</f>
        <v>Ho</v>
      </c>
      <c r="I1375" t="str">
        <f>IFERROR(VLOOKUP(A1375,Sheet4!A1375:H3934,5,FALSE),"CL")</f>
        <v>MEM</v>
      </c>
      <c r="J1375" t="str">
        <f>IFERROR(VLOOKUP(A1375,Sheet4!A1375:H3934,6,FALSE),"CL")</f>
        <v>Sh</v>
      </c>
      <c r="K1375" t="str">
        <f>IFERROR(VLOOKUP(A1375,Sheet4!A1375:H3934,7,FALSE),"CL")</f>
        <v>UDP</v>
      </c>
      <c r="L1375" t="str">
        <f>IFERROR(VLOOKUP(A1375,Sheet4!A1375:H3934,8,FALSE),"CL")</f>
        <v>Ho</v>
      </c>
    </row>
    <row r="1376" spans="1:12" hidden="1">
      <c r="A1376" s="2">
        <v>41831</v>
      </c>
      <c r="B1376" s="8">
        <f t="shared" si="63"/>
        <v>6</v>
      </c>
      <c r="C1376">
        <v>7459.6</v>
      </c>
      <c r="D1376" s="6">
        <f t="shared" si="64"/>
        <v>-1.4290905487099817E-2</v>
      </c>
      <c r="E1376">
        <f t="shared" si="65"/>
        <v>-108.14999999999964</v>
      </c>
      <c r="F1376" s="9" t="e">
        <f ca="1">[1]!MoonAge(A1376)</f>
        <v>#NAME?</v>
      </c>
      <c r="G1376" t="str">
        <f>IFERROR(VLOOKUP(A1376,Sheet4!A1376:H3935,3,FALSE)," CL")</f>
        <v>PAM</v>
      </c>
      <c r="H1376" t="str">
        <f>IFERROR(VLOOKUP(A1376,Sheet4!A1376:I3935,4,FALSE)," CL")</f>
        <v>Sh</v>
      </c>
      <c r="I1376" t="str">
        <f>IFERROR(VLOOKUP(A1376,Sheet4!A1376:H3935,5,FALSE),"CL")</f>
        <v>MEM</v>
      </c>
      <c r="J1376" t="str">
        <f>IFERROR(VLOOKUP(A1376,Sheet4!A1376:H3935,6,FALSE),"CL")</f>
        <v>Sh</v>
      </c>
      <c r="K1376" t="str">
        <f>IFERROR(VLOOKUP(A1376,Sheet4!A1376:H3935,7,FALSE),"CL")</f>
        <v>UDP</v>
      </c>
      <c r="L1376" t="str">
        <f>IFERROR(VLOOKUP(A1376,Sheet4!A1376:H3935,8,FALSE),"CL")</f>
        <v>Ho</v>
      </c>
    </row>
    <row r="1377" spans="1:12" hidden="1">
      <c r="A1377" s="2">
        <v>41834</v>
      </c>
      <c r="B1377" s="8">
        <f t="shared" si="63"/>
        <v>2</v>
      </c>
      <c r="C1377">
        <v>7454.15</v>
      </c>
      <c r="D1377" s="6">
        <f t="shared" si="64"/>
        <v>-7.3060217706052966E-4</v>
      </c>
      <c r="E1377">
        <f t="shared" si="65"/>
        <v>-5.4500000000007276</v>
      </c>
      <c r="F1377" s="9" t="e">
        <f ca="1">[1]!MoonAge(A1377)</f>
        <v>#NAME?</v>
      </c>
      <c r="G1377" t="str">
        <f>IFERROR(VLOOKUP(A1377,Sheet4!A1377:H3936,3,FALSE)," CL")</f>
        <v>FIP</v>
      </c>
      <c r="H1377" t="str">
        <f>IFERROR(VLOOKUP(A1377,Sheet4!A1377:I3936,4,FALSE)," CL")</f>
        <v>Do</v>
      </c>
      <c r="I1377" t="str">
        <f>IFERROR(VLOOKUP(A1377,Sheet4!A1377:H3936,5,FALSE),"CL")</f>
        <v>MEM</v>
      </c>
      <c r="J1377" t="str">
        <f>IFERROR(VLOOKUP(A1377,Sheet4!A1377:H3936,6,FALSE),"CL")</f>
        <v>Sh</v>
      </c>
      <c r="K1377" t="str">
        <f>IFERROR(VLOOKUP(A1377,Sheet4!A1377:H3936,7,FALSE),"CL")</f>
        <v>UDP</v>
      </c>
      <c r="L1377" t="str">
        <f>IFERROR(VLOOKUP(A1377,Sheet4!A1377:H3936,8,FALSE),"CL")</f>
        <v>Ho</v>
      </c>
    </row>
    <row r="1378" spans="1:12" hidden="1">
      <c r="A1378" s="2">
        <v>41835</v>
      </c>
      <c r="B1378" s="8">
        <f t="shared" si="63"/>
        <v>3</v>
      </c>
      <c r="C1378">
        <v>7526.65</v>
      </c>
      <c r="D1378" s="6">
        <f t="shared" si="64"/>
        <v>9.7261257152056243E-3</v>
      </c>
      <c r="E1378">
        <f t="shared" si="65"/>
        <v>72.5</v>
      </c>
      <c r="F1378" s="9" t="e">
        <f ca="1">[1]!MoonAge(A1378)</f>
        <v>#NAME?</v>
      </c>
      <c r="G1378" t="str">
        <f>IFERROR(VLOOKUP(A1378,Sheet4!A1378:H3937,3,FALSE)," CL")</f>
        <v>FIM</v>
      </c>
      <c r="H1378" t="str">
        <f>IFERROR(VLOOKUP(A1378,Sheet4!A1378:I3937,4,FALSE)," CL")</f>
        <v>Pi</v>
      </c>
      <c r="I1378" t="str">
        <f>IFERROR(VLOOKUP(A1378,Sheet4!A1378:H3937,5,FALSE),"CL")</f>
        <v>MEM</v>
      </c>
      <c r="J1378" t="str">
        <f>IFERROR(VLOOKUP(A1378,Sheet4!A1378:H3937,6,FALSE),"CL")</f>
        <v>Sh</v>
      </c>
      <c r="K1378" t="str">
        <f>IFERROR(VLOOKUP(A1378,Sheet4!A1378:H3937,7,FALSE),"CL")</f>
        <v>UDP</v>
      </c>
      <c r="L1378" t="str">
        <f>IFERROR(VLOOKUP(A1378,Sheet4!A1378:H3937,8,FALSE),"CL")</f>
        <v>Ho</v>
      </c>
    </row>
    <row r="1379" spans="1:12" hidden="1">
      <c r="A1379" s="2">
        <v>41836</v>
      </c>
      <c r="B1379" s="8">
        <f t="shared" si="63"/>
        <v>4</v>
      </c>
      <c r="C1379">
        <v>7624.4</v>
      </c>
      <c r="D1379" s="6">
        <f t="shared" si="64"/>
        <v>1.2987185534068942E-2</v>
      </c>
      <c r="E1379">
        <f t="shared" si="65"/>
        <v>97.75</v>
      </c>
      <c r="F1379" s="9" t="e">
        <f ca="1">[1]!MoonAge(A1379)</f>
        <v>#NAME?</v>
      </c>
      <c r="G1379" t="str">
        <f>IFERROR(VLOOKUP(A1379,Sheet4!A1379:H3938,3,FALSE)," CL")</f>
        <v>EAP</v>
      </c>
      <c r="H1379" t="str">
        <f>IFERROR(VLOOKUP(A1379,Sheet4!A1379:I3938,4,FALSE)," CL")</f>
        <v>Ra</v>
      </c>
      <c r="I1379" t="str">
        <f>IFERROR(VLOOKUP(A1379,Sheet4!A1379:H3938,5,FALSE),"CL")</f>
        <v>MEM</v>
      </c>
      <c r="J1379" t="str">
        <f>IFERROR(VLOOKUP(A1379,Sheet4!A1379:H3938,6,FALSE),"CL")</f>
        <v>Sh</v>
      </c>
      <c r="K1379" t="str">
        <f>IFERROR(VLOOKUP(A1379,Sheet4!A1379:H3938,7,FALSE),"CL")</f>
        <v>UDP</v>
      </c>
      <c r="L1379" t="str">
        <f>IFERROR(VLOOKUP(A1379,Sheet4!A1379:H3938,8,FALSE),"CL")</f>
        <v>Ho</v>
      </c>
    </row>
    <row r="1380" spans="1:12" hidden="1">
      <c r="A1380" s="2">
        <v>41837</v>
      </c>
      <c r="B1380" s="8">
        <f t="shared" si="63"/>
        <v>5</v>
      </c>
      <c r="C1380">
        <v>7640.45</v>
      </c>
      <c r="D1380" s="6">
        <f t="shared" si="64"/>
        <v>2.1050836787157262E-3</v>
      </c>
      <c r="E1380">
        <f t="shared" si="65"/>
        <v>16.050000000000182</v>
      </c>
      <c r="F1380" s="9" t="e">
        <f ca="1">[1]!MoonAge(A1380)</f>
        <v>#NAME?</v>
      </c>
      <c r="G1380" t="str">
        <f>IFERROR(VLOOKUP(A1380,Sheet4!A1380:H3939,3,FALSE)," CL")</f>
        <v>EAM</v>
      </c>
      <c r="H1380" t="str">
        <f>IFERROR(VLOOKUP(A1380,Sheet4!A1380:I3939,4,FALSE)," CL")</f>
        <v>Co</v>
      </c>
      <c r="I1380" t="str">
        <f>IFERROR(VLOOKUP(A1380,Sheet4!A1380:H3939,5,FALSE),"CL")</f>
        <v>MEM</v>
      </c>
      <c r="J1380" t="str">
        <f>IFERROR(VLOOKUP(A1380,Sheet4!A1380:H3939,6,FALSE),"CL")</f>
        <v>Sh</v>
      </c>
      <c r="K1380" t="str">
        <f>IFERROR(VLOOKUP(A1380,Sheet4!A1380:H3939,7,FALSE),"CL")</f>
        <v>UDP</v>
      </c>
      <c r="L1380" t="str">
        <f>IFERROR(VLOOKUP(A1380,Sheet4!A1380:H3939,8,FALSE),"CL")</f>
        <v>Ho</v>
      </c>
    </row>
    <row r="1381" spans="1:12" hidden="1">
      <c r="A1381" s="2">
        <v>41838</v>
      </c>
      <c r="B1381" s="8">
        <f t="shared" si="63"/>
        <v>6</v>
      </c>
      <c r="C1381">
        <v>7663.9</v>
      </c>
      <c r="D1381" s="6">
        <f t="shared" si="64"/>
        <v>3.0691909507947592E-3</v>
      </c>
      <c r="E1381">
        <f t="shared" si="65"/>
        <v>23.449999999999818</v>
      </c>
      <c r="F1381" s="9" t="e">
        <f ca="1">[1]!MoonAge(A1381)</f>
        <v>#NAME?</v>
      </c>
      <c r="G1381" t="str">
        <f>IFERROR(VLOOKUP(A1381,Sheet4!A1381:H3940,3,FALSE)," CL")</f>
        <v>MEP</v>
      </c>
      <c r="H1381" t="str">
        <f>IFERROR(VLOOKUP(A1381,Sheet4!A1381:I3940,4,FALSE)," CL")</f>
        <v>Tg</v>
      </c>
      <c r="I1381" t="str">
        <f>IFERROR(VLOOKUP(A1381,Sheet4!A1381:H3940,5,FALSE),"CL")</f>
        <v>MEM</v>
      </c>
      <c r="J1381" t="str">
        <f>IFERROR(VLOOKUP(A1381,Sheet4!A1381:H3940,6,FALSE),"CL")</f>
        <v>Sh</v>
      </c>
      <c r="K1381" t="str">
        <f>IFERROR(VLOOKUP(A1381,Sheet4!A1381:H3940,7,FALSE),"CL")</f>
        <v>UDP</v>
      </c>
      <c r="L1381" t="str">
        <f>IFERROR(VLOOKUP(A1381,Sheet4!A1381:H3940,8,FALSE),"CL")</f>
        <v>Ho</v>
      </c>
    </row>
    <row r="1382" spans="1:12" hidden="1">
      <c r="A1382" s="2">
        <v>41841</v>
      </c>
      <c r="B1382" s="8">
        <f t="shared" si="63"/>
        <v>2</v>
      </c>
      <c r="C1382">
        <v>7684.2</v>
      </c>
      <c r="D1382" s="6">
        <f t="shared" si="64"/>
        <v>2.6487819517478283E-3</v>
      </c>
      <c r="E1382">
        <f t="shared" si="65"/>
        <v>20.300000000000182</v>
      </c>
      <c r="F1382" s="9" t="e">
        <f ca="1">[1]!MoonAge(A1382)</f>
        <v>#NAME?</v>
      </c>
      <c r="G1382" t="str">
        <f>IFERROR(VLOOKUP(A1382,Sheet4!A1382:H3941,3,FALSE)," CL")</f>
        <v>PAM</v>
      </c>
      <c r="H1382" t="str">
        <f>IFERROR(VLOOKUP(A1382,Sheet4!A1382:I3941,4,FALSE)," CL")</f>
        <v>Sn</v>
      </c>
      <c r="I1382" t="str">
        <f>IFERROR(VLOOKUP(A1382,Sheet4!A1382:H3941,5,FALSE),"CL")</f>
        <v>MEM</v>
      </c>
      <c r="J1382" t="str">
        <f>IFERROR(VLOOKUP(A1382,Sheet4!A1382:H3941,6,FALSE),"CL")</f>
        <v>Sh</v>
      </c>
      <c r="K1382" t="str">
        <f>IFERROR(VLOOKUP(A1382,Sheet4!A1382:H3941,7,FALSE),"CL")</f>
        <v>UDP</v>
      </c>
      <c r="L1382" t="str">
        <f>IFERROR(VLOOKUP(A1382,Sheet4!A1382:H3941,8,FALSE),"CL")</f>
        <v>Ho</v>
      </c>
    </row>
    <row r="1383" spans="1:12" hidden="1">
      <c r="A1383" s="2">
        <v>41842</v>
      </c>
      <c r="B1383" s="8">
        <f t="shared" si="63"/>
        <v>3</v>
      </c>
      <c r="C1383">
        <v>7767.85</v>
      </c>
      <c r="D1383" s="6">
        <f t="shared" si="64"/>
        <v>1.088597381640256E-2</v>
      </c>
      <c r="E1383">
        <f t="shared" si="65"/>
        <v>83.650000000000546</v>
      </c>
      <c r="F1383" s="9" t="e">
        <f ca="1">[1]!MoonAge(A1383)</f>
        <v>#NAME?</v>
      </c>
      <c r="G1383" t="str">
        <f>IFERROR(VLOOKUP(A1383,Sheet4!A1383:H3942,3,FALSE)," CL")</f>
        <v>UDP</v>
      </c>
      <c r="H1383" t="str">
        <f>IFERROR(VLOOKUP(A1383,Sheet4!A1383:I3942,4,FALSE)," CL")</f>
        <v>Ho</v>
      </c>
      <c r="I1383" t="str">
        <f>IFERROR(VLOOKUP(A1383,Sheet4!A1383:H3942,5,FALSE),"CL")</f>
        <v>MEM</v>
      </c>
      <c r="J1383" t="str">
        <f>IFERROR(VLOOKUP(A1383,Sheet4!A1383:H3942,6,FALSE),"CL")</f>
        <v>Sh</v>
      </c>
      <c r="K1383" t="str">
        <f>IFERROR(VLOOKUP(A1383,Sheet4!A1383:H3942,7,FALSE),"CL")</f>
        <v>UDP</v>
      </c>
      <c r="L1383" t="str">
        <f>IFERROR(VLOOKUP(A1383,Sheet4!A1383:H3942,8,FALSE),"CL")</f>
        <v>Ho</v>
      </c>
    </row>
    <row r="1384" spans="1:12" hidden="1">
      <c r="A1384" s="2">
        <v>41843</v>
      </c>
      <c r="B1384" s="8">
        <f t="shared" si="63"/>
        <v>4</v>
      </c>
      <c r="C1384">
        <v>7795.75</v>
      </c>
      <c r="D1384" s="6">
        <f t="shared" si="64"/>
        <v>3.5917274406688641E-3</v>
      </c>
      <c r="E1384">
        <f t="shared" si="65"/>
        <v>27.899999999999636</v>
      </c>
      <c r="F1384" s="9" t="e">
        <f ca="1">[1]!MoonAge(A1384)</f>
        <v>#NAME?</v>
      </c>
      <c r="G1384" t="str">
        <f>IFERROR(VLOOKUP(A1384,Sheet4!A1384:H3943,3,FALSE)," CL")</f>
        <v>UDM</v>
      </c>
      <c r="H1384" t="str">
        <f>IFERROR(VLOOKUP(A1384,Sheet4!A1384:I3943,4,FALSE)," CL")</f>
        <v>Sh</v>
      </c>
      <c r="I1384" t="str">
        <f>IFERROR(VLOOKUP(A1384,Sheet4!A1384:H3943,5,FALSE),"CL")</f>
        <v>MEM</v>
      </c>
      <c r="J1384" t="str">
        <f>IFERROR(VLOOKUP(A1384,Sheet4!A1384:H3943,6,FALSE),"CL")</f>
        <v>Sh</v>
      </c>
      <c r="K1384" t="str">
        <f>IFERROR(VLOOKUP(A1384,Sheet4!A1384:H3943,7,FALSE),"CL")</f>
        <v>UDP</v>
      </c>
      <c r="L1384" t="str">
        <f>IFERROR(VLOOKUP(A1384,Sheet4!A1384:H3943,8,FALSE),"CL")</f>
        <v>Ho</v>
      </c>
    </row>
    <row r="1385" spans="1:12" hidden="1">
      <c r="A1385" s="2">
        <v>41844</v>
      </c>
      <c r="B1385" s="8">
        <f t="shared" si="63"/>
        <v>5</v>
      </c>
      <c r="C1385">
        <v>7830.6</v>
      </c>
      <c r="D1385" s="6">
        <f t="shared" si="64"/>
        <v>4.4703845043774322E-3</v>
      </c>
      <c r="E1385">
        <f t="shared" si="65"/>
        <v>34.850000000000364</v>
      </c>
      <c r="F1385" s="9" t="e">
        <f ca="1">[1]!MoonAge(A1385)</f>
        <v>#NAME?</v>
      </c>
      <c r="G1385" t="str">
        <f>IFERROR(VLOOKUP(A1385,Sheet4!A1385:H3944,3,FALSE)," CL")</f>
        <v>FIP</v>
      </c>
      <c r="H1385" t="str">
        <f>IFERROR(VLOOKUP(A1385,Sheet4!A1385:I3944,4,FALSE)," CL")</f>
        <v>Mo</v>
      </c>
      <c r="I1385" t="str">
        <f>IFERROR(VLOOKUP(A1385,Sheet4!A1385:H3944,5,FALSE),"CL")</f>
        <v>MEM</v>
      </c>
      <c r="J1385" t="str">
        <f>IFERROR(VLOOKUP(A1385,Sheet4!A1385:H3944,6,FALSE),"CL")</f>
        <v>Sh</v>
      </c>
      <c r="K1385" t="str">
        <f>IFERROR(VLOOKUP(A1385,Sheet4!A1385:H3944,7,FALSE),"CL")</f>
        <v>UDP</v>
      </c>
      <c r="L1385" t="str">
        <f>IFERROR(VLOOKUP(A1385,Sheet4!A1385:H3944,8,FALSE),"CL")</f>
        <v>Ho</v>
      </c>
    </row>
    <row r="1386" spans="1:12" hidden="1">
      <c r="A1386" s="2">
        <v>41845</v>
      </c>
      <c r="B1386" s="8">
        <f t="shared" si="63"/>
        <v>6</v>
      </c>
      <c r="C1386">
        <v>7790.45</v>
      </c>
      <c r="D1386" s="6">
        <f t="shared" si="64"/>
        <v>-5.1273210226547832E-3</v>
      </c>
      <c r="E1386">
        <f t="shared" si="65"/>
        <v>-40.150000000000546</v>
      </c>
      <c r="F1386" s="9" t="e">
        <f ca="1">[1]!MoonAge(A1386)</f>
        <v>#NAME?</v>
      </c>
      <c r="G1386" t="str">
        <f>IFERROR(VLOOKUP(A1386,Sheet4!A1386:H3945,3,FALSE)," CL")</f>
        <v>FIM</v>
      </c>
      <c r="H1386" t="str">
        <f>IFERROR(VLOOKUP(A1386,Sheet4!A1386:I3945,4,FALSE)," CL")</f>
        <v>Ch</v>
      </c>
      <c r="I1386" t="str">
        <f>IFERROR(VLOOKUP(A1386,Sheet4!A1386:H3945,5,FALSE),"CL")</f>
        <v>MEM</v>
      </c>
      <c r="J1386" t="str">
        <f>IFERROR(VLOOKUP(A1386,Sheet4!A1386:H3945,6,FALSE),"CL")</f>
        <v>Sh</v>
      </c>
      <c r="K1386" t="str">
        <f>IFERROR(VLOOKUP(A1386,Sheet4!A1386:H3945,7,FALSE),"CL")</f>
        <v>UDP</v>
      </c>
      <c r="L1386" t="str">
        <f>IFERROR(VLOOKUP(A1386,Sheet4!A1386:H3945,8,FALSE),"CL")</f>
        <v>Ho</v>
      </c>
    </row>
    <row r="1387" spans="1:12" hidden="1">
      <c r="A1387" s="2">
        <v>41848</v>
      </c>
      <c r="B1387" s="8">
        <f t="shared" si="63"/>
        <v>2</v>
      </c>
      <c r="C1387">
        <v>7748.7</v>
      </c>
      <c r="D1387" s="6">
        <f t="shared" si="64"/>
        <v>-5.3591255960823833E-3</v>
      </c>
      <c r="E1387">
        <f t="shared" si="65"/>
        <v>-41.75</v>
      </c>
      <c r="F1387" s="9" t="e">
        <f ca="1">[1]!MoonAge(A1387)</f>
        <v>#NAME?</v>
      </c>
      <c r="G1387" t="str">
        <f>IFERROR(VLOOKUP(A1387,Sheet4!A1387:H3946,3,FALSE)," CL")</f>
        <v>MEP</v>
      </c>
      <c r="H1387" t="str">
        <f>IFERROR(VLOOKUP(A1387,Sheet4!A1387:I3946,4,FALSE)," CL")</f>
        <v>Ra</v>
      </c>
      <c r="I1387" t="str">
        <f>IFERROR(VLOOKUP(A1387,Sheet4!A1387:H3946,5,FALSE),"CL")</f>
        <v>MEM</v>
      </c>
      <c r="J1387" t="str">
        <f>IFERROR(VLOOKUP(A1387,Sheet4!A1387:H3946,6,FALSE),"CL")</f>
        <v>Sh</v>
      </c>
      <c r="K1387" t="str">
        <f>IFERROR(VLOOKUP(A1387,Sheet4!A1387:H3946,7,FALSE),"CL")</f>
        <v>UDP</v>
      </c>
      <c r="L1387" t="str">
        <f>IFERROR(VLOOKUP(A1387,Sheet4!A1387:H3946,8,FALSE),"CL")</f>
        <v>Ho</v>
      </c>
    </row>
    <row r="1388" spans="1:12" hidden="1">
      <c r="A1388" s="2">
        <v>41850</v>
      </c>
      <c r="B1388" s="8">
        <f t="shared" si="63"/>
        <v>4</v>
      </c>
      <c r="C1388">
        <v>7791.4</v>
      </c>
      <c r="D1388" s="6">
        <f t="shared" si="64"/>
        <v>5.5106017783627991E-3</v>
      </c>
      <c r="E1388">
        <f t="shared" si="65"/>
        <v>42.699999999999818</v>
      </c>
      <c r="F1388" s="9" t="e">
        <f ca="1">[1]!MoonAge(A1388)</f>
        <v>#NAME?</v>
      </c>
      <c r="G1388" t="str">
        <f>IFERROR(VLOOKUP(A1388,Sheet4!A1388:H3947,3,FALSE)," CL")</f>
        <v>PAP</v>
      </c>
      <c r="H1388" t="str">
        <f>IFERROR(VLOOKUP(A1388,Sheet4!A1388:I3947,4,FALSE)," CL")</f>
        <v>Tg</v>
      </c>
      <c r="I1388" t="str">
        <f>IFERROR(VLOOKUP(A1388,Sheet4!A1388:H3947,5,FALSE),"CL")</f>
        <v>MEM</v>
      </c>
      <c r="J1388" t="str">
        <f>IFERROR(VLOOKUP(A1388,Sheet4!A1388:H3947,6,FALSE),"CL")</f>
        <v>Sh</v>
      </c>
      <c r="K1388" t="str">
        <f>IFERROR(VLOOKUP(A1388,Sheet4!A1388:H3947,7,FALSE),"CL")</f>
        <v>UDP</v>
      </c>
      <c r="L1388" t="str">
        <f>IFERROR(VLOOKUP(A1388,Sheet4!A1388:H3947,8,FALSE),"CL")</f>
        <v>Ho</v>
      </c>
    </row>
    <row r="1389" spans="1:12" hidden="1">
      <c r="A1389" s="2">
        <v>41851</v>
      </c>
      <c r="B1389" s="8">
        <f t="shared" si="63"/>
        <v>5</v>
      </c>
      <c r="C1389">
        <v>7721.3</v>
      </c>
      <c r="D1389" s="6">
        <f t="shared" si="64"/>
        <v>-8.9970993659675355E-3</v>
      </c>
      <c r="E1389">
        <f t="shared" si="65"/>
        <v>-70.099999999999454</v>
      </c>
      <c r="F1389" s="9" t="e">
        <f ca="1">[1]!MoonAge(A1389)</f>
        <v>#NAME?</v>
      </c>
      <c r="G1389" t="str">
        <f>IFERROR(VLOOKUP(A1389,Sheet4!A1389:H3948,3,FALSE)," CL")</f>
        <v>PAM</v>
      </c>
      <c r="H1389" t="str">
        <f>IFERROR(VLOOKUP(A1389,Sheet4!A1389:I3948,4,FALSE)," CL")</f>
        <v>Rb</v>
      </c>
      <c r="I1389" t="str">
        <f>IFERROR(VLOOKUP(A1389,Sheet4!A1389:H3948,5,FALSE),"CL")</f>
        <v>MEM</v>
      </c>
      <c r="J1389" t="str">
        <f>IFERROR(VLOOKUP(A1389,Sheet4!A1389:H3948,6,FALSE),"CL")</f>
        <v>Sh</v>
      </c>
      <c r="K1389" t="str">
        <f>IFERROR(VLOOKUP(A1389,Sheet4!A1389:H3948,7,FALSE),"CL")</f>
        <v>UDP</v>
      </c>
      <c r="L1389" t="str">
        <f>IFERROR(VLOOKUP(A1389,Sheet4!A1389:H3948,8,FALSE),"CL")</f>
        <v>Ho</v>
      </c>
    </row>
    <row r="1390" spans="1:12" hidden="1">
      <c r="A1390" s="2">
        <v>41852</v>
      </c>
      <c r="B1390" s="8">
        <f t="shared" si="63"/>
        <v>6</v>
      </c>
      <c r="C1390">
        <v>7602.6</v>
      </c>
      <c r="D1390" s="6">
        <f t="shared" si="64"/>
        <v>-1.5373058940851905E-2</v>
      </c>
      <c r="E1390">
        <f t="shared" si="65"/>
        <v>-118.69999999999982</v>
      </c>
      <c r="F1390" s="9" t="e">
        <f ca="1">[1]!MoonAge(A1390)</f>
        <v>#NAME?</v>
      </c>
      <c r="G1390" t="str">
        <f>IFERROR(VLOOKUP(A1390,Sheet4!A1390:H3949,3,FALSE)," CL")</f>
        <v>UDP</v>
      </c>
      <c r="H1390" t="str">
        <f>IFERROR(VLOOKUP(A1390,Sheet4!A1390:I3949,4,FALSE)," CL")</f>
        <v>Dr</v>
      </c>
      <c r="I1390" t="str">
        <f>IFERROR(VLOOKUP(A1390,Sheet4!A1390:H3949,5,FALSE),"CL")</f>
        <v>MEM</v>
      </c>
      <c r="J1390" t="str">
        <f>IFERROR(VLOOKUP(A1390,Sheet4!A1390:H3949,6,FALSE),"CL")</f>
        <v>Sh</v>
      </c>
      <c r="K1390" t="str">
        <f>IFERROR(VLOOKUP(A1390,Sheet4!A1390:H3949,7,FALSE),"CL")</f>
        <v>UDP</v>
      </c>
      <c r="L1390" t="str">
        <f>IFERROR(VLOOKUP(A1390,Sheet4!A1390:H3949,8,FALSE),"CL")</f>
        <v>Ho</v>
      </c>
    </row>
    <row r="1391" spans="1:12" hidden="1">
      <c r="A1391" s="2">
        <v>41855</v>
      </c>
      <c r="B1391" s="8">
        <f t="shared" si="63"/>
        <v>2</v>
      </c>
      <c r="C1391">
        <v>7683.65</v>
      </c>
      <c r="D1391" s="6">
        <f t="shared" si="64"/>
        <v>1.0660826559334868E-2</v>
      </c>
      <c r="E1391">
        <f t="shared" si="65"/>
        <v>81.049999999999272</v>
      </c>
      <c r="F1391" s="9" t="e">
        <f ca="1">[1]!MoonAge(A1391)</f>
        <v>#NAME?</v>
      </c>
      <c r="G1391" t="str">
        <f>IFERROR(VLOOKUP(A1391,Sheet4!A1391:H3950,3,FALSE)," CL")</f>
        <v>FIM</v>
      </c>
      <c r="H1391" t="str">
        <f>IFERROR(VLOOKUP(A1391,Sheet4!A1391:I3950,4,FALSE)," CL")</f>
        <v>Sh</v>
      </c>
      <c r="I1391" t="str">
        <f>IFERROR(VLOOKUP(A1391,Sheet4!A1391:H3950,5,FALSE),"CL")</f>
        <v>MEM</v>
      </c>
      <c r="J1391" t="str">
        <f>IFERROR(VLOOKUP(A1391,Sheet4!A1391:H3950,6,FALSE),"CL")</f>
        <v>Sh</v>
      </c>
      <c r="K1391" t="str">
        <f>IFERROR(VLOOKUP(A1391,Sheet4!A1391:H3950,7,FALSE),"CL")</f>
        <v>UDP</v>
      </c>
      <c r="L1391" t="str">
        <f>IFERROR(VLOOKUP(A1391,Sheet4!A1391:H3950,8,FALSE),"CL")</f>
        <v>Ho</v>
      </c>
    </row>
    <row r="1392" spans="1:12" hidden="1">
      <c r="A1392" s="2">
        <v>41856</v>
      </c>
      <c r="B1392" s="8">
        <f t="shared" si="63"/>
        <v>3</v>
      </c>
      <c r="C1392">
        <v>7746.55</v>
      </c>
      <c r="D1392" s="6">
        <f t="shared" si="64"/>
        <v>8.1862135833881741E-3</v>
      </c>
      <c r="E1392">
        <f t="shared" si="65"/>
        <v>62.900000000000546</v>
      </c>
      <c r="F1392" s="9" t="e">
        <f ca="1">[1]!MoonAge(A1392)</f>
        <v>#NAME?</v>
      </c>
      <c r="G1392" t="str">
        <f>IFERROR(VLOOKUP(A1392,Sheet4!A1392:H3951,3,FALSE)," CL")</f>
        <v>EAP</v>
      </c>
      <c r="H1392" t="str">
        <f>IFERROR(VLOOKUP(A1392,Sheet4!A1392:I3951,4,FALSE)," CL")</f>
        <v>Mo</v>
      </c>
      <c r="I1392" t="str">
        <f>IFERROR(VLOOKUP(A1392,Sheet4!A1392:H3951,5,FALSE),"CL")</f>
        <v>MEM</v>
      </c>
      <c r="J1392" t="str">
        <f>IFERROR(VLOOKUP(A1392,Sheet4!A1392:H3951,6,FALSE),"CL")</f>
        <v>Sh</v>
      </c>
      <c r="K1392" t="str">
        <f>IFERROR(VLOOKUP(A1392,Sheet4!A1392:H3951,7,FALSE),"CL")</f>
        <v>UDP</v>
      </c>
      <c r="L1392" t="str">
        <f>IFERROR(VLOOKUP(A1392,Sheet4!A1392:H3951,8,FALSE),"CL")</f>
        <v>Ho</v>
      </c>
    </row>
    <row r="1393" spans="1:12" hidden="1">
      <c r="A1393" s="2">
        <v>41857</v>
      </c>
      <c r="B1393" s="8">
        <f t="shared" si="63"/>
        <v>4</v>
      </c>
      <c r="C1393">
        <v>7672.05</v>
      </c>
      <c r="D1393" s="6">
        <f t="shared" si="64"/>
        <v>-9.6171844240339251E-3</v>
      </c>
      <c r="E1393">
        <f t="shared" si="65"/>
        <v>-74.5</v>
      </c>
      <c r="F1393" s="9" t="e">
        <f ca="1">[1]!MoonAge(A1393)</f>
        <v>#NAME?</v>
      </c>
      <c r="G1393" t="str">
        <f>IFERROR(VLOOKUP(A1393,Sheet4!A1393:H3952,3,FALSE)," CL")</f>
        <v>EAM</v>
      </c>
      <c r="H1393" t="str">
        <f>IFERROR(VLOOKUP(A1393,Sheet4!A1393:I3952,4,FALSE)," CL")</f>
        <v>Ch</v>
      </c>
      <c r="I1393" t="str">
        <f>IFERROR(VLOOKUP(A1393,Sheet4!A1393:H3952,5,FALSE),"CL")</f>
        <v>MEM</v>
      </c>
      <c r="J1393" t="str">
        <f>IFERROR(VLOOKUP(A1393,Sheet4!A1393:H3952,6,FALSE),"CL")</f>
        <v>Sh</v>
      </c>
      <c r="K1393" t="str">
        <f>IFERROR(VLOOKUP(A1393,Sheet4!A1393:H3952,7,FALSE),"CL")</f>
        <v>UDP</v>
      </c>
      <c r="L1393" t="str">
        <f>IFERROR(VLOOKUP(A1393,Sheet4!A1393:H3952,8,FALSE),"CL")</f>
        <v>Ho</v>
      </c>
    </row>
    <row r="1394" spans="1:12" hidden="1">
      <c r="A1394" s="2">
        <v>41858</v>
      </c>
      <c r="B1394" s="8">
        <f t="shared" si="63"/>
        <v>5</v>
      </c>
      <c r="C1394">
        <v>7649.25</v>
      </c>
      <c r="D1394" s="6">
        <f t="shared" si="64"/>
        <v>-2.9718263045731171E-3</v>
      </c>
      <c r="E1394">
        <f t="shared" si="65"/>
        <v>-22.800000000000182</v>
      </c>
      <c r="F1394" s="9" t="e">
        <f ca="1">[1]!MoonAge(A1394)</f>
        <v>#NAME?</v>
      </c>
      <c r="G1394" t="str">
        <f>IFERROR(VLOOKUP(A1394,Sheet4!A1394:H3953,3,FALSE)," CL")</f>
        <v>MEP</v>
      </c>
      <c r="H1394" t="str">
        <f>IFERROR(VLOOKUP(A1394,Sheet4!A1394:I3953,4,FALSE)," CL")</f>
        <v>Do</v>
      </c>
      <c r="I1394" t="str">
        <f>IFERROR(VLOOKUP(A1394,Sheet4!A1394:H3953,5,FALSE),"CL")</f>
        <v>MEM</v>
      </c>
      <c r="J1394" t="str">
        <f>IFERROR(VLOOKUP(A1394,Sheet4!A1394:H3953,6,FALSE),"CL")</f>
        <v>Sh</v>
      </c>
      <c r="K1394" t="str">
        <f>IFERROR(VLOOKUP(A1394,Sheet4!A1394:H3953,7,FALSE),"CL")</f>
        <v>UDP</v>
      </c>
      <c r="L1394" t="str">
        <f>IFERROR(VLOOKUP(A1394,Sheet4!A1394:H3953,8,FALSE),"CL")</f>
        <v>Ho</v>
      </c>
    </row>
    <row r="1395" spans="1:12" hidden="1">
      <c r="A1395" s="2">
        <v>41859</v>
      </c>
      <c r="B1395" s="8">
        <f t="shared" si="63"/>
        <v>6</v>
      </c>
      <c r="C1395">
        <v>7568.55</v>
      </c>
      <c r="D1395" s="6">
        <f t="shared" si="64"/>
        <v>-1.0550053926855551E-2</v>
      </c>
      <c r="E1395">
        <f t="shared" si="65"/>
        <v>-80.699999999999818</v>
      </c>
      <c r="F1395" s="9" t="e">
        <f ca="1">[1]!MoonAge(A1395)</f>
        <v>#NAME?</v>
      </c>
      <c r="G1395" t="str">
        <f>IFERROR(VLOOKUP(A1395,Sheet4!A1395:H3954,3,FALSE)," CL")</f>
        <v>MEM</v>
      </c>
      <c r="H1395" t="str">
        <f>IFERROR(VLOOKUP(A1395,Sheet4!A1395:I3954,4,FALSE)," CL")</f>
        <v>Pi</v>
      </c>
      <c r="I1395" t="str">
        <f>IFERROR(VLOOKUP(A1395,Sheet4!A1395:H3954,5,FALSE),"CL")</f>
        <v>PAP</v>
      </c>
      <c r="J1395" t="str">
        <f>IFERROR(VLOOKUP(A1395,Sheet4!A1395:H3954,6,FALSE),"CL")</f>
        <v>Mo</v>
      </c>
      <c r="K1395" t="str">
        <f>IFERROR(VLOOKUP(A1395,Sheet4!A1395:H3954,7,FALSE),"CL")</f>
        <v>UDP</v>
      </c>
      <c r="L1395" t="str">
        <f>IFERROR(VLOOKUP(A1395,Sheet4!A1395:H3954,8,FALSE),"CL")</f>
        <v>Ho</v>
      </c>
    </row>
    <row r="1396" spans="1:12" hidden="1">
      <c r="A1396" s="2">
        <v>41862</v>
      </c>
      <c r="B1396" s="8">
        <f t="shared" si="63"/>
        <v>2</v>
      </c>
      <c r="C1396">
        <v>7625.95</v>
      </c>
      <c r="D1396" s="6">
        <f t="shared" si="64"/>
        <v>7.5840154322822251E-3</v>
      </c>
      <c r="E1396">
        <f t="shared" si="65"/>
        <v>57.399999999999636</v>
      </c>
      <c r="F1396" s="9" t="e">
        <f ca="1">[1]!MoonAge(A1396)</f>
        <v>#NAME?</v>
      </c>
      <c r="G1396" t="str">
        <f>IFERROR(VLOOKUP(A1396,Sheet4!A1396:H3955,3,FALSE)," CL")</f>
        <v>UDP</v>
      </c>
      <c r="H1396" t="str">
        <f>IFERROR(VLOOKUP(A1396,Sheet4!A1396:I3955,4,FALSE)," CL")</f>
        <v>Tg</v>
      </c>
      <c r="I1396" t="str">
        <f>IFERROR(VLOOKUP(A1396,Sheet4!A1396:H3955,5,FALSE),"CL")</f>
        <v>PAP</v>
      </c>
      <c r="J1396" t="str">
        <f>IFERROR(VLOOKUP(A1396,Sheet4!A1396:H3955,6,FALSE),"CL")</f>
        <v>Mo</v>
      </c>
      <c r="K1396" t="str">
        <f>IFERROR(VLOOKUP(A1396,Sheet4!A1396:H3955,7,FALSE),"CL")</f>
        <v>UDP</v>
      </c>
      <c r="L1396" t="str">
        <f>IFERROR(VLOOKUP(A1396,Sheet4!A1396:H3955,8,FALSE),"CL")</f>
        <v>Ho</v>
      </c>
    </row>
    <row r="1397" spans="1:12" hidden="1">
      <c r="A1397" s="2">
        <v>41863</v>
      </c>
      <c r="B1397" s="8">
        <f t="shared" ref="B1397:B1460" si="66">WEEKDAY(A1397,1)</f>
        <v>3</v>
      </c>
      <c r="C1397">
        <v>7727.05</v>
      </c>
      <c r="D1397" s="6">
        <f t="shared" si="64"/>
        <v>1.3257364656206815E-2</v>
      </c>
      <c r="E1397">
        <f t="shared" si="65"/>
        <v>101.10000000000036</v>
      </c>
      <c r="F1397" s="9" t="e">
        <f ca="1">[1]!MoonAge(A1397)</f>
        <v>#NAME?</v>
      </c>
      <c r="G1397" t="str">
        <f>IFERROR(VLOOKUP(A1397,Sheet4!A1397:H3956,3,FALSE)," CL")</f>
        <v>UDM</v>
      </c>
      <c r="H1397" t="str">
        <f>IFERROR(VLOOKUP(A1397,Sheet4!A1397:I3956,4,FALSE)," CL")</f>
        <v>Rb</v>
      </c>
      <c r="I1397" t="str">
        <f>IFERROR(VLOOKUP(A1397,Sheet4!A1397:H3956,5,FALSE),"CL")</f>
        <v>PAP</v>
      </c>
      <c r="J1397" t="str">
        <f>IFERROR(VLOOKUP(A1397,Sheet4!A1397:H3956,6,FALSE),"CL")</f>
        <v>Mo</v>
      </c>
      <c r="K1397" t="str">
        <f>IFERROR(VLOOKUP(A1397,Sheet4!A1397:H3956,7,FALSE),"CL")</f>
        <v>UDP</v>
      </c>
      <c r="L1397" t="str">
        <f>IFERROR(VLOOKUP(A1397,Sheet4!A1397:H3956,8,FALSE),"CL")</f>
        <v>Ho</v>
      </c>
    </row>
    <row r="1398" spans="1:12" hidden="1">
      <c r="A1398" s="2">
        <v>41864</v>
      </c>
      <c r="B1398" s="8">
        <f t="shared" si="66"/>
        <v>4</v>
      </c>
      <c r="C1398">
        <v>7739.55</v>
      </c>
      <c r="D1398" s="6">
        <f t="shared" si="64"/>
        <v>1.6176936864650804E-3</v>
      </c>
      <c r="E1398">
        <f t="shared" si="65"/>
        <v>12.5</v>
      </c>
      <c r="F1398" s="9" t="e">
        <f ca="1">[1]!MoonAge(A1398)</f>
        <v>#NAME?</v>
      </c>
      <c r="G1398" t="str">
        <f>IFERROR(VLOOKUP(A1398,Sheet4!A1398:H3957,3,FALSE)," CL")</f>
        <v>FIP</v>
      </c>
      <c r="H1398" t="str">
        <f>IFERROR(VLOOKUP(A1398,Sheet4!A1398:I3957,4,FALSE)," CL")</f>
        <v>Dr</v>
      </c>
      <c r="I1398" t="str">
        <f>IFERROR(VLOOKUP(A1398,Sheet4!A1398:H3957,5,FALSE),"CL")</f>
        <v>PAP</v>
      </c>
      <c r="J1398" t="str">
        <f>IFERROR(VLOOKUP(A1398,Sheet4!A1398:H3957,6,FALSE),"CL")</f>
        <v>Mo</v>
      </c>
      <c r="K1398" t="str">
        <f>IFERROR(VLOOKUP(A1398,Sheet4!A1398:H3957,7,FALSE),"CL")</f>
        <v>UDP</v>
      </c>
      <c r="L1398" t="str">
        <f>IFERROR(VLOOKUP(A1398,Sheet4!A1398:H3957,8,FALSE),"CL")</f>
        <v>Ho</v>
      </c>
    </row>
    <row r="1399" spans="1:12" hidden="1">
      <c r="A1399" s="2">
        <v>41865</v>
      </c>
      <c r="B1399" s="8">
        <f t="shared" si="66"/>
        <v>5</v>
      </c>
      <c r="C1399">
        <v>7791.7</v>
      </c>
      <c r="D1399" s="6">
        <f t="shared" si="64"/>
        <v>6.738117849228913E-3</v>
      </c>
      <c r="E1399">
        <f t="shared" si="65"/>
        <v>52.149999999999636</v>
      </c>
      <c r="F1399" s="9" t="e">
        <f ca="1">[1]!MoonAge(A1399)</f>
        <v>#NAME?</v>
      </c>
      <c r="G1399" t="str">
        <f>IFERROR(VLOOKUP(A1399,Sheet4!A1399:H3958,3,FALSE)," CL")</f>
        <v>FIM</v>
      </c>
      <c r="H1399" t="str">
        <f>IFERROR(VLOOKUP(A1399,Sheet4!A1399:I3958,4,FALSE)," CL")</f>
        <v>Sn</v>
      </c>
      <c r="I1399" t="str">
        <f>IFERROR(VLOOKUP(A1399,Sheet4!A1399:H3958,5,FALSE),"CL")</f>
        <v>PAP</v>
      </c>
      <c r="J1399" t="str">
        <f>IFERROR(VLOOKUP(A1399,Sheet4!A1399:H3958,6,FALSE),"CL")</f>
        <v>Mo</v>
      </c>
      <c r="K1399" t="str">
        <f>IFERROR(VLOOKUP(A1399,Sheet4!A1399:H3958,7,FALSE),"CL")</f>
        <v>UDP</v>
      </c>
      <c r="L1399" t="str">
        <f>IFERROR(VLOOKUP(A1399,Sheet4!A1399:H3958,8,FALSE),"CL")</f>
        <v>Ho</v>
      </c>
    </row>
    <row r="1400" spans="1:12" hidden="1">
      <c r="A1400" s="2">
        <v>41869</v>
      </c>
      <c r="B1400" s="8">
        <f t="shared" si="66"/>
        <v>2</v>
      </c>
      <c r="C1400">
        <v>7874.25</v>
      </c>
      <c r="D1400" s="6">
        <f t="shared" si="64"/>
        <v>1.059460708189486E-2</v>
      </c>
      <c r="E1400">
        <f t="shared" si="65"/>
        <v>82.550000000000182</v>
      </c>
      <c r="F1400" s="9" t="e">
        <f ca="1">[1]!MoonAge(A1400)</f>
        <v>#NAME?</v>
      </c>
      <c r="G1400" t="str">
        <f>IFERROR(VLOOKUP(A1400,Sheet4!A1400:H3959,3,FALSE)," CL")</f>
        <v>MEM</v>
      </c>
      <c r="H1400" t="str">
        <f>IFERROR(VLOOKUP(A1400,Sheet4!A1400:I3959,4,FALSE)," CL")</f>
        <v>Ch</v>
      </c>
      <c r="I1400" t="str">
        <f>IFERROR(VLOOKUP(A1400,Sheet4!A1400:H3959,5,FALSE),"CL")</f>
        <v>PAP</v>
      </c>
      <c r="J1400" t="str">
        <f>IFERROR(VLOOKUP(A1400,Sheet4!A1400:H3959,6,FALSE),"CL")</f>
        <v>Mo</v>
      </c>
      <c r="K1400" t="str">
        <f>IFERROR(VLOOKUP(A1400,Sheet4!A1400:H3959,7,FALSE),"CL")</f>
        <v>UDP</v>
      </c>
      <c r="L1400" t="str">
        <f>IFERROR(VLOOKUP(A1400,Sheet4!A1400:H3959,8,FALSE),"CL")</f>
        <v>Ho</v>
      </c>
    </row>
    <row r="1401" spans="1:12" hidden="1">
      <c r="A1401" s="2">
        <v>41870</v>
      </c>
      <c r="B1401" s="8">
        <f t="shared" si="66"/>
        <v>3</v>
      </c>
      <c r="C1401">
        <v>7897.5</v>
      </c>
      <c r="D1401" s="6">
        <f t="shared" si="64"/>
        <v>2.9526621583007904E-3</v>
      </c>
      <c r="E1401">
        <f t="shared" si="65"/>
        <v>23.25</v>
      </c>
      <c r="F1401" s="9" t="e">
        <f ca="1">[1]!MoonAge(A1401)</f>
        <v>#NAME?</v>
      </c>
      <c r="G1401" t="str">
        <f>IFERROR(VLOOKUP(A1401,Sheet4!A1401:H3960,3,FALSE)," CL")</f>
        <v>PAP</v>
      </c>
      <c r="H1401" t="str">
        <f>IFERROR(VLOOKUP(A1401,Sheet4!A1401:I3960,4,FALSE)," CL")</f>
        <v>Do</v>
      </c>
      <c r="I1401" t="str">
        <f>IFERROR(VLOOKUP(A1401,Sheet4!A1401:H3960,5,FALSE),"CL")</f>
        <v>PAP</v>
      </c>
      <c r="J1401" t="str">
        <f>IFERROR(VLOOKUP(A1401,Sheet4!A1401:H3960,6,FALSE),"CL")</f>
        <v>Mo</v>
      </c>
      <c r="K1401" t="str">
        <f>IFERROR(VLOOKUP(A1401,Sheet4!A1401:H3960,7,FALSE),"CL")</f>
        <v>UDP</v>
      </c>
      <c r="L1401" t="str">
        <f>IFERROR(VLOOKUP(A1401,Sheet4!A1401:H3960,8,FALSE),"CL")</f>
        <v>Ho</v>
      </c>
    </row>
    <row r="1402" spans="1:12" hidden="1">
      <c r="A1402" s="2">
        <v>41871</v>
      </c>
      <c r="B1402" s="8">
        <f t="shared" si="66"/>
        <v>4</v>
      </c>
      <c r="C1402">
        <v>7875.3</v>
      </c>
      <c r="D1402" s="6">
        <f t="shared" si="64"/>
        <v>-2.8110161443494546E-3</v>
      </c>
      <c r="E1402">
        <f t="shared" si="65"/>
        <v>-22.199999999999818</v>
      </c>
      <c r="F1402" s="9" t="e">
        <f ca="1">[1]!MoonAge(A1402)</f>
        <v>#NAME?</v>
      </c>
      <c r="G1402" t="str">
        <f>IFERROR(VLOOKUP(A1402,Sheet4!A1402:H3961,3,FALSE)," CL")</f>
        <v>PAM</v>
      </c>
      <c r="H1402" t="str">
        <f>IFERROR(VLOOKUP(A1402,Sheet4!A1402:I3961,4,FALSE)," CL")</f>
        <v>Pi</v>
      </c>
      <c r="I1402" t="str">
        <f>IFERROR(VLOOKUP(A1402,Sheet4!A1402:H3961,5,FALSE),"CL")</f>
        <v>PAP</v>
      </c>
      <c r="J1402" t="str">
        <f>IFERROR(VLOOKUP(A1402,Sheet4!A1402:H3961,6,FALSE),"CL")</f>
        <v>Mo</v>
      </c>
      <c r="K1402" t="str">
        <f>IFERROR(VLOOKUP(A1402,Sheet4!A1402:H3961,7,FALSE),"CL")</f>
        <v>UDP</v>
      </c>
      <c r="L1402" t="str">
        <f>IFERROR(VLOOKUP(A1402,Sheet4!A1402:H3961,8,FALSE),"CL")</f>
        <v>Ho</v>
      </c>
    </row>
    <row r="1403" spans="1:12" hidden="1">
      <c r="A1403" s="2">
        <v>41872</v>
      </c>
      <c r="B1403" s="8">
        <f t="shared" si="66"/>
        <v>5</v>
      </c>
      <c r="C1403">
        <v>7891.1</v>
      </c>
      <c r="D1403" s="6">
        <f t="shared" si="64"/>
        <v>2.0062727769101091E-3</v>
      </c>
      <c r="E1403">
        <f t="shared" si="65"/>
        <v>15.800000000000182</v>
      </c>
      <c r="F1403" s="9" t="e">
        <f ca="1">[1]!MoonAge(A1403)</f>
        <v>#NAME?</v>
      </c>
      <c r="G1403" t="str">
        <f>IFERROR(VLOOKUP(A1403,Sheet4!A1403:H3962,3,FALSE)," CL")</f>
        <v>UDP</v>
      </c>
      <c r="H1403" t="str">
        <f>IFERROR(VLOOKUP(A1403,Sheet4!A1403:I3962,4,FALSE)," CL")</f>
        <v>Ra</v>
      </c>
      <c r="I1403" t="str">
        <f>IFERROR(VLOOKUP(A1403,Sheet4!A1403:H3962,5,FALSE),"CL")</f>
        <v>PAP</v>
      </c>
      <c r="J1403" t="str">
        <f>IFERROR(VLOOKUP(A1403,Sheet4!A1403:H3962,6,FALSE),"CL")</f>
        <v>Mo</v>
      </c>
      <c r="K1403" t="str">
        <f>IFERROR(VLOOKUP(A1403,Sheet4!A1403:H3962,7,FALSE),"CL")</f>
        <v>UDP</v>
      </c>
      <c r="L1403" t="str">
        <f>IFERROR(VLOOKUP(A1403,Sheet4!A1403:H3962,8,FALSE),"CL")</f>
        <v>Ho</v>
      </c>
    </row>
    <row r="1404" spans="1:12" hidden="1">
      <c r="A1404" s="2">
        <v>41873</v>
      </c>
      <c r="B1404" s="8">
        <f t="shared" si="66"/>
        <v>6</v>
      </c>
      <c r="C1404">
        <v>7913.2</v>
      </c>
      <c r="D1404" s="6">
        <f t="shared" si="64"/>
        <v>2.8006234872197098E-3</v>
      </c>
      <c r="E1404">
        <f t="shared" si="65"/>
        <v>22.099999999999454</v>
      </c>
      <c r="F1404" s="9" t="e">
        <f ca="1">[1]!MoonAge(A1404)</f>
        <v>#NAME?</v>
      </c>
      <c r="G1404" t="str">
        <f>IFERROR(VLOOKUP(A1404,Sheet4!A1404:H3963,3,FALSE)," CL")</f>
        <v>UDM</v>
      </c>
      <c r="H1404" t="str">
        <f>IFERROR(VLOOKUP(A1404,Sheet4!A1404:I3963,4,FALSE)," CL")</f>
        <v>Co</v>
      </c>
      <c r="I1404" t="str">
        <f>IFERROR(VLOOKUP(A1404,Sheet4!A1404:H3963,5,FALSE),"CL")</f>
        <v>PAP</v>
      </c>
      <c r="J1404" t="str">
        <f>IFERROR(VLOOKUP(A1404,Sheet4!A1404:H3963,6,FALSE),"CL")</f>
        <v>Mo</v>
      </c>
      <c r="K1404" t="str">
        <f>IFERROR(VLOOKUP(A1404,Sheet4!A1404:H3963,7,FALSE),"CL")</f>
        <v>UDP</v>
      </c>
      <c r="L1404" t="str">
        <f>IFERROR(VLOOKUP(A1404,Sheet4!A1404:H3963,8,FALSE),"CL")</f>
        <v>Ho</v>
      </c>
    </row>
    <row r="1405" spans="1:12" hidden="1">
      <c r="A1405" s="2">
        <v>41876</v>
      </c>
      <c r="B1405" s="8">
        <f t="shared" si="66"/>
        <v>2</v>
      </c>
      <c r="C1405">
        <v>7906.3</v>
      </c>
      <c r="D1405" s="6">
        <f t="shared" si="64"/>
        <v>-8.7196077440221864E-4</v>
      </c>
      <c r="E1405">
        <f t="shared" si="65"/>
        <v>-6.8999999999996362</v>
      </c>
      <c r="F1405" s="9" t="e">
        <f ca="1">[1]!MoonAge(A1405)</f>
        <v>#NAME?</v>
      </c>
      <c r="G1405" t="str">
        <f>IFERROR(VLOOKUP(A1405,Sheet4!A1405:H3964,3,FALSE)," CL")</f>
        <v>EAP</v>
      </c>
      <c r="H1405" t="str">
        <f>IFERROR(VLOOKUP(A1405,Sheet4!A1405:I3964,4,FALSE)," CL")</f>
        <v>Dr</v>
      </c>
      <c r="I1405" t="str">
        <f>IFERROR(VLOOKUP(A1405,Sheet4!A1405:H3964,5,FALSE),"CL")</f>
        <v>PAP</v>
      </c>
      <c r="J1405" t="str">
        <f>IFERROR(VLOOKUP(A1405,Sheet4!A1405:H3964,6,FALSE),"CL")</f>
        <v>Mo</v>
      </c>
      <c r="K1405" t="str">
        <f>IFERROR(VLOOKUP(A1405,Sheet4!A1405:H3964,7,FALSE),"CL")</f>
        <v>UDP</v>
      </c>
      <c r="L1405" t="str">
        <f>IFERROR(VLOOKUP(A1405,Sheet4!A1405:H3964,8,FALSE),"CL")</f>
        <v>Ho</v>
      </c>
    </row>
    <row r="1406" spans="1:12" hidden="1">
      <c r="A1406" s="2">
        <v>41877</v>
      </c>
      <c r="B1406" s="8">
        <f t="shared" si="66"/>
        <v>3</v>
      </c>
      <c r="C1406">
        <v>7904.75</v>
      </c>
      <c r="D1406" s="6">
        <f t="shared" si="64"/>
        <v>-1.9604619101225374E-4</v>
      </c>
      <c r="E1406">
        <f t="shared" si="65"/>
        <v>-1.5500000000001819</v>
      </c>
      <c r="F1406" s="9" t="e">
        <f ca="1">[1]!MoonAge(A1406)</f>
        <v>#NAME?</v>
      </c>
      <c r="G1406" t="str">
        <f>IFERROR(VLOOKUP(A1406,Sheet4!A1406:H3965,3,FALSE)," CL")</f>
        <v>EAM</v>
      </c>
      <c r="H1406" t="str">
        <f>IFERROR(VLOOKUP(A1406,Sheet4!A1406:I3965,4,FALSE)," CL")</f>
        <v>Sn</v>
      </c>
      <c r="I1406" t="str">
        <f>IFERROR(VLOOKUP(A1406,Sheet4!A1406:H3965,5,FALSE),"CL")</f>
        <v>PAP</v>
      </c>
      <c r="J1406" t="str">
        <f>IFERROR(VLOOKUP(A1406,Sheet4!A1406:H3965,6,FALSE),"CL")</f>
        <v>Mo</v>
      </c>
      <c r="K1406" t="str">
        <f>IFERROR(VLOOKUP(A1406,Sheet4!A1406:H3965,7,FALSE),"CL")</f>
        <v>UDP</v>
      </c>
      <c r="L1406" t="str">
        <f>IFERROR(VLOOKUP(A1406,Sheet4!A1406:H3965,8,FALSE),"CL")</f>
        <v>Ho</v>
      </c>
    </row>
    <row r="1407" spans="1:12" hidden="1">
      <c r="A1407" s="2">
        <v>41878</v>
      </c>
      <c r="B1407" s="8">
        <f t="shared" si="66"/>
        <v>4</v>
      </c>
      <c r="C1407">
        <v>7936.05</v>
      </c>
      <c r="D1407" s="6">
        <f t="shared" si="64"/>
        <v>3.9596445175369473E-3</v>
      </c>
      <c r="E1407">
        <f t="shared" si="65"/>
        <v>31.300000000000182</v>
      </c>
      <c r="F1407" s="9" t="e">
        <f ca="1">[1]!MoonAge(A1407)</f>
        <v>#NAME?</v>
      </c>
      <c r="G1407" t="str">
        <f>IFERROR(VLOOKUP(A1407,Sheet4!A1407:H3966,3,FALSE)," CL")</f>
        <v>MEP</v>
      </c>
      <c r="H1407" t="str">
        <f>IFERROR(VLOOKUP(A1407,Sheet4!A1407:I3966,4,FALSE)," CL")</f>
        <v>Ho</v>
      </c>
      <c r="I1407" t="str">
        <f>IFERROR(VLOOKUP(A1407,Sheet4!A1407:H3966,5,FALSE),"CL")</f>
        <v>PAP</v>
      </c>
      <c r="J1407" t="str">
        <f>IFERROR(VLOOKUP(A1407,Sheet4!A1407:H3966,6,FALSE),"CL")</f>
        <v>Mo</v>
      </c>
      <c r="K1407" t="str">
        <f>IFERROR(VLOOKUP(A1407,Sheet4!A1407:H3966,7,FALSE),"CL")</f>
        <v>UDP</v>
      </c>
      <c r="L1407" t="str">
        <f>IFERROR(VLOOKUP(A1407,Sheet4!A1407:H3966,8,FALSE),"CL")</f>
        <v>Ho</v>
      </c>
    </row>
    <row r="1408" spans="1:12" hidden="1">
      <c r="A1408" s="2">
        <v>41879</v>
      </c>
      <c r="B1408" s="8">
        <f t="shared" si="66"/>
        <v>5</v>
      </c>
      <c r="C1408">
        <v>7954.35</v>
      </c>
      <c r="D1408" s="6">
        <f t="shared" si="64"/>
        <v>2.3059330523371429E-3</v>
      </c>
      <c r="E1408">
        <f t="shared" si="65"/>
        <v>18.300000000000182</v>
      </c>
      <c r="F1408" s="9" t="e">
        <f ca="1">[1]!MoonAge(A1408)</f>
        <v>#NAME?</v>
      </c>
      <c r="G1408" t="str">
        <f>IFERROR(VLOOKUP(A1408,Sheet4!A1408:H3967,3,FALSE)," CL")</f>
        <v>MEM</v>
      </c>
      <c r="H1408" t="str">
        <f>IFERROR(VLOOKUP(A1408,Sheet4!A1408:I3967,4,FALSE)," CL")</f>
        <v>Sh</v>
      </c>
      <c r="I1408" t="str">
        <f>IFERROR(VLOOKUP(A1408,Sheet4!A1408:H3967,5,FALSE),"CL")</f>
        <v>PAP</v>
      </c>
      <c r="J1408" t="str">
        <f>IFERROR(VLOOKUP(A1408,Sheet4!A1408:H3967,6,FALSE),"CL")</f>
        <v>Mo</v>
      </c>
      <c r="K1408" t="str">
        <f>IFERROR(VLOOKUP(A1408,Sheet4!A1408:H3967,7,FALSE),"CL")</f>
        <v>UDP</v>
      </c>
      <c r="L1408" t="str">
        <f>IFERROR(VLOOKUP(A1408,Sheet4!A1408:H3967,8,FALSE),"CL")</f>
        <v>Ho</v>
      </c>
    </row>
    <row r="1409" spans="1:12" hidden="1">
      <c r="A1409" s="2">
        <v>41883</v>
      </c>
      <c r="B1409" s="8">
        <f t="shared" si="66"/>
        <v>2</v>
      </c>
      <c r="C1409">
        <v>8027.7</v>
      </c>
      <c r="D1409" s="6">
        <f t="shared" si="64"/>
        <v>9.2213694393632976E-3</v>
      </c>
      <c r="E1409">
        <f t="shared" si="65"/>
        <v>73.349999999999454</v>
      </c>
      <c r="F1409" s="9" t="e">
        <f ca="1">[1]!MoonAge(A1409)</f>
        <v>#NAME?</v>
      </c>
      <c r="G1409" t="str">
        <f>IFERROR(VLOOKUP(A1409,Sheet4!A1409:H3968,3,FALSE)," CL")</f>
        <v>UDM</v>
      </c>
      <c r="H1409" t="str">
        <f>IFERROR(VLOOKUP(A1409,Sheet4!A1409:I3968,4,FALSE)," CL")</f>
        <v>Pi</v>
      </c>
      <c r="I1409" t="str">
        <f>IFERROR(VLOOKUP(A1409,Sheet4!A1409:H3968,5,FALSE),"CL")</f>
        <v>PAP</v>
      </c>
      <c r="J1409" t="str">
        <f>IFERROR(VLOOKUP(A1409,Sheet4!A1409:H3968,6,FALSE),"CL")</f>
        <v>Mo</v>
      </c>
      <c r="K1409" t="str">
        <f>IFERROR(VLOOKUP(A1409,Sheet4!A1409:H3968,7,FALSE),"CL")</f>
        <v>UDP</v>
      </c>
      <c r="L1409" t="str">
        <f>IFERROR(VLOOKUP(A1409,Sheet4!A1409:H3968,8,FALSE),"CL")</f>
        <v>Ho</v>
      </c>
    </row>
    <row r="1410" spans="1:12" hidden="1">
      <c r="A1410" s="2">
        <v>41884</v>
      </c>
      <c r="B1410" s="8">
        <f t="shared" si="66"/>
        <v>3</v>
      </c>
      <c r="C1410">
        <v>8083.05</v>
      </c>
      <c r="D1410" s="6">
        <f t="shared" si="64"/>
        <v>6.8948764901528917E-3</v>
      </c>
      <c r="E1410">
        <f t="shared" si="65"/>
        <v>55.350000000000364</v>
      </c>
      <c r="F1410" s="9" t="e">
        <f ca="1">[1]!MoonAge(A1410)</f>
        <v>#NAME?</v>
      </c>
      <c r="G1410" t="str">
        <f>IFERROR(VLOOKUP(A1410,Sheet4!A1410:H3969,3,FALSE)," CL")</f>
        <v>FIP</v>
      </c>
      <c r="H1410" t="str">
        <f>IFERROR(VLOOKUP(A1410,Sheet4!A1410:I3969,4,FALSE)," CL")</f>
        <v>Ra</v>
      </c>
      <c r="I1410" t="str">
        <f>IFERROR(VLOOKUP(A1410,Sheet4!A1410:H3969,5,FALSE),"CL")</f>
        <v>PAP</v>
      </c>
      <c r="J1410" t="str">
        <f>IFERROR(VLOOKUP(A1410,Sheet4!A1410:H3969,6,FALSE),"CL")</f>
        <v>Mo</v>
      </c>
      <c r="K1410" t="str">
        <f>IFERROR(VLOOKUP(A1410,Sheet4!A1410:H3969,7,FALSE),"CL")</f>
        <v>UDP</v>
      </c>
      <c r="L1410" t="str">
        <f>IFERROR(VLOOKUP(A1410,Sheet4!A1410:H3969,8,FALSE),"CL")</f>
        <v>Ho</v>
      </c>
    </row>
    <row r="1411" spans="1:12" hidden="1">
      <c r="A1411" s="2">
        <v>41885</v>
      </c>
      <c r="B1411" s="8">
        <f t="shared" si="66"/>
        <v>4</v>
      </c>
      <c r="C1411">
        <v>8114.6</v>
      </c>
      <c r="D1411" s="6">
        <f t="shared" si="64"/>
        <v>3.9032295977385E-3</v>
      </c>
      <c r="E1411">
        <f t="shared" si="65"/>
        <v>31.550000000000182</v>
      </c>
      <c r="F1411" s="9" t="e">
        <f ca="1">[1]!MoonAge(A1411)</f>
        <v>#NAME?</v>
      </c>
      <c r="G1411" t="str">
        <f>IFERROR(VLOOKUP(A1411,Sheet4!A1411:H3970,3,FALSE)," CL")</f>
        <v>FIM</v>
      </c>
      <c r="H1411" t="str">
        <f>IFERROR(VLOOKUP(A1411,Sheet4!A1411:I3970,4,FALSE)," CL")</f>
        <v>Co</v>
      </c>
      <c r="I1411" t="str">
        <f>IFERROR(VLOOKUP(A1411,Sheet4!A1411:H3970,5,FALSE),"CL")</f>
        <v>PAP</v>
      </c>
      <c r="J1411" t="str">
        <f>IFERROR(VLOOKUP(A1411,Sheet4!A1411:H3970,6,FALSE),"CL")</f>
        <v>Mo</v>
      </c>
      <c r="K1411" t="str">
        <f>IFERROR(VLOOKUP(A1411,Sheet4!A1411:H3970,7,FALSE),"CL")</f>
        <v>UDP</v>
      </c>
      <c r="L1411" t="str">
        <f>IFERROR(VLOOKUP(A1411,Sheet4!A1411:H3970,8,FALSE),"CL")</f>
        <v>Ho</v>
      </c>
    </row>
    <row r="1412" spans="1:12" hidden="1">
      <c r="A1412" s="2">
        <v>41886</v>
      </c>
      <c r="B1412" s="8">
        <f t="shared" si="66"/>
        <v>5</v>
      </c>
      <c r="C1412">
        <v>8095.95</v>
      </c>
      <c r="D1412" s="6">
        <f t="shared" ref="D1412:D1475" si="67">(C1412-C1411)/C1411</f>
        <v>-2.2983264732704687E-3</v>
      </c>
      <c r="E1412">
        <f t="shared" ref="E1412:E1475" si="68">C1412-C1411</f>
        <v>-18.650000000000546</v>
      </c>
      <c r="F1412" s="9" t="e">
        <f ca="1">[1]!MoonAge(A1412)</f>
        <v>#NAME?</v>
      </c>
      <c r="G1412" t="str">
        <f>IFERROR(VLOOKUP(A1412,Sheet4!A1412:H3971,3,FALSE)," CL")</f>
        <v>EAP</v>
      </c>
      <c r="H1412" t="str">
        <f>IFERROR(VLOOKUP(A1412,Sheet4!A1412:I3971,4,FALSE)," CL")</f>
        <v>Tg</v>
      </c>
      <c r="I1412" t="str">
        <f>IFERROR(VLOOKUP(A1412,Sheet4!A1412:H3971,5,FALSE),"CL")</f>
        <v>PAP</v>
      </c>
      <c r="J1412" t="str">
        <f>IFERROR(VLOOKUP(A1412,Sheet4!A1412:H3971,6,FALSE),"CL")</f>
        <v>Mo</v>
      </c>
      <c r="K1412" t="str">
        <f>IFERROR(VLOOKUP(A1412,Sheet4!A1412:H3971,7,FALSE),"CL")</f>
        <v>UDP</v>
      </c>
      <c r="L1412" t="str">
        <f>IFERROR(VLOOKUP(A1412,Sheet4!A1412:H3971,8,FALSE),"CL")</f>
        <v>Ho</v>
      </c>
    </row>
    <row r="1413" spans="1:12" hidden="1">
      <c r="A1413" s="2">
        <v>41887</v>
      </c>
      <c r="B1413" s="8">
        <f t="shared" si="66"/>
        <v>6</v>
      </c>
      <c r="C1413">
        <v>8086.85</v>
      </c>
      <c r="D1413" s="6">
        <f t="shared" si="67"/>
        <v>-1.1240187995231511E-3</v>
      </c>
      <c r="E1413">
        <f t="shared" si="68"/>
        <v>-9.0999999999994543</v>
      </c>
      <c r="F1413" s="9" t="e">
        <f ca="1">[1]!MoonAge(A1413)</f>
        <v>#NAME?</v>
      </c>
      <c r="G1413" t="str">
        <f>IFERROR(VLOOKUP(A1413,Sheet4!A1413:H3972,3,FALSE)," CL")</f>
        <v>EAM</v>
      </c>
      <c r="H1413" t="str">
        <f>IFERROR(VLOOKUP(A1413,Sheet4!A1413:I3972,4,FALSE)," CL")</f>
        <v>Rb</v>
      </c>
      <c r="I1413" t="str">
        <f>IFERROR(VLOOKUP(A1413,Sheet4!A1413:H3972,5,FALSE),"CL")</f>
        <v>PAP</v>
      </c>
      <c r="J1413" t="str">
        <f>IFERROR(VLOOKUP(A1413,Sheet4!A1413:H3972,6,FALSE),"CL")</f>
        <v>Mo</v>
      </c>
      <c r="K1413" t="str">
        <f>IFERROR(VLOOKUP(A1413,Sheet4!A1413:H3972,7,FALSE),"CL")</f>
        <v>UDP</v>
      </c>
      <c r="L1413" t="str">
        <f>IFERROR(VLOOKUP(A1413,Sheet4!A1413:H3972,8,FALSE),"CL")</f>
        <v>Ho</v>
      </c>
    </row>
    <row r="1414" spans="1:12" hidden="1">
      <c r="A1414" s="2">
        <v>41890</v>
      </c>
      <c r="B1414" s="8">
        <f t="shared" si="66"/>
        <v>2</v>
      </c>
      <c r="C1414">
        <v>8173.9</v>
      </c>
      <c r="D1414" s="6">
        <f t="shared" si="67"/>
        <v>1.0764389100824088E-2</v>
      </c>
      <c r="E1414">
        <f t="shared" si="68"/>
        <v>87.049999999999272</v>
      </c>
      <c r="F1414" s="9" t="e">
        <f ca="1">[1]!MoonAge(A1414)</f>
        <v>#NAME?</v>
      </c>
      <c r="G1414" t="str">
        <f>IFERROR(VLOOKUP(A1414,Sheet4!A1414:H3973,3,FALSE)," CL")</f>
        <v>PAP</v>
      </c>
      <c r="H1414" t="str">
        <f>IFERROR(VLOOKUP(A1414,Sheet4!A1414:I3973,4,FALSE)," CL")</f>
        <v>Ho</v>
      </c>
      <c r="I1414" t="str">
        <f>IFERROR(VLOOKUP(A1414,Sheet4!A1414:H3973,5,FALSE),"CL")</f>
        <v>PAM</v>
      </c>
      <c r="J1414" t="str">
        <f>IFERROR(VLOOKUP(A1414,Sheet4!A1414:H3973,6,FALSE),"CL")</f>
        <v>Ch</v>
      </c>
      <c r="K1414" t="str">
        <f>IFERROR(VLOOKUP(A1414,Sheet4!A1414:H3973,7,FALSE),"CL")</f>
        <v>UDP</v>
      </c>
      <c r="L1414" t="str">
        <f>IFERROR(VLOOKUP(A1414,Sheet4!A1414:H3973,8,FALSE),"CL")</f>
        <v>Ho</v>
      </c>
    </row>
    <row r="1415" spans="1:12" hidden="1">
      <c r="A1415" s="2">
        <v>41891</v>
      </c>
      <c r="B1415" s="8">
        <f t="shared" si="66"/>
        <v>3</v>
      </c>
      <c r="C1415">
        <v>8152.95</v>
      </c>
      <c r="D1415" s="6">
        <f t="shared" si="67"/>
        <v>-2.5630360048446666E-3</v>
      </c>
      <c r="E1415">
        <f t="shared" si="68"/>
        <v>-20.949999999999818</v>
      </c>
      <c r="F1415" s="9" t="e">
        <f ca="1">[1]!MoonAge(A1415)</f>
        <v>#NAME?</v>
      </c>
      <c r="G1415" t="str">
        <f>IFERROR(VLOOKUP(A1415,Sheet4!A1415:H3974,3,FALSE)," CL")</f>
        <v>PAM</v>
      </c>
      <c r="H1415" t="str">
        <f>IFERROR(VLOOKUP(A1415,Sheet4!A1415:I3974,4,FALSE)," CL")</f>
        <v>Sh</v>
      </c>
      <c r="I1415" t="str">
        <f>IFERROR(VLOOKUP(A1415,Sheet4!A1415:H3974,5,FALSE),"CL")</f>
        <v>PAM</v>
      </c>
      <c r="J1415" t="str">
        <f>IFERROR(VLOOKUP(A1415,Sheet4!A1415:H3974,6,FALSE),"CL")</f>
        <v>Ch</v>
      </c>
      <c r="K1415" t="str">
        <f>IFERROR(VLOOKUP(A1415,Sheet4!A1415:H3974,7,FALSE),"CL")</f>
        <v>UDP</v>
      </c>
      <c r="L1415" t="str">
        <f>IFERROR(VLOOKUP(A1415,Sheet4!A1415:H3974,8,FALSE),"CL")</f>
        <v>Ho</v>
      </c>
    </row>
    <row r="1416" spans="1:12">
      <c r="A1416" s="2">
        <v>41892</v>
      </c>
      <c r="B1416" s="8">
        <f t="shared" si="66"/>
        <v>4</v>
      </c>
      <c r="C1416">
        <v>8094.1</v>
      </c>
      <c r="D1416" s="6">
        <f t="shared" si="67"/>
        <v>-7.2182461562991865E-3</v>
      </c>
      <c r="E1416">
        <f t="shared" si="68"/>
        <v>-58.849999999999454</v>
      </c>
      <c r="F1416" s="9" t="e">
        <f ca="1">[1]!MoonAge(A1416)</f>
        <v>#NAME?</v>
      </c>
      <c r="G1416" t="str">
        <f>IFERROR(VLOOKUP(A1416,Sheet4!A1416:H3975,3,FALSE)," CL")</f>
        <v>UDP</v>
      </c>
      <c r="H1416" t="str">
        <f>IFERROR(VLOOKUP(A1416,Sheet4!A1416:I3975,4,FALSE)," CL")</f>
        <v>Mo</v>
      </c>
      <c r="I1416" t="str">
        <f>IFERROR(VLOOKUP(A1416,Sheet4!A1416:H3975,5,FALSE),"CL")</f>
        <v>PAM</v>
      </c>
      <c r="J1416" t="str">
        <f>IFERROR(VLOOKUP(A1416,Sheet4!A1416:H3975,6,FALSE),"CL")</f>
        <v>Ch</v>
      </c>
      <c r="K1416" t="str">
        <f>IFERROR(VLOOKUP(A1416,Sheet4!A1416:H3975,7,FALSE),"CL")</f>
        <v>UDP</v>
      </c>
      <c r="L1416" t="str">
        <f>IFERROR(VLOOKUP(A1416,Sheet4!A1416:H3975,8,FALSE),"CL")</f>
        <v>Ho</v>
      </c>
    </row>
    <row r="1417" spans="1:12" hidden="1">
      <c r="A1417" s="2">
        <v>41893</v>
      </c>
      <c r="B1417" s="8">
        <f t="shared" si="66"/>
        <v>5</v>
      </c>
      <c r="C1417">
        <v>8085.7</v>
      </c>
      <c r="D1417" s="6">
        <f t="shared" si="67"/>
        <v>-1.0377929603044866E-3</v>
      </c>
      <c r="E1417">
        <f t="shared" si="68"/>
        <v>-8.4000000000005457</v>
      </c>
      <c r="F1417" s="9" t="e">
        <f ca="1">[1]!MoonAge(A1417)</f>
        <v>#NAME?</v>
      </c>
      <c r="G1417" t="str">
        <f>IFERROR(VLOOKUP(A1417,Sheet4!A1417:H3976,3,FALSE)," CL")</f>
        <v>UDM</v>
      </c>
      <c r="H1417" t="str">
        <f>IFERROR(VLOOKUP(A1417,Sheet4!A1417:I3976,4,FALSE)," CL")</f>
        <v>Ch</v>
      </c>
      <c r="I1417" t="str">
        <f>IFERROR(VLOOKUP(A1417,Sheet4!A1417:H3976,5,FALSE),"CL")</f>
        <v>PAM</v>
      </c>
      <c r="J1417" t="str">
        <f>IFERROR(VLOOKUP(A1417,Sheet4!A1417:H3976,6,FALSE),"CL")</f>
        <v>Ch</v>
      </c>
      <c r="K1417" t="str">
        <f>IFERROR(VLOOKUP(A1417,Sheet4!A1417:H3976,7,FALSE),"CL")</f>
        <v>UDP</v>
      </c>
      <c r="L1417" t="str">
        <f>IFERROR(VLOOKUP(A1417,Sheet4!A1417:H3976,8,FALSE),"CL")</f>
        <v>Ho</v>
      </c>
    </row>
    <row r="1418" spans="1:12" hidden="1">
      <c r="A1418" s="2">
        <v>41894</v>
      </c>
      <c r="B1418" s="8">
        <f t="shared" si="66"/>
        <v>6</v>
      </c>
      <c r="C1418">
        <v>8105.5</v>
      </c>
      <c r="D1418" s="6">
        <f t="shared" si="67"/>
        <v>2.4487675773278979E-3</v>
      </c>
      <c r="E1418">
        <f t="shared" si="68"/>
        <v>19.800000000000182</v>
      </c>
      <c r="F1418" s="9" t="e">
        <f ca="1">[1]!MoonAge(A1418)</f>
        <v>#NAME?</v>
      </c>
      <c r="G1418" t="str">
        <f>IFERROR(VLOOKUP(A1418,Sheet4!A1418:H3977,3,FALSE)," CL")</f>
        <v>FIP</v>
      </c>
      <c r="H1418" t="str">
        <f>IFERROR(VLOOKUP(A1418,Sheet4!A1418:I3977,4,FALSE)," CL")</f>
        <v>Do</v>
      </c>
      <c r="I1418" t="str">
        <f>IFERROR(VLOOKUP(A1418,Sheet4!A1418:H3977,5,FALSE),"CL")</f>
        <v>PAM</v>
      </c>
      <c r="J1418" t="str">
        <f>IFERROR(VLOOKUP(A1418,Sheet4!A1418:H3977,6,FALSE),"CL")</f>
        <v>Ch</v>
      </c>
      <c r="K1418" t="str">
        <f>IFERROR(VLOOKUP(A1418,Sheet4!A1418:H3977,7,FALSE),"CL")</f>
        <v>UDP</v>
      </c>
      <c r="L1418" t="str">
        <f>IFERROR(VLOOKUP(A1418,Sheet4!A1418:H3977,8,FALSE),"CL")</f>
        <v>Ho</v>
      </c>
    </row>
    <row r="1419" spans="1:12" hidden="1">
      <c r="A1419" s="2">
        <v>41897</v>
      </c>
      <c r="B1419" s="8">
        <f t="shared" si="66"/>
        <v>2</v>
      </c>
      <c r="C1419">
        <v>8042</v>
      </c>
      <c r="D1419" s="6">
        <f t="shared" si="67"/>
        <v>-7.8341866633767198E-3</v>
      </c>
      <c r="E1419">
        <f t="shared" si="68"/>
        <v>-63.5</v>
      </c>
      <c r="F1419" s="9" t="e">
        <f ca="1">[1]!MoonAge(A1419)</f>
        <v>#NAME?</v>
      </c>
      <c r="G1419" t="str">
        <f>IFERROR(VLOOKUP(A1419,Sheet4!A1419:H3978,3,FALSE)," CL")</f>
        <v>EAM</v>
      </c>
      <c r="H1419" t="str">
        <f>IFERROR(VLOOKUP(A1419,Sheet4!A1419:I3978,4,FALSE)," CL")</f>
        <v>Co</v>
      </c>
      <c r="I1419" t="str">
        <f>IFERROR(VLOOKUP(A1419,Sheet4!A1419:H3978,5,FALSE),"CL")</f>
        <v>PAM</v>
      </c>
      <c r="J1419" t="str">
        <f>IFERROR(VLOOKUP(A1419,Sheet4!A1419:H3978,6,FALSE),"CL")</f>
        <v>Ch</v>
      </c>
      <c r="K1419" t="str">
        <f>IFERROR(VLOOKUP(A1419,Sheet4!A1419:H3978,7,FALSE),"CL")</f>
        <v>UDP</v>
      </c>
      <c r="L1419" t="str">
        <f>IFERROR(VLOOKUP(A1419,Sheet4!A1419:H3978,8,FALSE),"CL")</f>
        <v>Ho</v>
      </c>
    </row>
    <row r="1420" spans="1:12" hidden="1">
      <c r="A1420" s="2">
        <v>41898</v>
      </c>
      <c r="B1420" s="8">
        <f t="shared" si="66"/>
        <v>3</v>
      </c>
      <c r="C1420">
        <v>7932.9</v>
      </c>
      <c r="D1420" s="6">
        <f t="shared" si="67"/>
        <v>-1.3566277045511112E-2</v>
      </c>
      <c r="E1420">
        <f t="shared" si="68"/>
        <v>-109.10000000000036</v>
      </c>
      <c r="F1420" s="9" t="e">
        <f ca="1">[1]!MoonAge(A1420)</f>
        <v>#NAME?</v>
      </c>
      <c r="G1420" t="str">
        <f>IFERROR(VLOOKUP(A1420,Sheet4!A1420:H3979,3,FALSE)," CL")</f>
        <v>MEP</v>
      </c>
      <c r="H1420" t="str">
        <f>IFERROR(VLOOKUP(A1420,Sheet4!A1420:I3979,4,FALSE)," CL")</f>
        <v>Tg</v>
      </c>
      <c r="I1420" t="str">
        <f>IFERROR(VLOOKUP(A1420,Sheet4!A1420:H3979,5,FALSE),"CL")</f>
        <v>PAM</v>
      </c>
      <c r="J1420" t="str">
        <f>IFERROR(VLOOKUP(A1420,Sheet4!A1420:H3979,6,FALSE),"CL")</f>
        <v>Ch</v>
      </c>
      <c r="K1420" t="str">
        <f>IFERROR(VLOOKUP(A1420,Sheet4!A1420:H3979,7,FALSE),"CL")</f>
        <v>UDP</v>
      </c>
      <c r="L1420" t="str">
        <f>IFERROR(VLOOKUP(A1420,Sheet4!A1420:H3979,8,FALSE),"CL")</f>
        <v>Ho</v>
      </c>
    </row>
    <row r="1421" spans="1:12" hidden="1">
      <c r="A1421" s="2">
        <v>41899</v>
      </c>
      <c r="B1421" s="8">
        <f t="shared" si="66"/>
        <v>4</v>
      </c>
      <c r="C1421">
        <v>7975.5</v>
      </c>
      <c r="D1421" s="6">
        <f t="shared" si="67"/>
        <v>5.3700412207389938E-3</v>
      </c>
      <c r="E1421">
        <f t="shared" si="68"/>
        <v>42.600000000000364</v>
      </c>
      <c r="F1421" s="9" t="e">
        <f ca="1">[1]!MoonAge(A1421)</f>
        <v>#NAME?</v>
      </c>
      <c r="G1421" t="str">
        <f>IFERROR(VLOOKUP(A1421,Sheet4!A1421:H3980,3,FALSE)," CL")</f>
        <v>MEM</v>
      </c>
      <c r="H1421" t="str">
        <f>IFERROR(VLOOKUP(A1421,Sheet4!A1421:I3980,4,FALSE)," CL")</f>
        <v>Rb</v>
      </c>
      <c r="I1421" t="str">
        <f>IFERROR(VLOOKUP(A1421,Sheet4!A1421:H3980,5,FALSE),"CL")</f>
        <v>PAM</v>
      </c>
      <c r="J1421" t="str">
        <f>IFERROR(VLOOKUP(A1421,Sheet4!A1421:H3980,6,FALSE),"CL")</f>
        <v>Ch</v>
      </c>
      <c r="K1421" t="str">
        <f>IFERROR(VLOOKUP(A1421,Sheet4!A1421:H3980,7,FALSE),"CL")</f>
        <v>UDP</v>
      </c>
      <c r="L1421" t="str">
        <f>IFERROR(VLOOKUP(A1421,Sheet4!A1421:H3980,8,FALSE),"CL")</f>
        <v>Ho</v>
      </c>
    </row>
    <row r="1422" spans="1:12" hidden="1">
      <c r="A1422" s="2">
        <v>41900</v>
      </c>
      <c r="B1422" s="8">
        <f t="shared" si="66"/>
        <v>5</v>
      </c>
      <c r="C1422">
        <v>8114.75</v>
      </c>
      <c r="D1422" s="6">
        <f t="shared" si="67"/>
        <v>1.7459720393705722E-2</v>
      </c>
      <c r="E1422">
        <f t="shared" si="68"/>
        <v>139.25</v>
      </c>
      <c r="F1422" s="9" t="e">
        <f ca="1">[1]!MoonAge(A1422)</f>
        <v>#NAME?</v>
      </c>
      <c r="G1422" t="str">
        <f>IFERROR(VLOOKUP(A1422,Sheet4!A1422:H3981,3,FALSE)," CL")</f>
        <v>PAP</v>
      </c>
      <c r="H1422" t="str">
        <f>IFERROR(VLOOKUP(A1422,Sheet4!A1422:I3981,4,FALSE)," CL")</f>
        <v>Dr</v>
      </c>
      <c r="I1422" t="str">
        <f>IFERROR(VLOOKUP(A1422,Sheet4!A1422:H3981,5,FALSE),"CL")</f>
        <v>PAM</v>
      </c>
      <c r="J1422" t="str">
        <f>IFERROR(VLOOKUP(A1422,Sheet4!A1422:H3981,6,FALSE),"CL")</f>
        <v>Ch</v>
      </c>
      <c r="K1422" t="str">
        <f>IFERROR(VLOOKUP(A1422,Sheet4!A1422:H3981,7,FALSE),"CL")</f>
        <v>UDP</v>
      </c>
      <c r="L1422" t="str">
        <f>IFERROR(VLOOKUP(A1422,Sheet4!A1422:H3981,8,FALSE),"CL")</f>
        <v>Ho</v>
      </c>
    </row>
    <row r="1423" spans="1:12" hidden="1">
      <c r="A1423" s="2">
        <v>41901</v>
      </c>
      <c r="B1423" s="8">
        <f t="shared" si="66"/>
        <v>6</v>
      </c>
      <c r="C1423">
        <v>8121.45</v>
      </c>
      <c r="D1423" s="6">
        <f t="shared" si="67"/>
        <v>8.2565698265501934E-4</v>
      </c>
      <c r="E1423">
        <f t="shared" si="68"/>
        <v>6.6999999999998181</v>
      </c>
      <c r="F1423" s="9" t="e">
        <f ca="1">[1]!MoonAge(A1423)</f>
        <v>#NAME?</v>
      </c>
      <c r="G1423" t="str">
        <f>IFERROR(VLOOKUP(A1423,Sheet4!A1423:H3982,3,FALSE)," CL")</f>
        <v>PAM</v>
      </c>
      <c r="H1423" t="str">
        <f>IFERROR(VLOOKUP(A1423,Sheet4!A1423:I3982,4,FALSE)," CL")</f>
        <v>Sn</v>
      </c>
      <c r="I1423" t="str">
        <f>IFERROR(VLOOKUP(A1423,Sheet4!A1423:H3982,5,FALSE),"CL")</f>
        <v>PAM</v>
      </c>
      <c r="J1423" t="str">
        <f>IFERROR(VLOOKUP(A1423,Sheet4!A1423:H3982,6,FALSE),"CL")</f>
        <v>Ch</v>
      </c>
      <c r="K1423" t="str">
        <f>IFERROR(VLOOKUP(A1423,Sheet4!A1423:H3982,7,FALSE),"CL")</f>
        <v>UDP</v>
      </c>
      <c r="L1423" t="str">
        <f>IFERROR(VLOOKUP(A1423,Sheet4!A1423:H3982,8,FALSE),"CL")</f>
        <v>Ho</v>
      </c>
    </row>
    <row r="1424" spans="1:12" hidden="1">
      <c r="A1424" s="2">
        <v>41904</v>
      </c>
      <c r="B1424" s="8">
        <f t="shared" si="66"/>
        <v>2</v>
      </c>
      <c r="C1424">
        <v>8146.3</v>
      </c>
      <c r="D1424" s="6">
        <f t="shared" si="67"/>
        <v>3.0597984350085716E-3</v>
      </c>
      <c r="E1424">
        <f t="shared" si="68"/>
        <v>24.850000000000364</v>
      </c>
      <c r="F1424" s="9" t="e">
        <f ca="1">[1]!MoonAge(A1424)</f>
        <v>#NAME?</v>
      </c>
      <c r="G1424" t="str">
        <f>IFERROR(VLOOKUP(A1424,Sheet4!A1424:H3983,3,FALSE)," CL")</f>
        <v>FIP</v>
      </c>
      <c r="H1424" t="str">
        <f>IFERROR(VLOOKUP(A1424,Sheet4!A1424:I3983,4,FALSE)," CL")</f>
        <v>Mo</v>
      </c>
      <c r="I1424" t="str">
        <f>IFERROR(VLOOKUP(A1424,Sheet4!A1424:H3983,5,FALSE),"CL")</f>
        <v>PAM</v>
      </c>
      <c r="J1424" t="str">
        <f>IFERROR(VLOOKUP(A1424,Sheet4!A1424:H3983,6,FALSE),"CL")</f>
        <v>Ch</v>
      </c>
      <c r="K1424" t="str">
        <f>IFERROR(VLOOKUP(A1424,Sheet4!A1424:H3983,7,FALSE),"CL")</f>
        <v>UDP</v>
      </c>
      <c r="L1424" t="str">
        <f>IFERROR(VLOOKUP(A1424,Sheet4!A1424:H3983,8,FALSE),"CL")</f>
        <v>Ho</v>
      </c>
    </row>
    <row r="1425" spans="1:12" hidden="1">
      <c r="A1425" s="2">
        <v>41905</v>
      </c>
      <c r="B1425" s="8">
        <f t="shared" si="66"/>
        <v>3</v>
      </c>
      <c r="C1425">
        <v>8017.55</v>
      </c>
      <c r="D1425" s="6">
        <f t="shared" si="67"/>
        <v>-1.5804721161754416E-2</v>
      </c>
      <c r="E1425">
        <f t="shared" si="68"/>
        <v>-128.75</v>
      </c>
      <c r="F1425" s="9" t="e">
        <f ca="1">[1]!MoonAge(A1425)</f>
        <v>#NAME?</v>
      </c>
      <c r="G1425" t="str">
        <f>IFERROR(VLOOKUP(A1425,Sheet4!A1425:H3984,3,FALSE)," CL")</f>
        <v>FIM</v>
      </c>
      <c r="H1425" t="str">
        <f>IFERROR(VLOOKUP(A1425,Sheet4!A1425:I3984,4,FALSE)," CL")</f>
        <v>Ch</v>
      </c>
      <c r="I1425" t="str">
        <f>IFERROR(VLOOKUP(A1425,Sheet4!A1425:H3984,5,FALSE),"CL")</f>
        <v>PAM</v>
      </c>
      <c r="J1425" t="str">
        <f>IFERROR(VLOOKUP(A1425,Sheet4!A1425:H3984,6,FALSE),"CL")</f>
        <v>Ch</v>
      </c>
      <c r="K1425" t="str">
        <f>IFERROR(VLOOKUP(A1425,Sheet4!A1425:H3984,7,FALSE),"CL")</f>
        <v>UDP</v>
      </c>
      <c r="L1425" t="str">
        <f>IFERROR(VLOOKUP(A1425,Sheet4!A1425:H3984,8,FALSE),"CL")</f>
        <v>Ho</v>
      </c>
    </row>
    <row r="1426" spans="1:12" hidden="1">
      <c r="A1426" s="2">
        <v>41906</v>
      </c>
      <c r="B1426" s="8">
        <f t="shared" si="66"/>
        <v>4</v>
      </c>
      <c r="C1426">
        <v>8002.4</v>
      </c>
      <c r="D1426" s="6">
        <f t="shared" si="67"/>
        <v>-1.889604679733902E-3</v>
      </c>
      <c r="E1426">
        <f t="shared" si="68"/>
        <v>-15.150000000000546</v>
      </c>
      <c r="F1426" s="9" t="e">
        <f ca="1">[1]!MoonAge(A1426)</f>
        <v>#NAME?</v>
      </c>
      <c r="G1426" t="str">
        <f>IFERROR(VLOOKUP(A1426,Sheet4!A1426:H3985,3,FALSE)," CL")</f>
        <v>EAP</v>
      </c>
      <c r="H1426" t="str">
        <f>IFERROR(VLOOKUP(A1426,Sheet4!A1426:I3985,4,FALSE)," CL")</f>
        <v>Do</v>
      </c>
      <c r="I1426" t="str">
        <f>IFERROR(VLOOKUP(A1426,Sheet4!A1426:H3985,5,FALSE),"CL")</f>
        <v>PAM</v>
      </c>
      <c r="J1426" t="str">
        <f>IFERROR(VLOOKUP(A1426,Sheet4!A1426:H3985,6,FALSE),"CL")</f>
        <v>Ch</v>
      </c>
      <c r="K1426" t="str">
        <f>IFERROR(VLOOKUP(A1426,Sheet4!A1426:H3985,7,FALSE),"CL")</f>
        <v>UDP</v>
      </c>
      <c r="L1426" t="str">
        <f>IFERROR(VLOOKUP(A1426,Sheet4!A1426:H3985,8,FALSE),"CL")</f>
        <v>Ho</v>
      </c>
    </row>
    <row r="1427" spans="1:12" hidden="1">
      <c r="A1427" s="2">
        <v>41907</v>
      </c>
      <c r="B1427" s="8">
        <f t="shared" si="66"/>
        <v>5</v>
      </c>
      <c r="C1427">
        <v>7911.85</v>
      </c>
      <c r="D1427" s="6">
        <f t="shared" si="67"/>
        <v>-1.1315355393381896E-2</v>
      </c>
      <c r="E1427">
        <f t="shared" si="68"/>
        <v>-90.549999999999272</v>
      </c>
      <c r="F1427" s="9" t="e">
        <f ca="1">[1]!MoonAge(A1427)</f>
        <v>#NAME?</v>
      </c>
      <c r="G1427" t="str">
        <f>IFERROR(VLOOKUP(A1427,Sheet4!A1427:H3986,3,FALSE)," CL")</f>
        <v>EAM</v>
      </c>
      <c r="H1427" t="str">
        <f>IFERROR(VLOOKUP(A1427,Sheet4!A1427:I3986,4,FALSE)," CL")</f>
        <v>Pi</v>
      </c>
      <c r="I1427" t="str">
        <f>IFERROR(VLOOKUP(A1427,Sheet4!A1427:H3986,5,FALSE),"CL")</f>
        <v>PAM</v>
      </c>
      <c r="J1427" t="str">
        <f>IFERROR(VLOOKUP(A1427,Sheet4!A1427:H3986,6,FALSE),"CL")</f>
        <v>Ch</v>
      </c>
      <c r="K1427" t="str">
        <f>IFERROR(VLOOKUP(A1427,Sheet4!A1427:H3986,7,FALSE),"CL")</f>
        <v>UDP</v>
      </c>
      <c r="L1427" t="str">
        <f>IFERROR(VLOOKUP(A1427,Sheet4!A1427:H3986,8,FALSE),"CL")</f>
        <v>Ho</v>
      </c>
    </row>
    <row r="1428" spans="1:12" hidden="1">
      <c r="A1428" s="2">
        <v>41908</v>
      </c>
      <c r="B1428" s="8">
        <f t="shared" si="66"/>
        <v>6</v>
      </c>
      <c r="C1428">
        <v>7968.85</v>
      </c>
      <c r="D1428" s="6">
        <f t="shared" si="67"/>
        <v>7.204383298470016E-3</v>
      </c>
      <c r="E1428">
        <f t="shared" si="68"/>
        <v>57</v>
      </c>
      <c r="F1428" s="9" t="e">
        <f ca="1">[1]!MoonAge(A1428)</f>
        <v>#NAME?</v>
      </c>
      <c r="G1428" t="str">
        <f>IFERROR(VLOOKUP(A1428,Sheet4!A1428:H3987,3,FALSE)," CL")</f>
        <v>MEP</v>
      </c>
      <c r="H1428" t="str">
        <f>IFERROR(VLOOKUP(A1428,Sheet4!A1428:I3987,4,FALSE)," CL")</f>
        <v>Ra</v>
      </c>
      <c r="I1428" t="str">
        <f>IFERROR(VLOOKUP(A1428,Sheet4!A1428:H3987,5,FALSE),"CL")</f>
        <v>PAM</v>
      </c>
      <c r="J1428" t="str">
        <f>IFERROR(VLOOKUP(A1428,Sheet4!A1428:H3987,6,FALSE),"CL")</f>
        <v>Ch</v>
      </c>
      <c r="K1428" t="str">
        <f>IFERROR(VLOOKUP(A1428,Sheet4!A1428:H3987,7,FALSE),"CL")</f>
        <v>UDP</v>
      </c>
      <c r="L1428" t="str">
        <f>IFERROR(VLOOKUP(A1428,Sheet4!A1428:H3987,8,FALSE),"CL")</f>
        <v>Ho</v>
      </c>
    </row>
    <row r="1429" spans="1:12" hidden="1">
      <c r="A1429" s="2">
        <v>41911</v>
      </c>
      <c r="B1429" s="8">
        <f t="shared" si="66"/>
        <v>2</v>
      </c>
      <c r="C1429">
        <v>7958.9</v>
      </c>
      <c r="D1429" s="6">
        <f t="shared" si="67"/>
        <v>-1.248611782126747E-3</v>
      </c>
      <c r="E1429">
        <f t="shared" si="68"/>
        <v>-9.9500000000007276</v>
      </c>
      <c r="F1429" s="9" t="e">
        <f ca="1">[1]!MoonAge(A1429)</f>
        <v>#NAME?</v>
      </c>
      <c r="G1429" t="str">
        <f>IFERROR(VLOOKUP(A1429,Sheet4!A1429:H3988,3,FALSE)," CL")</f>
        <v>PAM</v>
      </c>
      <c r="H1429" t="str">
        <f>IFERROR(VLOOKUP(A1429,Sheet4!A1429:I3988,4,FALSE)," CL")</f>
        <v>Rb</v>
      </c>
      <c r="I1429" t="str">
        <f>IFERROR(VLOOKUP(A1429,Sheet4!A1429:H3988,5,FALSE),"CL")</f>
        <v>PAM</v>
      </c>
      <c r="J1429" t="str">
        <f>IFERROR(VLOOKUP(A1429,Sheet4!A1429:H3988,6,FALSE),"CL")</f>
        <v>Ch</v>
      </c>
      <c r="K1429" t="str">
        <f>IFERROR(VLOOKUP(A1429,Sheet4!A1429:H3988,7,FALSE),"CL")</f>
        <v>UDP</v>
      </c>
      <c r="L1429" t="str">
        <f>IFERROR(VLOOKUP(A1429,Sheet4!A1429:H3988,8,FALSE),"CL")</f>
        <v>Ho</v>
      </c>
    </row>
    <row r="1430" spans="1:12" hidden="1">
      <c r="A1430" s="2">
        <v>41912</v>
      </c>
      <c r="B1430" s="8">
        <f t="shared" si="66"/>
        <v>3</v>
      </c>
      <c r="C1430">
        <v>7964.8</v>
      </c>
      <c r="D1430" s="6">
        <f t="shared" si="67"/>
        <v>7.4130847227638823E-4</v>
      </c>
      <c r="E1430">
        <f t="shared" si="68"/>
        <v>5.9000000000005457</v>
      </c>
      <c r="F1430" s="9" t="e">
        <f ca="1">[1]!MoonAge(A1430)</f>
        <v>#NAME?</v>
      </c>
      <c r="G1430" t="str">
        <f>IFERROR(VLOOKUP(A1430,Sheet4!A1430:H3989,3,FALSE)," CL")</f>
        <v>UDP</v>
      </c>
      <c r="H1430" t="str">
        <f>IFERROR(VLOOKUP(A1430,Sheet4!A1430:I3989,4,FALSE)," CL")</f>
        <v>Dr</v>
      </c>
      <c r="I1430" t="str">
        <f>IFERROR(VLOOKUP(A1430,Sheet4!A1430:H3989,5,FALSE),"CL")</f>
        <v>PAM</v>
      </c>
      <c r="J1430" t="str">
        <f>IFERROR(VLOOKUP(A1430,Sheet4!A1430:H3989,6,FALSE),"CL")</f>
        <v>Ch</v>
      </c>
      <c r="K1430" t="str">
        <f>IFERROR(VLOOKUP(A1430,Sheet4!A1430:H3989,7,FALSE),"CL")</f>
        <v>UDP</v>
      </c>
      <c r="L1430" t="str">
        <f>IFERROR(VLOOKUP(A1430,Sheet4!A1430:H3989,8,FALSE),"CL")</f>
        <v>Ho</v>
      </c>
    </row>
    <row r="1431" spans="1:12" hidden="1">
      <c r="A1431" s="2">
        <v>41913</v>
      </c>
      <c r="B1431" s="8">
        <f t="shared" si="66"/>
        <v>4</v>
      </c>
      <c r="C1431">
        <v>7945.55</v>
      </c>
      <c r="D1431" s="6">
        <f t="shared" si="67"/>
        <v>-2.4168842908798712E-3</v>
      </c>
      <c r="E1431">
        <f t="shared" si="68"/>
        <v>-19.25</v>
      </c>
      <c r="F1431" s="9" t="e">
        <f ca="1">[1]!MoonAge(A1431)</f>
        <v>#NAME?</v>
      </c>
      <c r="G1431" t="str">
        <f>IFERROR(VLOOKUP(A1431,Sheet4!A1431:H3990,3,FALSE)," CL")</f>
        <v>UDM</v>
      </c>
      <c r="H1431" t="str">
        <f>IFERROR(VLOOKUP(A1431,Sheet4!A1431:I3990,4,FALSE)," CL")</f>
        <v>Sn</v>
      </c>
      <c r="I1431" t="str">
        <f>IFERROR(VLOOKUP(A1431,Sheet4!A1431:H3990,5,FALSE),"CL")</f>
        <v>PAM</v>
      </c>
      <c r="J1431" t="str">
        <f>IFERROR(VLOOKUP(A1431,Sheet4!A1431:H3990,6,FALSE),"CL")</f>
        <v>Ch</v>
      </c>
      <c r="K1431" t="str">
        <f>IFERROR(VLOOKUP(A1431,Sheet4!A1431:H3990,7,FALSE),"CL")</f>
        <v>UDP</v>
      </c>
      <c r="L1431" t="str">
        <f>IFERROR(VLOOKUP(A1431,Sheet4!A1431:H3990,8,FALSE),"CL")</f>
        <v>Ho</v>
      </c>
    </row>
    <row r="1432" spans="1:12" hidden="1">
      <c r="A1432" s="2">
        <v>41919</v>
      </c>
      <c r="B1432" s="8">
        <f t="shared" si="66"/>
        <v>3</v>
      </c>
      <c r="C1432">
        <v>7852.4</v>
      </c>
      <c r="D1432" s="6">
        <f t="shared" si="67"/>
        <v>-1.1723543367041997E-2</v>
      </c>
      <c r="E1432">
        <f t="shared" si="68"/>
        <v>-93.150000000000546</v>
      </c>
      <c r="F1432" s="9" t="e">
        <f ca="1">[1]!MoonAge(A1432)</f>
        <v>#NAME?</v>
      </c>
      <c r="G1432" t="str">
        <f>IFERROR(VLOOKUP(A1432,Sheet4!A1432:H3991,3,FALSE)," CL")</f>
        <v>MEM</v>
      </c>
      <c r="H1432" t="str">
        <f>IFERROR(VLOOKUP(A1432,Sheet4!A1432:I3991,4,FALSE)," CL")</f>
        <v>Pi</v>
      </c>
      <c r="I1432" t="str">
        <f>IFERROR(VLOOKUP(A1432,Sheet4!A1432:H3991,5,FALSE),"CL")</f>
        <v>PAM</v>
      </c>
      <c r="J1432" t="str">
        <f>IFERROR(VLOOKUP(A1432,Sheet4!A1432:H3991,6,FALSE),"CL")</f>
        <v>Ch</v>
      </c>
      <c r="K1432" t="str">
        <f>IFERROR(VLOOKUP(A1432,Sheet4!A1432:H3991,7,FALSE),"CL")</f>
        <v>UDP</v>
      </c>
      <c r="L1432" t="str">
        <f>IFERROR(VLOOKUP(A1432,Sheet4!A1432:H3991,8,FALSE),"CL")</f>
        <v>Ho</v>
      </c>
    </row>
    <row r="1433" spans="1:12" hidden="1">
      <c r="A1433" s="2">
        <v>41920</v>
      </c>
      <c r="B1433" s="8">
        <f t="shared" si="66"/>
        <v>4</v>
      </c>
      <c r="C1433">
        <v>7842.7</v>
      </c>
      <c r="D1433" s="6">
        <f t="shared" si="67"/>
        <v>-1.2352911211858564E-3</v>
      </c>
      <c r="E1433">
        <f t="shared" si="68"/>
        <v>-9.6999999999998181</v>
      </c>
      <c r="F1433" s="9" t="e">
        <f ca="1">[1]!MoonAge(A1433)</f>
        <v>#NAME?</v>
      </c>
      <c r="G1433" t="str">
        <f>IFERROR(VLOOKUP(A1433,Sheet4!A1433:H3992,3,FALSE)," CL")</f>
        <v>PAP</v>
      </c>
      <c r="H1433" t="str">
        <f>IFERROR(VLOOKUP(A1433,Sheet4!A1433:I3992,4,FALSE)," CL")</f>
        <v>Ra</v>
      </c>
      <c r="I1433" t="str">
        <f>IFERROR(VLOOKUP(A1433,Sheet4!A1433:H3992,5,FALSE),"CL")</f>
        <v>PAM</v>
      </c>
      <c r="J1433" t="str">
        <f>IFERROR(VLOOKUP(A1433,Sheet4!A1433:H3992,6,FALSE),"CL")</f>
        <v>Ch</v>
      </c>
      <c r="K1433" t="str">
        <f>IFERROR(VLOOKUP(A1433,Sheet4!A1433:H3992,7,FALSE),"CL")</f>
        <v>UDP</v>
      </c>
      <c r="L1433" t="str">
        <f>IFERROR(VLOOKUP(A1433,Sheet4!A1433:H3992,8,FALSE),"CL")</f>
        <v>Ho</v>
      </c>
    </row>
    <row r="1434" spans="1:12" hidden="1">
      <c r="A1434" s="2">
        <v>41921</v>
      </c>
      <c r="B1434" s="8">
        <f t="shared" si="66"/>
        <v>5</v>
      </c>
      <c r="C1434">
        <v>7960.55</v>
      </c>
      <c r="D1434" s="6">
        <f t="shared" si="67"/>
        <v>1.5026712739235259E-2</v>
      </c>
      <c r="E1434">
        <f t="shared" si="68"/>
        <v>117.85000000000036</v>
      </c>
      <c r="F1434" s="9" t="e">
        <f ca="1">[1]!MoonAge(A1434)</f>
        <v>#NAME?</v>
      </c>
      <c r="G1434" t="str">
        <f>IFERROR(VLOOKUP(A1434,Sheet4!A1434:H3993,3,FALSE)," CL")</f>
        <v>PAM</v>
      </c>
      <c r="H1434" t="str">
        <f>IFERROR(VLOOKUP(A1434,Sheet4!A1434:I3993,4,FALSE)," CL")</f>
        <v>Co</v>
      </c>
      <c r="I1434" t="str">
        <f>IFERROR(VLOOKUP(A1434,Sheet4!A1434:H3993,5,FALSE),"CL")</f>
        <v>UDP</v>
      </c>
      <c r="J1434" t="str">
        <f>IFERROR(VLOOKUP(A1434,Sheet4!A1434:H3993,6,FALSE),"CL")</f>
        <v>Do</v>
      </c>
      <c r="K1434" t="str">
        <f>IFERROR(VLOOKUP(A1434,Sheet4!A1434:H3993,7,FALSE),"CL")</f>
        <v>UDP</v>
      </c>
      <c r="L1434" t="str">
        <f>IFERROR(VLOOKUP(A1434,Sheet4!A1434:H3993,8,FALSE),"CL")</f>
        <v>Ho</v>
      </c>
    </row>
    <row r="1435" spans="1:12" hidden="1">
      <c r="A1435" s="2">
        <v>41922</v>
      </c>
      <c r="B1435" s="8">
        <f t="shared" si="66"/>
        <v>6</v>
      </c>
      <c r="C1435">
        <v>7859.95</v>
      </c>
      <c r="D1435" s="6">
        <f t="shared" si="67"/>
        <v>-1.263731777326948E-2</v>
      </c>
      <c r="E1435">
        <f t="shared" si="68"/>
        <v>-100.60000000000036</v>
      </c>
      <c r="F1435" s="9" t="e">
        <f ca="1">[1]!MoonAge(A1435)</f>
        <v>#NAME?</v>
      </c>
      <c r="G1435" t="str">
        <f>IFERROR(VLOOKUP(A1435,Sheet4!A1435:H3994,3,FALSE)," CL")</f>
        <v>UDP</v>
      </c>
      <c r="H1435" t="str">
        <f>IFERROR(VLOOKUP(A1435,Sheet4!A1435:I3994,4,FALSE)," CL")</f>
        <v>Tg</v>
      </c>
      <c r="I1435" t="str">
        <f>IFERROR(VLOOKUP(A1435,Sheet4!A1435:H3994,5,FALSE),"CL")</f>
        <v>UDP</v>
      </c>
      <c r="J1435" t="str">
        <f>IFERROR(VLOOKUP(A1435,Sheet4!A1435:H3994,6,FALSE),"CL")</f>
        <v>Do</v>
      </c>
      <c r="K1435" t="str">
        <f>IFERROR(VLOOKUP(A1435,Sheet4!A1435:H3994,7,FALSE),"CL")</f>
        <v>UDP</v>
      </c>
      <c r="L1435" t="str">
        <f>IFERROR(VLOOKUP(A1435,Sheet4!A1435:H3994,8,FALSE),"CL")</f>
        <v>Ho</v>
      </c>
    </row>
    <row r="1436" spans="1:12" hidden="1">
      <c r="A1436" s="2">
        <v>41925</v>
      </c>
      <c r="B1436" s="8">
        <f t="shared" si="66"/>
        <v>2</v>
      </c>
      <c r="C1436">
        <v>7884.25</v>
      </c>
      <c r="D1436" s="6">
        <f t="shared" si="67"/>
        <v>3.0916227202463353E-3</v>
      </c>
      <c r="E1436">
        <f t="shared" si="68"/>
        <v>24.300000000000182</v>
      </c>
      <c r="F1436" s="9" t="e">
        <f ca="1">[1]!MoonAge(A1436)</f>
        <v>#NAME?</v>
      </c>
      <c r="G1436" t="str">
        <f>IFERROR(VLOOKUP(A1436,Sheet4!A1436:H3995,3,FALSE)," CL")</f>
        <v>FIM</v>
      </c>
      <c r="H1436" t="str">
        <f>IFERROR(VLOOKUP(A1436,Sheet4!A1436:I3995,4,FALSE)," CL")</f>
        <v>Sn</v>
      </c>
      <c r="I1436" t="str">
        <f>IFERROR(VLOOKUP(A1436,Sheet4!A1436:H3995,5,FALSE),"CL")</f>
        <v>UDP</v>
      </c>
      <c r="J1436" t="str">
        <f>IFERROR(VLOOKUP(A1436,Sheet4!A1436:H3995,6,FALSE),"CL")</f>
        <v>Do</v>
      </c>
      <c r="K1436" t="str">
        <f>IFERROR(VLOOKUP(A1436,Sheet4!A1436:H3995,7,FALSE),"CL")</f>
        <v>UDP</v>
      </c>
      <c r="L1436" t="str">
        <f>IFERROR(VLOOKUP(A1436,Sheet4!A1436:H3995,8,FALSE),"CL")</f>
        <v>Ho</v>
      </c>
    </row>
    <row r="1437" spans="1:12" hidden="1">
      <c r="A1437" s="2">
        <v>41926</v>
      </c>
      <c r="B1437" s="8">
        <f t="shared" si="66"/>
        <v>3</v>
      </c>
      <c r="C1437">
        <v>7864</v>
      </c>
      <c r="D1437" s="6">
        <f t="shared" si="67"/>
        <v>-2.5684117068839776E-3</v>
      </c>
      <c r="E1437">
        <f t="shared" si="68"/>
        <v>-20.25</v>
      </c>
      <c r="F1437" s="9" t="e">
        <f ca="1">[1]!MoonAge(A1437)</f>
        <v>#NAME?</v>
      </c>
      <c r="G1437" t="str">
        <f>IFERROR(VLOOKUP(A1437,Sheet4!A1437:H3996,3,FALSE)," CL")</f>
        <v>EAP</v>
      </c>
      <c r="H1437" t="str">
        <f>IFERROR(VLOOKUP(A1437,Sheet4!A1437:I3996,4,FALSE)," CL")</f>
        <v>Ho</v>
      </c>
      <c r="I1437" t="str">
        <f>IFERROR(VLOOKUP(A1437,Sheet4!A1437:H3996,5,FALSE),"CL")</f>
        <v>UDP</v>
      </c>
      <c r="J1437" t="str">
        <f>IFERROR(VLOOKUP(A1437,Sheet4!A1437:H3996,6,FALSE),"CL")</f>
        <v>Do</v>
      </c>
      <c r="K1437" t="str">
        <f>IFERROR(VLOOKUP(A1437,Sheet4!A1437:H3996,7,FALSE),"CL")</f>
        <v>UDP</v>
      </c>
      <c r="L1437" t="str">
        <f>IFERROR(VLOOKUP(A1437,Sheet4!A1437:H3996,8,FALSE),"CL")</f>
        <v>Ho</v>
      </c>
    </row>
    <row r="1438" spans="1:12" hidden="1">
      <c r="A1438" s="2">
        <v>41928</v>
      </c>
      <c r="B1438" s="8">
        <f t="shared" si="66"/>
        <v>5</v>
      </c>
      <c r="C1438">
        <v>7748.2</v>
      </c>
      <c r="D1438" s="6">
        <f t="shared" si="67"/>
        <v>-1.4725330620549362E-2</v>
      </c>
      <c r="E1438">
        <f t="shared" si="68"/>
        <v>-115.80000000000018</v>
      </c>
      <c r="F1438" s="9" t="e">
        <f ca="1">[1]!MoonAge(A1438)</f>
        <v>#NAME?</v>
      </c>
      <c r="G1438" t="str">
        <f>IFERROR(VLOOKUP(A1438,Sheet4!A1438:H3997,3,FALSE)," CL")</f>
        <v>MEP</v>
      </c>
      <c r="H1438" t="str">
        <f>IFERROR(VLOOKUP(A1438,Sheet4!A1438:I3997,4,FALSE)," CL")</f>
        <v>Mo</v>
      </c>
      <c r="I1438" t="str">
        <f>IFERROR(VLOOKUP(A1438,Sheet4!A1438:H3997,5,FALSE),"CL")</f>
        <v>UDP</v>
      </c>
      <c r="J1438" t="str">
        <f>IFERROR(VLOOKUP(A1438,Sheet4!A1438:H3997,6,FALSE),"CL")</f>
        <v>Do</v>
      </c>
      <c r="K1438" t="str">
        <f>IFERROR(VLOOKUP(A1438,Sheet4!A1438:H3997,7,FALSE),"CL")</f>
        <v>UDP</v>
      </c>
      <c r="L1438" t="str">
        <f>IFERROR(VLOOKUP(A1438,Sheet4!A1438:H3997,8,FALSE),"CL")</f>
        <v>Ho</v>
      </c>
    </row>
    <row r="1439" spans="1:12" hidden="1">
      <c r="A1439" s="2">
        <v>41929</v>
      </c>
      <c r="B1439" s="8">
        <f t="shared" si="66"/>
        <v>6</v>
      </c>
      <c r="C1439">
        <v>7779.7</v>
      </c>
      <c r="D1439" s="6">
        <f t="shared" si="67"/>
        <v>4.0654603649879972E-3</v>
      </c>
      <c r="E1439">
        <f t="shared" si="68"/>
        <v>31.5</v>
      </c>
      <c r="F1439" s="9" t="e">
        <f ca="1">[1]!MoonAge(A1439)</f>
        <v>#NAME?</v>
      </c>
      <c r="G1439" t="str">
        <f>IFERROR(VLOOKUP(A1439,Sheet4!A1439:H3998,3,FALSE)," CL")</f>
        <v>MEM</v>
      </c>
      <c r="H1439" t="str">
        <f>IFERROR(VLOOKUP(A1439,Sheet4!A1439:I3998,4,FALSE)," CL")</f>
        <v>Ch</v>
      </c>
      <c r="I1439" t="str">
        <f>IFERROR(VLOOKUP(A1439,Sheet4!A1439:H3998,5,FALSE),"CL")</f>
        <v>UDP</v>
      </c>
      <c r="J1439" t="str">
        <f>IFERROR(VLOOKUP(A1439,Sheet4!A1439:H3998,6,FALSE),"CL")</f>
        <v>Do</v>
      </c>
      <c r="K1439" t="str">
        <f>IFERROR(VLOOKUP(A1439,Sheet4!A1439:H3998,7,FALSE),"CL")</f>
        <v>UDP</v>
      </c>
      <c r="L1439" t="str">
        <f>IFERROR(VLOOKUP(A1439,Sheet4!A1439:H3998,8,FALSE),"CL")</f>
        <v>Ho</v>
      </c>
    </row>
    <row r="1440" spans="1:12" hidden="1">
      <c r="A1440" s="2">
        <v>41932</v>
      </c>
      <c r="B1440" s="8">
        <f t="shared" si="66"/>
        <v>2</v>
      </c>
      <c r="C1440">
        <v>7879.4</v>
      </c>
      <c r="D1440" s="6">
        <f t="shared" si="67"/>
        <v>1.2815404192963715E-2</v>
      </c>
      <c r="E1440">
        <f t="shared" si="68"/>
        <v>99.699999999999818</v>
      </c>
      <c r="F1440" s="9" t="e">
        <f ca="1">[1]!MoonAge(A1440)</f>
        <v>#NAME?</v>
      </c>
      <c r="G1440" t="str">
        <f>IFERROR(VLOOKUP(A1440,Sheet4!A1440:H3999,3,FALSE)," CL")</f>
        <v>UDP</v>
      </c>
      <c r="H1440" t="str">
        <f>IFERROR(VLOOKUP(A1440,Sheet4!A1440:I3999,4,FALSE)," CL")</f>
        <v>Ra</v>
      </c>
      <c r="I1440" t="str">
        <f>IFERROR(VLOOKUP(A1440,Sheet4!A1440:H3999,5,FALSE),"CL")</f>
        <v>UDP</v>
      </c>
      <c r="J1440" t="str">
        <f>IFERROR(VLOOKUP(A1440,Sheet4!A1440:H3999,6,FALSE),"CL")</f>
        <v>Do</v>
      </c>
      <c r="K1440" t="str">
        <f>IFERROR(VLOOKUP(A1440,Sheet4!A1440:H3999,7,FALSE),"CL")</f>
        <v>UDP</v>
      </c>
      <c r="L1440" t="str">
        <f>IFERROR(VLOOKUP(A1440,Sheet4!A1440:H3999,8,FALSE),"CL")</f>
        <v>Ho</v>
      </c>
    </row>
    <row r="1441" spans="1:12" hidden="1">
      <c r="A1441" s="2">
        <v>41933</v>
      </c>
      <c r="B1441" s="8">
        <f t="shared" si="66"/>
        <v>3</v>
      </c>
      <c r="C1441">
        <v>7927.75</v>
      </c>
      <c r="D1441" s="6">
        <f t="shared" si="67"/>
        <v>6.1362540294946782E-3</v>
      </c>
      <c r="E1441">
        <f t="shared" si="68"/>
        <v>48.350000000000364</v>
      </c>
      <c r="F1441" s="9" t="e">
        <f ca="1">[1]!MoonAge(A1441)</f>
        <v>#NAME?</v>
      </c>
      <c r="G1441" t="str">
        <f>IFERROR(VLOOKUP(A1441,Sheet4!A1441:H4000,3,FALSE)," CL")</f>
        <v>UDM</v>
      </c>
      <c r="H1441" t="str">
        <f>IFERROR(VLOOKUP(A1441,Sheet4!A1441:I4000,4,FALSE)," CL")</f>
        <v>Co</v>
      </c>
      <c r="I1441" t="str">
        <f>IFERROR(VLOOKUP(A1441,Sheet4!A1441:H4000,5,FALSE),"CL")</f>
        <v>UDP</v>
      </c>
      <c r="J1441" t="str">
        <f>IFERROR(VLOOKUP(A1441,Sheet4!A1441:H4000,6,FALSE),"CL")</f>
        <v>Do</v>
      </c>
      <c r="K1441" t="str">
        <f>IFERROR(VLOOKUP(A1441,Sheet4!A1441:H4000,7,FALSE),"CL")</f>
        <v>UDP</v>
      </c>
      <c r="L1441" t="str">
        <f>IFERROR(VLOOKUP(A1441,Sheet4!A1441:H4000,8,FALSE),"CL")</f>
        <v>Ho</v>
      </c>
    </row>
    <row r="1442" spans="1:12" hidden="1">
      <c r="A1442" s="2">
        <v>41934</v>
      </c>
      <c r="B1442" s="8">
        <f t="shared" si="66"/>
        <v>4</v>
      </c>
      <c r="C1442">
        <v>7995.9</v>
      </c>
      <c r="D1442" s="6">
        <f t="shared" si="67"/>
        <v>8.5963861120746284E-3</v>
      </c>
      <c r="E1442">
        <f t="shared" si="68"/>
        <v>68.149999999999636</v>
      </c>
      <c r="F1442" s="9" t="e">
        <f ca="1">[1]!MoonAge(A1442)</f>
        <v>#NAME?</v>
      </c>
      <c r="G1442" t="str">
        <f>IFERROR(VLOOKUP(A1442,Sheet4!A1442:H4001,3,FALSE)," CL")</f>
        <v>FIP</v>
      </c>
      <c r="H1442" t="str">
        <f>IFERROR(VLOOKUP(A1442,Sheet4!A1442:I4001,4,FALSE)," CL")</f>
        <v>Tg</v>
      </c>
      <c r="I1442" t="str">
        <f>IFERROR(VLOOKUP(A1442,Sheet4!A1442:H4001,5,FALSE),"CL")</f>
        <v>UDP</v>
      </c>
      <c r="J1442" t="str">
        <f>IFERROR(VLOOKUP(A1442,Sheet4!A1442:H4001,6,FALSE),"CL")</f>
        <v>Do</v>
      </c>
      <c r="K1442" t="str">
        <f>IFERROR(VLOOKUP(A1442,Sheet4!A1442:H4001,7,FALSE),"CL")</f>
        <v>UDP</v>
      </c>
      <c r="L1442" t="str">
        <f>IFERROR(VLOOKUP(A1442,Sheet4!A1442:H4001,8,FALSE),"CL")</f>
        <v>Ho</v>
      </c>
    </row>
    <row r="1443" spans="1:12" hidden="1">
      <c r="A1443" s="2">
        <v>41935</v>
      </c>
      <c r="B1443" s="8">
        <f t="shared" si="66"/>
        <v>5</v>
      </c>
      <c r="C1443">
        <v>8014.55</v>
      </c>
      <c r="D1443" s="6">
        <f t="shared" si="67"/>
        <v>2.3324453782564247E-3</v>
      </c>
      <c r="E1443">
        <f t="shared" si="68"/>
        <v>18.650000000000546</v>
      </c>
      <c r="F1443" s="9" t="e">
        <f ca="1">[1]!MoonAge(A1443)</f>
        <v>#NAME?</v>
      </c>
      <c r="G1443" t="str">
        <f>IFERROR(VLOOKUP(A1443,Sheet4!A1443:H4002,3,FALSE)," CL")</f>
        <v>FIM</v>
      </c>
      <c r="H1443" t="str">
        <f>IFERROR(VLOOKUP(A1443,Sheet4!A1443:I4002,4,FALSE)," CL")</f>
        <v>Rb</v>
      </c>
      <c r="I1443" t="str">
        <f>IFERROR(VLOOKUP(A1443,Sheet4!A1443:H4002,5,FALSE),"CL")</f>
        <v>UDP</v>
      </c>
      <c r="J1443" t="str">
        <f>IFERROR(VLOOKUP(A1443,Sheet4!A1443:H4002,6,FALSE),"CL")</f>
        <v>Do</v>
      </c>
      <c r="K1443" t="str">
        <f>IFERROR(VLOOKUP(A1443,Sheet4!A1443:H4002,7,FALSE),"CL")</f>
        <v>UDP</v>
      </c>
      <c r="L1443" t="str">
        <f>IFERROR(VLOOKUP(A1443,Sheet4!A1443:H4002,8,FALSE),"CL")</f>
        <v>Ho</v>
      </c>
    </row>
    <row r="1444" spans="1:12" hidden="1">
      <c r="A1444" s="2">
        <v>41939</v>
      </c>
      <c r="B1444" s="8">
        <f t="shared" si="66"/>
        <v>2</v>
      </c>
      <c r="C1444">
        <v>7991.7</v>
      </c>
      <c r="D1444" s="6">
        <f t="shared" si="67"/>
        <v>-2.8510646262111241E-3</v>
      </c>
      <c r="E1444">
        <f t="shared" si="68"/>
        <v>-22.850000000000364</v>
      </c>
      <c r="F1444" s="9" t="e">
        <f ca="1">[1]!MoonAge(A1444)</f>
        <v>#NAME?</v>
      </c>
      <c r="G1444" t="str">
        <f>IFERROR(VLOOKUP(A1444,Sheet4!A1444:H4003,3,FALSE)," CL")</f>
        <v>MEM</v>
      </c>
      <c r="H1444" t="str">
        <f>IFERROR(VLOOKUP(A1444,Sheet4!A1444:I4003,4,FALSE)," CL")</f>
        <v>Sh</v>
      </c>
      <c r="I1444" t="str">
        <f>IFERROR(VLOOKUP(A1444,Sheet4!A1444:H4003,5,FALSE),"CL")</f>
        <v>UDP</v>
      </c>
      <c r="J1444" t="str">
        <f>IFERROR(VLOOKUP(A1444,Sheet4!A1444:H4003,6,FALSE),"CL")</f>
        <v>Do</v>
      </c>
      <c r="K1444" t="str">
        <f>IFERROR(VLOOKUP(A1444,Sheet4!A1444:H4003,7,FALSE),"CL")</f>
        <v>UDP</v>
      </c>
      <c r="L1444" t="str">
        <f>IFERROR(VLOOKUP(A1444,Sheet4!A1444:H4003,8,FALSE),"CL")</f>
        <v>Ho</v>
      </c>
    </row>
    <row r="1445" spans="1:12" hidden="1">
      <c r="A1445" s="2">
        <v>41940</v>
      </c>
      <c r="B1445" s="8">
        <f t="shared" si="66"/>
        <v>3</v>
      </c>
      <c r="C1445">
        <v>8027.6</v>
      </c>
      <c r="D1445" s="6">
        <f t="shared" si="67"/>
        <v>4.4921606166398323E-3</v>
      </c>
      <c r="E1445">
        <f t="shared" si="68"/>
        <v>35.900000000000546</v>
      </c>
      <c r="F1445" s="9" t="e">
        <f ca="1">[1]!MoonAge(A1445)</f>
        <v>#NAME?</v>
      </c>
      <c r="G1445" t="str">
        <f>IFERROR(VLOOKUP(A1445,Sheet4!A1445:H4004,3,FALSE)," CL")</f>
        <v>PAP</v>
      </c>
      <c r="H1445" t="str">
        <f>IFERROR(VLOOKUP(A1445,Sheet4!A1445:I4004,4,FALSE)," CL")</f>
        <v>Mo</v>
      </c>
      <c r="I1445" t="str">
        <f>IFERROR(VLOOKUP(A1445,Sheet4!A1445:H4004,5,FALSE),"CL")</f>
        <v>UDP</v>
      </c>
      <c r="J1445" t="str">
        <f>IFERROR(VLOOKUP(A1445,Sheet4!A1445:H4004,6,FALSE),"CL")</f>
        <v>Do</v>
      </c>
      <c r="K1445" t="str">
        <f>IFERROR(VLOOKUP(A1445,Sheet4!A1445:H4004,7,FALSE),"CL")</f>
        <v>UDP</v>
      </c>
      <c r="L1445" t="str">
        <f>IFERROR(VLOOKUP(A1445,Sheet4!A1445:H4004,8,FALSE),"CL")</f>
        <v>Ho</v>
      </c>
    </row>
    <row r="1446" spans="1:12" hidden="1">
      <c r="A1446" s="2">
        <v>41941</v>
      </c>
      <c r="B1446" s="8">
        <f t="shared" si="66"/>
        <v>4</v>
      </c>
      <c r="C1446">
        <v>8090.45</v>
      </c>
      <c r="D1446" s="6">
        <f t="shared" si="67"/>
        <v>7.829239125018617E-3</v>
      </c>
      <c r="E1446">
        <f t="shared" si="68"/>
        <v>62.849999999999454</v>
      </c>
      <c r="F1446" s="9" t="e">
        <f ca="1">[1]!MoonAge(A1446)</f>
        <v>#NAME?</v>
      </c>
      <c r="G1446" t="str">
        <f>IFERROR(VLOOKUP(A1446,Sheet4!A1446:H4005,3,FALSE)," CL")</f>
        <v>PAM</v>
      </c>
      <c r="H1446" t="str">
        <f>IFERROR(VLOOKUP(A1446,Sheet4!A1446:I4005,4,FALSE)," CL")</f>
        <v>Ch</v>
      </c>
      <c r="I1446" t="str">
        <f>IFERROR(VLOOKUP(A1446,Sheet4!A1446:H4005,5,FALSE),"CL")</f>
        <v>UDP</v>
      </c>
      <c r="J1446" t="str">
        <f>IFERROR(VLOOKUP(A1446,Sheet4!A1446:H4005,6,FALSE),"CL")</f>
        <v>Do</v>
      </c>
      <c r="K1446" t="str">
        <f>IFERROR(VLOOKUP(A1446,Sheet4!A1446:H4005,7,FALSE),"CL")</f>
        <v>UDP</v>
      </c>
      <c r="L1446" t="str">
        <f>IFERROR(VLOOKUP(A1446,Sheet4!A1446:H4005,8,FALSE),"CL")</f>
        <v>Ho</v>
      </c>
    </row>
    <row r="1447" spans="1:12" hidden="1">
      <c r="A1447" s="2">
        <v>41942</v>
      </c>
      <c r="B1447" s="8">
        <f t="shared" si="66"/>
        <v>5</v>
      </c>
      <c r="C1447">
        <v>8169.2</v>
      </c>
      <c r="D1447" s="6">
        <f t="shared" si="67"/>
        <v>9.7336983727728376E-3</v>
      </c>
      <c r="E1447">
        <f t="shared" si="68"/>
        <v>78.75</v>
      </c>
      <c r="F1447" s="9" t="e">
        <f ca="1">[1]!MoonAge(A1447)</f>
        <v>#NAME?</v>
      </c>
      <c r="G1447" t="str">
        <f>IFERROR(VLOOKUP(A1447,Sheet4!A1447:H4006,3,FALSE)," CL")</f>
        <v>UDP</v>
      </c>
      <c r="H1447" t="str">
        <f>IFERROR(VLOOKUP(A1447,Sheet4!A1447:I4006,4,FALSE)," CL")</f>
        <v>Do</v>
      </c>
      <c r="I1447" t="str">
        <f>IFERROR(VLOOKUP(A1447,Sheet4!A1447:H4006,5,FALSE),"CL")</f>
        <v>UDP</v>
      </c>
      <c r="J1447" t="str">
        <f>IFERROR(VLOOKUP(A1447,Sheet4!A1447:H4006,6,FALSE),"CL")</f>
        <v>Do</v>
      </c>
      <c r="K1447" t="str">
        <f>IFERROR(VLOOKUP(A1447,Sheet4!A1447:H4006,7,FALSE),"CL")</f>
        <v>UDP</v>
      </c>
      <c r="L1447" t="str">
        <f>IFERROR(VLOOKUP(A1447,Sheet4!A1447:H4006,8,FALSE),"CL")</f>
        <v>Ho</v>
      </c>
    </row>
    <row r="1448" spans="1:12" hidden="1">
      <c r="A1448" s="2">
        <v>41943</v>
      </c>
      <c r="B1448" s="8">
        <f t="shared" si="66"/>
        <v>6</v>
      </c>
      <c r="C1448">
        <v>8322.2000000000007</v>
      </c>
      <c r="D1448" s="6">
        <f t="shared" si="67"/>
        <v>1.8728884101258496E-2</v>
      </c>
      <c r="E1448">
        <f t="shared" si="68"/>
        <v>153.00000000000091</v>
      </c>
      <c r="F1448" s="9" t="e">
        <f ca="1">[1]!MoonAge(A1448)</f>
        <v>#NAME?</v>
      </c>
      <c r="G1448" t="str">
        <f>IFERROR(VLOOKUP(A1448,Sheet4!A1448:H4007,3,FALSE)," CL")</f>
        <v>UDM</v>
      </c>
      <c r="H1448" t="str">
        <f>IFERROR(VLOOKUP(A1448,Sheet4!A1448:I4007,4,FALSE)," CL")</f>
        <v>Pi</v>
      </c>
      <c r="I1448" t="str">
        <f>IFERROR(VLOOKUP(A1448,Sheet4!A1448:H4007,5,FALSE),"CL")</f>
        <v>UDP</v>
      </c>
      <c r="J1448" t="str">
        <f>IFERROR(VLOOKUP(A1448,Sheet4!A1448:H4007,6,FALSE),"CL")</f>
        <v>Do</v>
      </c>
      <c r="K1448" t="str">
        <f>IFERROR(VLOOKUP(A1448,Sheet4!A1448:H4007,7,FALSE),"CL")</f>
        <v>UDP</v>
      </c>
      <c r="L1448" t="str">
        <f>IFERROR(VLOOKUP(A1448,Sheet4!A1448:H4007,8,FALSE),"CL")</f>
        <v>Ho</v>
      </c>
    </row>
    <row r="1449" spans="1:12" hidden="1">
      <c r="A1449" s="2">
        <v>41946</v>
      </c>
      <c r="B1449" s="8">
        <f t="shared" si="66"/>
        <v>2</v>
      </c>
      <c r="C1449">
        <v>8324.15</v>
      </c>
      <c r="D1449" s="6">
        <f t="shared" si="67"/>
        <v>2.3431304222428065E-4</v>
      </c>
      <c r="E1449">
        <f t="shared" si="68"/>
        <v>1.9499999999989086</v>
      </c>
      <c r="F1449" s="9" t="e">
        <f ca="1">[1]!MoonAge(A1449)</f>
        <v>#NAME?</v>
      </c>
      <c r="G1449" t="str">
        <f>IFERROR(VLOOKUP(A1449,Sheet4!A1449:H4008,3,FALSE)," CL")</f>
        <v>EAP</v>
      </c>
      <c r="H1449" t="str">
        <f>IFERROR(VLOOKUP(A1449,Sheet4!A1449:I4008,4,FALSE)," CL")</f>
        <v>Tg</v>
      </c>
      <c r="I1449" t="str">
        <f>IFERROR(VLOOKUP(A1449,Sheet4!A1449:H4008,5,FALSE),"CL")</f>
        <v>UDP</v>
      </c>
      <c r="J1449" t="str">
        <f>IFERROR(VLOOKUP(A1449,Sheet4!A1449:H4008,6,FALSE),"CL")</f>
        <v>Do</v>
      </c>
      <c r="K1449" t="str">
        <f>IFERROR(VLOOKUP(A1449,Sheet4!A1449:H4008,7,FALSE),"CL")</f>
        <v>UDP</v>
      </c>
      <c r="L1449" t="str">
        <f>IFERROR(VLOOKUP(A1449,Sheet4!A1449:H4008,8,FALSE),"CL")</f>
        <v>Ho</v>
      </c>
    </row>
    <row r="1450" spans="1:12" hidden="1">
      <c r="A1450" s="2">
        <v>41948</v>
      </c>
      <c r="B1450" s="8">
        <f t="shared" si="66"/>
        <v>4</v>
      </c>
      <c r="C1450">
        <v>8338.2999999999993</v>
      </c>
      <c r="D1450" s="6">
        <f t="shared" si="67"/>
        <v>1.6998732603328431E-3</v>
      </c>
      <c r="E1450">
        <f t="shared" si="68"/>
        <v>14.149999999999636</v>
      </c>
      <c r="F1450" s="9" t="e">
        <f ca="1">[1]!MoonAge(A1450)</f>
        <v>#NAME?</v>
      </c>
      <c r="G1450" t="str">
        <f>IFERROR(VLOOKUP(A1450,Sheet4!A1450:H4009,3,FALSE)," CL")</f>
        <v>MEP</v>
      </c>
      <c r="H1450" t="str">
        <f>IFERROR(VLOOKUP(A1450,Sheet4!A1450:I4009,4,FALSE)," CL")</f>
        <v>Dr</v>
      </c>
      <c r="I1450" t="str">
        <f>IFERROR(VLOOKUP(A1450,Sheet4!A1450:H4009,5,FALSE),"CL")</f>
        <v>UDP</v>
      </c>
      <c r="J1450" t="str">
        <f>IFERROR(VLOOKUP(A1450,Sheet4!A1450:H4009,6,FALSE),"CL")</f>
        <v>Do</v>
      </c>
      <c r="K1450" t="str">
        <f>IFERROR(VLOOKUP(A1450,Sheet4!A1450:H4009,7,FALSE),"CL")</f>
        <v>UDP</v>
      </c>
      <c r="L1450" t="str">
        <f>IFERROR(VLOOKUP(A1450,Sheet4!A1450:H4009,8,FALSE),"CL")</f>
        <v>Ho</v>
      </c>
    </row>
    <row r="1451" spans="1:12" hidden="1">
      <c r="A1451" s="2">
        <v>41950</v>
      </c>
      <c r="B1451" s="8">
        <f t="shared" si="66"/>
        <v>6</v>
      </c>
      <c r="C1451">
        <v>8337</v>
      </c>
      <c r="D1451" s="6">
        <f t="shared" si="67"/>
        <v>-1.5590707938060186E-4</v>
      </c>
      <c r="E1451">
        <f t="shared" si="68"/>
        <v>-1.2999999999992724</v>
      </c>
      <c r="F1451" s="9" t="e">
        <f ca="1">[1]!MoonAge(A1451)</f>
        <v>#NAME?</v>
      </c>
      <c r="G1451" t="str">
        <f>IFERROR(VLOOKUP(A1451,Sheet4!A1451:H4010,3,FALSE)," CL")</f>
        <v>PAP</v>
      </c>
      <c r="H1451" t="str">
        <f>IFERROR(VLOOKUP(A1451,Sheet4!A1451:I4010,4,FALSE)," CL")</f>
        <v>Ho</v>
      </c>
      <c r="I1451" t="str">
        <f>IFERROR(VLOOKUP(A1451,Sheet4!A1451:H4010,5,FALSE),"CL")</f>
        <v>UDP</v>
      </c>
      <c r="J1451" t="str">
        <f>IFERROR(VLOOKUP(A1451,Sheet4!A1451:H4010,6,FALSE),"CL")</f>
        <v>Do</v>
      </c>
      <c r="K1451" t="str">
        <f>IFERROR(VLOOKUP(A1451,Sheet4!A1451:H4010,7,FALSE),"CL")</f>
        <v>UDP</v>
      </c>
      <c r="L1451" t="str">
        <f>IFERROR(VLOOKUP(A1451,Sheet4!A1451:H4010,8,FALSE),"CL")</f>
        <v>Ho</v>
      </c>
    </row>
    <row r="1452" spans="1:12" hidden="1">
      <c r="A1452" s="2">
        <v>41953</v>
      </c>
      <c r="B1452" s="8">
        <f t="shared" si="66"/>
        <v>2</v>
      </c>
      <c r="C1452">
        <v>8344.25</v>
      </c>
      <c r="D1452" s="6">
        <f t="shared" si="67"/>
        <v>8.6961736835792255E-4</v>
      </c>
      <c r="E1452">
        <f t="shared" si="68"/>
        <v>7.25</v>
      </c>
      <c r="F1452" s="9" t="e">
        <f ca="1">[1]!MoonAge(A1452)</f>
        <v>#NAME?</v>
      </c>
      <c r="G1452" t="str">
        <f>IFERROR(VLOOKUP(A1452,Sheet4!A1452:H4011,3,FALSE)," CL")</f>
        <v>UDM</v>
      </c>
      <c r="H1452" t="str">
        <f>IFERROR(VLOOKUP(A1452,Sheet4!A1452:I4011,4,FALSE)," CL")</f>
        <v>Ch</v>
      </c>
      <c r="I1452" t="str">
        <f>IFERROR(VLOOKUP(A1452,Sheet4!A1452:H4011,5,FALSE),"CL")</f>
        <v>UDM</v>
      </c>
      <c r="J1452" t="str">
        <f>IFERROR(VLOOKUP(A1452,Sheet4!A1452:H4011,6,FALSE),"CL")</f>
        <v>Pi</v>
      </c>
      <c r="K1452" t="str">
        <f>IFERROR(VLOOKUP(A1452,Sheet4!A1452:H4011,7,FALSE),"CL")</f>
        <v>UDP</v>
      </c>
      <c r="L1452" t="str">
        <f>IFERROR(VLOOKUP(A1452,Sheet4!A1452:H4011,8,FALSE),"CL")</f>
        <v>Ho</v>
      </c>
    </row>
    <row r="1453" spans="1:12" hidden="1">
      <c r="A1453" s="2">
        <v>41954</v>
      </c>
      <c r="B1453" s="8">
        <f t="shared" si="66"/>
        <v>3</v>
      </c>
      <c r="C1453">
        <v>8362.65</v>
      </c>
      <c r="D1453" s="6">
        <f t="shared" si="67"/>
        <v>2.2051113041914655E-3</v>
      </c>
      <c r="E1453">
        <f t="shared" si="68"/>
        <v>18.399999999999636</v>
      </c>
      <c r="F1453" s="9" t="e">
        <f ca="1">[1]!MoonAge(A1453)</f>
        <v>#NAME?</v>
      </c>
      <c r="G1453" t="str">
        <f>IFERROR(VLOOKUP(A1453,Sheet4!A1453:H4012,3,FALSE)," CL")</f>
        <v>FIP</v>
      </c>
      <c r="H1453" t="str">
        <f>IFERROR(VLOOKUP(A1453,Sheet4!A1453:I4012,4,FALSE)," CL")</f>
        <v>Do</v>
      </c>
      <c r="I1453" t="str">
        <f>IFERROR(VLOOKUP(A1453,Sheet4!A1453:H4012,5,FALSE),"CL")</f>
        <v>UDM</v>
      </c>
      <c r="J1453" t="str">
        <f>IFERROR(VLOOKUP(A1453,Sheet4!A1453:H4012,6,FALSE),"CL")</f>
        <v>Pi</v>
      </c>
      <c r="K1453" t="str">
        <f>IFERROR(VLOOKUP(A1453,Sheet4!A1453:H4012,7,FALSE),"CL")</f>
        <v>UDP</v>
      </c>
      <c r="L1453" t="str">
        <f>IFERROR(VLOOKUP(A1453,Sheet4!A1453:H4012,8,FALSE),"CL")</f>
        <v>Ho</v>
      </c>
    </row>
    <row r="1454" spans="1:12" hidden="1">
      <c r="A1454" s="2">
        <v>41955</v>
      </c>
      <c r="B1454" s="8">
        <f t="shared" si="66"/>
        <v>4</v>
      </c>
      <c r="C1454">
        <v>8383.2999999999993</v>
      </c>
      <c r="D1454" s="6">
        <f t="shared" si="67"/>
        <v>2.4693129570171699E-3</v>
      </c>
      <c r="E1454">
        <f t="shared" si="68"/>
        <v>20.649999999999636</v>
      </c>
      <c r="F1454" s="9" t="e">
        <f ca="1">[1]!MoonAge(A1454)</f>
        <v>#NAME?</v>
      </c>
      <c r="G1454" t="str">
        <f>IFERROR(VLOOKUP(A1454,Sheet4!A1454:H4013,3,FALSE)," CL")</f>
        <v>FIM</v>
      </c>
      <c r="H1454" t="str">
        <f>IFERROR(VLOOKUP(A1454,Sheet4!A1454:I4013,4,FALSE)," CL")</f>
        <v>Pi</v>
      </c>
      <c r="I1454" t="str">
        <f>IFERROR(VLOOKUP(A1454,Sheet4!A1454:H4013,5,FALSE),"CL")</f>
        <v>UDM</v>
      </c>
      <c r="J1454" t="str">
        <f>IFERROR(VLOOKUP(A1454,Sheet4!A1454:H4013,6,FALSE),"CL")</f>
        <v>Pi</v>
      </c>
      <c r="K1454" t="str">
        <f>IFERROR(VLOOKUP(A1454,Sheet4!A1454:H4013,7,FALSE),"CL")</f>
        <v>UDP</v>
      </c>
      <c r="L1454" t="str">
        <f>IFERROR(VLOOKUP(A1454,Sheet4!A1454:H4013,8,FALSE),"CL")</f>
        <v>Ho</v>
      </c>
    </row>
    <row r="1455" spans="1:12" hidden="1">
      <c r="A1455" s="2">
        <v>41956</v>
      </c>
      <c r="B1455" s="8">
        <f t="shared" si="66"/>
        <v>5</v>
      </c>
      <c r="C1455">
        <v>8357.85</v>
      </c>
      <c r="D1455" s="6">
        <f t="shared" si="67"/>
        <v>-3.0357973590350949E-3</v>
      </c>
      <c r="E1455">
        <f t="shared" si="68"/>
        <v>-25.449999999998909</v>
      </c>
      <c r="F1455" s="9" t="e">
        <f ca="1">[1]!MoonAge(A1455)</f>
        <v>#NAME?</v>
      </c>
      <c r="G1455" t="str">
        <f>IFERROR(VLOOKUP(A1455,Sheet4!A1455:H4014,3,FALSE)," CL")</f>
        <v>EAP</v>
      </c>
      <c r="H1455" t="str">
        <f>IFERROR(VLOOKUP(A1455,Sheet4!A1455:I4014,4,FALSE)," CL")</f>
        <v>Ra</v>
      </c>
      <c r="I1455" t="str">
        <f>IFERROR(VLOOKUP(A1455,Sheet4!A1455:H4014,5,FALSE),"CL")</f>
        <v>UDM</v>
      </c>
      <c r="J1455" t="str">
        <f>IFERROR(VLOOKUP(A1455,Sheet4!A1455:H4014,6,FALSE),"CL")</f>
        <v>Pi</v>
      </c>
      <c r="K1455" t="str">
        <f>IFERROR(VLOOKUP(A1455,Sheet4!A1455:H4014,7,FALSE),"CL")</f>
        <v>UDP</v>
      </c>
      <c r="L1455" t="str">
        <f>IFERROR(VLOOKUP(A1455,Sheet4!A1455:H4014,8,FALSE),"CL")</f>
        <v>Ho</v>
      </c>
    </row>
    <row r="1456" spans="1:12" hidden="1">
      <c r="A1456" s="2">
        <v>41957</v>
      </c>
      <c r="B1456" s="8">
        <f t="shared" si="66"/>
        <v>6</v>
      </c>
      <c r="C1456">
        <v>8389.9</v>
      </c>
      <c r="D1456" s="6">
        <f t="shared" si="67"/>
        <v>3.834718258882281E-3</v>
      </c>
      <c r="E1456">
        <f t="shared" si="68"/>
        <v>32.049999999999272</v>
      </c>
      <c r="F1456" s="9" t="e">
        <f ca="1">[1]!MoonAge(A1456)</f>
        <v>#NAME?</v>
      </c>
      <c r="G1456" t="str">
        <f>IFERROR(VLOOKUP(A1456,Sheet4!A1456:H4015,3,FALSE)," CL")</f>
        <v>EAM</v>
      </c>
      <c r="H1456" t="str">
        <f>IFERROR(VLOOKUP(A1456,Sheet4!A1456:I4015,4,FALSE)," CL")</f>
        <v>Co</v>
      </c>
      <c r="I1456" t="str">
        <f>IFERROR(VLOOKUP(A1456,Sheet4!A1456:H4015,5,FALSE),"CL")</f>
        <v>UDM</v>
      </c>
      <c r="J1456" t="str">
        <f>IFERROR(VLOOKUP(A1456,Sheet4!A1456:H4015,6,FALSE),"CL")</f>
        <v>Pi</v>
      </c>
      <c r="K1456" t="str">
        <f>IFERROR(VLOOKUP(A1456,Sheet4!A1456:H4015,7,FALSE),"CL")</f>
        <v>UDP</v>
      </c>
      <c r="L1456" t="str">
        <f>IFERROR(VLOOKUP(A1456,Sheet4!A1456:H4015,8,FALSE),"CL")</f>
        <v>Ho</v>
      </c>
    </row>
    <row r="1457" spans="1:12" hidden="1">
      <c r="A1457" s="2">
        <v>41960</v>
      </c>
      <c r="B1457" s="8">
        <f t="shared" si="66"/>
        <v>2</v>
      </c>
      <c r="C1457">
        <v>8430.75</v>
      </c>
      <c r="D1457" s="6">
        <f t="shared" si="67"/>
        <v>4.868949570316734E-3</v>
      </c>
      <c r="E1457">
        <f t="shared" si="68"/>
        <v>40.850000000000364</v>
      </c>
      <c r="F1457" s="9" t="e">
        <f ca="1">[1]!MoonAge(A1457)</f>
        <v>#NAME?</v>
      </c>
      <c r="G1457" t="str">
        <f>IFERROR(VLOOKUP(A1457,Sheet4!A1457:H4016,3,FALSE)," CL")</f>
        <v>PAP</v>
      </c>
      <c r="H1457" t="str">
        <f>IFERROR(VLOOKUP(A1457,Sheet4!A1457:I4016,4,FALSE)," CL")</f>
        <v>Dr</v>
      </c>
      <c r="I1457" t="str">
        <f>IFERROR(VLOOKUP(A1457,Sheet4!A1457:H4016,5,FALSE),"CL")</f>
        <v>UDM</v>
      </c>
      <c r="J1457" t="str">
        <f>IFERROR(VLOOKUP(A1457,Sheet4!A1457:H4016,6,FALSE),"CL")</f>
        <v>Pi</v>
      </c>
      <c r="K1457" t="str">
        <f>IFERROR(VLOOKUP(A1457,Sheet4!A1457:H4016,7,FALSE),"CL")</f>
        <v>UDP</v>
      </c>
      <c r="L1457" t="str">
        <f>IFERROR(VLOOKUP(A1457,Sheet4!A1457:H4016,8,FALSE),"CL")</f>
        <v>Ho</v>
      </c>
    </row>
    <row r="1458" spans="1:12" hidden="1">
      <c r="A1458" s="2">
        <v>41961</v>
      </c>
      <c r="B1458" s="8">
        <f t="shared" si="66"/>
        <v>3</v>
      </c>
      <c r="C1458">
        <v>8425.9</v>
      </c>
      <c r="D1458" s="6">
        <f t="shared" si="67"/>
        <v>-5.7527503484273209E-4</v>
      </c>
      <c r="E1458">
        <f t="shared" si="68"/>
        <v>-4.8500000000003638</v>
      </c>
      <c r="F1458" s="9" t="e">
        <f ca="1">[1]!MoonAge(A1458)</f>
        <v>#NAME?</v>
      </c>
      <c r="G1458" t="str">
        <f>IFERROR(VLOOKUP(A1458,Sheet4!A1458:H4017,3,FALSE)," CL")</f>
        <v>PAM</v>
      </c>
      <c r="H1458" t="str">
        <f>IFERROR(VLOOKUP(A1458,Sheet4!A1458:I4017,4,FALSE)," CL")</f>
        <v>Sn</v>
      </c>
      <c r="I1458" t="str">
        <f>IFERROR(VLOOKUP(A1458,Sheet4!A1458:H4017,5,FALSE),"CL")</f>
        <v>UDM</v>
      </c>
      <c r="J1458" t="str">
        <f>IFERROR(VLOOKUP(A1458,Sheet4!A1458:H4017,6,FALSE),"CL")</f>
        <v>Pi</v>
      </c>
      <c r="K1458" t="str">
        <f>IFERROR(VLOOKUP(A1458,Sheet4!A1458:H4017,7,FALSE),"CL")</f>
        <v>UDP</v>
      </c>
      <c r="L1458" t="str">
        <f>IFERROR(VLOOKUP(A1458,Sheet4!A1458:H4017,8,FALSE),"CL")</f>
        <v>Ho</v>
      </c>
    </row>
    <row r="1459" spans="1:12" hidden="1">
      <c r="A1459" s="2">
        <v>41962</v>
      </c>
      <c r="B1459" s="8">
        <f t="shared" si="66"/>
        <v>4</v>
      </c>
      <c r="C1459">
        <v>8382.2999999999993</v>
      </c>
      <c r="D1459" s="6">
        <f t="shared" si="67"/>
        <v>-5.1745214161098953E-3</v>
      </c>
      <c r="E1459">
        <f t="shared" si="68"/>
        <v>-43.600000000000364</v>
      </c>
      <c r="F1459" s="9" t="e">
        <f ca="1">[1]!MoonAge(A1459)</f>
        <v>#NAME?</v>
      </c>
      <c r="G1459" t="str">
        <f>IFERROR(VLOOKUP(A1459,Sheet4!A1459:H4018,3,FALSE)," CL")</f>
        <v>UDP</v>
      </c>
      <c r="H1459" t="str">
        <f>IFERROR(VLOOKUP(A1459,Sheet4!A1459:I4018,4,FALSE)," CL")</f>
        <v>Ho</v>
      </c>
      <c r="I1459" t="str">
        <f>IFERROR(VLOOKUP(A1459,Sheet4!A1459:H4018,5,FALSE),"CL")</f>
        <v>UDM</v>
      </c>
      <c r="J1459" t="str">
        <f>IFERROR(VLOOKUP(A1459,Sheet4!A1459:H4018,6,FALSE),"CL")</f>
        <v>Pi</v>
      </c>
      <c r="K1459" t="str">
        <f>IFERROR(VLOOKUP(A1459,Sheet4!A1459:H4018,7,FALSE),"CL")</f>
        <v>UDP</v>
      </c>
      <c r="L1459" t="str">
        <f>IFERROR(VLOOKUP(A1459,Sheet4!A1459:H4018,8,FALSE),"CL")</f>
        <v>Ho</v>
      </c>
    </row>
    <row r="1460" spans="1:12" hidden="1">
      <c r="A1460" s="2">
        <v>41963</v>
      </c>
      <c r="B1460" s="8">
        <f t="shared" si="66"/>
        <v>5</v>
      </c>
      <c r="C1460">
        <v>8401.9</v>
      </c>
      <c r="D1460" s="6">
        <f t="shared" si="67"/>
        <v>2.3382603819954387E-3</v>
      </c>
      <c r="E1460">
        <f t="shared" si="68"/>
        <v>19.600000000000364</v>
      </c>
      <c r="F1460" s="9" t="e">
        <f ca="1">[1]!MoonAge(A1460)</f>
        <v>#NAME?</v>
      </c>
      <c r="G1460" t="str">
        <f>IFERROR(VLOOKUP(A1460,Sheet4!A1460:H4019,3,FALSE)," CL")</f>
        <v>UDM</v>
      </c>
      <c r="H1460" t="str">
        <f>IFERROR(VLOOKUP(A1460,Sheet4!A1460:I4019,4,FALSE)," CL")</f>
        <v>Sh</v>
      </c>
      <c r="I1460" t="str">
        <f>IFERROR(VLOOKUP(A1460,Sheet4!A1460:H4019,5,FALSE),"CL")</f>
        <v>UDM</v>
      </c>
      <c r="J1460" t="str">
        <f>IFERROR(VLOOKUP(A1460,Sheet4!A1460:H4019,6,FALSE),"CL")</f>
        <v>Pi</v>
      </c>
      <c r="K1460" t="str">
        <f>IFERROR(VLOOKUP(A1460,Sheet4!A1460:H4019,7,FALSE),"CL")</f>
        <v>UDP</v>
      </c>
      <c r="L1460" t="str">
        <f>IFERROR(VLOOKUP(A1460,Sheet4!A1460:H4019,8,FALSE),"CL")</f>
        <v>Ho</v>
      </c>
    </row>
    <row r="1461" spans="1:12" hidden="1">
      <c r="A1461" s="2">
        <v>41964</v>
      </c>
      <c r="B1461" s="8">
        <f t="shared" ref="B1461:B1524" si="69">WEEKDAY(A1461,1)</f>
        <v>6</v>
      </c>
      <c r="C1461">
        <v>8477.35</v>
      </c>
      <c r="D1461" s="6">
        <f t="shared" si="67"/>
        <v>8.9801116414145298E-3</v>
      </c>
      <c r="E1461">
        <f t="shared" si="68"/>
        <v>75.450000000000728</v>
      </c>
      <c r="F1461" s="9" t="e">
        <f ca="1">[1]!MoonAge(A1461)</f>
        <v>#NAME?</v>
      </c>
      <c r="G1461" t="str">
        <f>IFERROR(VLOOKUP(A1461,Sheet4!A1461:H4020,3,FALSE)," CL")</f>
        <v>FIP</v>
      </c>
      <c r="H1461" t="str">
        <f>IFERROR(VLOOKUP(A1461,Sheet4!A1461:I4020,4,FALSE)," CL")</f>
        <v>Mo</v>
      </c>
      <c r="I1461" t="str">
        <f>IFERROR(VLOOKUP(A1461,Sheet4!A1461:H4020,5,FALSE),"CL")</f>
        <v>UDM</v>
      </c>
      <c r="J1461" t="str">
        <f>IFERROR(VLOOKUP(A1461,Sheet4!A1461:H4020,6,FALSE),"CL")</f>
        <v>Pi</v>
      </c>
      <c r="K1461" t="str">
        <f>IFERROR(VLOOKUP(A1461,Sheet4!A1461:H4020,7,FALSE),"CL")</f>
        <v>UDP</v>
      </c>
      <c r="L1461" t="str">
        <f>IFERROR(VLOOKUP(A1461,Sheet4!A1461:H4020,8,FALSE),"CL")</f>
        <v>Ho</v>
      </c>
    </row>
    <row r="1462" spans="1:12" hidden="1">
      <c r="A1462" s="2">
        <v>41967</v>
      </c>
      <c r="B1462" s="8">
        <f t="shared" si="69"/>
        <v>2</v>
      </c>
      <c r="C1462">
        <v>8530.15</v>
      </c>
      <c r="D1462" s="6">
        <f t="shared" si="67"/>
        <v>6.2283614572949415E-3</v>
      </c>
      <c r="E1462">
        <f t="shared" si="68"/>
        <v>52.799999999999272</v>
      </c>
      <c r="F1462" s="9" t="e">
        <f ca="1">[1]!MoonAge(A1462)</f>
        <v>#NAME?</v>
      </c>
      <c r="G1462" t="str">
        <f>IFERROR(VLOOKUP(A1462,Sheet4!A1462:H4021,3,FALSE)," CL")</f>
        <v>EAM</v>
      </c>
      <c r="H1462" t="str">
        <f>IFERROR(VLOOKUP(A1462,Sheet4!A1462:I4021,4,FALSE)," CL")</f>
        <v>Pi</v>
      </c>
      <c r="I1462" t="str">
        <f>IFERROR(VLOOKUP(A1462,Sheet4!A1462:H4021,5,FALSE),"CL")</f>
        <v>UDM</v>
      </c>
      <c r="J1462" t="str">
        <f>IFERROR(VLOOKUP(A1462,Sheet4!A1462:H4021,6,FALSE),"CL")</f>
        <v>Pi</v>
      </c>
      <c r="K1462" t="str">
        <f>IFERROR(VLOOKUP(A1462,Sheet4!A1462:H4021,7,FALSE),"CL")</f>
        <v>UDP</v>
      </c>
      <c r="L1462" t="str">
        <f>IFERROR(VLOOKUP(A1462,Sheet4!A1462:H4021,8,FALSE),"CL")</f>
        <v>Ho</v>
      </c>
    </row>
    <row r="1463" spans="1:12" hidden="1">
      <c r="A1463" s="2">
        <v>41968</v>
      </c>
      <c r="B1463" s="8">
        <f t="shared" si="69"/>
        <v>3</v>
      </c>
      <c r="C1463">
        <v>8463.1</v>
      </c>
      <c r="D1463" s="6">
        <f t="shared" si="67"/>
        <v>-7.8603541555540384E-3</v>
      </c>
      <c r="E1463">
        <f t="shared" si="68"/>
        <v>-67.049999999999272</v>
      </c>
      <c r="F1463" s="9" t="e">
        <f ca="1">[1]!MoonAge(A1463)</f>
        <v>#NAME?</v>
      </c>
      <c r="G1463" t="str">
        <f>IFERROR(VLOOKUP(A1463,Sheet4!A1463:H4022,3,FALSE)," CL")</f>
        <v>MEP</v>
      </c>
      <c r="H1463" t="str">
        <f>IFERROR(VLOOKUP(A1463,Sheet4!A1463:I4022,4,FALSE)," CL")</f>
        <v>Ra</v>
      </c>
      <c r="I1463" t="str">
        <f>IFERROR(VLOOKUP(A1463,Sheet4!A1463:H4022,5,FALSE),"CL")</f>
        <v>UDM</v>
      </c>
      <c r="J1463" t="str">
        <f>IFERROR(VLOOKUP(A1463,Sheet4!A1463:H4022,6,FALSE),"CL")</f>
        <v>Pi</v>
      </c>
      <c r="K1463" t="str">
        <f>IFERROR(VLOOKUP(A1463,Sheet4!A1463:H4022,7,FALSE),"CL")</f>
        <v>UDP</v>
      </c>
      <c r="L1463" t="str">
        <f>IFERROR(VLOOKUP(A1463,Sheet4!A1463:H4022,8,FALSE),"CL")</f>
        <v>Ho</v>
      </c>
    </row>
    <row r="1464" spans="1:12" hidden="1">
      <c r="A1464" s="2">
        <v>41969</v>
      </c>
      <c r="B1464" s="8">
        <f t="shared" si="69"/>
        <v>4</v>
      </c>
      <c r="C1464">
        <v>8475.75</v>
      </c>
      <c r="D1464" s="6">
        <f t="shared" si="67"/>
        <v>1.4947241554512691E-3</v>
      </c>
      <c r="E1464">
        <f t="shared" si="68"/>
        <v>12.649999999999636</v>
      </c>
      <c r="F1464" s="9" t="e">
        <f ca="1">[1]!MoonAge(A1464)</f>
        <v>#NAME?</v>
      </c>
      <c r="G1464" t="str">
        <f>IFERROR(VLOOKUP(A1464,Sheet4!A1464:H4023,3,FALSE)," CL")</f>
        <v>MEM</v>
      </c>
      <c r="H1464" t="str">
        <f>IFERROR(VLOOKUP(A1464,Sheet4!A1464:I4023,4,FALSE)," CL")</f>
        <v>Co</v>
      </c>
      <c r="I1464" t="str">
        <f>IFERROR(VLOOKUP(A1464,Sheet4!A1464:H4023,5,FALSE),"CL")</f>
        <v>UDM</v>
      </c>
      <c r="J1464" t="str">
        <f>IFERROR(VLOOKUP(A1464,Sheet4!A1464:H4023,6,FALSE),"CL")</f>
        <v>Pi</v>
      </c>
      <c r="K1464" t="str">
        <f>IFERROR(VLOOKUP(A1464,Sheet4!A1464:H4023,7,FALSE),"CL")</f>
        <v>UDP</v>
      </c>
      <c r="L1464" t="str">
        <f>IFERROR(VLOOKUP(A1464,Sheet4!A1464:H4023,8,FALSE),"CL")</f>
        <v>Ho</v>
      </c>
    </row>
    <row r="1465" spans="1:12" hidden="1">
      <c r="A1465" s="2">
        <v>41970</v>
      </c>
      <c r="B1465" s="8">
        <f t="shared" si="69"/>
        <v>5</v>
      </c>
      <c r="C1465">
        <v>8494.2000000000007</v>
      </c>
      <c r="D1465" s="6">
        <f t="shared" si="67"/>
        <v>2.1767985134059789E-3</v>
      </c>
      <c r="E1465">
        <f t="shared" si="68"/>
        <v>18.450000000000728</v>
      </c>
      <c r="F1465" s="9" t="e">
        <f ca="1">[1]!MoonAge(A1465)</f>
        <v>#NAME?</v>
      </c>
      <c r="G1465" t="str">
        <f>IFERROR(VLOOKUP(A1465,Sheet4!A1465:H4024,3,FALSE)," CL")</f>
        <v>PAP</v>
      </c>
      <c r="H1465" t="str">
        <f>IFERROR(VLOOKUP(A1465,Sheet4!A1465:I4024,4,FALSE)," CL")</f>
        <v>Tg</v>
      </c>
      <c r="I1465" t="str">
        <f>IFERROR(VLOOKUP(A1465,Sheet4!A1465:H4024,5,FALSE),"CL")</f>
        <v>UDM</v>
      </c>
      <c r="J1465" t="str">
        <f>IFERROR(VLOOKUP(A1465,Sheet4!A1465:H4024,6,FALSE),"CL")</f>
        <v>Pi</v>
      </c>
      <c r="K1465" t="str">
        <f>IFERROR(VLOOKUP(A1465,Sheet4!A1465:H4024,7,FALSE),"CL")</f>
        <v>UDP</v>
      </c>
      <c r="L1465" t="str">
        <f>IFERROR(VLOOKUP(A1465,Sheet4!A1465:H4024,8,FALSE),"CL")</f>
        <v>Ho</v>
      </c>
    </row>
    <row r="1466" spans="1:12" hidden="1">
      <c r="A1466" s="2">
        <v>41971</v>
      </c>
      <c r="B1466" s="8">
        <f t="shared" si="69"/>
        <v>6</v>
      </c>
      <c r="C1466">
        <v>8588.25</v>
      </c>
      <c r="D1466" s="6">
        <f t="shared" si="67"/>
        <v>1.1072261072260985E-2</v>
      </c>
      <c r="E1466">
        <f t="shared" si="68"/>
        <v>94.049999999999272</v>
      </c>
      <c r="F1466" s="9" t="e">
        <f ca="1">[1]!MoonAge(A1466)</f>
        <v>#NAME?</v>
      </c>
      <c r="G1466" t="str">
        <f>IFERROR(VLOOKUP(A1466,Sheet4!A1466:H4025,3,FALSE)," CL")</f>
        <v>PAM</v>
      </c>
      <c r="H1466" t="str">
        <f>IFERROR(VLOOKUP(A1466,Sheet4!A1466:I4025,4,FALSE)," CL")</f>
        <v>Rb</v>
      </c>
      <c r="I1466" t="str">
        <f>IFERROR(VLOOKUP(A1466,Sheet4!A1466:H4025,5,FALSE),"CL")</f>
        <v>UDM</v>
      </c>
      <c r="J1466" t="str">
        <f>IFERROR(VLOOKUP(A1466,Sheet4!A1466:H4025,6,FALSE),"CL")</f>
        <v>Pi</v>
      </c>
      <c r="K1466" t="str">
        <f>IFERROR(VLOOKUP(A1466,Sheet4!A1466:H4025,7,FALSE),"CL")</f>
        <v>UDP</v>
      </c>
      <c r="L1466" t="str">
        <f>IFERROR(VLOOKUP(A1466,Sheet4!A1466:H4025,8,FALSE),"CL")</f>
        <v>Ho</v>
      </c>
    </row>
    <row r="1467" spans="1:12" hidden="1">
      <c r="A1467" s="2">
        <v>41974</v>
      </c>
      <c r="B1467" s="8">
        <f t="shared" si="69"/>
        <v>2</v>
      </c>
      <c r="C1467">
        <v>8555.9</v>
      </c>
      <c r="D1467" s="6">
        <f t="shared" si="67"/>
        <v>-3.7667743719617341E-3</v>
      </c>
      <c r="E1467">
        <f t="shared" si="68"/>
        <v>-32.350000000000364</v>
      </c>
      <c r="F1467" s="9" t="e">
        <f ca="1">[1]!MoonAge(A1467)</f>
        <v>#NAME?</v>
      </c>
      <c r="G1467" t="str">
        <f>IFERROR(VLOOKUP(A1467,Sheet4!A1467:H4026,3,FALSE)," CL")</f>
        <v>FIP</v>
      </c>
      <c r="H1467" t="str">
        <f>IFERROR(VLOOKUP(A1467,Sheet4!A1467:I4026,4,FALSE)," CL")</f>
        <v>Ho</v>
      </c>
      <c r="I1467" t="str">
        <f>IFERROR(VLOOKUP(A1467,Sheet4!A1467:H4026,5,FALSE),"CL")</f>
        <v>UDM</v>
      </c>
      <c r="J1467" t="str">
        <f>IFERROR(VLOOKUP(A1467,Sheet4!A1467:H4026,6,FALSE),"CL")</f>
        <v>Pi</v>
      </c>
      <c r="K1467" t="str">
        <f>IFERROR(VLOOKUP(A1467,Sheet4!A1467:H4026,7,FALSE),"CL")</f>
        <v>UDP</v>
      </c>
      <c r="L1467" t="str">
        <f>IFERROR(VLOOKUP(A1467,Sheet4!A1467:H4026,8,FALSE),"CL")</f>
        <v>Ho</v>
      </c>
    </row>
    <row r="1468" spans="1:12" hidden="1">
      <c r="A1468" s="2">
        <v>41975</v>
      </c>
      <c r="B1468" s="8">
        <f t="shared" si="69"/>
        <v>3</v>
      </c>
      <c r="C1468">
        <v>8524.7000000000007</v>
      </c>
      <c r="D1468" s="6">
        <f t="shared" si="67"/>
        <v>-3.6466064353252036E-3</v>
      </c>
      <c r="E1468">
        <f t="shared" si="68"/>
        <v>-31.199999999998909</v>
      </c>
      <c r="F1468" s="9" t="e">
        <f ca="1">[1]!MoonAge(A1468)</f>
        <v>#NAME?</v>
      </c>
      <c r="G1468" t="str">
        <f>IFERROR(VLOOKUP(A1468,Sheet4!A1468:H4027,3,FALSE)," CL")</f>
        <v>FIM</v>
      </c>
      <c r="H1468" t="str">
        <f>IFERROR(VLOOKUP(A1468,Sheet4!A1468:I4027,4,FALSE)," CL")</f>
        <v>Sh</v>
      </c>
      <c r="I1468" t="str">
        <f>IFERROR(VLOOKUP(A1468,Sheet4!A1468:H4027,5,FALSE),"CL")</f>
        <v>UDM</v>
      </c>
      <c r="J1468" t="str">
        <f>IFERROR(VLOOKUP(A1468,Sheet4!A1468:H4027,6,FALSE),"CL")</f>
        <v>Pi</v>
      </c>
      <c r="K1468" t="str">
        <f>IFERROR(VLOOKUP(A1468,Sheet4!A1468:H4027,7,FALSE),"CL")</f>
        <v>UDP</v>
      </c>
      <c r="L1468" t="str">
        <f>IFERROR(VLOOKUP(A1468,Sheet4!A1468:H4027,8,FALSE),"CL")</f>
        <v>Ho</v>
      </c>
    </row>
    <row r="1469" spans="1:12" hidden="1">
      <c r="A1469" s="2">
        <v>41976</v>
      </c>
      <c r="B1469" s="8">
        <f t="shared" si="69"/>
        <v>4</v>
      </c>
      <c r="C1469">
        <v>8537.65</v>
      </c>
      <c r="D1469" s="6">
        <f t="shared" si="67"/>
        <v>1.5191150421714438E-3</v>
      </c>
      <c r="E1469">
        <f t="shared" si="68"/>
        <v>12.949999999998909</v>
      </c>
      <c r="F1469" s="9" t="e">
        <f ca="1">[1]!MoonAge(A1469)</f>
        <v>#NAME?</v>
      </c>
      <c r="G1469" t="str">
        <f>IFERROR(VLOOKUP(A1469,Sheet4!A1469:H4028,3,FALSE)," CL")</f>
        <v>EAP</v>
      </c>
      <c r="H1469" t="str">
        <f>IFERROR(VLOOKUP(A1469,Sheet4!A1469:I4028,4,FALSE)," CL")</f>
        <v>Mo</v>
      </c>
      <c r="I1469" t="str">
        <f>IFERROR(VLOOKUP(A1469,Sheet4!A1469:H4028,5,FALSE),"CL")</f>
        <v>UDM</v>
      </c>
      <c r="J1469" t="str">
        <f>IFERROR(VLOOKUP(A1469,Sheet4!A1469:H4028,6,FALSE),"CL")</f>
        <v>Pi</v>
      </c>
      <c r="K1469" t="str">
        <f>IFERROR(VLOOKUP(A1469,Sheet4!A1469:H4028,7,FALSE),"CL")</f>
        <v>UDP</v>
      </c>
      <c r="L1469" t="str">
        <f>IFERROR(VLOOKUP(A1469,Sheet4!A1469:H4028,8,FALSE),"CL")</f>
        <v>Ho</v>
      </c>
    </row>
    <row r="1470" spans="1:12" hidden="1">
      <c r="A1470" s="2">
        <v>41977</v>
      </c>
      <c r="B1470" s="8">
        <f t="shared" si="69"/>
        <v>5</v>
      </c>
      <c r="C1470">
        <v>8564.4</v>
      </c>
      <c r="D1470" s="6">
        <f t="shared" si="67"/>
        <v>3.1331806761813849E-3</v>
      </c>
      <c r="E1470">
        <f t="shared" si="68"/>
        <v>26.75</v>
      </c>
      <c r="F1470" s="9" t="e">
        <f ca="1">[1]!MoonAge(A1470)</f>
        <v>#NAME?</v>
      </c>
      <c r="G1470" t="str">
        <f>IFERROR(VLOOKUP(A1470,Sheet4!A1470:H4029,3,FALSE)," CL")</f>
        <v>EAM</v>
      </c>
      <c r="H1470" t="str">
        <f>IFERROR(VLOOKUP(A1470,Sheet4!A1470:I4029,4,FALSE)," CL")</f>
        <v>Ch</v>
      </c>
      <c r="I1470" t="str">
        <f>IFERROR(VLOOKUP(A1470,Sheet4!A1470:H4029,5,FALSE),"CL")</f>
        <v>UDM</v>
      </c>
      <c r="J1470" t="str">
        <f>IFERROR(VLOOKUP(A1470,Sheet4!A1470:H4029,6,FALSE),"CL")</f>
        <v>Pi</v>
      </c>
      <c r="K1470" t="str">
        <f>IFERROR(VLOOKUP(A1470,Sheet4!A1470:H4029,7,FALSE),"CL")</f>
        <v>UDP</v>
      </c>
      <c r="L1470" t="str">
        <f>IFERROR(VLOOKUP(A1470,Sheet4!A1470:H4029,8,FALSE),"CL")</f>
        <v>Ho</v>
      </c>
    </row>
    <row r="1471" spans="1:12" hidden="1">
      <c r="A1471" s="2">
        <v>41978</v>
      </c>
      <c r="B1471" s="8">
        <f t="shared" si="69"/>
        <v>6</v>
      </c>
      <c r="C1471">
        <v>8538.2999999999993</v>
      </c>
      <c r="D1471" s="6">
        <f t="shared" si="67"/>
        <v>-3.0474989491383361E-3</v>
      </c>
      <c r="E1471">
        <f t="shared" si="68"/>
        <v>-26.100000000000364</v>
      </c>
      <c r="F1471" s="9" t="e">
        <f ca="1">[1]!MoonAge(A1471)</f>
        <v>#NAME?</v>
      </c>
      <c r="G1471" t="str">
        <f>IFERROR(VLOOKUP(A1471,Sheet4!A1471:H4030,3,FALSE)," CL")</f>
        <v>MEP</v>
      </c>
      <c r="H1471" t="str">
        <f>IFERROR(VLOOKUP(A1471,Sheet4!A1471:I4030,4,FALSE)," CL")</f>
        <v>Do</v>
      </c>
      <c r="I1471" t="str">
        <f>IFERROR(VLOOKUP(A1471,Sheet4!A1471:H4030,5,FALSE),"CL")</f>
        <v>UDM</v>
      </c>
      <c r="J1471" t="str">
        <f>IFERROR(VLOOKUP(A1471,Sheet4!A1471:H4030,6,FALSE),"CL")</f>
        <v>Pi</v>
      </c>
      <c r="K1471" t="str">
        <f>IFERROR(VLOOKUP(A1471,Sheet4!A1471:H4030,7,FALSE),"CL")</f>
        <v>UDP</v>
      </c>
      <c r="L1471" t="str">
        <f>IFERROR(VLOOKUP(A1471,Sheet4!A1471:H4030,8,FALSE),"CL")</f>
        <v>Ho</v>
      </c>
    </row>
    <row r="1472" spans="1:12" hidden="1">
      <c r="A1472" s="2">
        <v>41981</v>
      </c>
      <c r="B1472" s="8">
        <f t="shared" si="69"/>
        <v>2</v>
      </c>
      <c r="C1472">
        <v>8438.25</v>
      </c>
      <c r="D1472" s="6">
        <f t="shared" si="67"/>
        <v>-1.1717789255472316E-2</v>
      </c>
      <c r="E1472">
        <f t="shared" si="68"/>
        <v>-100.04999999999927</v>
      </c>
      <c r="F1472" s="9" t="e">
        <f ca="1">[1]!MoonAge(A1472)</f>
        <v>#NAME?</v>
      </c>
      <c r="G1472" t="str">
        <f>IFERROR(VLOOKUP(A1472,Sheet4!A1472:H4031,3,FALSE)," CL")</f>
        <v>PAM</v>
      </c>
      <c r="H1472" t="str">
        <f>IFERROR(VLOOKUP(A1472,Sheet4!A1472:I4031,4,FALSE)," CL")</f>
        <v>Co</v>
      </c>
      <c r="I1472" t="str">
        <f>IFERROR(VLOOKUP(A1472,Sheet4!A1472:H4031,5,FALSE),"CL")</f>
        <v>FIP</v>
      </c>
      <c r="J1472" t="str">
        <f>IFERROR(VLOOKUP(A1472,Sheet4!A1472:H4031,6,FALSE),"CL")</f>
        <v>Ra</v>
      </c>
      <c r="K1472" t="str">
        <f>IFERROR(VLOOKUP(A1472,Sheet4!A1472:H4031,7,FALSE),"CL")</f>
        <v>UDP</v>
      </c>
      <c r="L1472" t="str">
        <f>IFERROR(VLOOKUP(A1472,Sheet4!A1472:H4031,8,FALSE),"CL")</f>
        <v>Ho</v>
      </c>
    </row>
    <row r="1473" spans="1:12" hidden="1">
      <c r="A1473" s="2">
        <v>41982</v>
      </c>
      <c r="B1473" s="8">
        <f t="shared" si="69"/>
        <v>3</v>
      </c>
      <c r="C1473">
        <v>8340.7000000000007</v>
      </c>
      <c r="D1473" s="6">
        <f t="shared" si="67"/>
        <v>-1.1560453885580455E-2</v>
      </c>
      <c r="E1473">
        <f t="shared" si="68"/>
        <v>-97.549999999999272</v>
      </c>
      <c r="F1473" s="9" t="e">
        <f ca="1">[1]!MoonAge(A1473)</f>
        <v>#NAME?</v>
      </c>
      <c r="G1473" t="str">
        <f>IFERROR(VLOOKUP(A1473,Sheet4!A1473:H4032,3,FALSE)," CL")</f>
        <v>UDP</v>
      </c>
      <c r="H1473" t="str">
        <f>IFERROR(VLOOKUP(A1473,Sheet4!A1473:I4032,4,FALSE)," CL")</f>
        <v>Tg</v>
      </c>
      <c r="I1473" t="str">
        <f>IFERROR(VLOOKUP(A1473,Sheet4!A1473:H4032,5,FALSE),"CL")</f>
        <v>FIP</v>
      </c>
      <c r="J1473" t="str">
        <f>IFERROR(VLOOKUP(A1473,Sheet4!A1473:H4032,6,FALSE),"CL")</f>
        <v>Ra</v>
      </c>
      <c r="K1473" t="str">
        <f>IFERROR(VLOOKUP(A1473,Sheet4!A1473:H4032,7,FALSE),"CL")</f>
        <v>UDP</v>
      </c>
      <c r="L1473" t="str">
        <f>IFERROR(VLOOKUP(A1473,Sheet4!A1473:H4032,8,FALSE),"CL")</f>
        <v>Ho</v>
      </c>
    </row>
    <row r="1474" spans="1:12" hidden="1">
      <c r="A1474" s="2">
        <v>41983</v>
      </c>
      <c r="B1474" s="8">
        <f t="shared" si="69"/>
        <v>4</v>
      </c>
      <c r="C1474">
        <v>8355.65</v>
      </c>
      <c r="D1474" s="6">
        <f t="shared" si="67"/>
        <v>1.7924155046937197E-3</v>
      </c>
      <c r="E1474">
        <f t="shared" si="68"/>
        <v>14.949999999998909</v>
      </c>
      <c r="F1474" s="9" t="e">
        <f ca="1">[1]!MoonAge(A1474)</f>
        <v>#NAME?</v>
      </c>
      <c r="G1474" t="str">
        <f>IFERROR(VLOOKUP(A1474,Sheet4!A1474:H4033,3,FALSE)," CL")</f>
        <v>UDM</v>
      </c>
      <c r="H1474" t="str">
        <f>IFERROR(VLOOKUP(A1474,Sheet4!A1474:I4033,4,FALSE)," CL")</f>
        <v>Rb</v>
      </c>
      <c r="I1474" t="str">
        <f>IFERROR(VLOOKUP(A1474,Sheet4!A1474:H4033,5,FALSE),"CL")</f>
        <v>FIP</v>
      </c>
      <c r="J1474" t="str">
        <f>IFERROR(VLOOKUP(A1474,Sheet4!A1474:H4033,6,FALSE),"CL")</f>
        <v>Ra</v>
      </c>
      <c r="K1474" t="str">
        <f>IFERROR(VLOOKUP(A1474,Sheet4!A1474:H4033,7,FALSE),"CL")</f>
        <v>UDP</v>
      </c>
      <c r="L1474" t="str">
        <f>IFERROR(VLOOKUP(A1474,Sheet4!A1474:H4033,8,FALSE),"CL")</f>
        <v>Ho</v>
      </c>
    </row>
    <row r="1475" spans="1:12" hidden="1">
      <c r="A1475" s="2">
        <v>41984</v>
      </c>
      <c r="B1475" s="8">
        <f t="shared" si="69"/>
        <v>5</v>
      </c>
      <c r="C1475">
        <v>8292.9</v>
      </c>
      <c r="D1475" s="6">
        <f t="shared" si="67"/>
        <v>-7.5098885185473302E-3</v>
      </c>
      <c r="E1475">
        <f t="shared" si="68"/>
        <v>-62.75</v>
      </c>
      <c r="F1475" s="9" t="e">
        <f ca="1">[1]!MoonAge(A1475)</f>
        <v>#NAME?</v>
      </c>
      <c r="G1475" t="str">
        <f>IFERROR(VLOOKUP(A1475,Sheet4!A1475:H4034,3,FALSE)," CL")</f>
        <v>FIP</v>
      </c>
      <c r="H1475" t="str">
        <f>IFERROR(VLOOKUP(A1475,Sheet4!A1475:I4034,4,FALSE)," CL")</f>
        <v>Dr</v>
      </c>
      <c r="I1475" t="str">
        <f>IFERROR(VLOOKUP(A1475,Sheet4!A1475:H4034,5,FALSE),"CL")</f>
        <v>FIP</v>
      </c>
      <c r="J1475" t="str">
        <f>IFERROR(VLOOKUP(A1475,Sheet4!A1475:H4034,6,FALSE),"CL")</f>
        <v>Ra</v>
      </c>
      <c r="K1475" t="str">
        <f>IFERROR(VLOOKUP(A1475,Sheet4!A1475:H4034,7,FALSE),"CL")</f>
        <v>UDP</v>
      </c>
      <c r="L1475" t="str">
        <f>IFERROR(VLOOKUP(A1475,Sheet4!A1475:H4034,8,FALSE),"CL")</f>
        <v>Ho</v>
      </c>
    </row>
    <row r="1476" spans="1:12" hidden="1">
      <c r="A1476" s="2">
        <v>41985</v>
      </c>
      <c r="B1476" s="8">
        <f t="shared" si="69"/>
        <v>6</v>
      </c>
      <c r="C1476">
        <v>8224.1</v>
      </c>
      <c r="D1476" s="6">
        <f t="shared" ref="D1476:D1539" si="70">(C1476-C1475)/C1475</f>
        <v>-8.2962534216015245E-3</v>
      </c>
      <c r="E1476">
        <f t="shared" ref="E1476:E1539" si="71">C1476-C1475</f>
        <v>-68.799999999999272</v>
      </c>
      <c r="F1476" s="9" t="e">
        <f ca="1">[1]!MoonAge(A1476)</f>
        <v>#NAME?</v>
      </c>
      <c r="G1476" t="str">
        <f>IFERROR(VLOOKUP(A1476,Sheet4!A1476:H4035,3,FALSE)," CL")</f>
        <v>FIM</v>
      </c>
      <c r="H1476" t="str">
        <f>IFERROR(VLOOKUP(A1476,Sheet4!A1476:I4035,4,FALSE)," CL")</f>
        <v>Sn</v>
      </c>
      <c r="I1476" t="str">
        <f>IFERROR(VLOOKUP(A1476,Sheet4!A1476:H4035,5,FALSE),"CL")</f>
        <v>FIP</v>
      </c>
      <c r="J1476" t="str">
        <f>IFERROR(VLOOKUP(A1476,Sheet4!A1476:H4035,6,FALSE),"CL")</f>
        <v>Ra</v>
      </c>
      <c r="K1476" t="str">
        <f>IFERROR(VLOOKUP(A1476,Sheet4!A1476:H4035,7,FALSE),"CL")</f>
        <v>UDP</v>
      </c>
      <c r="L1476" t="str">
        <f>IFERROR(VLOOKUP(A1476,Sheet4!A1476:H4035,8,FALSE),"CL")</f>
        <v>Ho</v>
      </c>
    </row>
    <row r="1477" spans="1:12" hidden="1">
      <c r="A1477" s="2">
        <v>41988</v>
      </c>
      <c r="B1477" s="8">
        <f t="shared" si="69"/>
        <v>2</v>
      </c>
      <c r="C1477">
        <v>8219.6</v>
      </c>
      <c r="D1477" s="6">
        <f t="shared" si="70"/>
        <v>-5.4717233496674408E-4</v>
      </c>
      <c r="E1477">
        <f t="shared" si="71"/>
        <v>-4.5</v>
      </c>
      <c r="F1477" s="9" t="e">
        <f ca="1">[1]!MoonAge(A1477)</f>
        <v>#NAME?</v>
      </c>
      <c r="G1477" t="str">
        <f>IFERROR(VLOOKUP(A1477,Sheet4!A1477:H4036,3,FALSE)," CL")</f>
        <v>MEP</v>
      </c>
      <c r="H1477" t="str">
        <f>IFERROR(VLOOKUP(A1477,Sheet4!A1477:I4036,4,FALSE)," CL")</f>
        <v>Mo</v>
      </c>
      <c r="I1477" t="str">
        <f>IFERROR(VLOOKUP(A1477,Sheet4!A1477:H4036,5,FALSE),"CL")</f>
        <v>FIP</v>
      </c>
      <c r="J1477" t="str">
        <f>IFERROR(VLOOKUP(A1477,Sheet4!A1477:H4036,6,FALSE),"CL")</f>
        <v>Ra</v>
      </c>
      <c r="K1477" t="str">
        <f>IFERROR(VLOOKUP(A1477,Sheet4!A1477:H4036,7,FALSE),"CL")</f>
        <v>UDP</v>
      </c>
      <c r="L1477" t="str">
        <f>IFERROR(VLOOKUP(A1477,Sheet4!A1477:H4036,8,FALSE),"CL")</f>
        <v>Ho</v>
      </c>
    </row>
    <row r="1478" spans="1:12" hidden="1">
      <c r="A1478" s="2">
        <v>41989</v>
      </c>
      <c r="B1478" s="8">
        <f t="shared" si="69"/>
        <v>3</v>
      </c>
      <c r="C1478">
        <v>8067.6</v>
      </c>
      <c r="D1478" s="6">
        <f t="shared" si="70"/>
        <v>-1.8492384057618376E-2</v>
      </c>
      <c r="E1478">
        <f t="shared" si="71"/>
        <v>-152</v>
      </c>
      <c r="F1478" s="9" t="e">
        <f ca="1">[1]!MoonAge(A1478)</f>
        <v>#NAME?</v>
      </c>
      <c r="G1478" t="str">
        <f>IFERROR(VLOOKUP(A1478,Sheet4!A1478:H4037,3,FALSE)," CL")</f>
        <v>MEM</v>
      </c>
      <c r="H1478" t="str">
        <f>IFERROR(VLOOKUP(A1478,Sheet4!A1478:I4037,4,FALSE)," CL")</f>
        <v>Ch</v>
      </c>
      <c r="I1478" t="str">
        <f>IFERROR(VLOOKUP(A1478,Sheet4!A1478:H4037,5,FALSE),"CL")</f>
        <v>FIP</v>
      </c>
      <c r="J1478" t="str">
        <f>IFERROR(VLOOKUP(A1478,Sheet4!A1478:H4037,6,FALSE),"CL")</f>
        <v>Ra</v>
      </c>
      <c r="K1478" t="str">
        <f>IFERROR(VLOOKUP(A1478,Sheet4!A1478:H4037,7,FALSE),"CL")</f>
        <v>UDP</v>
      </c>
      <c r="L1478" t="str">
        <f>IFERROR(VLOOKUP(A1478,Sheet4!A1478:H4037,8,FALSE),"CL")</f>
        <v>Ho</v>
      </c>
    </row>
    <row r="1479" spans="1:12" hidden="1">
      <c r="A1479" s="2">
        <v>41990</v>
      </c>
      <c r="B1479" s="8">
        <f t="shared" si="69"/>
        <v>4</v>
      </c>
      <c r="C1479">
        <v>8029.8</v>
      </c>
      <c r="D1479" s="6">
        <f t="shared" si="70"/>
        <v>-4.6854082998661539E-3</v>
      </c>
      <c r="E1479">
        <f t="shared" si="71"/>
        <v>-37.800000000000182</v>
      </c>
      <c r="F1479" s="9" t="e">
        <f ca="1">[1]!MoonAge(A1479)</f>
        <v>#NAME?</v>
      </c>
      <c r="G1479" t="str">
        <f>IFERROR(VLOOKUP(A1479,Sheet4!A1479:H4038,3,FALSE)," CL")</f>
        <v>PAP</v>
      </c>
      <c r="H1479" t="str">
        <f>IFERROR(VLOOKUP(A1479,Sheet4!A1479:I4038,4,FALSE)," CL")</f>
        <v>Do</v>
      </c>
      <c r="I1479" t="str">
        <f>IFERROR(VLOOKUP(A1479,Sheet4!A1479:H4038,5,FALSE),"CL")</f>
        <v>FIP</v>
      </c>
      <c r="J1479" t="str">
        <f>IFERROR(VLOOKUP(A1479,Sheet4!A1479:H4038,6,FALSE),"CL")</f>
        <v>Ra</v>
      </c>
      <c r="K1479" t="str">
        <f>IFERROR(VLOOKUP(A1479,Sheet4!A1479:H4038,7,FALSE),"CL")</f>
        <v>UDP</v>
      </c>
      <c r="L1479" t="str">
        <f>IFERROR(VLOOKUP(A1479,Sheet4!A1479:H4038,8,FALSE),"CL")</f>
        <v>Ho</v>
      </c>
    </row>
    <row r="1480" spans="1:12" hidden="1">
      <c r="A1480" s="2">
        <v>41991</v>
      </c>
      <c r="B1480" s="8">
        <f t="shared" si="69"/>
        <v>5</v>
      </c>
      <c r="C1480">
        <v>8159.3</v>
      </c>
      <c r="D1480" s="6">
        <f t="shared" si="70"/>
        <v>1.6127425340606242E-2</v>
      </c>
      <c r="E1480">
        <f t="shared" si="71"/>
        <v>129.5</v>
      </c>
      <c r="F1480" s="9" t="e">
        <f ca="1">[1]!MoonAge(A1480)</f>
        <v>#NAME?</v>
      </c>
      <c r="G1480" t="str">
        <f>IFERROR(VLOOKUP(A1480,Sheet4!A1480:H4039,3,FALSE)," CL")</f>
        <v>PAM</v>
      </c>
      <c r="H1480" t="str">
        <f>IFERROR(VLOOKUP(A1480,Sheet4!A1480:I4039,4,FALSE)," CL")</f>
        <v>Pi</v>
      </c>
      <c r="I1480" t="str">
        <f>IFERROR(VLOOKUP(A1480,Sheet4!A1480:H4039,5,FALSE),"CL")</f>
        <v>FIP</v>
      </c>
      <c r="J1480" t="str">
        <f>IFERROR(VLOOKUP(A1480,Sheet4!A1480:H4039,6,FALSE),"CL")</f>
        <v>Ra</v>
      </c>
      <c r="K1480" t="str">
        <f>IFERROR(VLOOKUP(A1480,Sheet4!A1480:H4039,7,FALSE),"CL")</f>
        <v>UDP</v>
      </c>
      <c r="L1480" t="str">
        <f>IFERROR(VLOOKUP(A1480,Sheet4!A1480:H4039,8,FALSE),"CL")</f>
        <v>Ho</v>
      </c>
    </row>
    <row r="1481" spans="1:12" hidden="1">
      <c r="A1481" s="2">
        <v>41992</v>
      </c>
      <c r="B1481" s="8">
        <f t="shared" si="69"/>
        <v>6</v>
      </c>
      <c r="C1481">
        <v>8225.2000000000007</v>
      </c>
      <c r="D1481" s="6">
        <f t="shared" si="70"/>
        <v>8.0766732440283543E-3</v>
      </c>
      <c r="E1481">
        <f t="shared" si="71"/>
        <v>65.900000000000546</v>
      </c>
      <c r="F1481" s="9" t="e">
        <f ca="1">[1]!MoonAge(A1481)</f>
        <v>#NAME?</v>
      </c>
      <c r="G1481" t="str">
        <f>IFERROR(VLOOKUP(A1481,Sheet4!A1481:H4040,3,FALSE)," CL")</f>
        <v>UDP</v>
      </c>
      <c r="H1481" t="str">
        <f>IFERROR(VLOOKUP(A1481,Sheet4!A1481:I4040,4,FALSE)," CL")</f>
        <v>Ra</v>
      </c>
      <c r="I1481" t="str">
        <f>IFERROR(VLOOKUP(A1481,Sheet4!A1481:H4040,5,FALSE),"CL")</f>
        <v>FIP</v>
      </c>
      <c r="J1481" t="str">
        <f>IFERROR(VLOOKUP(A1481,Sheet4!A1481:H4040,6,FALSE),"CL")</f>
        <v>Ra</v>
      </c>
      <c r="K1481" t="str">
        <f>IFERROR(VLOOKUP(A1481,Sheet4!A1481:H4040,7,FALSE),"CL")</f>
        <v>UDP</v>
      </c>
      <c r="L1481" t="str">
        <f>IFERROR(VLOOKUP(A1481,Sheet4!A1481:H4040,8,FALSE),"CL")</f>
        <v>Ho</v>
      </c>
    </row>
    <row r="1482" spans="1:12" hidden="1">
      <c r="A1482" s="2">
        <v>41995</v>
      </c>
      <c r="B1482" s="8">
        <f t="shared" si="69"/>
        <v>2</v>
      </c>
      <c r="C1482">
        <v>8324</v>
      </c>
      <c r="D1482" s="6">
        <f t="shared" si="70"/>
        <v>1.2011865972863793E-2</v>
      </c>
      <c r="E1482">
        <f t="shared" si="71"/>
        <v>98.799999999999272</v>
      </c>
      <c r="F1482" s="9" t="e">
        <f ca="1">[1]!MoonAge(A1482)</f>
        <v>#NAME?</v>
      </c>
      <c r="G1482" t="str">
        <f>IFERROR(VLOOKUP(A1482,Sheet4!A1482:H4041,3,FALSE)," CL")</f>
        <v>FIM</v>
      </c>
      <c r="H1482" t="str">
        <f>IFERROR(VLOOKUP(A1482,Sheet4!A1482:I4041,4,FALSE)," CL")</f>
        <v>Rb</v>
      </c>
      <c r="I1482" t="str">
        <f>IFERROR(VLOOKUP(A1482,Sheet4!A1482:H4041,5,FALSE),"CL")</f>
        <v>FIP</v>
      </c>
      <c r="J1482" t="str">
        <f>IFERROR(VLOOKUP(A1482,Sheet4!A1482:H4041,6,FALSE),"CL")</f>
        <v>Ra</v>
      </c>
      <c r="K1482" t="str">
        <f>IFERROR(VLOOKUP(A1482,Sheet4!A1482:H4041,7,FALSE),"CL")</f>
        <v>UDP</v>
      </c>
      <c r="L1482" t="str">
        <f>IFERROR(VLOOKUP(A1482,Sheet4!A1482:H4041,8,FALSE),"CL")</f>
        <v>Ho</v>
      </c>
    </row>
    <row r="1483" spans="1:12" hidden="1">
      <c r="A1483" s="2">
        <v>41996</v>
      </c>
      <c r="B1483" s="8">
        <f t="shared" si="69"/>
        <v>3</v>
      </c>
      <c r="C1483">
        <v>8267</v>
      </c>
      <c r="D1483" s="6">
        <f t="shared" si="70"/>
        <v>-6.8476693897164828E-3</v>
      </c>
      <c r="E1483">
        <f t="shared" si="71"/>
        <v>-57</v>
      </c>
      <c r="F1483" s="9" t="e">
        <f ca="1">[1]!MoonAge(A1483)</f>
        <v>#NAME?</v>
      </c>
      <c r="G1483" t="str">
        <f>IFERROR(VLOOKUP(A1483,Sheet4!A1483:H4042,3,FALSE)," CL")</f>
        <v>EAP</v>
      </c>
      <c r="H1483" t="str">
        <f>IFERROR(VLOOKUP(A1483,Sheet4!A1483:I4042,4,FALSE)," CL")</f>
        <v>Dr</v>
      </c>
      <c r="I1483" t="str">
        <f>IFERROR(VLOOKUP(A1483,Sheet4!A1483:H4042,5,FALSE),"CL")</f>
        <v>FIP</v>
      </c>
      <c r="J1483" t="str">
        <f>IFERROR(VLOOKUP(A1483,Sheet4!A1483:H4042,6,FALSE),"CL")</f>
        <v>Ra</v>
      </c>
      <c r="K1483" t="str">
        <f>IFERROR(VLOOKUP(A1483,Sheet4!A1483:H4042,7,FALSE),"CL")</f>
        <v>UDP</v>
      </c>
      <c r="L1483" t="str">
        <f>IFERROR(VLOOKUP(A1483,Sheet4!A1483:H4042,8,FALSE),"CL")</f>
        <v>Ho</v>
      </c>
    </row>
    <row r="1484" spans="1:12" hidden="1">
      <c r="A1484" s="2">
        <v>41997</v>
      </c>
      <c r="B1484" s="8">
        <f t="shared" si="69"/>
        <v>4</v>
      </c>
      <c r="C1484">
        <v>8174.1</v>
      </c>
      <c r="D1484" s="6">
        <f t="shared" si="70"/>
        <v>-1.123745010281839E-2</v>
      </c>
      <c r="E1484">
        <f t="shared" si="71"/>
        <v>-92.899999999999636</v>
      </c>
      <c r="F1484" s="9" t="e">
        <f ca="1">[1]!MoonAge(A1484)</f>
        <v>#NAME?</v>
      </c>
      <c r="G1484" t="str">
        <f>IFERROR(VLOOKUP(A1484,Sheet4!A1484:H4043,3,FALSE)," CL")</f>
        <v>EAM</v>
      </c>
      <c r="H1484" t="str">
        <f>IFERROR(VLOOKUP(A1484,Sheet4!A1484:I4043,4,FALSE)," CL")</f>
        <v>Sn</v>
      </c>
      <c r="I1484" t="str">
        <f>IFERROR(VLOOKUP(A1484,Sheet4!A1484:H4043,5,FALSE),"CL")</f>
        <v>FIP</v>
      </c>
      <c r="J1484" t="str">
        <f>IFERROR(VLOOKUP(A1484,Sheet4!A1484:H4043,6,FALSE),"CL")</f>
        <v>Ra</v>
      </c>
      <c r="K1484" t="str">
        <f>IFERROR(VLOOKUP(A1484,Sheet4!A1484:H4043,7,FALSE),"CL")</f>
        <v>UDP</v>
      </c>
      <c r="L1484" t="str">
        <f>IFERROR(VLOOKUP(A1484,Sheet4!A1484:H4043,8,FALSE),"CL")</f>
        <v>Ho</v>
      </c>
    </row>
    <row r="1485" spans="1:12" hidden="1">
      <c r="A1485" s="2">
        <v>41999</v>
      </c>
      <c r="B1485" s="8">
        <f t="shared" si="69"/>
        <v>6</v>
      </c>
      <c r="C1485">
        <v>8200.7000000000007</v>
      </c>
      <c r="D1485" s="6">
        <f t="shared" si="70"/>
        <v>3.2541808884158944E-3</v>
      </c>
      <c r="E1485">
        <f t="shared" si="71"/>
        <v>26.600000000000364</v>
      </c>
      <c r="F1485" s="9" t="e">
        <f ca="1">[1]!MoonAge(A1485)</f>
        <v>#NAME?</v>
      </c>
      <c r="G1485" t="str">
        <f>IFERROR(VLOOKUP(A1485,Sheet4!A1485:H4044,3,FALSE)," CL")</f>
        <v>MEM</v>
      </c>
      <c r="H1485" t="str">
        <f>IFERROR(VLOOKUP(A1485,Sheet4!A1485:I4044,4,FALSE)," CL")</f>
        <v>Sh</v>
      </c>
      <c r="I1485" t="str">
        <f>IFERROR(VLOOKUP(A1485,Sheet4!A1485:H4044,5,FALSE),"CL")</f>
        <v>FIP</v>
      </c>
      <c r="J1485" t="str">
        <f>IFERROR(VLOOKUP(A1485,Sheet4!A1485:H4044,6,FALSE),"CL")</f>
        <v>Ra</v>
      </c>
      <c r="K1485" t="str">
        <f>IFERROR(VLOOKUP(A1485,Sheet4!A1485:H4044,7,FALSE),"CL")</f>
        <v>UDP</v>
      </c>
      <c r="L1485" t="str">
        <f>IFERROR(VLOOKUP(A1485,Sheet4!A1485:H4044,8,FALSE),"CL")</f>
        <v>Ho</v>
      </c>
    </row>
    <row r="1486" spans="1:12" hidden="1">
      <c r="A1486" s="2">
        <v>42002</v>
      </c>
      <c r="B1486" s="8">
        <f t="shared" si="69"/>
        <v>2</v>
      </c>
      <c r="C1486">
        <v>8246.2999999999993</v>
      </c>
      <c r="D1486" s="6">
        <f t="shared" si="70"/>
        <v>5.5605009328470179E-3</v>
      </c>
      <c r="E1486">
        <f t="shared" si="71"/>
        <v>45.599999999998545</v>
      </c>
      <c r="F1486" s="9" t="e">
        <f ca="1">[1]!MoonAge(A1486)</f>
        <v>#NAME?</v>
      </c>
      <c r="G1486" t="str">
        <f>IFERROR(VLOOKUP(A1486,Sheet4!A1486:H4045,3,FALSE)," CL")</f>
        <v>UDP</v>
      </c>
      <c r="H1486" t="str">
        <f>IFERROR(VLOOKUP(A1486,Sheet4!A1486:I4045,4,FALSE)," CL")</f>
        <v>Do</v>
      </c>
      <c r="I1486" t="str">
        <f>IFERROR(VLOOKUP(A1486,Sheet4!A1486:H4045,5,FALSE),"CL")</f>
        <v>FIP</v>
      </c>
      <c r="J1486" t="str">
        <f>IFERROR(VLOOKUP(A1486,Sheet4!A1486:H4045,6,FALSE),"CL")</f>
        <v>Ra</v>
      </c>
      <c r="K1486" t="str">
        <f>IFERROR(VLOOKUP(A1486,Sheet4!A1486:H4045,7,FALSE),"CL")</f>
        <v>UDP</v>
      </c>
      <c r="L1486" t="str">
        <f>IFERROR(VLOOKUP(A1486,Sheet4!A1486:H4045,8,FALSE),"CL")</f>
        <v>Ho</v>
      </c>
    </row>
    <row r="1487" spans="1:12" hidden="1">
      <c r="A1487" s="2">
        <v>42003</v>
      </c>
      <c r="B1487" s="8">
        <f t="shared" si="69"/>
        <v>3</v>
      </c>
      <c r="C1487">
        <v>8248.25</v>
      </c>
      <c r="D1487" s="6">
        <f t="shared" si="70"/>
        <v>2.364696894365628E-4</v>
      </c>
      <c r="E1487">
        <f t="shared" si="71"/>
        <v>1.9500000000007276</v>
      </c>
      <c r="F1487" s="9" t="e">
        <f ca="1">[1]!MoonAge(A1487)</f>
        <v>#NAME?</v>
      </c>
      <c r="G1487" t="str">
        <f>IFERROR(VLOOKUP(A1487,Sheet4!A1487:H4046,3,FALSE)," CL")</f>
        <v>UDM</v>
      </c>
      <c r="H1487" t="str">
        <f>IFERROR(VLOOKUP(A1487,Sheet4!A1487:I4046,4,FALSE)," CL")</f>
        <v>Pi</v>
      </c>
      <c r="I1487" t="str">
        <f>IFERROR(VLOOKUP(A1487,Sheet4!A1487:H4046,5,FALSE),"CL")</f>
        <v>FIP</v>
      </c>
      <c r="J1487" t="str">
        <f>IFERROR(VLOOKUP(A1487,Sheet4!A1487:H4046,6,FALSE),"CL")</f>
        <v>Ra</v>
      </c>
      <c r="K1487" t="str">
        <f>IFERROR(VLOOKUP(A1487,Sheet4!A1487:H4046,7,FALSE),"CL")</f>
        <v>UDP</v>
      </c>
      <c r="L1487" t="str">
        <f>IFERROR(VLOOKUP(A1487,Sheet4!A1487:H4046,8,FALSE),"CL")</f>
        <v>Ho</v>
      </c>
    </row>
    <row r="1488" spans="1:12" hidden="1">
      <c r="A1488" s="2">
        <v>42004</v>
      </c>
      <c r="B1488" s="8">
        <f t="shared" si="69"/>
        <v>4</v>
      </c>
      <c r="C1488">
        <v>8282.7000000000007</v>
      </c>
      <c r="D1488" s="6">
        <f t="shared" si="70"/>
        <v>4.1766435304459405E-3</v>
      </c>
      <c r="E1488">
        <f t="shared" si="71"/>
        <v>34.450000000000728</v>
      </c>
      <c r="F1488" s="9" t="e">
        <f ca="1">[1]!MoonAge(A1488)</f>
        <v>#NAME?</v>
      </c>
      <c r="G1488" t="str">
        <f>IFERROR(VLOOKUP(A1488,Sheet4!A1488:H4047,3,FALSE)," CL")</f>
        <v>FIP</v>
      </c>
      <c r="H1488" t="str">
        <f>IFERROR(VLOOKUP(A1488,Sheet4!A1488:I4047,4,FALSE)," CL")</f>
        <v>Ra</v>
      </c>
      <c r="I1488" t="str">
        <f>IFERROR(VLOOKUP(A1488,Sheet4!A1488:H4047,5,FALSE),"CL")</f>
        <v>FIP</v>
      </c>
      <c r="J1488" t="str">
        <f>IFERROR(VLOOKUP(A1488,Sheet4!A1488:H4047,6,FALSE),"CL")</f>
        <v>Ra</v>
      </c>
      <c r="K1488" t="str">
        <f>IFERROR(VLOOKUP(A1488,Sheet4!A1488:H4047,7,FALSE),"CL")</f>
        <v>UDP</v>
      </c>
      <c r="L1488" t="str">
        <f>IFERROR(VLOOKUP(A1488,Sheet4!A1488:H4047,8,FALSE),"CL")</f>
        <v>Ho</v>
      </c>
    </row>
    <row r="1489" spans="1:12" hidden="1">
      <c r="A1489" s="2">
        <v>42005</v>
      </c>
      <c r="B1489" s="8">
        <f t="shared" si="69"/>
        <v>5</v>
      </c>
      <c r="C1489">
        <v>8284</v>
      </c>
      <c r="D1489" s="6">
        <f t="shared" si="70"/>
        <v>1.5695365037961923E-4</v>
      </c>
      <c r="E1489">
        <f t="shared" si="71"/>
        <v>1.2999999999992724</v>
      </c>
      <c r="F1489" s="9" t="e">
        <f ca="1">[1]!MoonAge(A1489)</f>
        <v>#NAME?</v>
      </c>
      <c r="G1489" t="str">
        <f>IFERROR(VLOOKUP(A1489,Sheet4!A1489:H4048,3,FALSE)," CL")</f>
        <v>FIM</v>
      </c>
      <c r="H1489" t="str">
        <f>IFERROR(VLOOKUP(A1489,Sheet4!A1489:I4048,4,FALSE)," CL")</f>
        <v>Co</v>
      </c>
      <c r="I1489" t="str">
        <f>IFERROR(VLOOKUP(A1489,Sheet4!A1489:H4048,5,FALSE),"CL")</f>
        <v>FIP</v>
      </c>
      <c r="J1489" t="str">
        <f>IFERROR(VLOOKUP(A1489,Sheet4!A1489:H4048,6,FALSE),"CL")</f>
        <v>Ra</v>
      </c>
      <c r="K1489" t="str">
        <f>IFERROR(VLOOKUP(A1489,Sheet4!A1489:H4048,7,FALSE),"CL")</f>
        <v>UDP</v>
      </c>
      <c r="L1489" t="str">
        <f>IFERROR(VLOOKUP(A1489,Sheet4!A1489:H4048,8,FALSE),"CL")</f>
        <v>Ho</v>
      </c>
    </row>
    <row r="1490" spans="1:12" hidden="1">
      <c r="A1490" s="2">
        <v>42006</v>
      </c>
      <c r="B1490" s="8">
        <f t="shared" si="69"/>
        <v>6</v>
      </c>
      <c r="C1490">
        <v>8395.4500000000007</v>
      </c>
      <c r="D1490" s="6">
        <f t="shared" si="70"/>
        <v>1.3453645581844607E-2</v>
      </c>
      <c r="E1490">
        <f t="shared" si="71"/>
        <v>111.45000000000073</v>
      </c>
      <c r="F1490" s="9" t="e">
        <f ca="1">[1]!MoonAge(A1490)</f>
        <v>#NAME?</v>
      </c>
      <c r="G1490" t="str">
        <f>IFERROR(VLOOKUP(A1490,Sheet4!A1490:H4049,3,FALSE)," CL")</f>
        <v>EAP</v>
      </c>
      <c r="H1490" t="str">
        <f>IFERROR(VLOOKUP(A1490,Sheet4!A1490:I4049,4,FALSE)," CL")</f>
        <v>Tg</v>
      </c>
      <c r="I1490" t="str">
        <f>IFERROR(VLOOKUP(A1490,Sheet4!A1490:H4049,5,FALSE),"CL")</f>
        <v>FIP</v>
      </c>
      <c r="J1490" t="str">
        <f>IFERROR(VLOOKUP(A1490,Sheet4!A1490:H4049,6,FALSE),"CL")</f>
        <v>Ra</v>
      </c>
      <c r="K1490" t="str">
        <f>IFERROR(VLOOKUP(A1490,Sheet4!A1490:H4049,7,FALSE),"CL")</f>
        <v>UDP</v>
      </c>
      <c r="L1490" t="str">
        <f>IFERROR(VLOOKUP(A1490,Sheet4!A1490:H4049,8,FALSE),"CL")</f>
        <v>Ho</v>
      </c>
    </row>
    <row r="1491" spans="1:12" hidden="1">
      <c r="A1491" s="2">
        <v>42009</v>
      </c>
      <c r="B1491" s="8">
        <f t="shared" si="69"/>
        <v>2</v>
      </c>
      <c r="C1491">
        <v>8378.4</v>
      </c>
      <c r="D1491" s="6">
        <f t="shared" si="70"/>
        <v>-2.0308619549876529E-3</v>
      </c>
      <c r="E1491">
        <f t="shared" si="71"/>
        <v>-17.050000000001091</v>
      </c>
      <c r="F1491" s="9" t="e">
        <f ca="1">[1]!MoonAge(A1491)</f>
        <v>#NAME?</v>
      </c>
      <c r="G1491" t="str">
        <f>IFERROR(VLOOKUP(A1491,Sheet4!A1491:H4050,3,FALSE)," CL")</f>
        <v>MEM</v>
      </c>
      <c r="H1491" t="str">
        <f>IFERROR(VLOOKUP(A1491,Sheet4!A1491:I4050,4,FALSE)," CL")</f>
        <v>Sn</v>
      </c>
      <c r="I1491" t="str">
        <f>IFERROR(VLOOKUP(A1491,Sheet4!A1491:H4050,5,FALSE),"CL")</f>
        <v>FIP</v>
      </c>
      <c r="J1491" t="str">
        <f>IFERROR(VLOOKUP(A1491,Sheet4!A1491:H4050,6,FALSE),"CL")</f>
        <v>Ra</v>
      </c>
      <c r="K1491" t="str">
        <f>IFERROR(VLOOKUP(A1491,Sheet4!A1491:H4050,7,FALSE),"CL")</f>
        <v>UDP</v>
      </c>
      <c r="L1491" t="str">
        <f>IFERROR(VLOOKUP(A1491,Sheet4!A1491:H4050,8,FALSE),"CL")</f>
        <v>Ho</v>
      </c>
    </row>
    <row r="1492" spans="1:12" hidden="1">
      <c r="A1492" s="2">
        <v>42010</v>
      </c>
      <c r="B1492" s="8">
        <f t="shared" si="69"/>
        <v>3</v>
      </c>
      <c r="C1492">
        <v>8127.35</v>
      </c>
      <c r="D1492" s="6">
        <f t="shared" si="70"/>
        <v>-2.9963954931729122E-2</v>
      </c>
      <c r="E1492">
        <f t="shared" si="71"/>
        <v>-251.04999999999927</v>
      </c>
      <c r="F1492" s="9" t="e">
        <f ca="1">[1]!MoonAge(A1492)</f>
        <v>#NAME?</v>
      </c>
      <c r="G1492" t="str">
        <f>IFERROR(VLOOKUP(A1492,Sheet4!A1492:H4051,3,FALSE)," CL")</f>
        <v>PAP</v>
      </c>
      <c r="H1492" t="str">
        <f>IFERROR(VLOOKUP(A1492,Sheet4!A1492:I4051,4,FALSE)," CL")</f>
        <v>Ho</v>
      </c>
      <c r="I1492" t="str">
        <f>IFERROR(VLOOKUP(A1492,Sheet4!A1492:H4051,5,FALSE),"CL")</f>
        <v>FIM</v>
      </c>
      <c r="J1492" t="str">
        <f>IFERROR(VLOOKUP(A1492,Sheet4!A1492:H4051,6,FALSE),"CL")</f>
        <v>Co</v>
      </c>
      <c r="K1492" t="str">
        <f>IFERROR(VLOOKUP(A1492,Sheet4!A1492:H4051,7,FALSE),"CL")</f>
        <v>UDP</v>
      </c>
      <c r="L1492" t="str">
        <f>IFERROR(VLOOKUP(A1492,Sheet4!A1492:H4051,8,FALSE),"CL")</f>
        <v>Ho</v>
      </c>
    </row>
    <row r="1493" spans="1:12" hidden="1">
      <c r="A1493" s="2">
        <v>42011</v>
      </c>
      <c r="B1493" s="8">
        <f t="shared" si="69"/>
        <v>4</v>
      </c>
      <c r="C1493">
        <v>8102.1</v>
      </c>
      <c r="D1493" s="6">
        <f t="shared" si="70"/>
        <v>-3.1067937273527042E-3</v>
      </c>
      <c r="E1493">
        <f t="shared" si="71"/>
        <v>-25.25</v>
      </c>
      <c r="F1493" s="9" t="e">
        <f ca="1">[1]!MoonAge(A1493)</f>
        <v>#NAME?</v>
      </c>
      <c r="G1493" t="str">
        <f>IFERROR(VLOOKUP(A1493,Sheet4!A1493:H4052,3,FALSE)," CL")</f>
        <v>PAM</v>
      </c>
      <c r="H1493" t="str">
        <f>IFERROR(VLOOKUP(A1493,Sheet4!A1493:I4052,4,FALSE)," CL")</f>
        <v>Sh</v>
      </c>
      <c r="I1493" t="str">
        <f>IFERROR(VLOOKUP(A1493,Sheet4!A1493:H4052,5,FALSE),"CL")</f>
        <v>FIM</v>
      </c>
      <c r="J1493" t="str">
        <f>IFERROR(VLOOKUP(A1493,Sheet4!A1493:H4052,6,FALSE),"CL")</f>
        <v>Co</v>
      </c>
      <c r="K1493" t="str">
        <f>IFERROR(VLOOKUP(A1493,Sheet4!A1493:H4052,7,FALSE),"CL")</f>
        <v>UDP</v>
      </c>
      <c r="L1493" t="str">
        <f>IFERROR(VLOOKUP(A1493,Sheet4!A1493:H4052,8,FALSE),"CL")</f>
        <v>Ho</v>
      </c>
    </row>
    <row r="1494" spans="1:12">
      <c r="A1494" s="2">
        <v>42012</v>
      </c>
      <c r="B1494" s="8">
        <f t="shared" si="69"/>
        <v>5</v>
      </c>
      <c r="C1494">
        <v>8234.6</v>
      </c>
      <c r="D1494" s="6">
        <f t="shared" si="70"/>
        <v>1.635378482121919E-2</v>
      </c>
      <c r="E1494">
        <f t="shared" si="71"/>
        <v>132.5</v>
      </c>
      <c r="F1494" s="9" t="e">
        <f ca="1">[1]!MoonAge(A1494)</f>
        <v>#NAME?</v>
      </c>
      <c r="G1494" t="str">
        <f>IFERROR(VLOOKUP(A1494,Sheet4!A1494:H4053,3,FALSE)," CL")</f>
        <v>UDP</v>
      </c>
      <c r="H1494" t="str">
        <f>IFERROR(VLOOKUP(A1494,Sheet4!A1494:I4053,4,FALSE)," CL")</f>
        <v>Mo</v>
      </c>
      <c r="I1494" t="str">
        <f>IFERROR(VLOOKUP(A1494,Sheet4!A1494:H4053,5,FALSE),"CL")</f>
        <v>FIM</v>
      </c>
      <c r="J1494" t="str">
        <f>IFERROR(VLOOKUP(A1494,Sheet4!A1494:H4053,6,FALSE),"CL")</f>
        <v>Co</v>
      </c>
      <c r="K1494" t="str">
        <f>IFERROR(VLOOKUP(A1494,Sheet4!A1494:H4053,7,FALSE),"CL")</f>
        <v>UDP</v>
      </c>
      <c r="L1494" t="str">
        <f>IFERROR(VLOOKUP(A1494,Sheet4!A1494:H4053,8,FALSE),"CL")</f>
        <v>Ho</v>
      </c>
    </row>
    <row r="1495" spans="1:12" hidden="1">
      <c r="A1495" s="2">
        <v>42013</v>
      </c>
      <c r="B1495" s="8">
        <f t="shared" si="69"/>
        <v>6</v>
      </c>
      <c r="C1495">
        <v>8284.5</v>
      </c>
      <c r="D1495" s="6">
        <f t="shared" si="70"/>
        <v>6.0597964685594483E-3</v>
      </c>
      <c r="E1495">
        <f t="shared" si="71"/>
        <v>49.899999999999636</v>
      </c>
      <c r="F1495" s="9" t="e">
        <f ca="1">[1]!MoonAge(A1495)</f>
        <v>#NAME?</v>
      </c>
      <c r="G1495" t="str">
        <f>IFERROR(VLOOKUP(A1495,Sheet4!A1495:H4054,3,FALSE)," CL")</f>
        <v>UDM</v>
      </c>
      <c r="H1495" t="str">
        <f>IFERROR(VLOOKUP(A1495,Sheet4!A1495:I4054,4,FALSE)," CL")</f>
        <v>Ch</v>
      </c>
      <c r="I1495" t="str">
        <f>IFERROR(VLOOKUP(A1495,Sheet4!A1495:H4054,5,FALSE),"CL")</f>
        <v>FIM</v>
      </c>
      <c r="J1495" t="str">
        <f>IFERROR(VLOOKUP(A1495,Sheet4!A1495:H4054,6,FALSE),"CL")</f>
        <v>Co</v>
      </c>
      <c r="K1495" t="str">
        <f>IFERROR(VLOOKUP(A1495,Sheet4!A1495:H4054,7,FALSE),"CL")</f>
        <v>UDP</v>
      </c>
      <c r="L1495" t="str">
        <f>IFERROR(VLOOKUP(A1495,Sheet4!A1495:H4054,8,FALSE),"CL")</f>
        <v>Ho</v>
      </c>
    </row>
    <row r="1496" spans="1:12" hidden="1">
      <c r="A1496" s="2">
        <v>42016</v>
      </c>
      <c r="B1496" s="8">
        <f t="shared" si="69"/>
        <v>2</v>
      </c>
      <c r="C1496">
        <v>8323</v>
      </c>
      <c r="D1496" s="6">
        <f t="shared" si="70"/>
        <v>4.647232784114913E-3</v>
      </c>
      <c r="E1496">
        <f t="shared" si="71"/>
        <v>38.5</v>
      </c>
      <c r="F1496" s="9" t="e">
        <f ca="1">[1]!MoonAge(A1496)</f>
        <v>#NAME?</v>
      </c>
      <c r="G1496" t="str">
        <f>IFERROR(VLOOKUP(A1496,Sheet4!A1496:H4055,3,FALSE)," CL")</f>
        <v>EAP</v>
      </c>
      <c r="H1496" t="str">
        <f>IFERROR(VLOOKUP(A1496,Sheet4!A1496:I4055,4,FALSE)," CL")</f>
        <v>Ra</v>
      </c>
      <c r="I1496" t="str">
        <f>IFERROR(VLOOKUP(A1496,Sheet4!A1496:H4055,5,FALSE),"CL")</f>
        <v>FIM</v>
      </c>
      <c r="J1496" t="str">
        <f>IFERROR(VLOOKUP(A1496,Sheet4!A1496:H4055,6,FALSE),"CL")</f>
        <v>Co</v>
      </c>
      <c r="K1496" t="str">
        <f>IFERROR(VLOOKUP(A1496,Sheet4!A1496:H4055,7,FALSE),"CL")</f>
        <v>UDP</v>
      </c>
      <c r="L1496" t="str">
        <f>IFERROR(VLOOKUP(A1496,Sheet4!A1496:H4055,8,FALSE),"CL")</f>
        <v>Ho</v>
      </c>
    </row>
    <row r="1497" spans="1:12" hidden="1">
      <c r="A1497" s="2">
        <v>42017</v>
      </c>
      <c r="B1497" s="8">
        <f t="shared" si="69"/>
        <v>3</v>
      </c>
      <c r="C1497">
        <v>8299.4</v>
      </c>
      <c r="D1497" s="6">
        <f t="shared" si="70"/>
        <v>-2.8355160398895068E-3</v>
      </c>
      <c r="E1497">
        <f t="shared" si="71"/>
        <v>-23.600000000000364</v>
      </c>
      <c r="F1497" s="9" t="e">
        <f ca="1">[1]!MoonAge(A1497)</f>
        <v>#NAME?</v>
      </c>
      <c r="G1497" t="str">
        <f>IFERROR(VLOOKUP(A1497,Sheet4!A1497:H4056,3,FALSE)," CL")</f>
        <v>EAM</v>
      </c>
      <c r="H1497" t="str">
        <f>IFERROR(VLOOKUP(A1497,Sheet4!A1497:I4056,4,FALSE)," CL")</f>
        <v>Co</v>
      </c>
      <c r="I1497" t="str">
        <f>IFERROR(VLOOKUP(A1497,Sheet4!A1497:H4056,5,FALSE),"CL")</f>
        <v>FIM</v>
      </c>
      <c r="J1497" t="str">
        <f>IFERROR(VLOOKUP(A1497,Sheet4!A1497:H4056,6,FALSE),"CL")</f>
        <v>Co</v>
      </c>
      <c r="K1497" t="str">
        <f>IFERROR(VLOOKUP(A1497,Sheet4!A1497:H4056,7,FALSE),"CL")</f>
        <v>UDP</v>
      </c>
      <c r="L1497" t="str">
        <f>IFERROR(VLOOKUP(A1497,Sheet4!A1497:H4056,8,FALSE),"CL")</f>
        <v>Ho</v>
      </c>
    </row>
    <row r="1498" spans="1:12" hidden="1">
      <c r="A1498" s="2">
        <v>42018</v>
      </c>
      <c r="B1498" s="8">
        <f t="shared" si="69"/>
        <v>4</v>
      </c>
      <c r="C1498">
        <v>8277.5499999999993</v>
      </c>
      <c r="D1498" s="6">
        <f t="shared" si="70"/>
        <v>-2.6327204376220409E-3</v>
      </c>
      <c r="E1498">
        <f t="shared" si="71"/>
        <v>-21.850000000000364</v>
      </c>
      <c r="F1498" s="9" t="e">
        <f ca="1">[1]!MoonAge(A1498)</f>
        <v>#NAME?</v>
      </c>
      <c r="G1498" t="str">
        <f>IFERROR(VLOOKUP(A1498,Sheet4!A1498:H4057,3,FALSE)," CL")</f>
        <v>MEP</v>
      </c>
      <c r="H1498" t="str">
        <f>IFERROR(VLOOKUP(A1498,Sheet4!A1498:I4057,4,FALSE)," CL")</f>
        <v>Tg</v>
      </c>
      <c r="I1498" t="str">
        <f>IFERROR(VLOOKUP(A1498,Sheet4!A1498:H4057,5,FALSE),"CL")</f>
        <v>FIM</v>
      </c>
      <c r="J1498" t="str">
        <f>IFERROR(VLOOKUP(A1498,Sheet4!A1498:H4057,6,FALSE),"CL")</f>
        <v>Co</v>
      </c>
      <c r="K1498" t="str">
        <f>IFERROR(VLOOKUP(A1498,Sheet4!A1498:H4057,7,FALSE),"CL")</f>
        <v>UDP</v>
      </c>
      <c r="L1498" t="str">
        <f>IFERROR(VLOOKUP(A1498,Sheet4!A1498:H4057,8,FALSE),"CL")</f>
        <v>Ho</v>
      </c>
    </row>
    <row r="1499" spans="1:12" hidden="1">
      <c r="A1499" s="2">
        <v>42019</v>
      </c>
      <c r="B1499" s="8">
        <f t="shared" si="69"/>
        <v>5</v>
      </c>
      <c r="C1499">
        <v>8494.15</v>
      </c>
      <c r="D1499" s="6">
        <f t="shared" si="70"/>
        <v>2.6167162989048739E-2</v>
      </c>
      <c r="E1499">
        <f t="shared" si="71"/>
        <v>216.60000000000036</v>
      </c>
      <c r="F1499" s="9" t="e">
        <f ca="1">[1]!MoonAge(A1499)</f>
        <v>#NAME?</v>
      </c>
      <c r="G1499" t="str">
        <f>IFERROR(VLOOKUP(A1499,Sheet4!A1499:H4058,3,FALSE)," CL")</f>
        <v>MEM</v>
      </c>
      <c r="H1499" t="str">
        <f>IFERROR(VLOOKUP(A1499,Sheet4!A1499:I4058,4,FALSE)," CL")</f>
        <v>Rb</v>
      </c>
      <c r="I1499" t="str">
        <f>IFERROR(VLOOKUP(A1499,Sheet4!A1499:H4058,5,FALSE),"CL")</f>
        <v>FIM</v>
      </c>
      <c r="J1499" t="str">
        <f>IFERROR(VLOOKUP(A1499,Sheet4!A1499:H4058,6,FALSE),"CL")</f>
        <v>Co</v>
      </c>
      <c r="K1499" t="str">
        <f>IFERROR(VLOOKUP(A1499,Sheet4!A1499:H4058,7,FALSE),"CL")</f>
        <v>UDP</v>
      </c>
      <c r="L1499" t="str">
        <f>IFERROR(VLOOKUP(A1499,Sheet4!A1499:H4058,8,FALSE),"CL")</f>
        <v>Ho</v>
      </c>
    </row>
    <row r="1500" spans="1:12" hidden="1">
      <c r="A1500" s="2">
        <v>42020</v>
      </c>
      <c r="B1500" s="8">
        <f t="shared" si="69"/>
        <v>6</v>
      </c>
      <c r="C1500">
        <v>8513.7999999999993</v>
      </c>
      <c r="D1500" s="6">
        <f t="shared" si="70"/>
        <v>2.3133568397072854E-3</v>
      </c>
      <c r="E1500">
        <f t="shared" si="71"/>
        <v>19.649999999999636</v>
      </c>
      <c r="F1500" s="9" t="e">
        <f ca="1">[1]!MoonAge(A1500)</f>
        <v>#NAME?</v>
      </c>
      <c r="G1500" t="str">
        <f>IFERROR(VLOOKUP(A1500,Sheet4!A1500:H4059,3,FALSE)," CL")</f>
        <v>PAP</v>
      </c>
      <c r="H1500" t="str">
        <f>IFERROR(VLOOKUP(A1500,Sheet4!A1500:I4059,4,FALSE)," CL")</f>
        <v>Dr</v>
      </c>
      <c r="I1500" t="str">
        <f>IFERROR(VLOOKUP(A1500,Sheet4!A1500:H4059,5,FALSE),"CL")</f>
        <v>FIM</v>
      </c>
      <c r="J1500" t="str">
        <f>IFERROR(VLOOKUP(A1500,Sheet4!A1500:H4059,6,FALSE),"CL")</f>
        <v>Co</v>
      </c>
      <c r="K1500" t="str">
        <f>IFERROR(VLOOKUP(A1500,Sheet4!A1500:H4059,7,FALSE),"CL")</f>
        <v>UDP</v>
      </c>
      <c r="L1500" t="str">
        <f>IFERROR(VLOOKUP(A1500,Sheet4!A1500:H4059,8,FALSE),"CL")</f>
        <v>Ho</v>
      </c>
    </row>
    <row r="1501" spans="1:12" hidden="1">
      <c r="A1501" s="2">
        <v>42023</v>
      </c>
      <c r="B1501" s="8">
        <f t="shared" si="69"/>
        <v>2</v>
      </c>
      <c r="C1501">
        <v>8550.7000000000007</v>
      </c>
      <c r="D1501" s="6">
        <f t="shared" si="70"/>
        <v>4.3341398670395659E-3</v>
      </c>
      <c r="E1501">
        <f t="shared" si="71"/>
        <v>36.900000000001455</v>
      </c>
      <c r="F1501" s="9" t="e">
        <f ca="1">[1]!MoonAge(A1501)</f>
        <v>#NAME?</v>
      </c>
      <c r="G1501" t="str">
        <f>IFERROR(VLOOKUP(A1501,Sheet4!A1501:H4060,3,FALSE)," CL")</f>
        <v>UDM</v>
      </c>
      <c r="H1501" t="str">
        <f>IFERROR(VLOOKUP(A1501,Sheet4!A1501:I4060,4,FALSE)," CL")</f>
        <v>Sh</v>
      </c>
      <c r="I1501" t="str">
        <f>IFERROR(VLOOKUP(A1501,Sheet4!A1501:H4060,5,FALSE),"CL")</f>
        <v>FIM</v>
      </c>
      <c r="J1501" t="str">
        <f>IFERROR(VLOOKUP(A1501,Sheet4!A1501:H4060,6,FALSE),"CL")</f>
        <v>Co</v>
      </c>
      <c r="K1501" t="str">
        <f>IFERROR(VLOOKUP(A1501,Sheet4!A1501:H4060,7,FALSE),"CL")</f>
        <v>UDP</v>
      </c>
      <c r="L1501" t="str">
        <f>IFERROR(VLOOKUP(A1501,Sheet4!A1501:H4060,8,FALSE),"CL")</f>
        <v>Ho</v>
      </c>
    </row>
    <row r="1502" spans="1:12" hidden="1">
      <c r="A1502" s="2">
        <v>42024</v>
      </c>
      <c r="B1502" s="8">
        <f t="shared" si="69"/>
        <v>3</v>
      </c>
      <c r="C1502">
        <v>8695.6</v>
      </c>
      <c r="D1502" s="6">
        <f t="shared" si="70"/>
        <v>1.6945981030792756E-2</v>
      </c>
      <c r="E1502">
        <f t="shared" si="71"/>
        <v>144.89999999999964</v>
      </c>
      <c r="F1502" s="9" t="e">
        <f ca="1">[1]!MoonAge(A1502)</f>
        <v>#NAME?</v>
      </c>
      <c r="G1502" t="str">
        <f>IFERROR(VLOOKUP(A1502,Sheet4!A1502:H4061,3,FALSE)," CL")</f>
        <v>FIP</v>
      </c>
      <c r="H1502" t="str">
        <f>IFERROR(VLOOKUP(A1502,Sheet4!A1502:I4061,4,FALSE)," CL")</f>
        <v>Mo</v>
      </c>
      <c r="I1502" t="str">
        <f>IFERROR(VLOOKUP(A1502,Sheet4!A1502:H4061,5,FALSE),"CL")</f>
        <v>FIM</v>
      </c>
      <c r="J1502" t="str">
        <f>IFERROR(VLOOKUP(A1502,Sheet4!A1502:H4061,6,FALSE),"CL")</f>
        <v>Co</v>
      </c>
      <c r="K1502" t="str">
        <f>IFERROR(VLOOKUP(A1502,Sheet4!A1502:H4061,7,FALSE),"CL")</f>
        <v>UDP</v>
      </c>
      <c r="L1502" t="str">
        <f>IFERROR(VLOOKUP(A1502,Sheet4!A1502:H4061,8,FALSE),"CL")</f>
        <v>Ho</v>
      </c>
    </row>
    <row r="1503" spans="1:12" hidden="1">
      <c r="A1503" s="2">
        <v>42025</v>
      </c>
      <c r="B1503" s="8">
        <f t="shared" si="69"/>
        <v>4</v>
      </c>
      <c r="C1503">
        <v>8729.5</v>
      </c>
      <c r="D1503" s="6">
        <f t="shared" si="70"/>
        <v>3.8985233911403047E-3</v>
      </c>
      <c r="E1503">
        <f t="shared" si="71"/>
        <v>33.899999999999636</v>
      </c>
      <c r="F1503" s="9" t="e">
        <f ca="1">[1]!MoonAge(A1503)</f>
        <v>#NAME?</v>
      </c>
      <c r="G1503" t="str">
        <f>IFERROR(VLOOKUP(A1503,Sheet4!A1503:H4062,3,FALSE)," CL")</f>
        <v>FIM</v>
      </c>
      <c r="H1503" t="str">
        <f>IFERROR(VLOOKUP(A1503,Sheet4!A1503:I4062,4,FALSE)," CL")</f>
        <v>Ch</v>
      </c>
      <c r="I1503" t="str">
        <f>IFERROR(VLOOKUP(A1503,Sheet4!A1503:H4062,5,FALSE),"CL")</f>
        <v>FIM</v>
      </c>
      <c r="J1503" t="str">
        <f>IFERROR(VLOOKUP(A1503,Sheet4!A1503:H4062,6,FALSE),"CL")</f>
        <v>Co</v>
      </c>
      <c r="K1503" t="str">
        <f>IFERROR(VLOOKUP(A1503,Sheet4!A1503:H4062,7,FALSE),"CL")</f>
        <v>UDP</v>
      </c>
      <c r="L1503" t="str">
        <f>IFERROR(VLOOKUP(A1503,Sheet4!A1503:H4062,8,FALSE),"CL")</f>
        <v>Ho</v>
      </c>
    </row>
    <row r="1504" spans="1:12" hidden="1">
      <c r="A1504" s="2">
        <v>42026</v>
      </c>
      <c r="B1504" s="8">
        <f t="shared" si="69"/>
        <v>5</v>
      </c>
      <c r="C1504">
        <v>8761.4</v>
      </c>
      <c r="D1504" s="6">
        <f t="shared" si="70"/>
        <v>3.6542757317142606E-3</v>
      </c>
      <c r="E1504">
        <f t="shared" si="71"/>
        <v>31.899999999999636</v>
      </c>
      <c r="F1504" s="9" t="e">
        <f ca="1">[1]!MoonAge(A1504)</f>
        <v>#NAME?</v>
      </c>
      <c r="G1504" t="str">
        <f>IFERROR(VLOOKUP(A1504,Sheet4!A1504:H4063,3,FALSE)," CL")</f>
        <v>EAP</v>
      </c>
      <c r="H1504" t="str">
        <f>IFERROR(VLOOKUP(A1504,Sheet4!A1504:I4063,4,FALSE)," CL")</f>
        <v>Do</v>
      </c>
      <c r="I1504" t="str">
        <f>IFERROR(VLOOKUP(A1504,Sheet4!A1504:H4063,5,FALSE),"CL")</f>
        <v>FIM</v>
      </c>
      <c r="J1504" t="str">
        <f>IFERROR(VLOOKUP(A1504,Sheet4!A1504:H4063,6,FALSE),"CL")</f>
        <v>Co</v>
      </c>
      <c r="K1504" t="str">
        <f>IFERROR(VLOOKUP(A1504,Sheet4!A1504:H4063,7,FALSE),"CL")</f>
        <v>UDP</v>
      </c>
      <c r="L1504" t="str">
        <f>IFERROR(VLOOKUP(A1504,Sheet4!A1504:H4063,8,FALSE),"CL")</f>
        <v>Ho</v>
      </c>
    </row>
    <row r="1505" spans="1:12" hidden="1">
      <c r="A1505" s="2">
        <v>42027</v>
      </c>
      <c r="B1505" s="8">
        <f t="shared" si="69"/>
        <v>6</v>
      </c>
      <c r="C1505">
        <v>8835.6</v>
      </c>
      <c r="D1505" s="6">
        <f t="shared" si="70"/>
        <v>8.4689661469628981E-3</v>
      </c>
      <c r="E1505">
        <f t="shared" si="71"/>
        <v>74.200000000000728</v>
      </c>
      <c r="F1505" s="9" t="e">
        <f ca="1">[1]!MoonAge(A1505)</f>
        <v>#NAME?</v>
      </c>
      <c r="G1505" t="str">
        <f>IFERROR(VLOOKUP(A1505,Sheet4!A1505:H4064,3,FALSE)," CL")</f>
        <v>EAM</v>
      </c>
      <c r="H1505" t="str">
        <f>IFERROR(VLOOKUP(A1505,Sheet4!A1505:I4064,4,FALSE)," CL")</f>
        <v>Pi</v>
      </c>
      <c r="I1505" t="str">
        <f>IFERROR(VLOOKUP(A1505,Sheet4!A1505:H4064,5,FALSE),"CL")</f>
        <v>FIM</v>
      </c>
      <c r="J1505" t="str">
        <f>IFERROR(VLOOKUP(A1505,Sheet4!A1505:H4064,6,FALSE),"CL")</f>
        <v>Co</v>
      </c>
      <c r="K1505" t="str">
        <f>IFERROR(VLOOKUP(A1505,Sheet4!A1505:H4064,7,FALSE),"CL")</f>
        <v>UDP</v>
      </c>
      <c r="L1505" t="str">
        <f>IFERROR(VLOOKUP(A1505,Sheet4!A1505:H4064,8,FALSE),"CL")</f>
        <v>Ho</v>
      </c>
    </row>
    <row r="1506" spans="1:12" hidden="1">
      <c r="A1506" s="2">
        <v>42031</v>
      </c>
      <c r="B1506" s="8">
        <f t="shared" si="69"/>
        <v>3</v>
      </c>
      <c r="C1506">
        <v>8910.5</v>
      </c>
      <c r="D1506" s="6">
        <f t="shared" si="70"/>
        <v>8.4770700348589384E-3</v>
      </c>
      <c r="E1506">
        <f t="shared" si="71"/>
        <v>74.899999999999636</v>
      </c>
      <c r="F1506" s="9" t="e">
        <f ca="1">[1]!MoonAge(A1506)</f>
        <v>#NAME?</v>
      </c>
      <c r="G1506" t="str">
        <f>IFERROR(VLOOKUP(A1506,Sheet4!A1506:H4065,3,FALSE)," CL")</f>
        <v>PAM</v>
      </c>
      <c r="H1506" t="str">
        <f>IFERROR(VLOOKUP(A1506,Sheet4!A1506:I4065,4,FALSE)," CL")</f>
        <v>Rb</v>
      </c>
      <c r="I1506" t="str">
        <f>IFERROR(VLOOKUP(A1506,Sheet4!A1506:H4065,5,FALSE),"CL")</f>
        <v>FIM</v>
      </c>
      <c r="J1506" t="str">
        <f>IFERROR(VLOOKUP(A1506,Sheet4!A1506:H4065,6,FALSE),"CL")</f>
        <v>Co</v>
      </c>
      <c r="K1506" t="str">
        <f>IFERROR(VLOOKUP(A1506,Sheet4!A1506:H4065,7,FALSE),"CL")</f>
        <v>UDP</v>
      </c>
      <c r="L1506" t="str">
        <f>IFERROR(VLOOKUP(A1506,Sheet4!A1506:H4065,8,FALSE),"CL")</f>
        <v>Ho</v>
      </c>
    </row>
    <row r="1507" spans="1:12" hidden="1">
      <c r="A1507" s="2">
        <v>42032</v>
      </c>
      <c r="B1507" s="8">
        <f t="shared" si="69"/>
        <v>4</v>
      </c>
      <c r="C1507">
        <v>8914.2999999999993</v>
      </c>
      <c r="D1507" s="6">
        <f t="shared" si="70"/>
        <v>4.264631614386704E-4</v>
      </c>
      <c r="E1507">
        <f t="shared" si="71"/>
        <v>3.7999999999992724</v>
      </c>
      <c r="F1507" s="9" t="e">
        <f ca="1">[1]!MoonAge(A1507)</f>
        <v>#NAME?</v>
      </c>
      <c r="G1507" t="str">
        <f>IFERROR(VLOOKUP(A1507,Sheet4!A1507:H4066,3,FALSE)," CL")</f>
        <v>UDP</v>
      </c>
      <c r="H1507" t="str">
        <f>IFERROR(VLOOKUP(A1507,Sheet4!A1507:I4066,4,FALSE)," CL")</f>
        <v>Dr</v>
      </c>
      <c r="I1507" t="str">
        <f>IFERROR(VLOOKUP(A1507,Sheet4!A1507:H4066,5,FALSE),"CL")</f>
        <v>FIM</v>
      </c>
      <c r="J1507" t="str">
        <f>IFERROR(VLOOKUP(A1507,Sheet4!A1507:H4066,6,FALSE),"CL")</f>
        <v>Co</v>
      </c>
      <c r="K1507" t="str">
        <f>IFERROR(VLOOKUP(A1507,Sheet4!A1507:H4066,7,FALSE),"CL")</f>
        <v>UDP</v>
      </c>
      <c r="L1507" t="str">
        <f>IFERROR(VLOOKUP(A1507,Sheet4!A1507:H4066,8,FALSE),"CL")</f>
        <v>Ho</v>
      </c>
    </row>
    <row r="1508" spans="1:12" hidden="1">
      <c r="A1508" s="2">
        <v>42033</v>
      </c>
      <c r="B1508" s="8">
        <f t="shared" si="69"/>
        <v>5</v>
      </c>
      <c r="C1508">
        <v>8952.35</v>
      </c>
      <c r="D1508" s="6">
        <f t="shared" si="70"/>
        <v>4.2684226467587013E-3</v>
      </c>
      <c r="E1508">
        <f t="shared" si="71"/>
        <v>38.050000000001091</v>
      </c>
      <c r="F1508" s="9" t="e">
        <f ca="1">[1]!MoonAge(A1508)</f>
        <v>#NAME?</v>
      </c>
      <c r="G1508" t="str">
        <f>IFERROR(VLOOKUP(A1508,Sheet4!A1508:H4067,3,FALSE)," CL")</f>
        <v>UDM</v>
      </c>
      <c r="H1508" t="str">
        <f>IFERROR(VLOOKUP(A1508,Sheet4!A1508:I4067,4,FALSE)," CL")</f>
        <v>Sn</v>
      </c>
      <c r="I1508" t="str">
        <f>IFERROR(VLOOKUP(A1508,Sheet4!A1508:H4067,5,FALSE),"CL")</f>
        <v>FIM</v>
      </c>
      <c r="J1508" t="str">
        <f>IFERROR(VLOOKUP(A1508,Sheet4!A1508:H4067,6,FALSE),"CL")</f>
        <v>Co</v>
      </c>
      <c r="K1508" t="str">
        <f>IFERROR(VLOOKUP(A1508,Sheet4!A1508:H4067,7,FALSE),"CL")</f>
        <v>UDP</v>
      </c>
      <c r="L1508" t="str">
        <f>IFERROR(VLOOKUP(A1508,Sheet4!A1508:H4067,8,FALSE),"CL")</f>
        <v>Ho</v>
      </c>
    </row>
    <row r="1509" spans="1:12" hidden="1">
      <c r="A1509" s="2">
        <v>42034</v>
      </c>
      <c r="B1509" s="8">
        <f t="shared" si="69"/>
        <v>6</v>
      </c>
      <c r="C1509">
        <v>8808.9</v>
      </c>
      <c r="D1509" s="6">
        <f t="shared" si="70"/>
        <v>-1.6023725613945022E-2</v>
      </c>
      <c r="E1509">
        <f t="shared" si="71"/>
        <v>-143.45000000000073</v>
      </c>
      <c r="F1509" s="9" t="e">
        <f ca="1">[1]!MoonAge(A1509)</f>
        <v>#NAME?</v>
      </c>
      <c r="G1509" t="str">
        <f>IFERROR(VLOOKUP(A1509,Sheet4!A1509:H4068,3,FALSE)," CL")</f>
        <v>FIP</v>
      </c>
      <c r="H1509" t="str">
        <f>IFERROR(VLOOKUP(A1509,Sheet4!A1509:I4068,4,FALSE)," CL")</f>
        <v>Ho</v>
      </c>
      <c r="I1509" t="str">
        <f>IFERROR(VLOOKUP(A1509,Sheet4!A1509:H4068,5,FALSE),"CL")</f>
        <v>FIM</v>
      </c>
      <c r="J1509" t="str">
        <f>IFERROR(VLOOKUP(A1509,Sheet4!A1509:H4068,6,FALSE),"CL")</f>
        <v>Co</v>
      </c>
      <c r="K1509" t="str">
        <f>IFERROR(VLOOKUP(A1509,Sheet4!A1509:H4068,7,FALSE),"CL")</f>
        <v>UDP</v>
      </c>
      <c r="L1509" t="str">
        <f>IFERROR(VLOOKUP(A1509,Sheet4!A1509:H4068,8,FALSE),"CL")</f>
        <v>Ho</v>
      </c>
    </row>
    <row r="1510" spans="1:12" hidden="1">
      <c r="A1510" s="2">
        <v>42037</v>
      </c>
      <c r="B1510" s="8">
        <f t="shared" si="69"/>
        <v>2</v>
      </c>
      <c r="C1510">
        <v>8797.4</v>
      </c>
      <c r="D1510" s="6">
        <f t="shared" si="70"/>
        <v>-1.3054978487665883E-3</v>
      </c>
      <c r="E1510">
        <f t="shared" si="71"/>
        <v>-11.5</v>
      </c>
      <c r="F1510" s="9" t="e">
        <f ca="1">[1]!MoonAge(A1510)</f>
        <v>#NAME?</v>
      </c>
      <c r="G1510" t="str">
        <f>IFERROR(VLOOKUP(A1510,Sheet4!A1510:H4069,3,FALSE)," CL")</f>
        <v>EAM</v>
      </c>
      <c r="H1510" t="str">
        <f>IFERROR(VLOOKUP(A1510,Sheet4!A1510:I4069,4,FALSE)," CL")</f>
        <v>Ch</v>
      </c>
      <c r="I1510" t="str">
        <f>IFERROR(VLOOKUP(A1510,Sheet4!A1510:H4069,5,FALSE),"CL")</f>
        <v>FIM</v>
      </c>
      <c r="J1510" t="str">
        <f>IFERROR(VLOOKUP(A1510,Sheet4!A1510:H4069,6,FALSE),"CL")</f>
        <v>Co</v>
      </c>
      <c r="K1510" t="str">
        <f>IFERROR(VLOOKUP(A1510,Sheet4!A1510:H4069,7,FALSE),"CL")</f>
        <v>UDP</v>
      </c>
      <c r="L1510" t="str">
        <f>IFERROR(VLOOKUP(A1510,Sheet4!A1510:H4069,8,FALSE),"CL")</f>
        <v>Ho</v>
      </c>
    </row>
    <row r="1511" spans="1:12" hidden="1">
      <c r="A1511" s="2">
        <v>42038</v>
      </c>
      <c r="B1511" s="8">
        <f t="shared" si="69"/>
        <v>3</v>
      </c>
      <c r="C1511">
        <v>8756.5499999999993</v>
      </c>
      <c r="D1511" s="6">
        <f t="shared" si="70"/>
        <v>-4.6434173733148846E-3</v>
      </c>
      <c r="E1511">
        <f t="shared" si="71"/>
        <v>-40.850000000000364</v>
      </c>
      <c r="F1511" s="9" t="e">
        <f ca="1">[1]!MoonAge(A1511)</f>
        <v>#NAME?</v>
      </c>
      <c r="G1511" t="str">
        <f>IFERROR(VLOOKUP(A1511,Sheet4!A1511:H4070,3,FALSE)," CL")</f>
        <v>MEP</v>
      </c>
      <c r="H1511" t="str">
        <f>IFERROR(VLOOKUP(A1511,Sheet4!A1511:I4070,4,FALSE)," CL")</f>
        <v>Do</v>
      </c>
      <c r="I1511" t="str">
        <f>IFERROR(VLOOKUP(A1511,Sheet4!A1511:H4070,5,FALSE),"CL")</f>
        <v>FIM</v>
      </c>
      <c r="J1511" t="str">
        <f>IFERROR(VLOOKUP(A1511,Sheet4!A1511:H4070,6,FALSE),"CL")</f>
        <v>Co</v>
      </c>
      <c r="K1511" t="str">
        <f>IFERROR(VLOOKUP(A1511,Sheet4!A1511:H4070,7,FALSE),"CL")</f>
        <v>UDP</v>
      </c>
      <c r="L1511" t="str">
        <f>IFERROR(VLOOKUP(A1511,Sheet4!A1511:H4070,8,FALSE),"CL")</f>
        <v>Ho</v>
      </c>
    </row>
    <row r="1512" spans="1:12" hidden="1">
      <c r="A1512" s="2">
        <v>42039</v>
      </c>
      <c r="B1512" s="8">
        <f t="shared" si="69"/>
        <v>4</v>
      </c>
      <c r="C1512">
        <v>8723.7000000000007</v>
      </c>
      <c r="D1512" s="6">
        <f t="shared" si="70"/>
        <v>-3.7514774654399904E-3</v>
      </c>
      <c r="E1512">
        <f t="shared" si="71"/>
        <v>-32.849999999998545</v>
      </c>
      <c r="F1512" s="9" t="e">
        <f ca="1">[1]!MoonAge(A1512)</f>
        <v>#NAME?</v>
      </c>
      <c r="G1512" t="str">
        <f>IFERROR(VLOOKUP(A1512,Sheet4!A1512:H4071,3,FALSE)," CL")</f>
        <v>MEM</v>
      </c>
      <c r="H1512" t="str">
        <f>IFERROR(VLOOKUP(A1512,Sheet4!A1512:I4071,4,FALSE)," CL")</f>
        <v>Pi</v>
      </c>
      <c r="I1512" t="str">
        <f>IFERROR(VLOOKUP(A1512,Sheet4!A1512:H4071,5,FALSE),"CL")</f>
        <v>EAP</v>
      </c>
      <c r="J1512" t="str">
        <f>IFERROR(VLOOKUP(A1512,Sheet4!A1512:H4071,6,FALSE),"CL")</f>
        <v>Tg</v>
      </c>
      <c r="K1512" t="str">
        <f>IFERROR(VLOOKUP(A1512,Sheet4!A1512:H4071,7,FALSE),"CL")</f>
        <v>UDM</v>
      </c>
      <c r="L1512" t="str">
        <f>IFERROR(VLOOKUP(A1512,Sheet4!A1512:H4071,8,FALSE),"CL")</f>
        <v>Sh</v>
      </c>
    </row>
    <row r="1513" spans="1:12" hidden="1">
      <c r="A1513" s="2">
        <v>42040</v>
      </c>
      <c r="B1513" s="8">
        <f t="shared" si="69"/>
        <v>5</v>
      </c>
      <c r="C1513">
        <v>8711.7000000000007</v>
      </c>
      <c r="D1513" s="6">
        <f t="shared" si="70"/>
        <v>-1.3755631211527218E-3</v>
      </c>
      <c r="E1513">
        <f t="shared" si="71"/>
        <v>-12</v>
      </c>
      <c r="F1513" s="9" t="e">
        <f ca="1">[1]!MoonAge(A1513)</f>
        <v>#NAME?</v>
      </c>
      <c r="G1513" t="str">
        <f>IFERROR(VLOOKUP(A1513,Sheet4!A1513:H4072,3,FALSE)," CL")</f>
        <v>PAP</v>
      </c>
      <c r="H1513" t="str">
        <f>IFERROR(VLOOKUP(A1513,Sheet4!A1513:I4072,4,FALSE)," CL")</f>
        <v>Ra</v>
      </c>
      <c r="I1513" t="str">
        <f>IFERROR(VLOOKUP(A1513,Sheet4!A1513:H4072,5,FALSE),"CL")</f>
        <v>EAP</v>
      </c>
      <c r="J1513" t="str">
        <f>IFERROR(VLOOKUP(A1513,Sheet4!A1513:H4072,6,FALSE),"CL")</f>
        <v>Tg</v>
      </c>
      <c r="K1513" t="str">
        <f>IFERROR(VLOOKUP(A1513,Sheet4!A1513:H4072,7,FALSE),"CL")</f>
        <v>UDM</v>
      </c>
      <c r="L1513" t="str">
        <f>IFERROR(VLOOKUP(A1513,Sheet4!A1513:H4072,8,FALSE),"CL")</f>
        <v>Sh</v>
      </c>
    </row>
    <row r="1514" spans="1:12" hidden="1">
      <c r="A1514" s="2">
        <v>42041</v>
      </c>
      <c r="B1514" s="8">
        <f t="shared" si="69"/>
        <v>6</v>
      </c>
      <c r="C1514">
        <v>8661.0499999999993</v>
      </c>
      <c r="D1514" s="6">
        <f t="shared" si="70"/>
        <v>-5.8140202256736859E-3</v>
      </c>
      <c r="E1514">
        <f t="shared" si="71"/>
        <v>-50.650000000001455</v>
      </c>
      <c r="F1514" s="9" t="e">
        <f ca="1">[1]!MoonAge(A1514)</f>
        <v>#NAME?</v>
      </c>
      <c r="G1514" t="str">
        <f>IFERROR(VLOOKUP(A1514,Sheet4!A1514:H4073,3,FALSE)," CL")</f>
        <v>PAM</v>
      </c>
      <c r="H1514" t="str">
        <f>IFERROR(VLOOKUP(A1514,Sheet4!A1514:I4073,4,FALSE)," CL")</f>
        <v>Co</v>
      </c>
      <c r="I1514" t="str">
        <f>IFERROR(VLOOKUP(A1514,Sheet4!A1514:H4073,5,FALSE),"CL")</f>
        <v>EAP</v>
      </c>
      <c r="J1514" t="str">
        <f>IFERROR(VLOOKUP(A1514,Sheet4!A1514:H4073,6,FALSE),"CL")</f>
        <v>Tg</v>
      </c>
      <c r="K1514" t="str">
        <f>IFERROR(VLOOKUP(A1514,Sheet4!A1514:H4073,7,FALSE),"CL")</f>
        <v>UDM</v>
      </c>
      <c r="L1514" t="str">
        <f>IFERROR(VLOOKUP(A1514,Sheet4!A1514:H4073,8,FALSE),"CL")</f>
        <v>Sh</v>
      </c>
    </row>
    <row r="1515" spans="1:12" hidden="1">
      <c r="A1515" s="2">
        <v>42044</v>
      </c>
      <c r="B1515" s="8">
        <f t="shared" si="69"/>
        <v>2</v>
      </c>
      <c r="C1515">
        <v>8526.35</v>
      </c>
      <c r="D1515" s="6">
        <f t="shared" si="70"/>
        <v>-1.55523868353143E-2</v>
      </c>
      <c r="E1515">
        <f t="shared" si="71"/>
        <v>-134.69999999999891</v>
      </c>
      <c r="F1515" s="9" t="e">
        <f ca="1">[1]!MoonAge(A1515)</f>
        <v>#NAME?</v>
      </c>
      <c r="G1515" t="str">
        <f>IFERROR(VLOOKUP(A1515,Sheet4!A1515:H4074,3,FALSE)," CL")</f>
        <v>FIP</v>
      </c>
      <c r="H1515" t="str">
        <f>IFERROR(VLOOKUP(A1515,Sheet4!A1515:I4074,4,FALSE)," CL")</f>
        <v>Dr</v>
      </c>
      <c r="I1515" t="str">
        <f>IFERROR(VLOOKUP(A1515,Sheet4!A1515:H4074,5,FALSE),"CL")</f>
        <v>EAP</v>
      </c>
      <c r="J1515" t="str">
        <f>IFERROR(VLOOKUP(A1515,Sheet4!A1515:H4074,6,FALSE),"CL")</f>
        <v>Tg</v>
      </c>
      <c r="K1515" t="str">
        <f>IFERROR(VLOOKUP(A1515,Sheet4!A1515:H4074,7,FALSE),"CL")</f>
        <v>UDM</v>
      </c>
      <c r="L1515" t="str">
        <f>IFERROR(VLOOKUP(A1515,Sheet4!A1515:H4074,8,FALSE),"CL")</f>
        <v>Sh</v>
      </c>
    </row>
    <row r="1516" spans="1:12" hidden="1">
      <c r="A1516" s="2">
        <v>42045</v>
      </c>
      <c r="B1516" s="8">
        <f t="shared" si="69"/>
        <v>3</v>
      </c>
      <c r="C1516">
        <v>8565.5499999999993</v>
      </c>
      <c r="D1516" s="6">
        <f t="shared" si="70"/>
        <v>4.5975124173883207E-3</v>
      </c>
      <c r="E1516">
        <f t="shared" si="71"/>
        <v>39.199999999998909</v>
      </c>
      <c r="F1516" s="9" t="e">
        <f ca="1">[1]!MoonAge(A1516)</f>
        <v>#NAME?</v>
      </c>
      <c r="G1516" t="str">
        <f>IFERROR(VLOOKUP(A1516,Sheet4!A1516:H4075,3,FALSE)," CL")</f>
        <v>FIM</v>
      </c>
      <c r="H1516" t="str">
        <f>IFERROR(VLOOKUP(A1516,Sheet4!A1516:I4075,4,FALSE)," CL")</f>
        <v>Sn</v>
      </c>
      <c r="I1516" t="str">
        <f>IFERROR(VLOOKUP(A1516,Sheet4!A1516:H4075,5,FALSE),"CL")</f>
        <v>EAP</v>
      </c>
      <c r="J1516" t="str">
        <f>IFERROR(VLOOKUP(A1516,Sheet4!A1516:H4075,6,FALSE),"CL")</f>
        <v>Tg</v>
      </c>
      <c r="K1516" t="str">
        <f>IFERROR(VLOOKUP(A1516,Sheet4!A1516:H4075,7,FALSE),"CL")</f>
        <v>UDM</v>
      </c>
      <c r="L1516" t="str">
        <f>IFERROR(VLOOKUP(A1516,Sheet4!A1516:H4075,8,FALSE),"CL")</f>
        <v>Sh</v>
      </c>
    </row>
    <row r="1517" spans="1:12" hidden="1">
      <c r="A1517" s="2">
        <v>42046</v>
      </c>
      <c r="B1517" s="8">
        <f t="shared" si="69"/>
        <v>4</v>
      </c>
      <c r="C1517">
        <v>8627.4</v>
      </c>
      <c r="D1517" s="6">
        <f t="shared" si="70"/>
        <v>7.2207855887830167E-3</v>
      </c>
      <c r="E1517">
        <f t="shared" si="71"/>
        <v>61.850000000000364</v>
      </c>
      <c r="F1517" s="9" t="e">
        <f ca="1">[1]!MoonAge(A1517)</f>
        <v>#NAME?</v>
      </c>
      <c r="G1517" t="str">
        <f>IFERROR(VLOOKUP(A1517,Sheet4!A1517:H4076,3,FALSE)," CL")</f>
        <v>EAP</v>
      </c>
      <c r="H1517" t="str">
        <f>IFERROR(VLOOKUP(A1517,Sheet4!A1517:I4076,4,FALSE)," CL")</f>
        <v>Ho</v>
      </c>
      <c r="I1517" t="str">
        <f>IFERROR(VLOOKUP(A1517,Sheet4!A1517:H4076,5,FALSE),"CL")</f>
        <v>EAP</v>
      </c>
      <c r="J1517" t="str">
        <f>IFERROR(VLOOKUP(A1517,Sheet4!A1517:H4076,6,FALSE),"CL")</f>
        <v>Tg</v>
      </c>
      <c r="K1517" t="str">
        <f>IFERROR(VLOOKUP(A1517,Sheet4!A1517:H4076,7,FALSE),"CL")</f>
        <v>UDM</v>
      </c>
      <c r="L1517" t="str">
        <f>IFERROR(VLOOKUP(A1517,Sheet4!A1517:H4076,8,FALSE),"CL")</f>
        <v>Sh</v>
      </c>
    </row>
    <row r="1518" spans="1:12" hidden="1">
      <c r="A1518" s="2">
        <v>42047</v>
      </c>
      <c r="B1518" s="8">
        <f t="shared" si="69"/>
        <v>5</v>
      </c>
      <c r="C1518">
        <v>8711.5499999999993</v>
      </c>
      <c r="D1518" s="6">
        <f t="shared" si="70"/>
        <v>9.7538076361359891E-3</v>
      </c>
      <c r="E1518">
        <f t="shared" si="71"/>
        <v>84.149999999999636</v>
      </c>
      <c r="F1518" s="9" t="e">
        <f ca="1">[1]!MoonAge(A1518)</f>
        <v>#NAME?</v>
      </c>
      <c r="G1518" t="str">
        <f>IFERROR(VLOOKUP(A1518,Sheet4!A1518:H4077,3,FALSE)," CL")</f>
        <v>EAM</v>
      </c>
      <c r="H1518" t="str">
        <f>IFERROR(VLOOKUP(A1518,Sheet4!A1518:I4077,4,FALSE)," CL")</f>
        <v>Sh</v>
      </c>
      <c r="I1518" t="str">
        <f>IFERROR(VLOOKUP(A1518,Sheet4!A1518:H4077,5,FALSE),"CL")</f>
        <v>EAP</v>
      </c>
      <c r="J1518" t="str">
        <f>IFERROR(VLOOKUP(A1518,Sheet4!A1518:H4077,6,FALSE),"CL")</f>
        <v>Tg</v>
      </c>
      <c r="K1518" t="str">
        <f>IFERROR(VLOOKUP(A1518,Sheet4!A1518:H4077,7,FALSE),"CL")</f>
        <v>UDM</v>
      </c>
      <c r="L1518" t="str">
        <f>IFERROR(VLOOKUP(A1518,Sheet4!A1518:H4077,8,FALSE),"CL")</f>
        <v>Sh</v>
      </c>
    </row>
    <row r="1519" spans="1:12" hidden="1">
      <c r="A1519" s="2">
        <v>42048</v>
      </c>
      <c r="B1519" s="8">
        <f t="shared" si="69"/>
        <v>6</v>
      </c>
      <c r="C1519">
        <v>8805.5</v>
      </c>
      <c r="D1519" s="6">
        <f t="shared" si="70"/>
        <v>1.0784533177218834E-2</v>
      </c>
      <c r="E1519">
        <f t="shared" si="71"/>
        <v>93.950000000000728</v>
      </c>
      <c r="F1519" s="9" t="e">
        <f ca="1">[1]!MoonAge(A1519)</f>
        <v>#NAME?</v>
      </c>
      <c r="G1519" t="str">
        <f>IFERROR(VLOOKUP(A1519,Sheet4!A1519:H4078,3,FALSE)," CL")</f>
        <v>MEP</v>
      </c>
      <c r="H1519" t="str">
        <f>IFERROR(VLOOKUP(A1519,Sheet4!A1519:I4078,4,FALSE)," CL")</f>
        <v>Mo</v>
      </c>
      <c r="I1519" t="str">
        <f>IFERROR(VLOOKUP(A1519,Sheet4!A1519:H4078,5,FALSE),"CL")</f>
        <v>EAP</v>
      </c>
      <c r="J1519" t="str">
        <f>IFERROR(VLOOKUP(A1519,Sheet4!A1519:H4078,6,FALSE),"CL")</f>
        <v>Tg</v>
      </c>
      <c r="K1519" t="str">
        <f>IFERROR(VLOOKUP(A1519,Sheet4!A1519:H4078,7,FALSE),"CL")</f>
        <v>UDM</v>
      </c>
      <c r="L1519" t="str">
        <f>IFERROR(VLOOKUP(A1519,Sheet4!A1519:H4078,8,FALSE),"CL")</f>
        <v>Sh</v>
      </c>
    </row>
    <row r="1520" spans="1:12" hidden="1">
      <c r="A1520" s="2">
        <v>42051</v>
      </c>
      <c r="B1520" s="8">
        <f t="shared" si="69"/>
        <v>2</v>
      </c>
      <c r="C1520">
        <v>8809.35</v>
      </c>
      <c r="D1520" s="6">
        <f t="shared" si="70"/>
        <v>4.3722673329173401E-4</v>
      </c>
      <c r="E1520">
        <f t="shared" si="71"/>
        <v>3.8500000000003638</v>
      </c>
      <c r="F1520" s="9" t="e">
        <f ca="1">[1]!MoonAge(A1520)</f>
        <v>#NAME?</v>
      </c>
      <c r="G1520" t="str">
        <f>IFERROR(VLOOKUP(A1520,Sheet4!A1520:H4079,3,FALSE)," CL")</f>
        <v>PAM</v>
      </c>
      <c r="H1520" t="str">
        <f>IFERROR(VLOOKUP(A1520,Sheet4!A1520:I4079,4,FALSE)," CL")</f>
        <v>Pi</v>
      </c>
      <c r="I1520" t="str">
        <f>IFERROR(VLOOKUP(A1520,Sheet4!A1520:H4079,5,FALSE),"CL")</f>
        <v>EAP</v>
      </c>
      <c r="J1520" t="str">
        <f>IFERROR(VLOOKUP(A1520,Sheet4!A1520:H4079,6,FALSE),"CL")</f>
        <v>Tg</v>
      </c>
      <c r="K1520" t="str">
        <f>IFERROR(VLOOKUP(A1520,Sheet4!A1520:H4079,7,FALSE),"CL")</f>
        <v>UDM</v>
      </c>
      <c r="L1520" t="str">
        <f>IFERROR(VLOOKUP(A1520,Sheet4!A1520:H4079,8,FALSE),"CL")</f>
        <v>Sh</v>
      </c>
    </row>
    <row r="1521" spans="1:12" hidden="1">
      <c r="A1521" s="2">
        <v>42053</v>
      </c>
      <c r="B1521" s="8">
        <f t="shared" si="69"/>
        <v>4</v>
      </c>
      <c r="C1521">
        <v>8869.1</v>
      </c>
      <c r="D1521" s="6">
        <f t="shared" si="70"/>
        <v>6.7825662506314308E-3</v>
      </c>
      <c r="E1521">
        <f t="shared" si="71"/>
        <v>59.75</v>
      </c>
      <c r="F1521" s="9" t="e">
        <f ca="1">[1]!MoonAge(A1521)</f>
        <v>#NAME?</v>
      </c>
      <c r="G1521" t="str">
        <f>IFERROR(VLOOKUP(A1521,Sheet4!A1521:H4080,3,FALSE)," CL")</f>
        <v>UDM</v>
      </c>
      <c r="H1521" t="str">
        <f>IFERROR(VLOOKUP(A1521,Sheet4!A1521:I4080,4,FALSE)," CL")</f>
        <v>Co</v>
      </c>
      <c r="I1521" t="str">
        <f>IFERROR(VLOOKUP(A1521,Sheet4!A1521:H4080,5,FALSE),"CL")</f>
        <v>EAP</v>
      </c>
      <c r="J1521" t="str">
        <f>IFERROR(VLOOKUP(A1521,Sheet4!A1521:H4080,6,FALSE),"CL")</f>
        <v>Tg</v>
      </c>
      <c r="K1521" t="str">
        <f>IFERROR(VLOOKUP(A1521,Sheet4!A1521:H4080,7,FALSE),"CL")</f>
        <v>UDM</v>
      </c>
      <c r="L1521" t="str">
        <f>IFERROR(VLOOKUP(A1521,Sheet4!A1521:H4080,8,FALSE),"CL")</f>
        <v>Sh</v>
      </c>
    </row>
    <row r="1522" spans="1:12" hidden="1">
      <c r="A1522" s="2">
        <v>42054</v>
      </c>
      <c r="B1522" s="8">
        <f t="shared" si="69"/>
        <v>5</v>
      </c>
      <c r="C1522">
        <v>8895.2999999999993</v>
      </c>
      <c r="D1522" s="6">
        <f t="shared" si="70"/>
        <v>2.9540765128365796E-3</v>
      </c>
      <c r="E1522">
        <f t="shared" si="71"/>
        <v>26.199999999998909</v>
      </c>
      <c r="F1522" s="9" t="e">
        <f ca="1">[1]!MoonAge(A1522)</f>
        <v>#NAME?</v>
      </c>
      <c r="G1522" t="str">
        <f>IFERROR(VLOOKUP(A1522,Sheet4!A1522:H4081,3,FALSE)," CL")</f>
        <v>FIP</v>
      </c>
      <c r="H1522" t="str">
        <f>IFERROR(VLOOKUP(A1522,Sheet4!A1522:I4081,4,FALSE)," CL")</f>
        <v>Tg</v>
      </c>
      <c r="I1522" t="str">
        <f>IFERROR(VLOOKUP(A1522,Sheet4!A1522:H4081,5,FALSE),"CL")</f>
        <v>EAP</v>
      </c>
      <c r="J1522" t="str">
        <f>IFERROR(VLOOKUP(A1522,Sheet4!A1522:H4081,6,FALSE),"CL")</f>
        <v>Tg</v>
      </c>
      <c r="K1522" t="str">
        <f>IFERROR(VLOOKUP(A1522,Sheet4!A1522:H4081,7,FALSE),"CL")</f>
        <v>UDM</v>
      </c>
      <c r="L1522" t="str">
        <f>IFERROR(VLOOKUP(A1522,Sheet4!A1522:H4081,8,FALSE),"CL")</f>
        <v>Sh</v>
      </c>
    </row>
    <row r="1523" spans="1:12" hidden="1">
      <c r="A1523" s="2">
        <v>42055</v>
      </c>
      <c r="B1523" s="8">
        <f t="shared" si="69"/>
        <v>6</v>
      </c>
      <c r="C1523">
        <v>8833.6</v>
      </c>
      <c r="D1523" s="6">
        <f t="shared" si="70"/>
        <v>-6.9362472316840257E-3</v>
      </c>
      <c r="E1523">
        <f t="shared" si="71"/>
        <v>-61.699999999998909</v>
      </c>
      <c r="F1523" s="9" t="e">
        <f ca="1">[1]!MoonAge(A1523)</f>
        <v>#NAME?</v>
      </c>
      <c r="G1523" t="str">
        <f>IFERROR(VLOOKUP(A1523,Sheet4!A1523:H4082,3,FALSE)," CL")</f>
        <v>FIM</v>
      </c>
      <c r="H1523" t="str">
        <f>IFERROR(VLOOKUP(A1523,Sheet4!A1523:I4082,4,FALSE)," CL")</f>
        <v>Rb</v>
      </c>
      <c r="I1523" t="str">
        <f>IFERROR(VLOOKUP(A1523,Sheet4!A1523:H4082,5,FALSE),"CL")</f>
        <v>EAP</v>
      </c>
      <c r="J1523" t="str">
        <f>IFERROR(VLOOKUP(A1523,Sheet4!A1523:H4082,6,FALSE),"CL")</f>
        <v>Tg</v>
      </c>
      <c r="K1523" t="str">
        <f>IFERROR(VLOOKUP(A1523,Sheet4!A1523:H4082,7,FALSE),"CL")</f>
        <v>UDM</v>
      </c>
      <c r="L1523" t="str">
        <f>IFERROR(VLOOKUP(A1523,Sheet4!A1523:H4082,8,FALSE),"CL")</f>
        <v>Sh</v>
      </c>
    </row>
    <row r="1524" spans="1:12" hidden="1">
      <c r="A1524" s="2">
        <v>42058</v>
      </c>
      <c r="B1524" s="8">
        <f t="shared" si="69"/>
        <v>2</v>
      </c>
      <c r="C1524">
        <v>8754.9500000000007</v>
      </c>
      <c r="D1524" s="6">
        <f t="shared" si="70"/>
        <v>-8.9035047998550568E-3</v>
      </c>
      <c r="E1524">
        <f t="shared" si="71"/>
        <v>-78.649999999999636</v>
      </c>
      <c r="F1524" s="9" t="e">
        <f ca="1">[1]!MoonAge(A1524)</f>
        <v>#NAME?</v>
      </c>
      <c r="G1524" t="str">
        <f>IFERROR(VLOOKUP(A1524,Sheet4!A1524:H4083,3,FALSE)," CL")</f>
        <v>MEP</v>
      </c>
      <c r="H1524" t="str">
        <f>IFERROR(VLOOKUP(A1524,Sheet4!A1524:I4083,4,FALSE)," CL")</f>
        <v>Ho</v>
      </c>
      <c r="I1524" t="str">
        <f>IFERROR(VLOOKUP(A1524,Sheet4!A1524:H4083,5,FALSE),"CL")</f>
        <v>EAP</v>
      </c>
      <c r="J1524" t="str">
        <f>IFERROR(VLOOKUP(A1524,Sheet4!A1524:H4083,6,FALSE),"CL")</f>
        <v>Tg</v>
      </c>
      <c r="K1524" t="str">
        <f>IFERROR(VLOOKUP(A1524,Sheet4!A1524:H4083,7,FALSE),"CL")</f>
        <v>UDM</v>
      </c>
      <c r="L1524" t="str">
        <f>IFERROR(VLOOKUP(A1524,Sheet4!A1524:H4083,8,FALSE),"CL")</f>
        <v>Sh</v>
      </c>
    </row>
    <row r="1525" spans="1:12" hidden="1">
      <c r="A1525" s="2">
        <v>42059</v>
      </c>
      <c r="B1525" s="8">
        <f t="shared" ref="B1525:B1588" si="72">WEEKDAY(A1525,1)</f>
        <v>3</v>
      </c>
      <c r="C1525">
        <v>8762.1</v>
      </c>
      <c r="D1525" s="6">
        <f t="shared" si="70"/>
        <v>8.1668084911959925E-4</v>
      </c>
      <c r="E1525">
        <f t="shared" si="71"/>
        <v>7.1499999999996362</v>
      </c>
      <c r="F1525" s="9" t="e">
        <f ca="1">[1]!MoonAge(A1525)</f>
        <v>#NAME?</v>
      </c>
      <c r="G1525" t="str">
        <f>IFERROR(VLOOKUP(A1525,Sheet4!A1525:H4084,3,FALSE)," CL")</f>
        <v>MEM</v>
      </c>
      <c r="H1525" t="str">
        <f>IFERROR(VLOOKUP(A1525,Sheet4!A1525:I4084,4,FALSE)," CL")</f>
        <v>Sh</v>
      </c>
      <c r="I1525" t="str">
        <f>IFERROR(VLOOKUP(A1525,Sheet4!A1525:H4084,5,FALSE),"CL")</f>
        <v>EAP</v>
      </c>
      <c r="J1525" t="str">
        <f>IFERROR(VLOOKUP(A1525,Sheet4!A1525:H4084,6,FALSE),"CL")</f>
        <v>Tg</v>
      </c>
      <c r="K1525" t="str">
        <f>IFERROR(VLOOKUP(A1525,Sheet4!A1525:H4084,7,FALSE),"CL")</f>
        <v>UDM</v>
      </c>
      <c r="L1525" t="str">
        <f>IFERROR(VLOOKUP(A1525,Sheet4!A1525:H4084,8,FALSE),"CL")</f>
        <v>Sh</v>
      </c>
    </row>
    <row r="1526" spans="1:12" hidden="1">
      <c r="A1526" s="2">
        <v>42060</v>
      </c>
      <c r="B1526" s="8">
        <f t="shared" si="72"/>
        <v>4</v>
      </c>
      <c r="C1526">
        <v>8767.25</v>
      </c>
      <c r="D1526" s="6">
        <f t="shared" si="70"/>
        <v>5.8775864233455855E-4</v>
      </c>
      <c r="E1526">
        <f t="shared" si="71"/>
        <v>5.1499999999996362</v>
      </c>
      <c r="F1526" s="9" t="e">
        <f ca="1">[1]!MoonAge(A1526)</f>
        <v>#NAME?</v>
      </c>
      <c r="G1526" t="str">
        <f>IFERROR(VLOOKUP(A1526,Sheet4!A1526:H4085,3,FALSE)," CL")</f>
        <v>PAP</v>
      </c>
      <c r="H1526" t="str">
        <f>IFERROR(VLOOKUP(A1526,Sheet4!A1526:I4085,4,FALSE)," CL")</f>
        <v>Mo</v>
      </c>
      <c r="I1526" t="str">
        <f>IFERROR(VLOOKUP(A1526,Sheet4!A1526:H4085,5,FALSE),"CL")</f>
        <v>EAP</v>
      </c>
      <c r="J1526" t="str">
        <f>IFERROR(VLOOKUP(A1526,Sheet4!A1526:H4085,6,FALSE),"CL")</f>
        <v>Tg</v>
      </c>
      <c r="K1526" t="str">
        <f>IFERROR(VLOOKUP(A1526,Sheet4!A1526:H4085,7,FALSE),"CL")</f>
        <v>UDM</v>
      </c>
      <c r="L1526" t="str">
        <f>IFERROR(VLOOKUP(A1526,Sheet4!A1526:H4085,8,FALSE),"CL")</f>
        <v>Sh</v>
      </c>
    </row>
    <row r="1527" spans="1:12" hidden="1">
      <c r="A1527" s="2">
        <v>42061</v>
      </c>
      <c r="B1527" s="8">
        <f t="shared" si="72"/>
        <v>5</v>
      </c>
      <c r="C1527">
        <v>8683.85</v>
      </c>
      <c r="D1527" s="6">
        <f t="shared" si="70"/>
        <v>-9.5126750121189239E-3</v>
      </c>
      <c r="E1527">
        <f t="shared" si="71"/>
        <v>-83.399999999999636</v>
      </c>
      <c r="F1527" s="9" t="e">
        <f ca="1">[1]!MoonAge(A1527)</f>
        <v>#NAME?</v>
      </c>
      <c r="G1527" t="str">
        <f>IFERROR(VLOOKUP(A1527,Sheet4!A1527:H4086,3,FALSE)," CL")</f>
        <v>PAM</v>
      </c>
      <c r="H1527" t="str">
        <f>IFERROR(VLOOKUP(A1527,Sheet4!A1527:I4086,4,FALSE)," CL")</f>
        <v>Ch</v>
      </c>
      <c r="I1527" t="str">
        <f>IFERROR(VLOOKUP(A1527,Sheet4!A1527:H4086,5,FALSE),"CL")</f>
        <v>EAP</v>
      </c>
      <c r="J1527" t="str">
        <f>IFERROR(VLOOKUP(A1527,Sheet4!A1527:H4086,6,FALSE),"CL")</f>
        <v>Tg</v>
      </c>
      <c r="K1527" t="str">
        <f>IFERROR(VLOOKUP(A1527,Sheet4!A1527:H4086,7,FALSE),"CL")</f>
        <v>UDM</v>
      </c>
      <c r="L1527" t="str">
        <f>IFERROR(VLOOKUP(A1527,Sheet4!A1527:H4086,8,FALSE),"CL")</f>
        <v>Sh</v>
      </c>
    </row>
    <row r="1528" spans="1:12" hidden="1">
      <c r="A1528" s="2">
        <v>42062</v>
      </c>
      <c r="B1528" s="8">
        <f t="shared" si="72"/>
        <v>6</v>
      </c>
      <c r="C1528">
        <v>8844.6</v>
      </c>
      <c r="D1528" s="6">
        <f t="shared" si="70"/>
        <v>1.85113745631258E-2</v>
      </c>
      <c r="E1528">
        <f t="shared" si="71"/>
        <v>160.75</v>
      </c>
      <c r="F1528" s="9" t="e">
        <f ca="1">[1]!MoonAge(A1528)</f>
        <v>#NAME?</v>
      </c>
      <c r="G1528" t="str">
        <f>IFERROR(VLOOKUP(A1528,Sheet4!A1528:H4087,3,FALSE)," CL")</f>
        <v>UDP</v>
      </c>
      <c r="H1528" t="str">
        <f>IFERROR(VLOOKUP(A1528,Sheet4!A1528:I4087,4,FALSE)," CL")</f>
        <v>Do</v>
      </c>
      <c r="I1528" t="str">
        <f>IFERROR(VLOOKUP(A1528,Sheet4!A1528:H4087,5,FALSE),"CL")</f>
        <v>EAP</v>
      </c>
      <c r="J1528" t="str">
        <f>IFERROR(VLOOKUP(A1528,Sheet4!A1528:H4087,6,FALSE),"CL")</f>
        <v>Tg</v>
      </c>
      <c r="K1528" t="str">
        <f>IFERROR(VLOOKUP(A1528,Sheet4!A1528:H4087,7,FALSE),"CL")</f>
        <v>UDM</v>
      </c>
      <c r="L1528" t="str">
        <f>IFERROR(VLOOKUP(A1528,Sheet4!A1528:H4087,8,FALSE),"CL")</f>
        <v>Sh</v>
      </c>
    </row>
    <row r="1529" spans="1:12" hidden="1">
      <c r="A1529" s="2">
        <v>42063</v>
      </c>
      <c r="B1529" s="8">
        <f t="shared" si="72"/>
        <v>7</v>
      </c>
      <c r="C1529">
        <v>8901.85</v>
      </c>
      <c r="D1529" s="6">
        <f t="shared" si="70"/>
        <v>6.4728761051941293E-3</v>
      </c>
      <c r="E1529">
        <f t="shared" si="71"/>
        <v>57.25</v>
      </c>
      <c r="F1529" s="9" t="e">
        <f ca="1">[1]!MoonAge(A1529)</f>
        <v>#NAME?</v>
      </c>
      <c r="G1529" t="str">
        <f>IFERROR(VLOOKUP(A1529,Sheet4!A1529:H4088,3,FALSE)," CL")</f>
        <v>UDM</v>
      </c>
      <c r="H1529" t="str">
        <f>IFERROR(VLOOKUP(A1529,Sheet4!A1529:I4088,4,FALSE)," CL")</f>
        <v>Pi</v>
      </c>
      <c r="I1529" t="str">
        <f>IFERROR(VLOOKUP(A1529,Sheet4!A1529:H4088,5,FALSE),"CL")</f>
        <v>EAP</v>
      </c>
      <c r="J1529" t="str">
        <f>IFERROR(VLOOKUP(A1529,Sheet4!A1529:H4088,6,FALSE),"CL")</f>
        <v>Tg</v>
      </c>
      <c r="K1529" t="str">
        <f>IFERROR(VLOOKUP(A1529,Sheet4!A1529:H4088,7,FALSE),"CL")</f>
        <v>UDM</v>
      </c>
      <c r="L1529" t="str">
        <f>IFERROR(VLOOKUP(A1529,Sheet4!A1529:H4088,8,FALSE),"CL")</f>
        <v>Sh</v>
      </c>
    </row>
    <row r="1530" spans="1:12" hidden="1">
      <c r="A1530" s="2">
        <v>42065</v>
      </c>
      <c r="B1530" s="8">
        <f t="shared" si="72"/>
        <v>2</v>
      </c>
      <c r="C1530">
        <v>8956.75</v>
      </c>
      <c r="D1530" s="6">
        <f t="shared" si="70"/>
        <v>6.1672573678504617E-3</v>
      </c>
      <c r="E1530">
        <f t="shared" si="71"/>
        <v>54.899999999999636</v>
      </c>
      <c r="F1530" s="9" t="e">
        <f ca="1">[1]!MoonAge(A1530)</f>
        <v>#NAME?</v>
      </c>
      <c r="G1530" t="str">
        <f>IFERROR(VLOOKUP(A1530,Sheet4!A1530:H4089,3,FALSE)," CL")</f>
        <v>FIM</v>
      </c>
      <c r="H1530" t="str">
        <f>IFERROR(VLOOKUP(A1530,Sheet4!A1530:I4089,4,FALSE)," CL")</f>
        <v>Co</v>
      </c>
      <c r="I1530" t="str">
        <f>IFERROR(VLOOKUP(A1530,Sheet4!A1530:H4089,5,FALSE),"CL")</f>
        <v>EAP</v>
      </c>
      <c r="J1530" t="str">
        <f>IFERROR(VLOOKUP(A1530,Sheet4!A1530:H4089,6,FALSE),"CL")</f>
        <v>Tg</v>
      </c>
      <c r="K1530" t="str">
        <f>IFERROR(VLOOKUP(A1530,Sheet4!A1530:H4089,7,FALSE),"CL")</f>
        <v>UDM</v>
      </c>
      <c r="L1530" t="str">
        <f>IFERROR(VLOOKUP(A1530,Sheet4!A1530:H4089,8,FALSE),"CL")</f>
        <v>Sh</v>
      </c>
    </row>
    <row r="1531" spans="1:12" hidden="1">
      <c r="A1531" s="2">
        <v>42066</v>
      </c>
      <c r="B1531" s="8">
        <f t="shared" si="72"/>
        <v>3</v>
      </c>
      <c r="C1531">
        <v>8996.25</v>
      </c>
      <c r="D1531" s="6">
        <f t="shared" si="70"/>
        <v>4.4100817818963356E-3</v>
      </c>
      <c r="E1531">
        <f t="shared" si="71"/>
        <v>39.5</v>
      </c>
      <c r="F1531" s="9" t="e">
        <f ca="1">[1]!MoonAge(A1531)</f>
        <v>#NAME?</v>
      </c>
      <c r="G1531" t="str">
        <f>IFERROR(VLOOKUP(A1531,Sheet4!A1531:H4090,3,FALSE)," CL")</f>
        <v>EAP</v>
      </c>
      <c r="H1531" t="str">
        <f>IFERROR(VLOOKUP(A1531,Sheet4!A1531:I4090,4,FALSE)," CL")</f>
        <v>Tg</v>
      </c>
      <c r="I1531" t="str">
        <f>IFERROR(VLOOKUP(A1531,Sheet4!A1531:H4090,5,FALSE),"CL")</f>
        <v>EAP</v>
      </c>
      <c r="J1531" t="str">
        <f>IFERROR(VLOOKUP(A1531,Sheet4!A1531:H4090,6,FALSE),"CL")</f>
        <v>Tg</v>
      </c>
      <c r="K1531" t="str">
        <f>IFERROR(VLOOKUP(A1531,Sheet4!A1531:H4090,7,FALSE),"CL")</f>
        <v>UDM</v>
      </c>
      <c r="L1531" t="str">
        <f>IFERROR(VLOOKUP(A1531,Sheet4!A1531:H4090,8,FALSE),"CL")</f>
        <v>Sh</v>
      </c>
    </row>
    <row r="1532" spans="1:12" hidden="1">
      <c r="A1532" s="2">
        <v>42067</v>
      </c>
      <c r="B1532" s="8">
        <f t="shared" si="72"/>
        <v>4</v>
      </c>
      <c r="C1532">
        <v>8922.65</v>
      </c>
      <c r="D1532" s="6">
        <f t="shared" si="70"/>
        <v>-8.1811866055301226E-3</v>
      </c>
      <c r="E1532">
        <f t="shared" si="71"/>
        <v>-73.600000000000364</v>
      </c>
      <c r="F1532" s="9" t="e">
        <f ca="1">[1]!MoonAge(A1532)</f>
        <v>#NAME?</v>
      </c>
      <c r="G1532" t="str">
        <f>IFERROR(VLOOKUP(A1532,Sheet4!A1532:H4091,3,FALSE)," CL")</f>
        <v>EAM</v>
      </c>
      <c r="H1532" t="str">
        <f>IFERROR(VLOOKUP(A1532,Sheet4!A1532:I4091,4,FALSE)," CL")</f>
        <v>Rb</v>
      </c>
      <c r="I1532" t="str">
        <f>IFERROR(VLOOKUP(A1532,Sheet4!A1532:H4091,5,FALSE),"CL")</f>
        <v>EAP</v>
      </c>
      <c r="J1532" t="str">
        <f>IFERROR(VLOOKUP(A1532,Sheet4!A1532:H4091,6,FALSE),"CL")</f>
        <v>Tg</v>
      </c>
      <c r="K1532" t="str">
        <f>IFERROR(VLOOKUP(A1532,Sheet4!A1532:H4091,7,FALSE),"CL")</f>
        <v>UDM</v>
      </c>
      <c r="L1532" t="str">
        <f>IFERROR(VLOOKUP(A1532,Sheet4!A1532:H4091,8,FALSE),"CL")</f>
        <v>Sh</v>
      </c>
    </row>
    <row r="1533" spans="1:12" hidden="1">
      <c r="A1533" s="2">
        <v>42068</v>
      </c>
      <c r="B1533" s="8">
        <f t="shared" si="72"/>
        <v>5</v>
      </c>
      <c r="C1533">
        <v>8937.75</v>
      </c>
      <c r="D1533" s="6">
        <f t="shared" si="70"/>
        <v>1.6923223481813546E-3</v>
      </c>
      <c r="E1533">
        <f t="shared" si="71"/>
        <v>15.100000000000364</v>
      </c>
      <c r="F1533" s="9" t="e">
        <f ca="1">[1]!MoonAge(A1533)</f>
        <v>#NAME?</v>
      </c>
      <c r="G1533" t="str">
        <f>IFERROR(VLOOKUP(A1533,Sheet4!A1533:H4092,3,FALSE)," CL")</f>
        <v>MEP</v>
      </c>
      <c r="H1533" t="str">
        <f>IFERROR(VLOOKUP(A1533,Sheet4!A1533:I4092,4,FALSE)," CL")</f>
        <v>Dr</v>
      </c>
      <c r="I1533" t="str">
        <f>IFERROR(VLOOKUP(A1533,Sheet4!A1533:H4092,5,FALSE),"CL")</f>
        <v>EAP</v>
      </c>
      <c r="J1533" t="str">
        <f>IFERROR(VLOOKUP(A1533,Sheet4!A1533:H4092,6,FALSE),"CL")</f>
        <v>Tg</v>
      </c>
      <c r="K1533" t="str">
        <f>IFERROR(VLOOKUP(A1533,Sheet4!A1533:H4092,7,FALSE),"CL")</f>
        <v>UDM</v>
      </c>
      <c r="L1533" t="str">
        <f>IFERROR(VLOOKUP(A1533,Sheet4!A1533:H4092,8,FALSE),"CL")</f>
        <v>Sh</v>
      </c>
    </row>
    <row r="1534" spans="1:12">
      <c r="A1534" s="2">
        <v>42072</v>
      </c>
      <c r="B1534" s="8">
        <f t="shared" si="72"/>
        <v>2</v>
      </c>
      <c r="C1534">
        <v>8756.75</v>
      </c>
      <c r="D1534" s="6">
        <f t="shared" si="70"/>
        <v>-2.0251181785124892E-2</v>
      </c>
      <c r="E1534">
        <f t="shared" si="71"/>
        <v>-181</v>
      </c>
      <c r="F1534" s="9" t="e">
        <f ca="1">[1]!MoonAge(A1534)</f>
        <v>#NAME?</v>
      </c>
      <c r="G1534" t="str">
        <f>IFERROR(VLOOKUP(A1534,Sheet4!A1534:H4093,3,FALSE)," CL")</f>
        <v>UDP</v>
      </c>
      <c r="H1534" t="str">
        <f>IFERROR(VLOOKUP(A1534,Sheet4!A1534:I4093,4,FALSE)," CL")</f>
        <v>Mo</v>
      </c>
      <c r="I1534" t="str">
        <f>IFERROR(VLOOKUP(A1534,Sheet4!A1534:H4093,5,FALSE),"CL")</f>
        <v>EAM</v>
      </c>
      <c r="J1534" t="str">
        <f>IFERROR(VLOOKUP(A1534,Sheet4!A1534:H4093,6,FALSE),"CL")</f>
        <v>Rb</v>
      </c>
      <c r="K1534" t="str">
        <f>IFERROR(VLOOKUP(A1534,Sheet4!A1534:H4093,7,FALSE),"CL")</f>
        <v>UDM</v>
      </c>
      <c r="L1534" t="str">
        <f>IFERROR(VLOOKUP(A1534,Sheet4!A1534:H4093,8,FALSE),"CL")</f>
        <v>Sh</v>
      </c>
    </row>
    <row r="1535" spans="1:12" hidden="1">
      <c r="A1535" s="2">
        <v>42073</v>
      </c>
      <c r="B1535" s="8">
        <f t="shared" si="72"/>
        <v>3</v>
      </c>
      <c r="C1535">
        <v>8712.0499999999993</v>
      </c>
      <c r="D1535" s="6">
        <f t="shared" si="70"/>
        <v>-5.1046335683901821E-3</v>
      </c>
      <c r="E1535">
        <f t="shared" si="71"/>
        <v>-44.700000000000728</v>
      </c>
      <c r="F1535" s="9" t="e">
        <f ca="1">[1]!MoonAge(A1535)</f>
        <v>#NAME?</v>
      </c>
      <c r="G1535" t="str">
        <f>IFERROR(VLOOKUP(A1535,Sheet4!A1535:H4094,3,FALSE)," CL")</f>
        <v>UDM</v>
      </c>
      <c r="H1535" t="str">
        <f>IFERROR(VLOOKUP(A1535,Sheet4!A1535:I4094,4,FALSE)," CL")</f>
        <v>Ch</v>
      </c>
      <c r="I1535" t="str">
        <f>IFERROR(VLOOKUP(A1535,Sheet4!A1535:H4094,5,FALSE),"CL")</f>
        <v>EAM</v>
      </c>
      <c r="J1535" t="str">
        <f>IFERROR(VLOOKUP(A1535,Sheet4!A1535:H4094,6,FALSE),"CL")</f>
        <v>Rb</v>
      </c>
      <c r="K1535" t="str">
        <f>IFERROR(VLOOKUP(A1535,Sheet4!A1535:H4094,7,FALSE),"CL")</f>
        <v>UDM</v>
      </c>
      <c r="L1535" t="str">
        <f>IFERROR(VLOOKUP(A1535,Sheet4!A1535:H4094,8,FALSE),"CL")</f>
        <v>Sh</v>
      </c>
    </row>
    <row r="1536" spans="1:12" hidden="1">
      <c r="A1536" s="2">
        <v>42074</v>
      </c>
      <c r="B1536" s="8">
        <f t="shared" si="72"/>
        <v>4</v>
      </c>
      <c r="C1536">
        <v>8699.9500000000007</v>
      </c>
      <c r="D1536" s="6">
        <f t="shared" si="70"/>
        <v>-1.3888809178090743E-3</v>
      </c>
      <c r="E1536">
        <f t="shared" si="71"/>
        <v>-12.099999999998545</v>
      </c>
      <c r="F1536" s="9" t="e">
        <f ca="1">[1]!MoonAge(A1536)</f>
        <v>#NAME?</v>
      </c>
      <c r="G1536" t="str">
        <f>IFERROR(VLOOKUP(A1536,Sheet4!A1536:H4095,3,FALSE)," CL")</f>
        <v>FIP</v>
      </c>
      <c r="H1536" t="str">
        <f>IFERROR(VLOOKUP(A1536,Sheet4!A1536:I4095,4,FALSE)," CL")</f>
        <v>Do</v>
      </c>
      <c r="I1536" t="str">
        <f>IFERROR(VLOOKUP(A1536,Sheet4!A1536:H4095,5,FALSE),"CL")</f>
        <v>EAM</v>
      </c>
      <c r="J1536" t="str">
        <f>IFERROR(VLOOKUP(A1536,Sheet4!A1536:H4095,6,FALSE),"CL")</f>
        <v>Rb</v>
      </c>
      <c r="K1536" t="str">
        <f>IFERROR(VLOOKUP(A1536,Sheet4!A1536:H4095,7,FALSE),"CL")</f>
        <v>UDM</v>
      </c>
      <c r="L1536" t="str">
        <f>IFERROR(VLOOKUP(A1536,Sheet4!A1536:H4095,8,FALSE),"CL")</f>
        <v>Sh</v>
      </c>
    </row>
    <row r="1537" spans="1:12" hidden="1">
      <c r="A1537" s="2">
        <v>42075</v>
      </c>
      <c r="B1537" s="8">
        <f t="shared" si="72"/>
        <v>5</v>
      </c>
      <c r="C1537">
        <v>8776</v>
      </c>
      <c r="D1537" s="6">
        <f t="shared" si="70"/>
        <v>8.7414295484455964E-3</v>
      </c>
      <c r="E1537">
        <f t="shared" si="71"/>
        <v>76.049999999999272</v>
      </c>
      <c r="F1537" s="9" t="e">
        <f ca="1">[1]!MoonAge(A1537)</f>
        <v>#NAME?</v>
      </c>
      <c r="G1537" t="str">
        <f>IFERROR(VLOOKUP(A1537,Sheet4!A1537:H4096,3,FALSE)," CL")</f>
        <v>FIM</v>
      </c>
      <c r="H1537" t="str">
        <f>IFERROR(VLOOKUP(A1537,Sheet4!A1537:I4096,4,FALSE)," CL")</f>
        <v>Pi</v>
      </c>
      <c r="I1537" t="str">
        <f>IFERROR(VLOOKUP(A1537,Sheet4!A1537:H4096,5,FALSE),"CL")</f>
        <v>EAM</v>
      </c>
      <c r="J1537" t="str">
        <f>IFERROR(VLOOKUP(A1537,Sheet4!A1537:H4096,6,FALSE),"CL")</f>
        <v>Rb</v>
      </c>
      <c r="K1537" t="str">
        <f>IFERROR(VLOOKUP(A1537,Sheet4!A1537:H4096,7,FALSE),"CL")</f>
        <v>UDM</v>
      </c>
      <c r="L1537" t="str">
        <f>IFERROR(VLOOKUP(A1537,Sheet4!A1537:H4096,8,FALSE),"CL")</f>
        <v>Sh</v>
      </c>
    </row>
    <row r="1538" spans="1:12" hidden="1">
      <c r="A1538" s="2">
        <v>42076</v>
      </c>
      <c r="B1538" s="8">
        <f t="shared" si="72"/>
        <v>6</v>
      </c>
      <c r="C1538">
        <v>8647.75</v>
      </c>
      <c r="D1538" s="6">
        <f t="shared" si="70"/>
        <v>-1.4613719234275296E-2</v>
      </c>
      <c r="E1538">
        <f t="shared" si="71"/>
        <v>-128.25</v>
      </c>
      <c r="F1538" s="9" t="e">
        <f ca="1">[1]!MoonAge(A1538)</f>
        <v>#NAME?</v>
      </c>
      <c r="G1538" t="str">
        <f>IFERROR(VLOOKUP(A1538,Sheet4!A1538:H4097,3,FALSE)," CL")</f>
        <v>EAP</v>
      </c>
      <c r="H1538" t="str">
        <f>IFERROR(VLOOKUP(A1538,Sheet4!A1538:I4097,4,FALSE)," CL")</f>
        <v>Ra</v>
      </c>
      <c r="I1538" t="str">
        <f>IFERROR(VLOOKUP(A1538,Sheet4!A1538:H4097,5,FALSE),"CL")</f>
        <v>EAM</v>
      </c>
      <c r="J1538" t="str">
        <f>IFERROR(VLOOKUP(A1538,Sheet4!A1538:H4097,6,FALSE),"CL")</f>
        <v>Rb</v>
      </c>
      <c r="K1538" t="str">
        <f>IFERROR(VLOOKUP(A1538,Sheet4!A1538:H4097,7,FALSE),"CL")</f>
        <v>UDM</v>
      </c>
      <c r="L1538" t="str">
        <f>IFERROR(VLOOKUP(A1538,Sheet4!A1538:H4097,8,FALSE),"CL")</f>
        <v>Sh</v>
      </c>
    </row>
    <row r="1539" spans="1:12" hidden="1">
      <c r="A1539" s="2">
        <v>42079</v>
      </c>
      <c r="B1539" s="8">
        <f t="shared" si="72"/>
        <v>2</v>
      </c>
      <c r="C1539">
        <v>8633.15</v>
      </c>
      <c r="D1539" s="6">
        <f t="shared" si="70"/>
        <v>-1.6883004249660736E-3</v>
      </c>
      <c r="E1539">
        <f t="shared" si="71"/>
        <v>-14.600000000000364</v>
      </c>
      <c r="F1539" s="9" t="e">
        <f ca="1">[1]!MoonAge(A1539)</f>
        <v>#NAME?</v>
      </c>
      <c r="G1539" t="str">
        <f>IFERROR(VLOOKUP(A1539,Sheet4!A1539:H4098,3,FALSE)," CL")</f>
        <v>MEM</v>
      </c>
      <c r="H1539" t="str">
        <f>IFERROR(VLOOKUP(A1539,Sheet4!A1539:I4098,4,FALSE)," CL")</f>
        <v>Rb</v>
      </c>
      <c r="I1539" t="str">
        <f>IFERROR(VLOOKUP(A1539,Sheet4!A1539:H4098,5,FALSE),"CL")</f>
        <v>EAM</v>
      </c>
      <c r="J1539" t="str">
        <f>IFERROR(VLOOKUP(A1539,Sheet4!A1539:H4098,6,FALSE),"CL")</f>
        <v>Rb</v>
      </c>
      <c r="K1539" t="str">
        <f>IFERROR(VLOOKUP(A1539,Sheet4!A1539:H4098,7,FALSE),"CL")</f>
        <v>UDM</v>
      </c>
      <c r="L1539" t="str">
        <f>IFERROR(VLOOKUP(A1539,Sheet4!A1539:H4098,8,FALSE),"CL")</f>
        <v>Sh</v>
      </c>
    </row>
    <row r="1540" spans="1:12" hidden="1">
      <c r="A1540" s="2">
        <v>42080</v>
      </c>
      <c r="B1540" s="8">
        <f t="shared" si="72"/>
        <v>3</v>
      </c>
      <c r="C1540">
        <v>8723.2999999999993</v>
      </c>
      <c r="D1540" s="6">
        <f t="shared" ref="D1540:D1603" si="73">(C1540-C1539)/C1539</f>
        <v>1.0442306689910362E-2</v>
      </c>
      <c r="E1540">
        <f t="shared" ref="E1540:E1603" si="74">C1540-C1539</f>
        <v>90.149999999999636</v>
      </c>
      <c r="F1540" s="9" t="e">
        <f ca="1">[1]!MoonAge(A1540)</f>
        <v>#NAME?</v>
      </c>
      <c r="G1540" t="str">
        <f>IFERROR(VLOOKUP(A1540,Sheet4!A1540:H4099,3,FALSE)," CL")</f>
        <v>PAP</v>
      </c>
      <c r="H1540" t="str">
        <f>IFERROR(VLOOKUP(A1540,Sheet4!A1540:I4099,4,FALSE)," CL")</f>
        <v>Dr</v>
      </c>
      <c r="I1540" t="str">
        <f>IFERROR(VLOOKUP(A1540,Sheet4!A1540:H4099,5,FALSE),"CL")</f>
        <v>EAM</v>
      </c>
      <c r="J1540" t="str">
        <f>IFERROR(VLOOKUP(A1540,Sheet4!A1540:H4099,6,FALSE),"CL")</f>
        <v>Rb</v>
      </c>
      <c r="K1540" t="str">
        <f>IFERROR(VLOOKUP(A1540,Sheet4!A1540:H4099,7,FALSE),"CL")</f>
        <v>UDM</v>
      </c>
      <c r="L1540" t="str">
        <f>IFERROR(VLOOKUP(A1540,Sheet4!A1540:H4099,8,FALSE),"CL")</f>
        <v>Sh</v>
      </c>
    </row>
    <row r="1541" spans="1:12" hidden="1">
      <c r="A1541" s="2">
        <v>42081</v>
      </c>
      <c r="B1541" s="8">
        <f t="shared" si="72"/>
        <v>4</v>
      </c>
      <c r="C1541">
        <v>8685.9</v>
      </c>
      <c r="D1541" s="6">
        <f t="shared" si="73"/>
        <v>-4.2873683124505218E-3</v>
      </c>
      <c r="E1541">
        <f t="shared" si="74"/>
        <v>-37.399999999999636</v>
      </c>
      <c r="F1541" s="9" t="e">
        <f ca="1">[1]!MoonAge(A1541)</f>
        <v>#NAME?</v>
      </c>
      <c r="G1541" t="str">
        <f>IFERROR(VLOOKUP(A1541,Sheet4!A1541:H4100,3,FALSE)," CL")</f>
        <v>PAM</v>
      </c>
      <c r="H1541" t="str">
        <f>IFERROR(VLOOKUP(A1541,Sheet4!A1541:I4100,4,FALSE)," CL")</f>
        <v>Sn</v>
      </c>
      <c r="I1541" t="str">
        <f>IFERROR(VLOOKUP(A1541,Sheet4!A1541:H4100,5,FALSE),"CL")</f>
        <v>EAM</v>
      </c>
      <c r="J1541" t="str">
        <f>IFERROR(VLOOKUP(A1541,Sheet4!A1541:H4100,6,FALSE),"CL")</f>
        <v>Rb</v>
      </c>
      <c r="K1541" t="str">
        <f>IFERROR(VLOOKUP(A1541,Sheet4!A1541:H4100,7,FALSE),"CL")</f>
        <v>UDM</v>
      </c>
      <c r="L1541" t="str">
        <f>IFERROR(VLOOKUP(A1541,Sheet4!A1541:H4100,8,FALSE),"CL")</f>
        <v>Sh</v>
      </c>
    </row>
    <row r="1542" spans="1:12" hidden="1">
      <c r="A1542" s="2">
        <v>42082</v>
      </c>
      <c r="B1542" s="8">
        <f t="shared" si="72"/>
        <v>5</v>
      </c>
      <c r="C1542">
        <v>8634.65</v>
      </c>
      <c r="D1542" s="6">
        <f t="shared" si="73"/>
        <v>-5.9003672618842037E-3</v>
      </c>
      <c r="E1542">
        <f t="shared" si="74"/>
        <v>-51.25</v>
      </c>
      <c r="F1542" s="9" t="e">
        <f ca="1">[1]!MoonAge(A1542)</f>
        <v>#NAME?</v>
      </c>
      <c r="G1542" t="str">
        <f>IFERROR(VLOOKUP(A1542,Sheet4!A1542:H4101,3,FALSE)," CL")</f>
        <v>UDP</v>
      </c>
      <c r="H1542" t="str">
        <f>IFERROR(VLOOKUP(A1542,Sheet4!A1542:I4101,4,FALSE)," CL")</f>
        <v>Ho</v>
      </c>
      <c r="I1542" t="str">
        <f>IFERROR(VLOOKUP(A1542,Sheet4!A1542:H4101,5,FALSE),"CL")</f>
        <v>EAM</v>
      </c>
      <c r="J1542" t="str">
        <f>IFERROR(VLOOKUP(A1542,Sheet4!A1542:H4101,6,FALSE),"CL")</f>
        <v>Rb</v>
      </c>
      <c r="K1542" t="str">
        <f>IFERROR(VLOOKUP(A1542,Sheet4!A1542:H4101,7,FALSE),"CL")</f>
        <v>UDM</v>
      </c>
      <c r="L1542" t="str">
        <f>IFERROR(VLOOKUP(A1542,Sheet4!A1542:H4101,8,FALSE),"CL")</f>
        <v>Sh</v>
      </c>
    </row>
    <row r="1543" spans="1:12" hidden="1">
      <c r="A1543" s="2">
        <v>42083</v>
      </c>
      <c r="B1543" s="8">
        <f t="shared" si="72"/>
        <v>6</v>
      </c>
      <c r="C1543">
        <v>8570.9</v>
      </c>
      <c r="D1543" s="6">
        <f t="shared" si="73"/>
        <v>-7.3830438987104287E-3</v>
      </c>
      <c r="E1543">
        <f t="shared" si="74"/>
        <v>-63.75</v>
      </c>
      <c r="F1543" s="9" t="e">
        <f ca="1">[1]!MoonAge(A1543)</f>
        <v>#NAME?</v>
      </c>
      <c r="G1543" t="str">
        <f>IFERROR(VLOOKUP(A1543,Sheet4!A1543:H4102,3,FALSE)," CL")</f>
        <v>UDM</v>
      </c>
      <c r="H1543" t="str">
        <f>IFERROR(VLOOKUP(A1543,Sheet4!A1543:I4102,4,FALSE)," CL")</f>
        <v>Sh</v>
      </c>
      <c r="I1543" t="str">
        <f>IFERROR(VLOOKUP(A1543,Sheet4!A1543:H4102,5,FALSE),"CL")</f>
        <v>EAM</v>
      </c>
      <c r="J1543" t="str">
        <f>IFERROR(VLOOKUP(A1543,Sheet4!A1543:H4102,6,FALSE),"CL")</f>
        <v>Rb</v>
      </c>
      <c r="K1543" t="str">
        <f>IFERROR(VLOOKUP(A1543,Sheet4!A1543:H4102,7,FALSE),"CL")</f>
        <v>UDM</v>
      </c>
      <c r="L1543" t="str">
        <f>IFERROR(VLOOKUP(A1543,Sheet4!A1543:H4102,8,FALSE),"CL")</f>
        <v>Sh</v>
      </c>
    </row>
    <row r="1544" spans="1:12" hidden="1">
      <c r="A1544" s="2">
        <v>42086</v>
      </c>
      <c r="B1544" s="8">
        <f t="shared" si="72"/>
        <v>2</v>
      </c>
      <c r="C1544">
        <v>8550.9</v>
      </c>
      <c r="D1544" s="6">
        <f t="shared" si="73"/>
        <v>-2.3334772310959176E-3</v>
      </c>
      <c r="E1544">
        <f t="shared" si="74"/>
        <v>-20</v>
      </c>
      <c r="F1544" s="9" t="e">
        <f ca="1">[1]!MoonAge(A1544)</f>
        <v>#NAME?</v>
      </c>
      <c r="G1544" t="str">
        <f>IFERROR(VLOOKUP(A1544,Sheet4!A1544:H4103,3,FALSE)," CL")</f>
        <v>EAP</v>
      </c>
      <c r="H1544" t="str">
        <f>IFERROR(VLOOKUP(A1544,Sheet4!A1544:I4103,4,FALSE)," CL")</f>
        <v>Do</v>
      </c>
      <c r="I1544" t="str">
        <f>IFERROR(VLOOKUP(A1544,Sheet4!A1544:H4103,5,FALSE),"CL")</f>
        <v>EAM</v>
      </c>
      <c r="J1544" t="str">
        <f>IFERROR(VLOOKUP(A1544,Sheet4!A1544:H4103,6,FALSE),"CL")</f>
        <v>Rb</v>
      </c>
      <c r="K1544" t="str">
        <f>IFERROR(VLOOKUP(A1544,Sheet4!A1544:H4103,7,FALSE),"CL")</f>
        <v>UDM</v>
      </c>
      <c r="L1544" t="str">
        <f>IFERROR(VLOOKUP(A1544,Sheet4!A1544:H4103,8,FALSE),"CL")</f>
        <v>Sh</v>
      </c>
    </row>
    <row r="1545" spans="1:12" hidden="1">
      <c r="A1545" s="2">
        <v>42087</v>
      </c>
      <c r="B1545" s="8">
        <f t="shared" si="72"/>
        <v>3</v>
      </c>
      <c r="C1545">
        <v>8542.9500000000007</v>
      </c>
      <c r="D1545" s="6">
        <f t="shared" si="73"/>
        <v>-9.2972669543544054E-4</v>
      </c>
      <c r="E1545">
        <f t="shared" si="74"/>
        <v>-7.9499999999989086</v>
      </c>
      <c r="F1545" s="9" t="e">
        <f ca="1">[1]!MoonAge(A1545)</f>
        <v>#NAME?</v>
      </c>
      <c r="G1545" t="str">
        <f>IFERROR(VLOOKUP(A1545,Sheet4!A1545:H4104,3,FALSE)," CL")</f>
        <v>EAM</v>
      </c>
      <c r="H1545" t="str">
        <f>IFERROR(VLOOKUP(A1545,Sheet4!A1545:I4104,4,FALSE)," CL")</f>
        <v>Pi</v>
      </c>
      <c r="I1545" t="str">
        <f>IFERROR(VLOOKUP(A1545,Sheet4!A1545:H4104,5,FALSE),"CL")</f>
        <v>EAM</v>
      </c>
      <c r="J1545" t="str">
        <f>IFERROR(VLOOKUP(A1545,Sheet4!A1545:H4104,6,FALSE),"CL")</f>
        <v>Rb</v>
      </c>
      <c r="K1545" t="str">
        <f>IFERROR(VLOOKUP(A1545,Sheet4!A1545:H4104,7,FALSE),"CL")</f>
        <v>UDM</v>
      </c>
      <c r="L1545" t="str">
        <f>IFERROR(VLOOKUP(A1545,Sheet4!A1545:H4104,8,FALSE),"CL")</f>
        <v>Sh</v>
      </c>
    </row>
    <row r="1546" spans="1:12" hidden="1">
      <c r="A1546" s="2">
        <v>42088</v>
      </c>
      <c r="B1546" s="8">
        <f t="shared" si="72"/>
        <v>4</v>
      </c>
      <c r="C1546">
        <v>8530.7999999999993</v>
      </c>
      <c r="D1546" s="6">
        <f t="shared" si="73"/>
        <v>-1.4222253437046282E-3</v>
      </c>
      <c r="E1546">
        <f t="shared" si="74"/>
        <v>-12.150000000001455</v>
      </c>
      <c r="F1546" s="9" t="e">
        <f ca="1">[1]!MoonAge(A1546)</f>
        <v>#NAME?</v>
      </c>
      <c r="G1546" t="str">
        <f>IFERROR(VLOOKUP(A1546,Sheet4!A1546:H4105,3,FALSE)," CL")</f>
        <v>MEP</v>
      </c>
      <c r="H1546" t="str">
        <f>IFERROR(VLOOKUP(A1546,Sheet4!A1546:I4105,4,FALSE)," CL")</f>
        <v>Ra</v>
      </c>
      <c r="I1546" t="str">
        <f>IFERROR(VLOOKUP(A1546,Sheet4!A1546:H4105,5,FALSE),"CL")</f>
        <v>EAM</v>
      </c>
      <c r="J1546" t="str">
        <f>IFERROR(VLOOKUP(A1546,Sheet4!A1546:H4105,6,FALSE),"CL")</f>
        <v>Rb</v>
      </c>
      <c r="K1546" t="str">
        <f>IFERROR(VLOOKUP(A1546,Sheet4!A1546:H4105,7,FALSE),"CL")</f>
        <v>UDM</v>
      </c>
      <c r="L1546" t="str">
        <f>IFERROR(VLOOKUP(A1546,Sheet4!A1546:H4105,8,FALSE),"CL")</f>
        <v>Sh</v>
      </c>
    </row>
    <row r="1547" spans="1:12" hidden="1">
      <c r="A1547" s="2">
        <v>42089</v>
      </c>
      <c r="B1547" s="8">
        <f t="shared" si="72"/>
        <v>5</v>
      </c>
      <c r="C1547">
        <v>8342.15</v>
      </c>
      <c r="D1547" s="6">
        <f t="shared" si="73"/>
        <v>-2.2113986964880157E-2</v>
      </c>
      <c r="E1547">
        <f t="shared" si="74"/>
        <v>-188.64999999999964</v>
      </c>
      <c r="F1547" s="9" t="e">
        <f ca="1">[1]!MoonAge(A1547)</f>
        <v>#NAME?</v>
      </c>
      <c r="G1547" t="str">
        <f>IFERROR(VLOOKUP(A1547,Sheet4!A1547:H4106,3,FALSE)," CL")</f>
        <v>MEM</v>
      </c>
      <c r="H1547" t="str">
        <f>IFERROR(VLOOKUP(A1547,Sheet4!A1547:I4106,4,FALSE)," CL")</f>
        <v>Co</v>
      </c>
      <c r="I1547" t="str">
        <f>IFERROR(VLOOKUP(A1547,Sheet4!A1547:H4106,5,FALSE),"CL")</f>
        <v>EAM</v>
      </c>
      <c r="J1547" t="str">
        <f>IFERROR(VLOOKUP(A1547,Sheet4!A1547:H4106,6,FALSE),"CL")</f>
        <v>Rb</v>
      </c>
      <c r="K1547" t="str">
        <f>IFERROR(VLOOKUP(A1547,Sheet4!A1547:H4106,7,FALSE),"CL")</f>
        <v>UDM</v>
      </c>
      <c r="L1547" t="str">
        <f>IFERROR(VLOOKUP(A1547,Sheet4!A1547:H4106,8,FALSE),"CL")</f>
        <v>Sh</v>
      </c>
    </row>
    <row r="1548" spans="1:12" hidden="1">
      <c r="A1548" s="2">
        <v>42090</v>
      </c>
      <c r="B1548" s="8">
        <f t="shared" si="72"/>
        <v>6</v>
      </c>
      <c r="C1548">
        <v>8341.4</v>
      </c>
      <c r="D1548" s="6">
        <f t="shared" si="73"/>
        <v>-8.9904880636286819E-5</v>
      </c>
      <c r="E1548">
        <f t="shared" si="74"/>
        <v>-0.75</v>
      </c>
      <c r="F1548" s="9" t="e">
        <f ca="1">[1]!MoonAge(A1548)</f>
        <v>#NAME?</v>
      </c>
      <c r="G1548" t="str">
        <f>IFERROR(VLOOKUP(A1548,Sheet4!A1548:H4107,3,FALSE)," CL")</f>
        <v>PAP</v>
      </c>
      <c r="H1548" t="str">
        <f>IFERROR(VLOOKUP(A1548,Sheet4!A1548:I4107,4,FALSE)," CL")</f>
        <v>Tg</v>
      </c>
      <c r="I1548" t="str">
        <f>IFERROR(VLOOKUP(A1548,Sheet4!A1548:H4107,5,FALSE),"CL")</f>
        <v>EAM</v>
      </c>
      <c r="J1548" t="str">
        <f>IFERROR(VLOOKUP(A1548,Sheet4!A1548:H4107,6,FALSE),"CL")</f>
        <v>Rb</v>
      </c>
      <c r="K1548" t="str">
        <f>IFERROR(VLOOKUP(A1548,Sheet4!A1548:H4107,7,FALSE),"CL")</f>
        <v>UDM</v>
      </c>
      <c r="L1548" t="str">
        <f>IFERROR(VLOOKUP(A1548,Sheet4!A1548:H4107,8,FALSE),"CL")</f>
        <v>Sh</v>
      </c>
    </row>
    <row r="1549" spans="1:12" hidden="1">
      <c r="A1549" s="2">
        <v>42093</v>
      </c>
      <c r="B1549" s="8">
        <f t="shared" si="72"/>
        <v>2</v>
      </c>
      <c r="C1549">
        <v>8492.2999999999993</v>
      </c>
      <c r="D1549" s="6">
        <f t="shared" si="73"/>
        <v>1.8090488407221765E-2</v>
      </c>
      <c r="E1549">
        <f t="shared" si="74"/>
        <v>150.89999999999964</v>
      </c>
      <c r="F1549" s="9" t="e">
        <f ca="1">[1]!MoonAge(A1549)</f>
        <v>#NAME?</v>
      </c>
      <c r="G1549" t="str">
        <f>IFERROR(VLOOKUP(A1549,Sheet4!A1549:H4108,3,FALSE)," CL")</f>
        <v>UDM</v>
      </c>
      <c r="H1549" t="str">
        <f>IFERROR(VLOOKUP(A1549,Sheet4!A1549:I4108,4,FALSE)," CL")</f>
        <v>Sn</v>
      </c>
      <c r="I1549" t="str">
        <f>IFERROR(VLOOKUP(A1549,Sheet4!A1549:H4108,5,FALSE),"CL")</f>
        <v>EAM</v>
      </c>
      <c r="J1549" t="str">
        <f>IFERROR(VLOOKUP(A1549,Sheet4!A1549:H4108,6,FALSE),"CL")</f>
        <v>Rb</v>
      </c>
      <c r="K1549" t="str">
        <f>IFERROR(VLOOKUP(A1549,Sheet4!A1549:H4108,7,FALSE),"CL")</f>
        <v>UDM</v>
      </c>
      <c r="L1549" t="str">
        <f>IFERROR(VLOOKUP(A1549,Sheet4!A1549:H4108,8,FALSE),"CL")</f>
        <v>Sh</v>
      </c>
    </row>
    <row r="1550" spans="1:12" hidden="1">
      <c r="A1550" s="2">
        <v>42094</v>
      </c>
      <c r="B1550" s="8">
        <f t="shared" si="72"/>
        <v>3</v>
      </c>
      <c r="C1550">
        <v>8491</v>
      </c>
      <c r="D1550" s="6">
        <f t="shared" si="73"/>
        <v>-1.5307984880412521E-4</v>
      </c>
      <c r="E1550">
        <f t="shared" si="74"/>
        <v>-1.2999999999992724</v>
      </c>
      <c r="F1550" s="9" t="e">
        <f ca="1">[1]!MoonAge(A1550)</f>
        <v>#NAME?</v>
      </c>
      <c r="G1550" t="str">
        <f>IFERROR(VLOOKUP(A1550,Sheet4!A1550:H4109,3,FALSE)," CL")</f>
        <v>FIP</v>
      </c>
      <c r="H1550" t="str">
        <f>IFERROR(VLOOKUP(A1550,Sheet4!A1550:I4109,4,FALSE)," CL")</f>
        <v>Ho</v>
      </c>
      <c r="I1550" t="str">
        <f>IFERROR(VLOOKUP(A1550,Sheet4!A1550:H4109,5,FALSE),"CL")</f>
        <v>EAM</v>
      </c>
      <c r="J1550" t="str">
        <f>IFERROR(VLOOKUP(A1550,Sheet4!A1550:H4109,6,FALSE),"CL")</f>
        <v>Rb</v>
      </c>
      <c r="K1550" t="str">
        <f>IFERROR(VLOOKUP(A1550,Sheet4!A1550:H4109,7,FALSE),"CL")</f>
        <v>UDM</v>
      </c>
      <c r="L1550" t="str">
        <f>IFERROR(VLOOKUP(A1550,Sheet4!A1550:H4109,8,FALSE),"CL")</f>
        <v>Sh</v>
      </c>
    </row>
    <row r="1551" spans="1:12" hidden="1">
      <c r="A1551" s="2">
        <v>42095</v>
      </c>
      <c r="B1551" s="8">
        <f t="shared" si="72"/>
        <v>4</v>
      </c>
      <c r="C1551">
        <v>8586.25</v>
      </c>
      <c r="D1551" s="6">
        <f t="shared" si="73"/>
        <v>1.1217759981156518E-2</v>
      </c>
      <c r="E1551">
        <f t="shared" si="74"/>
        <v>95.25</v>
      </c>
      <c r="F1551" s="9" t="e">
        <f ca="1">[1]!MoonAge(A1551)</f>
        <v>#NAME?</v>
      </c>
      <c r="G1551" t="str">
        <f>IFERROR(VLOOKUP(A1551,Sheet4!A1551:H4110,3,FALSE)," CL")</f>
        <v>FIM</v>
      </c>
      <c r="H1551" t="str">
        <f>IFERROR(VLOOKUP(A1551,Sheet4!A1551:I4110,4,FALSE)," CL")</f>
        <v>Sh</v>
      </c>
      <c r="I1551" t="str">
        <f>IFERROR(VLOOKUP(A1551,Sheet4!A1551:H4110,5,FALSE),"CL")</f>
        <v>EAM</v>
      </c>
      <c r="J1551" t="str">
        <f>IFERROR(VLOOKUP(A1551,Sheet4!A1551:H4110,6,FALSE),"CL")</f>
        <v>Rb</v>
      </c>
      <c r="K1551" t="str">
        <f>IFERROR(VLOOKUP(A1551,Sheet4!A1551:H4110,7,FALSE),"CL")</f>
        <v>UDM</v>
      </c>
      <c r="L1551" t="str">
        <f>IFERROR(VLOOKUP(A1551,Sheet4!A1551:H4110,8,FALSE),"CL")</f>
        <v>Sh</v>
      </c>
    </row>
    <row r="1552" spans="1:12" hidden="1">
      <c r="A1552" s="2">
        <v>42100</v>
      </c>
      <c r="B1552" s="8">
        <f t="shared" si="72"/>
        <v>2</v>
      </c>
      <c r="C1552">
        <v>8659.9</v>
      </c>
      <c r="D1552" s="6">
        <f t="shared" si="73"/>
        <v>8.5776677827922119E-3</v>
      </c>
      <c r="E1552">
        <f t="shared" si="74"/>
        <v>73.649999999999636</v>
      </c>
      <c r="F1552" s="9" t="e">
        <f ca="1">[1]!MoonAge(A1552)</f>
        <v>#NAME?</v>
      </c>
      <c r="G1552" t="str">
        <f>IFERROR(VLOOKUP(A1552,Sheet4!A1552:H4111,3,FALSE)," CL")</f>
        <v>PAP</v>
      </c>
      <c r="H1552" t="str">
        <f>IFERROR(VLOOKUP(A1552,Sheet4!A1552:I4111,4,FALSE)," CL")</f>
        <v>Ra</v>
      </c>
      <c r="I1552" t="str">
        <f>IFERROR(VLOOKUP(A1552,Sheet4!A1552:H4111,5,FALSE),"CL")</f>
        <v>MEP</v>
      </c>
      <c r="J1552" t="str">
        <f>IFERROR(VLOOKUP(A1552,Sheet4!A1552:H4111,6,FALSE),"CL")</f>
        <v>Dr</v>
      </c>
      <c r="K1552" t="str">
        <f>IFERROR(VLOOKUP(A1552,Sheet4!A1552:H4111,7,FALSE),"CL")</f>
        <v>UDM</v>
      </c>
      <c r="L1552" t="str">
        <f>IFERROR(VLOOKUP(A1552,Sheet4!A1552:H4111,8,FALSE),"CL")</f>
        <v>Sh</v>
      </c>
    </row>
    <row r="1553" spans="1:12" hidden="1">
      <c r="A1553" s="2">
        <v>42101</v>
      </c>
      <c r="B1553" s="8">
        <f t="shared" si="72"/>
        <v>3</v>
      </c>
      <c r="C1553">
        <v>8660.2999999999993</v>
      </c>
      <c r="D1553" s="6">
        <f t="shared" si="73"/>
        <v>4.6189909814159078E-5</v>
      </c>
      <c r="E1553">
        <f t="shared" si="74"/>
        <v>0.3999999999996362</v>
      </c>
      <c r="F1553" s="9" t="e">
        <f ca="1">[1]!MoonAge(A1553)</f>
        <v>#NAME?</v>
      </c>
      <c r="G1553" t="str">
        <f>IFERROR(VLOOKUP(A1553,Sheet4!A1553:H4112,3,FALSE)," CL")</f>
        <v>PAM</v>
      </c>
      <c r="H1553" t="str">
        <f>IFERROR(VLOOKUP(A1553,Sheet4!A1553:I4112,4,FALSE)," CL")</f>
        <v>Co</v>
      </c>
      <c r="I1553" t="str">
        <f>IFERROR(VLOOKUP(A1553,Sheet4!A1553:H4112,5,FALSE),"CL")</f>
        <v>MEP</v>
      </c>
      <c r="J1553" t="str">
        <f>IFERROR(VLOOKUP(A1553,Sheet4!A1553:H4112,6,FALSE),"CL")</f>
        <v>Dr</v>
      </c>
      <c r="K1553" t="str">
        <f>IFERROR(VLOOKUP(A1553,Sheet4!A1553:H4112,7,FALSE),"CL")</f>
        <v>UDM</v>
      </c>
      <c r="L1553" t="str">
        <f>IFERROR(VLOOKUP(A1553,Sheet4!A1553:H4112,8,FALSE),"CL")</f>
        <v>Sh</v>
      </c>
    </row>
    <row r="1554" spans="1:12" hidden="1">
      <c r="A1554" s="2">
        <v>42102</v>
      </c>
      <c r="B1554" s="8">
        <f t="shared" si="72"/>
        <v>4</v>
      </c>
      <c r="C1554">
        <v>8714.4</v>
      </c>
      <c r="D1554" s="6">
        <f t="shared" si="73"/>
        <v>6.2468967587728337E-3</v>
      </c>
      <c r="E1554">
        <f t="shared" si="74"/>
        <v>54.100000000000364</v>
      </c>
      <c r="F1554" s="9" t="e">
        <f ca="1">[1]!MoonAge(A1554)</f>
        <v>#NAME?</v>
      </c>
      <c r="G1554" t="str">
        <f>IFERROR(VLOOKUP(A1554,Sheet4!A1554:H4113,3,FALSE)," CL")</f>
        <v>UDP</v>
      </c>
      <c r="H1554" t="str">
        <f>IFERROR(VLOOKUP(A1554,Sheet4!A1554:I4113,4,FALSE)," CL")</f>
        <v>Tg</v>
      </c>
      <c r="I1554" t="str">
        <f>IFERROR(VLOOKUP(A1554,Sheet4!A1554:H4113,5,FALSE),"CL")</f>
        <v>MEP</v>
      </c>
      <c r="J1554" t="str">
        <f>IFERROR(VLOOKUP(A1554,Sheet4!A1554:H4113,6,FALSE),"CL")</f>
        <v>Dr</v>
      </c>
      <c r="K1554" t="str">
        <f>IFERROR(VLOOKUP(A1554,Sheet4!A1554:H4113,7,FALSE),"CL")</f>
        <v>UDM</v>
      </c>
      <c r="L1554" t="str">
        <f>IFERROR(VLOOKUP(A1554,Sheet4!A1554:H4113,8,FALSE),"CL")</f>
        <v>Sh</v>
      </c>
    </row>
    <row r="1555" spans="1:12" hidden="1">
      <c r="A1555" s="2">
        <v>42103</v>
      </c>
      <c r="B1555" s="8">
        <f t="shared" si="72"/>
        <v>5</v>
      </c>
      <c r="C1555">
        <v>8778.2999999999993</v>
      </c>
      <c r="D1555" s="6">
        <f t="shared" si="73"/>
        <v>7.3326907188102034E-3</v>
      </c>
      <c r="E1555">
        <f t="shared" si="74"/>
        <v>63.899999999999636</v>
      </c>
      <c r="F1555" s="9" t="e">
        <f ca="1">[1]!MoonAge(A1555)</f>
        <v>#NAME?</v>
      </c>
      <c r="G1555" t="str">
        <f>IFERROR(VLOOKUP(A1555,Sheet4!A1555:H4114,3,FALSE)," CL")</f>
        <v>UDM</v>
      </c>
      <c r="H1555" t="str">
        <f>IFERROR(VLOOKUP(A1555,Sheet4!A1555:I4114,4,FALSE)," CL")</f>
        <v>Rb</v>
      </c>
      <c r="I1555" t="str">
        <f>IFERROR(VLOOKUP(A1555,Sheet4!A1555:H4114,5,FALSE),"CL")</f>
        <v>MEP</v>
      </c>
      <c r="J1555" t="str">
        <f>IFERROR(VLOOKUP(A1555,Sheet4!A1555:H4114,6,FALSE),"CL")</f>
        <v>Dr</v>
      </c>
      <c r="K1555" t="str">
        <f>IFERROR(VLOOKUP(A1555,Sheet4!A1555:H4114,7,FALSE),"CL")</f>
        <v>UDM</v>
      </c>
      <c r="L1555" t="str">
        <f>IFERROR(VLOOKUP(A1555,Sheet4!A1555:H4114,8,FALSE),"CL")</f>
        <v>Sh</v>
      </c>
    </row>
    <row r="1556" spans="1:12" hidden="1">
      <c r="A1556" s="2">
        <v>42104</v>
      </c>
      <c r="B1556" s="8">
        <f t="shared" si="72"/>
        <v>6</v>
      </c>
      <c r="C1556">
        <v>8780.35</v>
      </c>
      <c r="D1556" s="6">
        <f t="shared" si="73"/>
        <v>2.335304102162254E-4</v>
      </c>
      <c r="E1556">
        <f t="shared" si="74"/>
        <v>2.0500000000010914</v>
      </c>
      <c r="F1556" s="9" t="e">
        <f ca="1">[1]!MoonAge(A1556)</f>
        <v>#NAME?</v>
      </c>
      <c r="G1556" t="str">
        <f>IFERROR(VLOOKUP(A1556,Sheet4!A1556:H4115,3,FALSE)," CL")</f>
        <v>FIP</v>
      </c>
      <c r="H1556" t="str">
        <f>IFERROR(VLOOKUP(A1556,Sheet4!A1556:I4115,4,FALSE)," CL")</f>
        <v>Dr</v>
      </c>
      <c r="I1556" t="str">
        <f>IFERROR(VLOOKUP(A1556,Sheet4!A1556:H4115,5,FALSE),"CL")</f>
        <v>MEP</v>
      </c>
      <c r="J1556" t="str">
        <f>IFERROR(VLOOKUP(A1556,Sheet4!A1556:H4115,6,FALSE),"CL")</f>
        <v>Dr</v>
      </c>
      <c r="K1556" t="str">
        <f>IFERROR(VLOOKUP(A1556,Sheet4!A1556:H4115,7,FALSE),"CL")</f>
        <v>UDM</v>
      </c>
      <c r="L1556" t="str">
        <f>IFERROR(VLOOKUP(A1556,Sheet4!A1556:H4115,8,FALSE),"CL")</f>
        <v>Sh</v>
      </c>
    </row>
    <row r="1557" spans="1:12" hidden="1">
      <c r="A1557" s="2">
        <v>42107</v>
      </c>
      <c r="B1557" s="8">
        <f t="shared" si="72"/>
        <v>2</v>
      </c>
      <c r="C1557">
        <v>8834</v>
      </c>
      <c r="D1557" s="6">
        <f t="shared" si="73"/>
        <v>6.1102347856292327E-3</v>
      </c>
      <c r="E1557">
        <f t="shared" si="74"/>
        <v>53.649999999999636</v>
      </c>
      <c r="F1557" s="9" t="e">
        <f ca="1">[1]!MoonAge(A1557)</f>
        <v>#NAME?</v>
      </c>
      <c r="G1557" t="str">
        <f>IFERROR(VLOOKUP(A1557,Sheet4!A1557:H4116,3,FALSE)," CL")</f>
        <v>EAM</v>
      </c>
      <c r="H1557" t="str">
        <f>IFERROR(VLOOKUP(A1557,Sheet4!A1557:I4116,4,FALSE)," CL")</f>
        <v>Sh</v>
      </c>
      <c r="I1557" t="str">
        <f>IFERROR(VLOOKUP(A1557,Sheet4!A1557:H4116,5,FALSE),"CL")</f>
        <v>MEP</v>
      </c>
      <c r="J1557" t="str">
        <f>IFERROR(VLOOKUP(A1557,Sheet4!A1557:H4116,6,FALSE),"CL")</f>
        <v>Dr</v>
      </c>
      <c r="K1557" t="str">
        <f>IFERROR(VLOOKUP(A1557,Sheet4!A1557:H4116,7,FALSE),"CL")</f>
        <v>UDM</v>
      </c>
      <c r="L1557" t="str">
        <f>IFERROR(VLOOKUP(A1557,Sheet4!A1557:H4116,8,FALSE),"CL")</f>
        <v>Sh</v>
      </c>
    </row>
    <row r="1558" spans="1:12" hidden="1">
      <c r="A1558" s="2">
        <v>42109</v>
      </c>
      <c r="B1558" s="8">
        <f t="shared" si="72"/>
        <v>4</v>
      </c>
      <c r="C1558">
        <v>8750.2000000000007</v>
      </c>
      <c r="D1558" s="6">
        <f t="shared" si="73"/>
        <v>-9.4860765225265199E-3</v>
      </c>
      <c r="E1558">
        <f t="shared" si="74"/>
        <v>-83.799999999999272</v>
      </c>
      <c r="F1558" s="9" t="e">
        <f ca="1">[1]!MoonAge(A1558)</f>
        <v>#NAME?</v>
      </c>
      <c r="G1558" t="str">
        <f>IFERROR(VLOOKUP(A1558,Sheet4!A1558:H4117,3,FALSE)," CL")</f>
        <v>MEM</v>
      </c>
      <c r="H1558" t="str">
        <f>IFERROR(VLOOKUP(A1558,Sheet4!A1558:I4117,4,FALSE)," CL")</f>
        <v>Ch</v>
      </c>
      <c r="I1558" t="str">
        <f>IFERROR(VLOOKUP(A1558,Sheet4!A1558:H4117,5,FALSE),"CL")</f>
        <v>MEP</v>
      </c>
      <c r="J1558" t="str">
        <f>IFERROR(VLOOKUP(A1558,Sheet4!A1558:H4117,6,FALSE),"CL")</f>
        <v>Dr</v>
      </c>
      <c r="K1558" t="str">
        <f>IFERROR(VLOOKUP(A1558,Sheet4!A1558:H4117,7,FALSE),"CL")</f>
        <v>UDM</v>
      </c>
      <c r="L1558" t="str">
        <f>IFERROR(VLOOKUP(A1558,Sheet4!A1558:H4117,8,FALSE),"CL")</f>
        <v>Sh</v>
      </c>
    </row>
    <row r="1559" spans="1:12" hidden="1">
      <c r="A1559" s="2">
        <v>42110</v>
      </c>
      <c r="B1559" s="8">
        <f t="shared" si="72"/>
        <v>5</v>
      </c>
      <c r="C1559">
        <v>8706.7000000000007</v>
      </c>
      <c r="D1559" s="6">
        <f t="shared" si="73"/>
        <v>-4.971314941372768E-3</v>
      </c>
      <c r="E1559">
        <f t="shared" si="74"/>
        <v>-43.5</v>
      </c>
      <c r="F1559" s="9" t="e">
        <f ca="1">[1]!MoonAge(A1559)</f>
        <v>#NAME?</v>
      </c>
      <c r="G1559" t="str">
        <f>IFERROR(VLOOKUP(A1559,Sheet4!A1559:H4118,3,FALSE)," CL")</f>
        <v>PAP</v>
      </c>
      <c r="H1559" t="str">
        <f>IFERROR(VLOOKUP(A1559,Sheet4!A1559:I4118,4,FALSE)," CL")</f>
        <v>Do</v>
      </c>
      <c r="I1559" t="str">
        <f>IFERROR(VLOOKUP(A1559,Sheet4!A1559:H4118,5,FALSE),"CL")</f>
        <v>MEP</v>
      </c>
      <c r="J1559" t="str">
        <f>IFERROR(VLOOKUP(A1559,Sheet4!A1559:H4118,6,FALSE),"CL")</f>
        <v>Dr</v>
      </c>
      <c r="K1559" t="str">
        <f>IFERROR(VLOOKUP(A1559,Sheet4!A1559:H4118,7,FALSE),"CL")</f>
        <v>UDM</v>
      </c>
      <c r="L1559" t="str">
        <f>IFERROR(VLOOKUP(A1559,Sheet4!A1559:H4118,8,FALSE),"CL")</f>
        <v>Sh</v>
      </c>
    </row>
    <row r="1560" spans="1:12" hidden="1">
      <c r="A1560" s="2">
        <v>42111</v>
      </c>
      <c r="B1560" s="8">
        <f t="shared" si="72"/>
        <v>6</v>
      </c>
      <c r="C1560">
        <v>8606</v>
      </c>
      <c r="D1560" s="6">
        <f t="shared" si="73"/>
        <v>-1.1565805643929471E-2</v>
      </c>
      <c r="E1560">
        <f t="shared" si="74"/>
        <v>-100.70000000000073</v>
      </c>
      <c r="F1560" s="9" t="e">
        <f ca="1">[1]!MoonAge(A1560)</f>
        <v>#NAME?</v>
      </c>
      <c r="G1560" t="str">
        <f>IFERROR(VLOOKUP(A1560,Sheet4!A1560:H4119,3,FALSE)," CL")</f>
        <v>PAM</v>
      </c>
      <c r="H1560" t="str">
        <f>IFERROR(VLOOKUP(A1560,Sheet4!A1560:I4119,4,FALSE)," CL")</f>
        <v>Pi</v>
      </c>
      <c r="I1560" t="str">
        <f>IFERROR(VLOOKUP(A1560,Sheet4!A1560:H4119,5,FALSE),"CL")</f>
        <v>MEP</v>
      </c>
      <c r="J1560" t="str">
        <f>IFERROR(VLOOKUP(A1560,Sheet4!A1560:H4119,6,FALSE),"CL")</f>
        <v>Dr</v>
      </c>
      <c r="K1560" t="str">
        <f>IFERROR(VLOOKUP(A1560,Sheet4!A1560:H4119,7,FALSE),"CL")</f>
        <v>UDM</v>
      </c>
      <c r="L1560" t="str">
        <f>IFERROR(VLOOKUP(A1560,Sheet4!A1560:H4119,8,FALSE),"CL")</f>
        <v>Sh</v>
      </c>
    </row>
    <row r="1561" spans="1:12" hidden="1">
      <c r="A1561" s="2">
        <v>42114</v>
      </c>
      <c r="B1561" s="8">
        <f t="shared" si="72"/>
        <v>2</v>
      </c>
      <c r="C1561">
        <v>8448.1</v>
      </c>
      <c r="D1561" s="6">
        <f t="shared" si="73"/>
        <v>-1.8347664420171932E-2</v>
      </c>
      <c r="E1561">
        <f t="shared" si="74"/>
        <v>-157.89999999999964</v>
      </c>
      <c r="F1561" s="9" t="e">
        <f ca="1">[1]!MoonAge(A1561)</f>
        <v>#NAME?</v>
      </c>
      <c r="G1561" t="str">
        <f>IFERROR(VLOOKUP(A1561,Sheet4!A1561:H4120,3,FALSE)," CL")</f>
        <v>FIP</v>
      </c>
      <c r="H1561" t="str">
        <f>IFERROR(VLOOKUP(A1561,Sheet4!A1561:I4120,4,FALSE)," CL")</f>
        <v>Tg</v>
      </c>
      <c r="I1561" t="str">
        <f>IFERROR(VLOOKUP(A1561,Sheet4!A1561:H4120,5,FALSE),"CL")</f>
        <v>MEP</v>
      </c>
      <c r="J1561" t="str">
        <f>IFERROR(VLOOKUP(A1561,Sheet4!A1561:H4120,6,FALSE),"CL")</f>
        <v>Dr</v>
      </c>
      <c r="K1561" t="str">
        <f>IFERROR(VLOOKUP(A1561,Sheet4!A1561:H4120,7,FALSE),"CL")</f>
        <v>UDM</v>
      </c>
      <c r="L1561" t="str">
        <f>IFERROR(VLOOKUP(A1561,Sheet4!A1561:H4120,8,FALSE),"CL")</f>
        <v>Sh</v>
      </c>
    </row>
    <row r="1562" spans="1:12" hidden="1">
      <c r="A1562" s="2">
        <v>42115</v>
      </c>
      <c r="B1562" s="8">
        <f t="shared" si="72"/>
        <v>3</v>
      </c>
      <c r="C1562">
        <v>8377.75</v>
      </c>
      <c r="D1562" s="6">
        <f t="shared" si="73"/>
        <v>-8.32731620127607E-3</v>
      </c>
      <c r="E1562">
        <f t="shared" si="74"/>
        <v>-70.350000000000364</v>
      </c>
      <c r="F1562" s="9" t="e">
        <f ca="1">[1]!MoonAge(A1562)</f>
        <v>#NAME?</v>
      </c>
      <c r="G1562" t="str">
        <f>IFERROR(VLOOKUP(A1562,Sheet4!A1562:H4121,3,FALSE)," CL")</f>
        <v>FIM</v>
      </c>
      <c r="H1562" t="str">
        <f>IFERROR(VLOOKUP(A1562,Sheet4!A1562:I4121,4,FALSE)," CL")</f>
        <v>Rb</v>
      </c>
      <c r="I1562" t="str">
        <f>IFERROR(VLOOKUP(A1562,Sheet4!A1562:H4121,5,FALSE),"CL")</f>
        <v>MEP</v>
      </c>
      <c r="J1562" t="str">
        <f>IFERROR(VLOOKUP(A1562,Sheet4!A1562:H4121,6,FALSE),"CL")</f>
        <v>Dr</v>
      </c>
      <c r="K1562" t="str">
        <f>IFERROR(VLOOKUP(A1562,Sheet4!A1562:H4121,7,FALSE),"CL")</f>
        <v>UDM</v>
      </c>
      <c r="L1562" t="str">
        <f>IFERROR(VLOOKUP(A1562,Sheet4!A1562:H4121,8,FALSE),"CL")</f>
        <v>Sh</v>
      </c>
    </row>
    <row r="1563" spans="1:12" hidden="1">
      <c r="A1563" s="2">
        <v>42116</v>
      </c>
      <c r="B1563" s="8">
        <f t="shared" si="72"/>
        <v>4</v>
      </c>
      <c r="C1563">
        <v>8429.7000000000007</v>
      </c>
      <c r="D1563" s="6">
        <f t="shared" si="73"/>
        <v>6.2009489421384891E-3</v>
      </c>
      <c r="E1563">
        <f t="shared" si="74"/>
        <v>51.950000000000728</v>
      </c>
      <c r="F1563" s="9" t="e">
        <f ca="1">[1]!MoonAge(A1563)</f>
        <v>#NAME?</v>
      </c>
      <c r="G1563" t="str">
        <f>IFERROR(VLOOKUP(A1563,Sheet4!A1563:H4122,3,FALSE)," CL")</f>
        <v>EAP</v>
      </c>
      <c r="H1563" t="str">
        <f>IFERROR(VLOOKUP(A1563,Sheet4!A1563:I4122,4,FALSE)," CL")</f>
        <v>Dr</v>
      </c>
      <c r="I1563" t="str">
        <f>IFERROR(VLOOKUP(A1563,Sheet4!A1563:H4122,5,FALSE),"CL")</f>
        <v>MEP</v>
      </c>
      <c r="J1563" t="str">
        <f>IFERROR(VLOOKUP(A1563,Sheet4!A1563:H4122,6,FALSE),"CL")</f>
        <v>Dr</v>
      </c>
      <c r="K1563" t="str">
        <f>IFERROR(VLOOKUP(A1563,Sheet4!A1563:H4122,7,FALSE),"CL")</f>
        <v>UDM</v>
      </c>
      <c r="L1563" t="str">
        <f>IFERROR(VLOOKUP(A1563,Sheet4!A1563:H4122,8,FALSE),"CL")</f>
        <v>Sh</v>
      </c>
    </row>
    <row r="1564" spans="1:12" hidden="1">
      <c r="A1564" s="2">
        <v>42117</v>
      </c>
      <c r="B1564" s="8">
        <f t="shared" si="72"/>
        <v>5</v>
      </c>
      <c r="C1564">
        <v>8398.2999999999993</v>
      </c>
      <c r="D1564" s="6">
        <f t="shared" si="73"/>
        <v>-3.7249249676739923E-3</v>
      </c>
      <c r="E1564">
        <f t="shared" si="74"/>
        <v>-31.400000000001455</v>
      </c>
      <c r="F1564" s="9" t="e">
        <f ca="1">[1]!MoonAge(A1564)</f>
        <v>#NAME?</v>
      </c>
      <c r="G1564" t="str">
        <f>IFERROR(VLOOKUP(A1564,Sheet4!A1564:H4123,3,FALSE)," CL")</f>
        <v>EAM</v>
      </c>
      <c r="H1564" t="str">
        <f>IFERROR(VLOOKUP(A1564,Sheet4!A1564:I4123,4,FALSE)," CL")</f>
        <v>Sn</v>
      </c>
      <c r="I1564" t="str">
        <f>IFERROR(VLOOKUP(A1564,Sheet4!A1564:H4123,5,FALSE),"CL")</f>
        <v>MEP</v>
      </c>
      <c r="J1564" t="str">
        <f>IFERROR(VLOOKUP(A1564,Sheet4!A1564:H4123,6,FALSE),"CL")</f>
        <v>Dr</v>
      </c>
      <c r="K1564" t="str">
        <f>IFERROR(VLOOKUP(A1564,Sheet4!A1564:H4123,7,FALSE),"CL")</f>
        <v>UDM</v>
      </c>
      <c r="L1564" t="str">
        <f>IFERROR(VLOOKUP(A1564,Sheet4!A1564:H4123,8,FALSE),"CL")</f>
        <v>Sh</v>
      </c>
    </row>
    <row r="1565" spans="1:12" hidden="1">
      <c r="A1565" s="2">
        <v>42118</v>
      </c>
      <c r="B1565" s="8">
        <f t="shared" si="72"/>
        <v>6</v>
      </c>
      <c r="C1565">
        <v>8305.25</v>
      </c>
      <c r="D1565" s="6">
        <f t="shared" si="73"/>
        <v>-1.1079623257087659E-2</v>
      </c>
      <c r="E1565">
        <f t="shared" si="74"/>
        <v>-93.049999999999272</v>
      </c>
      <c r="F1565" s="9" t="e">
        <f ca="1">[1]!MoonAge(A1565)</f>
        <v>#NAME?</v>
      </c>
      <c r="G1565" t="str">
        <f>IFERROR(VLOOKUP(A1565,Sheet4!A1565:H4124,3,FALSE)," CL")</f>
        <v>MEP</v>
      </c>
      <c r="H1565" t="str">
        <f>IFERROR(VLOOKUP(A1565,Sheet4!A1565:I4124,4,FALSE)," CL")</f>
        <v>Ho</v>
      </c>
      <c r="I1565" t="str">
        <f>IFERROR(VLOOKUP(A1565,Sheet4!A1565:H4124,5,FALSE),"CL")</f>
        <v>MEP</v>
      </c>
      <c r="J1565" t="str">
        <f>IFERROR(VLOOKUP(A1565,Sheet4!A1565:H4124,6,FALSE),"CL")</f>
        <v>Dr</v>
      </c>
      <c r="K1565" t="str">
        <f>IFERROR(VLOOKUP(A1565,Sheet4!A1565:H4124,7,FALSE),"CL")</f>
        <v>UDM</v>
      </c>
      <c r="L1565" t="str">
        <f>IFERROR(VLOOKUP(A1565,Sheet4!A1565:H4124,8,FALSE),"CL")</f>
        <v>Sh</v>
      </c>
    </row>
    <row r="1566" spans="1:12" hidden="1">
      <c r="A1566" s="2">
        <v>42121</v>
      </c>
      <c r="B1566" s="8">
        <f t="shared" si="72"/>
        <v>2</v>
      </c>
      <c r="C1566">
        <v>8213.7999999999993</v>
      </c>
      <c r="D1566" s="6">
        <f t="shared" si="73"/>
        <v>-1.1011107432046082E-2</v>
      </c>
      <c r="E1566">
        <f t="shared" si="74"/>
        <v>-91.450000000000728</v>
      </c>
      <c r="F1566" s="9" t="e">
        <f ca="1">[1]!MoonAge(A1566)</f>
        <v>#NAME?</v>
      </c>
      <c r="G1566" t="str">
        <f>IFERROR(VLOOKUP(A1566,Sheet4!A1566:H4125,3,FALSE)," CL")</f>
        <v>PAM</v>
      </c>
      <c r="H1566" t="str">
        <f>IFERROR(VLOOKUP(A1566,Sheet4!A1566:I4125,4,FALSE)," CL")</f>
        <v>Ch</v>
      </c>
      <c r="I1566" t="str">
        <f>IFERROR(VLOOKUP(A1566,Sheet4!A1566:H4125,5,FALSE),"CL")</f>
        <v>MEP</v>
      </c>
      <c r="J1566" t="str">
        <f>IFERROR(VLOOKUP(A1566,Sheet4!A1566:H4125,6,FALSE),"CL")</f>
        <v>Dr</v>
      </c>
      <c r="K1566" t="str">
        <f>IFERROR(VLOOKUP(A1566,Sheet4!A1566:H4125,7,FALSE),"CL")</f>
        <v>UDM</v>
      </c>
      <c r="L1566" t="str">
        <f>IFERROR(VLOOKUP(A1566,Sheet4!A1566:H4125,8,FALSE),"CL")</f>
        <v>Sh</v>
      </c>
    </row>
    <row r="1567" spans="1:12" hidden="1">
      <c r="A1567" s="2">
        <v>42122</v>
      </c>
      <c r="B1567" s="8">
        <f t="shared" si="72"/>
        <v>3</v>
      </c>
      <c r="C1567">
        <v>8285.6</v>
      </c>
      <c r="D1567" s="6">
        <f t="shared" si="73"/>
        <v>8.7413864471987505E-3</v>
      </c>
      <c r="E1567">
        <f t="shared" si="74"/>
        <v>71.800000000001091</v>
      </c>
      <c r="F1567" s="9" t="e">
        <f ca="1">[1]!MoonAge(A1567)</f>
        <v>#NAME?</v>
      </c>
      <c r="G1567" t="str">
        <f>IFERROR(VLOOKUP(A1567,Sheet4!A1567:H4126,3,FALSE)," CL")</f>
        <v>UDP</v>
      </c>
      <c r="H1567" t="str">
        <f>IFERROR(VLOOKUP(A1567,Sheet4!A1567:I4126,4,FALSE)," CL")</f>
        <v>Do</v>
      </c>
      <c r="I1567" t="str">
        <f>IFERROR(VLOOKUP(A1567,Sheet4!A1567:H4126,5,FALSE),"CL")</f>
        <v>MEP</v>
      </c>
      <c r="J1567" t="str">
        <f>IFERROR(VLOOKUP(A1567,Sheet4!A1567:H4126,6,FALSE),"CL")</f>
        <v>Dr</v>
      </c>
      <c r="K1567" t="str">
        <f>IFERROR(VLOOKUP(A1567,Sheet4!A1567:H4126,7,FALSE),"CL")</f>
        <v>UDM</v>
      </c>
      <c r="L1567" t="str">
        <f>IFERROR(VLOOKUP(A1567,Sheet4!A1567:H4126,8,FALSE),"CL")</f>
        <v>Sh</v>
      </c>
    </row>
    <row r="1568" spans="1:12" hidden="1">
      <c r="A1568" s="2">
        <v>42123</v>
      </c>
      <c r="B1568" s="8">
        <f t="shared" si="72"/>
        <v>4</v>
      </c>
      <c r="C1568">
        <v>8239.75</v>
      </c>
      <c r="D1568" s="6">
        <f t="shared" si="73"/>
        <v>-5.5336970165106164E-3</v>
      </c>
      <c r="E1568">
        <f t="shared" si="74"/>
        <v>-45.850000000000364</v>
      </c>
      <c r="F1568" s="9" t="e">
        <f ca="1">[1]!MoonAge(A1568)</f>
        <v>#NAME?</v>
      </c>
      <c r="G1568" t="str">
        <f>IFERROR(VLOOKUP(A1568,Sheet4!A1568:H4127,3,FALSE)," CL")</f>
        <v>UDM</v>
      </c>
      <c r="H1568" t="str">
        <f>IFERROR(VLOOKUP(A1568,Sheet4!A1568:I4127,4,FALSE)," CL")</f>
        <v>Pi</v>
      </c>
      <c r="I1568" t="str">
        <f>IFERROR(VLOOKUP(A1568,Sheet4!A1568:H4127,5,FALSE),"CL")</f>
        <v>MEP</v>
      </c>
      <c r="J1568" t="str">
        <f>IFERROR(VLOOKUP(A1568,Sheet4!A1568:H4127,6,FALSE),"CL")</f>
        <v>Dr</v>
      </c>
      <c r="K1568" t="str">
        <f>IFERROR(VLOOKUP(A1568,Sheet4!A1568:H4127,7,FALSE),"CL")</f>
        <v>UDM</v>
      </c>
      <c r="L1568" t="str">
        <f>IFERROR(VLOOKUP(A1568,Sheet4!A1568:H4127,8,FALSE),"CL")</f>
        <v>Sh</v>
      </c>
    </row>
    <row r="1569" spans="1:12" hidden="1">
      <c r="A1569" s="2">
        <v>42124</v>
      </c>
      <c r="B1569" s="8">
        <f t="shared" si="72"/>
        <v>5</v>
      </c>
      <c r="C1569">
        <v>8181.5</v>
      </c>
      <c r="D1569" s="6">
        <f t="shared" si="73"/>
        <v>-7.0693892411784337E-3</v>
      </c>
      <c r="E1569">
        <f t="shared" si="74"/>
        <v>-58.25</v>
      </c>
      <c r="F1569" s="9" t="e">
        <f ca="1">[1]!MoonAge(A1569)</f>
        <v>#NAME?</v>
      </c>
      <c r="G1569" t="str">
        <f>IFERROR(VLOOKUP(A1569,Sheet4!A1569:H4128,3,FALSE)," CL")</f>
        <v>FIP</v>
      </c>
      <c r="H1569" t="str">
        <f>IFERROR(VLOOKUP(A1569,Sheet4!A1569:I4128,4,FALSE)," CL")</f>
        <v>Ra</v>
      </c>
      <c r="I1569" t="str">
        <f>IFERROR(VLOOKUP(A1569,Sheet4!A1569:H4128,5,FALSE),"CL")</f>
        <v>MEP</v>
      </c>
      <c r="J1569" t="str">
        <f>IFERROR(VLOOKUP(A1569,Sheet4!A1569:H4128,6,FALSE),"CL")</f>
        <v>Dr</v>
      </c>
      <c r="K1569" t="str">
        <f>IFERROR(VLOOKUP(A1569,Sheet4!A1569:H4128,7,FALSE),"CL")</f>
        <v>UDM</v>
      </c>
      <c r="L1569" t="str">
        <f>IFERROR(VLOOKUP(A1569,Sheet4!A1569:H4128,8,FALSE),"CL")</f>
        <v>Sh</v>
      </c>
    </row>
    <row r="1570" spans="1:12" hidden="1">
      <c r="A1570" s="2">
        <v>42128</v>
      </c>
      <c r="B1570" s="8">
        <f t="shared" si="72"/>
        <v>2</v>
      </c>
      <c r="C1570">
        <v>8331.9500000000007</v>
      </c>
      <c r="D1570" s="6">
        <f t="shared" si="73"/>
        <v>1.8389048462995872E-2</v>
      </c>
      <c r="E1570">
        <f t="shared" si="74"/>
        <v>150.45000000000073</v>
      </c>
      <c r="F1570" s="9" t="e">
        <f ca="1">[1]!MoonAge(A1570)</f>
        <v>#NAME?</v>
      </c>
      <c r="G1570" t="str">
        <f>IFERROR(VLOOKUP(A1570,Sheet4!A1570:H4129,3,FALSE)," CL")</f>
        <v>MEP</v>
      </c>
      <c r="H1570" t="str">
        <f>IFERROR(VLOOKUP(A1570,Sheet4!A1570:I4129,4,FALSE)," CL")</f>
        <v>Dr</v>
      </c>
      <c r="I1570" t="str">
        <f>IFERROR(VLOOKUP(A1570,Sheet4!A1570:H4129,5,FALSE),"CL")</f>
        <v>MEP</v>
      </c>
      <c r="J1570" t="str">
        <f>IFERROR(VLOOKUP(A1570,Sheet4!A1570:H4129,6,FALSE),"CL")</f>
        <v>Dr</v>
      </c>
      <c r="K1570" t="str">
        <f>IFERROR(VLOOKUP(A1570,Sheet4!A1570:H4129,7,FALSE),"CL")</f>
        <v>UDM</v>
      </c>
      <c r="L1570" t="str">
        <f>IFERROR(VLOOKUP(A1570,Sheet4!A1570:H4129,8,FALSE),"CL")</f>
        <v>Sh</v>
      </c>
    </row>
    <row r="1571" spans="1:12" hidden="1">
      <c r="A1571" s="2">
        <v>42129</v>
      </c>
      <c r="B1571" s="8">
        <f t="shared" si="72"/>
        <v>3</v>
      </c>
      <c r="C1571">
        <v>8324.7999999999993</v>
      </c>
      <c r="D1571" s="6">
        <f t="shared" si="73"/>
        <v>-8.5814245164714796E-4</v>
      </c>
      <c r="E1571">
        <f t="shared" si="74"/>
        <v>-7.1500000000014552</v>
      </c>
      <c r="F1571" s="9" t="e">
        <f ca="1">[1]!MoonAge(A1571)</f>
        <v>#NAME?</v>
      </c>
      <c r="G1571" t="str">
        <f>IFERROR(VLOOKUP(A1571,Sheet4!A1571:H4130,3,FALSE)," CL")</f>
        <v>MEM</v>
      </c>
      <c r="H1571" t="str">
        <f>IFERROR(VLOOKUP(A1571,Sheet4!A1571:I4130,4,FALSE)," CL")</f>
        <v>Sn</v>
      </c>
      <c r="I1571" t="str">
        <f>IFERROR(VLOOKUP(A1571,Sheet4!A1571:H4130,5,FALSE),"CL")</f>
        <v>MEP</v>
      </c>
      <c r="J1571" t="str">
        <f>IFERROR(VLOOKUP(A1571,Sheet4!A1571:H4130,6,FALSE),"CL")</f>
        <v>Dr</v>
      </c>
      <c r="K1571" t="str">
        <f>IFERROR(VLOOKUP(A1571,Sheet4!A1571:H4130,7,FALSE),"CL")</f>
        <v>UDM</v>
      </c>
      <c r="L1571" t="str">
        <f>IFERROR(VLOOKUP(A1571,Sheet4!A1571:H4130,8,FALSE),"CL")</f>
        <v>Sh</v>
      </c>
    </row>
    <row r="1572" spans="1:12" hidden="1">
      <c r="A1572" s="2">
        <v>42130</v>
      </c>
      <c r="B1572" s="8">
        <f t="shared" si="72"/>
        <v>4</v>
      </c>
      <c r="C1572">
        <v>8097</v>
      </c>
      <c r="D1572" s="6">
        <f t="shared" si="73"/>
        <v>-2.7364020757255345E-2</v>
      </c>
      <c r="E1572">
        <f t="shared" si="74"/>
        <v>-227.79999999999927</v>
      </c>
      <c r="F1572" s="9" t="e">
        <f ca="1">[1]!MoonAge(A1572)</f>
        <v>#NAME?</v>
      </c>
      <c r="G1572" t="str">
        <f>IFERROR(VLOOKUP(A1572,Sheet4!A1572:H4131,3,FALSE)," CL")</f>
        <v>PAP</v>
      </c>
      <c r="H1572" t="str">
        <f>IFERROR(VLOOKUP(A1572,Sheet4!A1572:I4131,4,FALSE)," CL")</f>
        <v>Ho</v>
      </c>
      <c r="I1572" t="str">
        <f>IFERROR(VLOOKUP(A1572,Sheet4!A1572:H4131,5,FALSE),"CL")</f>
        <v>MEM</v>
      </c>
      <c r="J1572" t="str">
        <f>IFERROR(VLOOKUP(A1572,Sheet4!A1572:H4131,6,FALSE),"CL")</f>
        <v>Sn</v>
      </c>
      <c r="K1572" t="str">
        <f>IFERROR(VLOOKUP(A1572,Sheet4!A1572:H4131,7,FALSE),"CL")</f>
        <v>UDM</v>
      </c>
      <c r="L1572" t="str">
        <f>IFERROR(VLOOKUP(A1572,Sheet4!A1572:H4131,8,FALSE),"CL")</f>
        <v>Sh</v>
      </c>
    </row>
    <row r="1573" spans="1:12" hidden="1">
      <c r="A1573" s="2">
        <v>42131</v>
      </c>
      <c r="B1573" s="8">
        <f t="shared" si="72"/>
        <v>5</v>
      </c>
      <c r="C1573">
        <v>8057.3</v>
      </c>
      <c r="D1573" s="6">
        <f t="shared" si="73"/>
        <v>-4.9030505125354845E-3</v>
      </c>
      <c r="E1573">
        <f t="shared" si="74"/>
        <v>-39.699999999999818</v>
      </c>
      <c r="F1573" s="9" t="e">
        <f ca="1">[1]!MoonAge(A1573)</f>
        <v>#NAME?</v>
      </c>
      <c r="G1573" t="str">
        <f>IFERROR(VLOOKUP(A1573,Sheet4!A1573:H4132,3,FALSE)," CL")</f>
        <v>PAM</v>
      </c>
      <c r="H1573" t="str">
        <f>IFERROR(VLOOKUP(A1573,Sheet4!A1573:I4132,4,FALSE)," CL")</f>
        <v>Sh</v>
      </c>
      <c r="I1573" t="str">
        <f>IFERROR(VLOOKUP(A1573,Sheet4!A1573:H4132,5,FALSE),"CL")</f>
        <v>MEM</v>
      </c>
      <c r="J1573" t="str">
        <f>IFERROR(VLOOKUP(A1573,Sheet4!A1573:H4132,6,FALSE),"CL")</f>
        <v>Sn</v>
      </c>
      <c r="K1573" t="str">
        <f>IFERROR(VLOOKUP(A1573,Sheet4!A1573:H4132,7,FALSE),"CL")</f>
        <v>UDM</v>
      </c>
      <c r="L1573" t="str">
        <f>IFERROR(VLOOKUP(A1573,Sheet4!A1573:H4132,8,FALSE),"CL")</f>
        <v>Sh</v>
      </c>
    </row>
    <row r="1574" spans="1:12">
      <c r="A1574" s="2">
        <v>42132</v>
      </c>
      <c r="B1574" s="8">
        <f t="shared" si="72"/>
        <v>6</v>
      </c>
      <c r="C1574">
        <v>8191.5</v>
      </c>
      <c r="D1574" s="6">
        <f t="shared" si="73"/>
        <v>1.6655703523512817E-2</v>
      </c>
      <c r="E1574">
        <f t="shared" si="74"/>
        <v>134.19999999999982</v>
      </c>
      <c r="F1574" s="9" t="e">
        <f ca="1">[1]!MoonAge(A1574)</f>
        <v>#NAME?</v>
      </c>
      <c r="G1574" t="str">
        <f>IFERROR(VLOOKUP(A1574,Sheet4!A1574:H4133,3,FALSE)," CL")</f>
        <v>UDP</v>
      </c>
      <c r="H1574" t="str">
        <f>IFERROR(VLOOKUP(A1574,Sheet4!A1574:I4133,4,FALSE)," CL")</f>
        <v>Mo</v>
      </c>
      <c r="I1574" t="str">
        <f>IFERROR(VLOOKUP(A1574,Sheet4!A1574:H4133,5,FALSE),"CL")</f>
        <v>MEM</v>
      </c>
      <c r="J1574" t="str">
        <f>IFERROR(VLOOKUP(A1574,Sheet4!A1574:H4133,6,FALSE),"CL")</f>
        <v>Sn</v>
      </c>
      <c r="K1574" t="str">
        <f>IFERROR(VLOOKUP(A1574,Sheet4!A1574:H4133,7,FALSE),"CL")</f>
        <v>UDM</v>
      </c>
      <c r="L1574" t="str">
        <f>IFERROR(VLOOKUP(A1574,Sheet4!A1574:H4133,8,FALSE),"CL")</f>
        <v>Sh</v>
      </c>
    </row>
    <row r="1575" spans="1:12" hidden="1">
      <c r="A1575" s="2">
        <v>42135</v>
      </c>
      <c r="B1575" s="8">
        <f t="shared" si="72"/>
        <v>2</v>
      </c>
      <c r="C1575">
        <v>8325.25</v>
      </c>
      <c r="D1575" s="6">
        <f t="shared" si="73"/>
        <v>1.6327900872856009E-2</v>
      </c>
      <c r="E1575">
        <f t="shared" si="74"/>
        <v>133.75</v>
      </c>
      <c r="F1575" s="9" t="e">
        <f ca="1">[1]!MoonAge(A1575)</f>
        <v>#NAME?</v>
      </c>
      <c r="G1575" t="str">
        <f>IFERROR(VLOOKUP(A1575,Sheet4!A1575:H4134,3,FALSE)," CL")</f>
        <v>FIM</v>
      </c>
      <c r="H1575" t="str">
        <f>IFERROR(VLOOKUP(A1575,Sheet4!A1575:I4134,4,FALSE)," CL")</f>
        <v>Pi</v>
      </c>
      <c r="I1575" t="str">
        <f>IFERROR(VLOOKUP(A1575,Sheet4!A1575:H4134,5,FALSE),"CL")</f>
        <v>MEM</v>
      </c>
      <c r="J1575" t="str">
        <f>IFERROR(VLOOKUP(A1575,Sheet4!A1575:H4134,6,FALSE),"CL")</f>
        <v>Sn</v>
      </c>
      <c r="K1575" t="str">
        <f>IFERROR(VLOOKUP(A1575,Sheet4!A1575:H4134,7,FALSE),"CL")</f>
        <v>UDM</v>
      </c>
      <c r="L1575" t="str">
        <f>IFERROR(VLOOKUP(A1575,Sheet4!A1575:H4134,8,FALSE),"CL")</f>
        <v>Sh</v>
      </c>
    </row>
    <row r="1576" spans="1:12" hidden="1">
      <c r="A1576" s="2">
        <v>42136</v>
      </c>
      <c r="B1576" s="8">
        <f t="shared" si="72"/>
        <v>3</v>
      </c>
      <c r="C1576">
        <v>8126.95</v>
      </c>
      <c r="D1576" s="6">
        <f t="shared" si="73"/>
        <v>-2.3819104531395477E-2</v>
      </c>
      <c r="E1576">
        <f t="shared" si="74"/>
        <v>-198.30000000000018</v>
      </c>
      <c r="F1576" s="9" t="e">
        <f ca="1">[1]!MoonAge(A1576)</f>
        <v>#NAME?</v>
      </c>
      <c r="G1576" t="str">
        <f>IFERROR(VLOOKUP(A1576,Sheet4!A1576:H4135,3,FALSE)," CL")</f>
        <v>EAP</v>
      </c>
      <c r="H1576" t="str">
        <f>IFERROR(VLOOKUP(A1576,Sheet4!A1576:I4135,4,FALSE)," CL")</f>
        <v>Ra</v>
      </c>
      <c r="I1576" t="str">
        <f>IFERROR(VLOOKUP(A1576,Sheet4!A1576:H4135,5,FALSE),"CL")</f>
        <v>MEM</v>
      </c>
      <c r="J1576" t="str">
        <f>IFERROR(VLOOKUP(A1576,Sheet4!A1576:H4135,6,FALSE),"CL")</f>
        <v>Sn</v>
      </c>
      <c r="K1576" t="str">
        <f>IFERROR(VLOOKUP(A1576,Sheet4!A1576:H4135,7,FALSE),"CL")</f>
        <v>UDM</v>
      </c>
      <c r="L1576" t="str">
        <f>IFERROR(VLOOKUP(A1576,Sheet4!A1576:H4135,8,FALSE),"CL")</f>
        <v>Sh</v>
      </c>
    </row>
    <row r="1577" spans="1:12" hidden="1">
      <c r="A1577" s="2">
        <v>42137</v>
      </c>
      <c r="B1577" s="8">
        <f t="shared" si="72"/>
        <v>4</v>
      </c>
      <c r="C1577">
        <v>8235.4500000000007</v>
      </c>
      <c r="D1577" s="6">
        <f t="shared" si="73"/>
        <v>1.3350641999766322E-2</v>
      </c>
      <c r="E1577">
        <f t="shared" si="74"/>
        <v>108.50000000000091</v>
      </c>
      <c r="F1577" s="9" t="e">
        <f ca="1">[1]!MoonAge(A1577)</f>
        <v>#NAME?</v>
      </c>
      <c r="G1577" t="str">
        <f>IFERROR(VLOOKUP(A1577,Sheet4!A1577:H4136,3,FALSE)," CL")</f>
        <v>EAM</v>
      </c>
      <c r="H1577" t="str">
        <f>IFERROR(VLOOKUP(A1577,Sheet4!A1577:I4136,4,FALSE)," CL")</f>
        <v>Co</v>
      </c>
      <c r="I1577" t="str">
        <f>IFERROR(VLOOKUP(A1577,Sheet4!A1577:H4136,5,FALSE),"CL")</f>
        <v>MEM</v>
      </c>
      <c r="J1577" t="str">
        <f>IFERROR(VLOOKUP(A1577,Sheet4!A1577:H4136,6,FALSE),"CL")</f>
        <v>Sn</v>
      </c>
      <c r="K1577" t="str">
        <f>IFERROR(VLOOKUP(A1577,Sheet4!A1577:H4136,7,FALSE),"CL")</f>
        <v>UDM</v>
      </c>
      <c r="L1577" t="str">
        <f>IFERROR(VLOOKUP(A1577,Sheet4!A1577:H4136,8,FALSE),"CL")</f>
        <v>Sh</v>
      </c>
    </row>
    <row r="1578" spans="1:12" hidden="1">
      <c r="A1578" s="2">
        <v>42138</v>
      </c>
      <c r="B1578" s="8">
        <f t="shared" si="72"/>
        <v>5</v>
      </c>
      <c r="C1578">
        <v>8224.2000000000007</v>
      </c>
      <c r="D1578" s="6">
        <f t="shared" si="73"/>
        <v>-1.3660455712802579E-3</v>
      </c>
      <c r="E1578">
        <f t="shared" si="74"/>
        <v>-11.25</v>
      </c>
      <c r="F1578" s="9" t="e">
        <f ca="1">[1]!MoonAge(A1578)</f>
        <v>#NAME?</v>
      </c>
      <c r="G1578" t="str">
        <f>IFERROR(VLOOKUP(A1578,Sheet4!A1578:H4137,3,FALSE)," CL")</f>
        <v>MEP</v>
      </c>
      <c r="H1578" t="str">
        <f>IFERROR(VLOOKUP(A1578,Sheet4!A1578:I4137,4,FALSE)," CL")</f>
        <v>Tg</v>
      </c>
      <c r="I1578" t="str">
        <f>IFERROR(VLOOKUP(A1578,Sheet4!A1578:H4137,5,FALSE),"CL")</f>
        <v>MEM</v>
      </c>
      <c r="J1578" t="str">
        <f>IFERROR(VLOOKUP(A1578,Sheet4!A1578:H4137,6,FALSE),"CL")</f>
        <v>Sn</v>
      </c>
      <c r="K1578" t="str">
        <f>IFERROR(VLOOKUP(A1578,Sheet4!A1578:H4137,7,FALSE),"CL")</f>
        <v>UDM</v>
      </c>
      <c r="L1578" t="str">
        <f>IFERROR(VLOOKUP(A1578,Sheet4!A1578:H4137,8,FALSE),"CL")</f>
        <v>Sh</v>
      </c>
    </row>
    <row r="1579" spans="1:12" hidden="1">
      <c r="A1579" s="2">
        <v>42139</v>
      </c>
      <c r="B1579" s="8">
        <f t="shared" si="72"/>
        <v>6</v>
      </c>
      <c r="C1579">
        <v>8262.35</v>
      </c>
      <c r="D1579" s="6">
        <f t="shared" si="73"/>
        <v>4.6387490576590591E-3</v>
      </c>
      <c r="E1579">
        <f t="shared" si="74"/>
        <v>38.149999999999636</v>
      </c>
      <c r="F1579" s="9" t="e">
        <f ca="1">[1]!MoonAge(A1579)</f>
        <v>#NAME?</v>
      </c>
      <c r="G1579" t="str">
        <f>IFERROR(VLOOKUP(A1579,Sheet4!A1579:H4138,3,FALSE)," CL")</f>
        <v>MEM</v>
      </c>
      <c r="H1579" t="str">
        <f>IFERROR(VLOOKUP(A1579,Sheet4!A1579:I4138,4,FALSE)," CL")</f>
        <v>Rb</v>
      </c>
      <c r="I1579" t="str">
        <f>IFERROR(VLOOKUP(A1579,Sheet4!A1579:H4138,5,FALSE),"CL")</f>
        <v>MEM</v>
      </c>
      <c r="J1579" t="str">
        <f>IFERROR(VLOOKUP(A1579,Sheet4!A1579:H4138,6,FALSE),"CL")</f>
        <v>Sn</v>
      </c>
      <c r="K1579" t="str">
        <f>IFERROR(VLOOKUP(A1579,Sheet4!A1579:H4138,7,FALSE),"CL")</f>
        <v>UDM</v>
      </c>
      <c r="L1579" t="str">
        <f>IFERROR(VLOOKUP(A1579,Sheet4!A1579:H4138,8,FALSE),"CL")</f>
        <v>Sh</v>
      </c>
    </row>
    <row r="1580" spans="1:12" hidden="1">
      <c r="A1580" s="2">
        <v>42142</v>
      </c>
      <c r="B1580" s="8">
        <f t="shared" si="72"/>
        <v>2</v>
      </c>
      <c r="C1580">
        <v>8373.65</v>
      </c>
      <c r="D1580" s="6">
        <f t="shared" si="73"/>
        <v>1.3470743795651269E-2</v>
      </c>
      <c r="E1580">
        <f t="shared" si="74"/>
        <v>111.29999999999927</v>
      </c>
      <c r="F1580" s="9" t="e">
        <f ca="1">[1]!MoonAge(A1580)</f>
        <v>#NAME?</v>
      </c>
      <c r="G1580" t="str">
        <f>IFERROR(VLOOKUP(A1580,Sheet4!A1580:H4139,3,FALSE)," CL")</f>
        <v>UDP</v>
      </c>
      <c r="H1580" t="str">
        <f>IFERROR(VLOOKUP(A1580,Sheet4!A1580:I4139,4,FALSE)," CL")</f>
        <v>Ho</v>
      </c>
      <c r="I1580" t="str">
        <f>IFERROR(VLOOKUP(A1580,Sheet4!A1580:H4139,5,FALSE),"CL")</f>
        <v>MEM</v>
      </c>
      <c r="J1580" t="str">
        <f>IFERROR(VLOOKUP(A1580,Sheet4!A1580:H4139,6,FALSE),"CL")</f>
        <v>Sn</v>
      </c>
      <c r="K1580" t="str">
        <f>IFERROR(VLOOKUP(A1580,Sheet4!A1580:H4139,7,FALSE),"CL")</f>
        <v>UDM</v>
      </c>
      <c r="L1580" t="str">
        <f>IFERROR(VLOOKUP(A1580,Sheet4!A1580:H4139,8,FALSE),"CL")</f>
        <v>Sh</v>
      </c>
    </row>
    <row r="1581" spans="1:12" hidden="1">
      <c r="A1581" s="2">
        <v>42143</v>
      </c>
      <c r="B1581" s="8">
        <f t="shared" si="72"/>
        <v>3</v>
      </c>
      <c r="C1581">
        <v>8365.65</v>
      </c>
      <c r="D1581" s="6">
        <f t="shared" si="73"/>
        <v>-9.5537788180781382E-4</v>
      </c>
      <c r="E1581">
        <f t="shared" si="74"/>
        <v>-8</v>
      </c>
      <c r="F1581" s="9" t="e">
        <f ca="1">[1]!MoonAge(A1581)</f>
        <v>#NAME?</v>
      </c>
      <c r="G1581" t="str">
        <f>IFERROR(VLOOKUP(A1581,Sheet4!A1581:H4140,3,FALSE)," CL")</f>
        <v>UDM</v>
      </c>
      <c r="H1581" t="str">
        <f>IFERROR(VLOOKUP(A1581,Sheet4!A1581:I4140,4,FALSE)," CL")</f>
        <v>Sh</v>
      </c>
      <c r="I1581" t="str">
        <f>IFERROR(VLOOKUP(A1581,Sheet4!A1581:H4140,5,FALSE),"CL")</f>
        <v>MEM</v>
      </c>
      <c r="J1581" t="str">
        <f>IFERROR(VLOOKUP(A1581,Sheet4!A1581:H4140,6,FALSE),"CL")</f>
        <v>Sn</v>
      </c>
      <c r="K1581" t="str">
        <f>IFERROR(VLOOKUP(A1581,Sheet4!A1581:H4140,7,FALSE),"CL")</f>
        <v>UDM</v>
      </c>
      <c r="L1581" t="str">
        <f>IFERROR(VLOOKUP(A1581,Sheet4!A1581:H4140,8,FALSE),"CL")</f>
        <v>Sh</v>
      </c>
    </row>
    <row r="1582" spans="1:12" hidden="1">
      <c r="A1582" s="2">
        <v>42144</v>
      </c>
      <c r="B1582" s="8">
        <f t="shared" si="72"/>
        <v>4</v>
      </c>
      <c r="C1582">
        <v>8423.25</v>
      </c>
      <c r="D1582" s="6">
        <f t="shared" si="73"/>
        <v>6.8852988112101709E-3</v>
      </c>
      <c r="E1582">
        <f t="shared" si="74"/>
        <v>57.600000000000364</v>
      </c>
      <c r="F1582" s="9" t="e">
        <f ca="1">[1]!MoonAge(A1582)</f>
        <v>#NAME?</v>
      </c>
      <c r="G1582" t="str">
        <f>IFERROR(VLOOKUP(A1582,Sheet4!A1582:H4141,3,FALSE)," CL")</f>
        <v>FIP</v>
      </c>
      <c r="H1582" t="str">
        <f>IFERROR(VLOOKUP(A1582,Sheet4!A1582:I4141,4,FALSE)," CL")</f>
        <v>Mo</v>
      </c>
      <c r="I1582" t="str">
        <f>IFERROR(VLOOKUP(A1582,Sheet4!A1582:H4141,5,FALSE),"CL")</f>
        <v>MEM</v>
      </c>
      <c r="J1582" t="str">
        <f>IFERROR(VLOOKUP(A1582,Sheet4!A1582:H4141,6,FALSE),"CL")</f>
        <v>Sn</v>
      </c>
      <c r="K1582" t="str">
        <f>IFERROR(VLOOKUP(A1582,Sheet4!A1582:H4141,7,FALSE),"CL")</f>
        <v>UDM</v>
      </c>
      <c r="L1582" t="str">
        <f>IFERROR(VLOOKUP(A1582,Sheet4!A1582:H4141,8,FALSE),"CL")</f>
        <v>Sh</v>
      </c>
    </row>
    <row r="1583" spans="1:12" hidden="1">
      <c r="A1583" s="2">
        <v>42145</v>
      </c>
      <c r="B1583" s="8">
        <f t="shared" si="72"/>
        <v>5</v>
      </c>
      <c r="C1583">
        <v>8421</v>
      </c>
      <c r="D1583" s="6">
        <f t="shared" si="73"/>
        <v>-2.6711779894933663E-4</v>
      </c>
      <c r="E1583">
        <f t="shared" si="74"/>
        <v>-2.25</v>
      </c>
      <c r="F1583" s="9" t="e">
        <f ca="1">[1]!MoonAge(A1583)</f>
        <v>#NAME?</v>
      </c>
      <c r="G1583" t="str">
        <f>IFERROR(VLOOKUP(A1583,Sheet4!A1583:H4142,3,FALSE)," CL")</f>
        <v>FIM</v>
      </c>
      <c r="H1583" t="str">
        <f>IFERROR(VLOOKUP(A1583,Sheet4!A1583:I4142,4,FALSE)," CL")</f>
        <v>Ch</v>
      </c>
      <c r="I1583" t="str">
        <f>IFERROR(VLOOKUP(A1583,Sheet4!A1583:H4142,5,FALSE),"CL")</f>
        <v>MEM</v>
      </c>
      <c r="J1583" t="str">
        <f>IFERROR(VLOOKUP(A1583,Sheet4!A1583:H4142,6,FALSE),"CL")</f>
        <v>Sn</v>
      </c>
      <c r="K1583" t="str">
        <f>IFERROR(VLOOKUP(A1583,Sheet4!A1583:H4142,7,FALSE),"CL")</f>
        <v>UDM</v>
      </c>
      <c r="L1583" t="str">
        <f>IFERROR(VLOOKUP(A1583,Sheet4!A1583:H4142,8,FALSE),"CL")</f>
        <v>Sh</v>
      </c>
    </row>
    <row r="1584" spans="1:12" hidden="1">
      <c r="A1584" s="2">
        <v>42146</v>
      </c>
      <c r="B1584" s="8">
        <f t="shared" si="72"/>
        <v>6</v>
      </c>
      <c r="C1584">
        <v>8458.9500000000007</v>
      </c>
      <c r="D1584" s="6">
        <f t="shared" si="73"/>
        <v>4.5065906661917498E-3</v>
      </c>
      <c r="E1584">
        <f t="shared" si="74"/>
        <v>37.950000000000728</v>
      </c>
      <c r="F1584" s="9" t="e">
        <f ca="1">[1]!MoonAge(A1584)</f>
        <v>#NAME?</v>
      </c>
      <c r="G1584" t="str">
        <f>IFERROR(VLOOKUP(A1584,Sheet4!A1584:H4143,3,FALSE)," CL")</f>
        <v>EAP</v>
      </c>
      <c r="H1584" t="str">
        <f>IFERROR(VLOOKUP(A1584,Sheet4!A1584:I4143,4,FALSE)," CL")</f>
        <v>Do</v>
      </c>
      <c r="I1584" t="str">
        <f>IFERROR(VLOOKUP(A1584,Sheet4!A1584:H4143,5,FALSE),"CL")</f>
        <v>MEM</v>
      </c>
      <c r="J1584" t="str">
        <f>IFERROR(VLOOKUP(A1584,Sheet4!A1584:H4143,6,FALSE),"CL")</f>
        <v>Sn</v>
      </c>
      <c r="K1584" t="str">
        <f>IFERROR(VLOOKUP(A1584,Sheet4!A1584:H4143,7,FALSE),"CL")</f>
        <v>UDM</v>
      </c>
      <c r="L1584" t="str">
        <f>IFERROR(VLOOKUP(A1584,Sheet4!A1584:H4143,8,FALSE),"CL")</f>
        <v>Sh</v>
      </c>
    </row>
    <row r="1585" spans="1:12" hidden="1">
      <c r="A1585" s="2">
        <v>42149</v>
      </c>
      <c r="B1585" s="8">
        <f t="shared" si="72"/>
        <v>2</v>
      </c>
      <c r="C1585">
        <v>8370.25</v>
      </c>
      <c r="D1585" s="6">
        <f t="shared" si="73"/>
        <v>-1.0485935015575305E-2</v>
      </c>
      <c r="E1585">
        <f t="shared" si="74"/>
        <v>-88.700000000000728</v>
      </c>
      <c r="F1585" s="9" t="e">
        <f ca="1">[1]!MoonAge(A1585)</f>
        <v>#NAME?</v>
      </c>
      <c r="G1585" t="str">
        <f>IFERROR(VLOOKUP(A1585,Sheet4!A1585:H4144,3,FALSE)," CL")</f>
        <v>MEM</v>
      </c>
      <c r="H1585" t="str">
        <f>IFERROR(VLOOKUP(A1585,Sheet4!A1585:I4144,4,FALSE)," CL")</f>
        <v>Co</v>
      </c>
      <c r="I1585" t="str">
        <f>IFERROR(VLOOKUP(A1585,Sheet4!A1585:H4144,5,FALSE),"CL")</f>
        <v>MEM</v>
      </c>
      <c r="J1585" t="str">
        <f>IFERROR(VLOOKUP(A1585,Sheet4!A1585:H4144,6,FALSE),"CL")</f>
        <v>Sn</v>
      </c>
      <c r="K1585" t="str">
        <f>IFERROR(VLOOKUP(A1585,Sheet4!A1585:H4144,7,FALSE),"CL")</f>
        <v>UDM</v>
      </c>
      <c r="L1585" t="str">
        <f>IFERROR(VLOOKUP(A1585,Sheet4!A1585:H4144,8,FALSE),"CL")</f>
        <v>Sh</v>
      </c>
    </row>
    <row r="1586" spans="1:12" hidden="1">
      <c r="A1586" s="2">
        <v>42150</v>
      </c>
      <c r="B1586" s="8">
        <f t="shared" si="72"/>
        <v>3</v>
      </c>
      <c r="C1586">
        <v>8339.35</v>
      </c>
      <c r="D1586" s="6">
        <f t="shared" si="73"/>
        <v>-3.6916460081837027E-3</v>
      </c>
      <c r="E1586">
        <f t="shared" si="74"/>
        <v>-30.899999999999636</v>
      </c>
      <c r="F1586" s="9" t="e">
        <f ca="1">[1]!MoonAge(A1586)</f>
        <v>#NAME?</v>
      </c>
      <c r="G1586" t="str">
        <f>IFERROR(VLOOKUP(A1586,Sheet4!A1586:H4145,3,FALSE)," CL")</f>
        <v>PAP</v>
      </c>
      <c r="H1586" t="str">
        <f>IFERROR(VLOOKUP(A1586,Sheet4!A1586:I4145,4,FALSE)," CL")</f>
        <v>Tg</v>
      </c>
      <c r="I1586" t="str">
        <f>IFERROR(VLOOKUP(A1586,Sheet4!A1586:H4145,5,FALSE),"CL")</f>
        <v>MEM</v>
      </c>
      <c r="J1586" t="str">
        <f>IFERROR(VLOOKUP(A1586,Sheet4!A1586:H4145,6,FALSE),"CL")</f>
        <v>Sn</v>
      </c>
      <c r="K1586" t="str">
        <f>IFERROR(VLOOKUP(A1586,Sheet4!A1586:H4145,7,FALSE),"CL")</f>
        <v>UDM</v>
      </c>
      <c r="L1586" t="str">
        <f>IFERROR(VLOOKUP(A1586,Sheet4!A1586:H4145,8,FALSE),"CL")</f>
        <v>Sh</v>
      </c>
    </row>
    <row r="1587" spans="1:12" hidden="1">
      <c r="A1587" s="2">
        <v>42151</v>
      </c>
      <c r="B1587" s="8">
        <f t="shared" si="72"/>
        <v>4</v>
      </c>
      <c r="C1587">
        <v>8334.6</v>
      </c>
      <c r="D1587" s="6">
        <f t="shared" si="73"/>
        <v>-5.6958875691750556E-4</v>
      </c>
      <c r="E1587">
        <f t="shared" si="74"/>
        <v>-4.75</v>
      </c>
      <c r="F1587" s="9" t="e">
        <f ca="1">[1]!MoonAge(A1587)</f>
        <v>#NAME?</v>
      </c>
      <c r="G1587" t="str">
        <f>IFERROR(VLOOKUP(A1587,Sheet4!A1587:H4146,3,FALSE)," CL")</f>
        <v>PAM</v>
      </c>
      <c r="H1587" t="str">
        <f>IFERROR(VLOOKUP(A1587,Sheet4!A1587:I4146,4,FALSE)," CL")</f>
        <v>Rb</v>
      </c>
      <c r="I1587" t="str">
        <f>IFERROR(VLOOKUP(A1587,Sheet4!A1587:H4146,5,FALSE),"CL")</f>
        <v>MEM</v>
      </c>
      <c r="J1587" t="str">
        <f>IFERROR(VLOOKUP(A1587,Sheet4!A1587:H4146,6,FALSE),"CL")</f>
        <v>Sn</v>
      </c>
      <c r="K1587" t="str">
        <f>IFERROR(VLOOKUP(A1587,Sheet4!A1587:H4146,7,FALSE),"CL")</f>
        <v>UDM</v>
      </c>
      <c r="L1587" t="str">
        <f>IFERROR(VLOOKUP(A1587,Sheet4!A1587:H4146,8,FALSE),"CL")</f>
        <v>Sh</v>
      </c>
    </row>
    <row r="1588" spans="1:12" hidden="1">
      <c r="A1588" s="2">
        <v>42152</v>
      </c>
      <c r="B1588" s="8">
        <f t="shared" si="72"/>
        <v>5</v>
      </c>
      <c r="C1588">
        <v>8319</v>
      </c>
      <c r="D1588" s="6">
        <f t="shared" si="73"/>
        <v>-1.8717154992441585E-3</v>
      </c>
      <c r="E1588">
        <f t="shared" si="74"/>
        <v>-15.600000000000364</v>
      </c>
      <c r="F1588" s="9" t="e">
        <f ca="1">[1]!MoonAge(A1588)</f>
        <v>#NAME?</v>
      </c>
      <c r="G1588" t="str">
        <f>IFERROR(VLOOKUP(A1588,Sheet4!A1588:H4147,3,FALSE)," CL")</f>
        <v>UDP</v>
      </c>
      <c r="H1588" t="str">
        <f>IFERROR(VLOOKUP(A1588,Sheet4!A1588:I4147,4,FALSE)," CL")</f>
        <v>Dr</v>
      </c>
      <c r="I1588" t="str">
        <f>IFERROR(VLOOKUP(A1588,Sheet4!A1588:H4147,5,FALSE),"CL")</f>
        <v>MEM</v>
      </c>
      <c r="J1588" t="str">
        <f>IFERROR(VLOOKUP(A1588,Sheet4!A1588:H4147,6,FALSE),"CL")</f>
        <v>Sn</v>
      </c>
      <c r="K1588" t="str">
        <f>IFERROR(VLOOKUP(A1588,Sheet4!A1588:H4147,7,FALSE),"CL")</f>
        <v>UDM</v>
      </c>
      <c r="L1588" t="str">
        <f>IFERROR(VLOOKUP(A1588,Sheet4!A1588:H4147,8,FALSE),"CL")</f>
        <v>Sh</v>
      </c>
    </row>
    <row r="1589" spans="1:12" hidden="1">
      <c r="A1589" s="2">
        <v>42153</v>
      </c>
      <c r="B1589" s="8">
        <f t="shared" ref="B1589:B1609" si="75">WEEKDAY(A1589,1)</f>
        <v>6</v>
      </c>
      <c r="C1589">
        <v>8433.65</v>
      </c>
      <c r="D1589" s="6">
        <f t="shared" si="73"/>
        <v>1.3781704531794644E-2</v>
      </c>
      <c r="E1589">
        <f t="shared" si="74"/>
        <v>114.64999999999964</v>
      </c>
      <c r="F1589" s="9" t="e">
        <f ca="1">[1]!MoonAge(A1589)</f>
        <v>#NAME?</v>
      </c>
      <c r="G1589" t="str">
        <f>IFERROR(VLOOKUP(A1589,Sheet4!A1589:H4148,3,FALSE)," CL")</f>
        <v>UDM</v>
      </c>
      <c r="H1589" t="str">
        <f>IFERROR(VLOOKUP(A1589,Sheet4!A1589:I4148,4,FALSE)," CL")</f>
        <v>Sn</v>
      </c>
      <c r="I1589" t="str">
        <f>IFERROR(VLOOKUP(A1589,Sheet4!A1589:H4148,5,FALSE),"CL")</f>
        <v>MEM</v>
      </c>
      <c r="J1589" t="str">
        <f>IFERROR(VLOOKUP(A1589,Sheet4!A1589:H4148,6,FALSE),"CL")</f>
        <v>Sn</v>
      </c>
      <c r="K1589" t="str">
        <f>IFERROR(VLOOKUP(A1589,Sheet4!A1589:H4148,7,FALSE),"CL")</f>
        <v>UDM</v>
      </c>
      <c r="L1589" t="str">
        <f>IFERROR(VLOOKUP(A1589,Sheet4!A1589:H4148,8,FALSE),"CL")</f>
        <v>Sh</v>
      </c>
    </row>
    <row r="1590" spans="1:12" hidden="1">
      <c r="A1590" s="2">
        <v>42156</v>
      </c>
      <c r="B1590" s="8">
        <f t="shared" si="75"/>
        <v>2</v>
      </c>
      <c r="C1590">
        <v>8433.4</v>
      </c>
      <c r="D1590" s="6">
        <f t="shared" si="73"/>
        <v>-2.9643155691782326E-5</v>
      </c>
      <c r="E1590">
        <f t="shared" si="74"/>
        <v>-0.25</v>
      </c>
      <c r="F1590" s="9" t="e">
        <f ca="1">[1]!MoonAge(A1590)</f>
        <v>#NAME?</v>
      </c>
      <c r="G1590" t="str">
        <f>IFERROR(VLOOKUP(A1590,Sheet4!A1590:H4149,3,FALSE)," CL")</f>
        <v>EAP</v>
      </c>
      <c r="H1590" t="str">
        <f>IFERROR(VLOOKUP(A1590,Sheet4!A1590:I4149,4,FALSE)," CL")</f>
        <v>Mo</v>
      </c>
      <c r="I1590" t="str">
        <f>IFERROR(VLOOKUP(A1590,Sheet4!A1590:H4149,5,FALSE),"CL")</f>
        <v>MEM</v>
      </c>
      <c r="J1590" t="str">
        <f>IFERROR(VLOOKUP(A1590,Sheet4!A1590:H4149,6,FALSE),"CL")</f>
        <v>Sn</v>
      </c>
      <c r="K1590" t="str">
        <f>IFERROR(VLOOKUP(A1590,Sheet4!A1590:H4149,7,FALSE),"CL")</f>
        <v>UDM</v>
      </c>
      <c r="L1590" t="str">
        <f>IFERROR(VLOOKUP(A1590,Sheet4!A1590:H4149,8,FALSE),"CL")</f>
        <v>Sh</v>
      </c>
    </row>
    <row r="1591" spans="1:12" hidden="1">
      <c r="A1591" s="2">
        <v>42157</v>
      </c>
      <c r="B1591" s="8">
        <f t="shared" si="75"/>
        <v>3</v>
      </c>
      <c r="C1591">
        <v>8236.4500000000007</v>
      </c>
      <c r="D1591" s="6">
        <f t="shared" si="73"/>
        <v>-2.3353570327507164E-2</v>
      </c>
      <c r="E1591">
        <f t="shared" si="74"/>
        <v>-196.94999999999891</v>
      </c>
      <c r="F1591" s="9" t="e">
        <f ca="1">[1]!MoonAge(A1591)</f>
        <v>#NAME?</v>
      </c>
      <c r="G1591" t="str">
        <f>IFERROR(VLOOKUP(A1591,Sheet4!A1591:H4150,3,FALSE)," CL")</f>
        <v>EAM</v>
      </c>
      <c r="H1591" t="str">
        <f>IFERROR(VLOOKUP(A1591,Sheet4!A1591:I4150,4,FALSE)," CL")</f>
        <v>Ch</v>
      </c>
      <c r="I1591" t="str">
        <f>IFERROR(VLOOKUP(A1591,Sheet4!A1591:H4150,5,FALSE),"CL")</f>
        <v>MEM</v>
      </c>
      <c r="J1591" t="str">
        <f>IFERROR(VLOOKUP(A1591,Sheet4!A1591:H4150,6,FALSE),"CL")</f>
        <v>Sn</v>
      </c>
      <c r="K1591" t="str">
        <f>IFERROR(VLOOKUP(A1591,Sheet4!A1591:H4150,7,FALSE),"CL")</f>
        <v>UDM</v>
      </c>
      <c r="L1591" t="str">
        <f>IFERROR(VLOOKUP(A1591,Sheet4!A1591:H4150,8,FALSE),"CL")</f>
        <v>Sh</v>
      </c>
    </row>
    <row r="1592" spans="1:12" hidden="1">
      <c r="A1592" s="2">
        <v>42158</v>
      </c>
      <c r="B1592" s="8">
        <f t="shared" si="75"/>
        <v>4</v>
      </c>
      <c r="C1592">
        <v>8135.1</v>
      </c>
      <c r="D1592" s="6">
        <f t="shared" si="73"/>
        <v>-1.230505861141637E-2</v>
      </c>
      <c r="E1592">
        <f t="shared" si="74"/>
        <v>-101.35000000000036</v>
      </c>
      <c r="F1592" s="9" t="e">
        <f ca="1">[1]!MoonAge(A1592)</f>
        <v>#NAME?</v>
      </c>
      <c r="G1592" t="str">
        <f>IFERROR(VLOOKUP(A1592,Sheet4!A1592:H4151,3,FALSE)," CL")</f>
        <v>MEP</v>
      </c>
      <c r="H1592" t="str">
        <f>IFERROR(VLOOKUP(A1592,Sheet4!A1592:I4151,4,FALSE)," CL")</f>
        <v>Do</v>
      </c>
      <c r="I1592" t="str">
        <f>IFERROR(VLOOKUP(A1592,Sheet4!A1592:H4151,5,FALSE),"CL")</f>
        <v>MEM</v>
      </c>
      <c r="J1592" t="str">
        <f>IFERROR(VLOOKUP(A1592,Sheet4!A1592:H4151,6,FALSE),"CL")</f>
        <v>Sn</v>
      </c>
      <c r="K1592" t="str">
        <f>IFERROR(VLOOKUP(A1592,Sheet4!A1592:H4151,7,FALSE),"CL")</f>
        <v>UDM</v>
      </c>
      <c r="L1592" t="str">
        <f>IFERROR(VLOOKUP(A1592,Sheet4!A1592:H4151,8,FALSE),"CL")</f>
        <v>Sh</v>
      </c>
    </row>
    <row r="1593" spans="1:12" hidden="1">
      <c r="A1593" s="2">
        <v>42159</v>
      </c>
      <c r="B1593" s="8">
        <f t="shared" si="75"/>
        <v>5</v>
      </c>
      <c r="C1593">
        <v>8130.65</v>
      </c>
      <c r="D1593" s="6">
        <f t="shared" si="73"/>
        <v>-5.470123292892192E-4</v>
      </c>
      <c r="E1593">
        <f t="shared" si="74"/>
        <v>-4.4500000000007276</v>
      </c>
      <c r="F1593" s="9" t="e">
        <f ca="1">[1]!MoonAge(A1593)</f>
        <v>#NAME?</v>
      </c>
      <c r="G1593" t="str">
        <f>IFERROR(VLOOKUP(A1593,Sheet4!A1593:H4152,3,FALSE)," CL")</f>
        <v>MEM</v>
      </c>
      <c r="H1593" t="str">
        <f>IFERROR(VLOOKUP(A1593,Sheet4!A1593:I4152,4,FALSE)," CL")</f>
        <v>Pi</v>
      </c>
      <c r="I1593" t="str">
        <f>IFERROR(VLOOKUP(A1593,Sheet4!A1593:H4152,5,FALSE),"CL")</f>
        <v>MEM</v>
      </c>
      <c r="J1593" t="str">
        <f>IFERROR(VLOOKUP(A1593,Sheet4!A1593:H4152,6,FALSE),"CL")</f>
        <v>Sn</v>
      </c>
      <c r="K1593" t="str">
        <f>IFERROR(VLOOKUP(A1593,Sheet4!A1593:H4152,7,FALSE),"CL")</f>
        <v>UDM</v>
      </c>
      <c r="L1593" t="str">
        <f>IFERROR(VLOOKUP(A1593,Sheet4!A1593:H4152,8,FALSE),"CL")</f>
        <v>Sh</v>
      </c>
    </row>
    <row r="1594" spans="1:12" hidden="1">
      <c r="A1594" s="2">
        <v>42160</v>
      </c>
      <c r="B1594" s="8">
        <f t="shared" si="75"/>
        <v>6</v>
      </c>
      <c r="C1594">
        <v>8114.7</v>
      </c>
      <c r="D1594" s="6">
        <f t="shared" si="73"/>
        <v>-1.961712778191143E-3</v>
      </c>
      <c r="E1594">
        <f t="shared" si="74"/>
        <v>-15.949999999999818</v>
      </c>
      <c r="F1594" s="9" t="e">
        <f ca="1">[1]!MoonAge(A1594)</f>
        <v>#NAME?</v>
      </c>
      <c r="G1594" t="str">
        <f>IFERROR(VLOOKUP(A1594,Sheet4!A1594:H4153,3,FALSE)," CL")</f>
        <v>PAP</v>
      </c>
      <c r="H1594" t="str">
        <f>IFERROR(VLOOKUP(A1594,Sheet4!A1594:I4153,4,FALSE)," CL")</f>
        <v>Ra</v>
      </c>
      <c r="I1594" t="str">
        <f>IFERROR(VLOOKUP(A1594,Sheet4!A1594:H4153,5,FALSE),"CL")</f>
        <v>MEM</v>
      </c>
      <c r="J1594" t="str">
        <f>IFERROR(VLOOKUP(A1594,Sheet4!A1594:H4153,6,FALSE),"CL")</f>
        <v>Sn</v>
      </c>
      <c r="K1594" t="str">
        <f>IFERROR(VLOOKUP(A1594,Sheet4!A1594:H4153,7,FALSE),"CL")</f>
        <v>UDM</v>
      </c>
      <c r="L1594" t="str">
        <f>IFERROR(VLOOKUP(A1594,Sheet4!A1594:H4153,8,FALSE),"CL")</f>
        <v>Sh</v>
      </c>
    </row>
    <row r="1595" spans="1:12" hidden="1">
      <c r="A1595" s="2">
        <v>42163</v>
      </c>
      <c r="B1595" s="8">
        <f t="shared" si="75"/>
        <v>2</v>
      </c>
      <c r="C1595">
        <v>8044.15</v>
      </c>
      <c r="D1595" s="6">
        <f t="shared" si="73"/>
        <v>-8.6940983646961907E-3</v>
      </c>
      <c r="E1595">
        <f t="shared" si="74"/>
        <v>-70.550000000000182</v>
      </c>
      <c r="F1595" s="9" t="e">
        <f ca="1">[1]!MoonAge(A1595)</f>
        <v>#NAME?</v>
      </c>
      <c r="G1595" t="str">
        <f>IFERROR(VLOOKUP(A1595,Sheet4!A1595:H4154,3,FALSE)," CL")</f>
        <v>UDM</v>
      </c>
      <c r="H1595" t="str">
        <f>IFERROR(VLOOKUP(A1595,Sheet4!A1595:I4154,4,FALSE)," CL")</f>
        <v>Rb</v>
      </c>
      <c r="I1595" t="str">
        <f>IFERROR(VLOOKUP(A1595,Sheet4!A1595:H4154,5,FALSE),"CL")</f>
        <v>PAP</v>
      </c>
      <c r="J1595" t="str">
        <f>IFERROR(VLOOKUP(A1595,Sheet4!A1595:H4154,6,FALSE),"CL")</f>
        <v>Ho</v>
      </c>
      <c r="K1595" t="str">
        <f>IFERROR(VLOOKUP(A1595,Sheet4!A1595:H4154,7,FALSE),"CL")</f>
        <v>UDM</v>
      </c>
      <c r="L1595" t="str">
        <f>IFERROR(VLOOKUP(A1595,Sheet4!A1595:H4154,8,FALSE),"CL")</f>
        <v>Sh</v>
      </c>
    </row>
    <row r="1596" spans="1:12" hidden="1">
      <c r="A1596" s="2">
        <v>42164</v>
      </c>
      <c r="B1596" s="8">
        <f t="shared" si="75"/>
        <v>3</v>
      </c>
      <c r="C1596">
        <v>8022.4</v>
      </c>
      <c r="D1596" s="6">
        <f t="shared" si="73"/>
        <v>-2.7038282478571386E-3</v>
      </c>
      <c r="E1596">
        <f t="shared" si="74"/>
        <v>-21.75</v>
      </c>
      <c r="F1596" s="9" t="e">
        <f ca="1">[1]!MoonAge(A1596)</f>
        <v>#NAME?</v>
      </c>
      <c r="G1596" t="str">
        <f>IFERROR(VLOOKUP(A1596,Sheet4!A1596:H4155,3,FALSE)," CL")</f>
        <v>FIP</v>
      </c>
      <c r="H1596" t="str">
        <f>IFERROR(VLOOKUP(A1596,Sheet4!A1596:I4155,4,FALSE)," CL")</f>
        <v>Dr</v>
      </c>
      <c r="I1596" t="str">
        <f>IFERROR(VLOOKUP(A1596,Sheet4!A1596:H4155,5,FALSE),"CL")</f>
        <v>PAP</v>
      </c>
      <c r="J1596" t="str">
        <f>IFERROR(VLOOKUP(A1596,Sheet4!A1596:H4155,6,FALSE),"CL")</f>
        <v>Ho</v>
      </c>
      <c r="K1596" t="str">
        <f>IFERROR(VLOOKUP(A1596,Sheet4!A1596:H4155,7,FALSE),"CL")</f>
        <v>UDM</v>
      </c>
      <c r="L1596" t="str">
        <f>IFERROR(VLOOKUP(A1596,Sheet4!A1596:H4155,8,FALSE),"CL")</f>
        <v>Sh</v>
      </c>
    </row>
    <row r="1597" spans="1:12" hidden="1">
      <c r="A1597" s="2">
        <v>42165</v>
      </c>
      <c r="B1597" s="8">
        <f t="shared" si="75"/>
        <v>4</v>
      </c>
      <c r="C1597">
        <v>8124.45</v>
      </c>
      <c r="D1597" s="6">
        <f t="shared" si="73"/>
        <v>1.2720632229756704E-2</v>
      </c>
      <c r="E1597">
        <f t="shared" si="74"/>
        <v>102.05000000000018</v>
      </c>
      <c r="F1597" s="9" t="e">
        <f ca="1">[1]!MoonAge(A1597)</f>
        <v>#NAME?</v>
      </c>
      <c r="G1597" t="str">
        <f>IFERROR(VLOOKUP(A1597,Sheet4!A1597:H4156,3,FALSE)," CL")</f>
        <v>FIM</v>
      </c>
      <c r="H1597" t="str">
        <f>IFERROR(VLOOKUP(A1597,Sheet4!A1597:I4156,4,FALSE)," CL")</f>
        <v>Sn</v>
      </c>
      <c r="I1597" t="str">
        <f>IFERROR(VLOOKUP(A1597,Sheet4!A1597:H4156,5,FALSE),"CL")</f>
        <v>PAP</v>
      </c>
      <c r="J1597" t="str">
        <f>IFERROR(VLOOKUP(A1597,Sheet4!A1597:H4156,6,FALSE),"CL")</f>
        <v>Ho</v>
      </c>
      <c r="K1597" t="str">
        <f>IFERROR(VLOOKUP(A1597,Sheet4!A1597:H4156,7,FALSE),"CL")</f>
        <v>UDM</v>
      </c>
      <c r="L1597" t="str">
        <f>IFERROR(VLOOKUP(A1597,Sheet4!A1597:H4156,8,FALSE),"CL")</f>
        <v>Sh</v>
      </c>
    </row>
    <row r="1598" spans="1:12" hidden="1">
      <c r="A1598" s="2">
        <v>42166</v>
      </c>
      <c r="B1598" s="8">
        <f t="shared" si="75"/>
        <v>5</v>
      </c>
      <c r="C1598">
        <v>7965.35</v>
      </c>
      <c r="D1598" s="6">
        <f t="shared" si="73"/>
        <v>-1.958286407079857E-2</v>
      </c>
      <c r="E1598">
        <f t="shared" si="74"/>
        <v>-159.09999999999945</v>
      </c>
      <c r="F1598" s="9" t="e">
        <f ca="1">[1]!MoonAge(A1598)</f>
        <v>#NAME?</v>
      </c>
      <c r="G1598" t="str">
        <f>IFERROR(VLOOKUP(A1598,Sheet4!A1598:H4157,3,FALSE)," CL")</f>
        <v>EAP</v>
      </c>
      <c r="H1598" t="str">
        <f>IFERROR(VLOOKUP(A1598,Sheet4!A1598:I4157,4,FALSE)," CL")</f>
        <v>Ho</v>
      </c>
      <c r="I1598" t="str">
        <f>IFERROR(VLOOKUP(A1598,Sheet4!A1598:H4157,5,FALSE),"CL")</f>
        <v>PAP</v>
      </c>
      <c r="J1598" t="str">
        <f>IFERROR(VLOOKUP(A1598,Sheet4!A1598:H4157,6,FALSE),"CL")</f>
        <v>Ho</v>
      </c>
      <c r="K1598" t="str">
        <f>IFERROR(VLOOKUP(A1598,Sheet4!A1598:H4157,7,FALSE),"CL")</f>
        <v>UDM</v>
      </c>
      <c r="L1598" t="str">
        <f>IFERROR(VLOOKUP(A1598,Sheet4!A1598:H4157,8,FALSE),"CL")</f>
        <v>Sh</v>
      </c>
    </row>
    <row r="1599" spans="1:12" hidden="1">
      <c r="A1599" s="2">
        <v>42167</v>
      </c>
      <c r="B1599" s="8">
        <f t="shared" si="75"/>
        <v>6</v>
      </c>
      <c r="C1599">
        <v>7982.9</v>
      </c>
      <c r="D1599" s="6">
        <f t="shared" si="73"/>
        <v>2.2032930128618668E-3</v>
      </c>
      <c r="E1599">
        <f t="shared" si="74"/>
        <v>17.549999999999272</v>
      </c>
      <c r="F1599" s="9" t="e">
        <f ca="1">[1]!MoonAge(A1599)</f>
        <v>#NAME?</v>
      </c>
      <c r="G1599" t="str">
        <f>IFERROR(VLOOKUP(A1599,Sheet4!A1599:H4158,3,FALSE)," CL")</f>
        <v>EAM</v>
      </c>
      <c r="H1599" t="str">
        <f>IFERROR(VLOOKUP(A1599,Sheet4!A1599:I4158,4,FALSE)," CL")</f>
        <v>Sh</v>
      </c>
      <c r="I1599" t="str">
        <f>IFERROR(VLOOKUP(A1599,Sheet4!A1599:H4158,5,FALSE),"CL")</f>
        <v>PAP</v>
      </c>
      <c r="J1599" t="str">
        <f>IFERROR(VLOOKUP(A1599,Sheet4!A1599:H4158,6,FALSE),"CL")</f>
        <v>Ho</v>
      </c>
      <c r="K1599" t="str">
        <f>IFERROR(VLOOKUP(A1599,Sheet4!A1599:H4158,7,FALSE),"CL")</f>
        <v>UDM</v>
      </c>
      <c r="L1599" t="str">
        <f>IFERROR(VLOOKUP(A1599,Sheet4!A1599:H4158,8,FALSE),"CL")</f>
        <v>Sh</v>
      </c>
    </row>
    <row r="1600" spans="1:12" hidden="1">
      <c r="A1600" s="2">
        <v>42170</v>
      </c>
      <c r="B1600" s="8">
        <f t="shared" si="75"/>
        <v>2</v>
      </c>
      <c r="C1600">
        <v>8013.9</v>
      </c>
      <c r="D1600" s="6">
        <f t="shared" si="73"/>
        <v>3.8833005549361761E-3</v>
      </c>
      <c r="E1600">
        <f t="shared" si="74"/>
        <v>31</v>
      </c>
      <c r="F1600" s="9" t="e">
        <f ca="1">[1]!MoonAge(A1600)</f>
        <v>#NAME?</v>
      </c>
      <c r="G1600" t="str">
        <f>IFERROR(VLOOKUP(A1600,Sheet4!A1600:H4159,3,FALSE)," CL")</f>
        <v>PAP</v>
      </c>
      <c r="H1600" t="str">
        <f>IFERROR(VLOOKUP(A1600,Sheet4!A1600:I4159,4,FALSE)," CL")</f>
        <v>Do</v>
      </c>
      <c r="I1600" t="str">
        <f>IFERROR(VLOOKUP(A1600,Sheet4!A1600:H4159,5,FALSE),"CL")</f>
        <v>PAP</v>
      </c>
      <c r="J1600" t="str">
        <f>IFERROR(VLOOKUP(A1600,Sheet4!A1600:H4159,6,FALSE),"CL")</f>
        <v>Ho</v>
      </c>
      <c r="K1600" t="str">
        <f>IFERROR(VLOOKUP(A1600,Sheet4!A1600:H4159,7,FALSE),"CL")</f>
        <v>UDM</v>
      </c>
      <c r="L1600" t="str">
        <f>IFERROR(VLOOKUP(A1600,Sheet4!A1600:H4159,8,FALSE),"CL")</f>
        <v>Sh</v>
      </c>
    </row>
    <row r="1601" spans="1:12" hidden="1">
      <c r="A1601" s="2">
        <v>42171</v>
      </c>
      <c r="B1601" s="8">
        <f t="shared" si="75"/>
        <v>3</v>
      </c>
      <c r="C1601">
        <v>8047.3</v>
      </c>
      <c r="D1601" s="6">
        <f t="shared" si="73"/>
        <v>4.1677585195723111E-3</v>
      </c>
      <c r="E1601">
        <f t="shared" si="74"/>
        <v>33.400000000000546</v>
      </c>
      <c r="F1601" s="9" t="e">
        <f ca="1">[1]!MoonAge(A1601)</f>
        <v>#NAME?</v>
      </c>
      <c r="G1601" t="str">
        <f>IFERROR(VLOOKUP(A1601,Sheet4!A1601:H4160,3,FALSE)," CL")</f>
        <v>PAM</v>
      </c>
      <c r="H1601" t="str">
        <f>IFERROR(VLOOKUP(A1601,Sheet4!A1601:I4160,4,FALSE)," CL")</f>
        <v>Pi</v>
      </c>
      <c r="I1601" t="str">
        <f>IFERROR(VLOOKUP(A1601,Sheet4!A1601:H4160,5,FALSE),"CL")</f>
        <v>PAP</v>
      </c>
      <c r="J1601" t="str">
        <f>IFERROR(VLOOKUP(A1601,Sheet4!A1601:H4160,6,FALSE),"CL")</f>
        <v>Ho</v>
      </c>
      <c r="K1601" t="str">
        <f>IFERROR(VLOOKUP(A1601,Sheet4!A1601:H4160,7,FALSE),"CL")</f>
        <v>UDM</v>
      </c>
      <c r="L1601" t="str">
        <f>IFERROR(VLOOKUP(A1601,Sheet4!A1601:H4160,8,FALSE),"CL")</f>
        <v>Sh</v>
      </c>
    </row>
    <row r="1602" spans="1:12" hidden="1">
      <c r="A1602" s="2">
        <v>42172</v>
      </c>
      <c r="B1602" s="8">
        <f t="shared" si="75"/>
        <v>4</v>
      </c>
      <c r="C1602">
        <v>8091.55</v>
      </c>
      <c r="D1602" s="6">
        <f t="shared" si="73"/>
        <v>5.4987387073925417E-3</v>
      </c>
      <c r="E1602">
        <f t="shared" si="74"/>
        <v>44.25</v>
      </c>
      <c r="F1602" s="9" t="e">
        <f ca="1">[1]!MoonAge(A1602)</f>
        <v>#NAME?</v>
      </c>
      <c r="G1602" t="str">
        <f>IFERROR(VLOOKUP(A1602,Sheet4!A1602:H4161,3,FALSE)," CL")</f>
        <v>UDP</v>
      </c>
      <c r="H1602" t="str">
        <f>IFERROR(VLOOKUP(A1602,Sheet4!A1602:I4161,4,FALSE)," CL")</f>
        <v>Ra</v>
      </c>
      <c r="I1602" t="str">
        <f>IFERROR(VLOOKUP(A1602,Sheet4!A1602:H4161,5,FALSE),"CL")</f>
        <v>PAP</v>
      </c>
      <c r="J1602" t="str">
        <f>IFERROR(VLOOKUP(A1602,Sheet4!A1602:H4161,6,FALSE),"CL")</f>
        <v>Ho</v>
      </c>
      <c r="K1602" t="str">
        <f>IFERROR(VLOOKUP(A1602,Sheet4!A1602:H4161,7,FALSE),"CL")</f>
        <v>UDM</v>
      </c>
      <c r="L1602" t="str">
        <f>IFERROR(VLOOKUP(A1602,Sheet4!A1602:H4161,8,FALSE),"CL")</f>
        <v>Sh</v>
      </c>
    </row>
    <row r="1603" spans="1:12" hidden="1">
      <c r="A1603" s="2">
        <v>42173</v>
      </c>
      <c r="B1603" s="8">
        <f t="shared" si="75"/>
        <v>5</v>
      </c>
      <c r="C1603">
        <v>8174.6</v>
      </c>
      <c r="D1603" s="6">
        <f t="shared" si="73"/>
        <v>1.0263793710722937E-2</v>
      </c>
      <c r="E1603">
        <f t="shared" si="74"/>
        <v>83.050000000000182</v>
      </c>
      <c r="F1603" s="9" t="e">
        <f ca="1">[1]!MoonAge(A1603)</f>
        <v>#NAME?</v>
      </c>
      <c r="G1603" t="str">
        <f>IFERROR(VLOOKUP(A1603,Sheet4!A1603:H4162,3,FALSE)," CL")</f>
        <v>UDM</v>
      </c>
      <c r="H1603" t="str">
        <f>IFERROR(VLOOKUP(A1603,Sheet4!A1603:I4162,4,FALSE)," CL")</f>
        <v>Co</v>
      </c>
      <c r="I1603" t="str">
        <f>IFERROR(VLOOKUP(A1603,Sheet4!A1603:H4162,5,FALSE),"CL")</f>
        <v>PAP</v>
      </c>
      <c r="J1603" t="str">
        <f>IFERROR(VLOOKUP(A1603,Sheet4!A1603:H4162,6,FALSE),"CL")</f>
        <v>Ho</v>
      </c>
      <c r="K1603" t="str">
        <f>IFERROR(VLOOKUP(A1603,Sheet4!A1603:H4162,7,FALSE),"CL")</f>
        <v>UDM</v>
      </c>
      <c r="L1603" t="str">
        <f>IFERROR(VLOOKUP(A1603,Sheet4!A1603:H4162,8,FALSE),"CL")</f>
        <v>Sh</v>
      </c>
    </row>
    <row r="1604" spans="1:12" hidden="1">
      <c r="A1604" s="2">
        <v>42174</v>
      </c>
      <c r="B1604" s="8">
        <f t="shared" si="75"/>
        <v>6</v>
      </c>
      <c r="C1604">
        <v>8224.9500000000007</v>
      </c>
      <c r="D1604" s="6">
        <f t="shared" ref="D1604:D1609" si="76">(C1604-C1603)/C1603</f>
        <v>6.1593227803195703E-3</v>
      </c>
      <c r="E1604">
        <f t="shared" ref="E1604:E1609" si="77">C1604-C1603</f>
        <v>50.350000000000364</v>
      </c>
      <c r="F1604" s="9" t="e">
        <f ca="1">[1]!MoonAge(A1604)</f>
        <v>#NAME?</v>
      </c>
      <c r="G1604" t="str">
        <f>IFERROR(VLOOKUP(A1604,Sheet4!A1604:H4163,3,FALSE)," CL")</f>
        <v>FIP</v>
      </c>
      <c r="H1604" t="str">
        <f>IFERROR(VLOOKUP(A1604,Sheet4!A1604:I4163,4,FALSE)," CL")</f>
        <v>Tg</v>
      </c>
      <c r="I1604" t="str">
        <f>IFERROR(VLOOKUP(A1604,Sheet4!A1604:H4163,5,FALSE),"CL")</f>
        <v>PAP</v>
      </c>
      <c r="J1604" t="str">
        <f>IFERROR(VLOOKUP(A1604,Sheet4!A1604:H4163,6,FALSE),"CL")</f>
        <v>Ho</v>
      </c>
      <c r="K1604" t="str">
        <f>IFERROR(VLOOKUP(A1604,Sheet4!A1604:H4163,7,FALSE),"CL")</f>
        <v>UDM</v>
      </c>
      <c r="L1604" t="str">
        <f>IFERROR(VLOOKUP(A1604,Sheet4!A1604:H4163,8,FALSE),"CL")</f>
        <v>Sh</v>
      </c>
    </row>
    <row r="1605" spans="1:12" hidden="1">
      <c r="A1605" s="2">
        <v>42177</v>
      </c>
      <c r="B1605" s="8">
        <f t="shared" si="75"/>
        <v>2</v>
      </c>
      <c r="C1605">
        <v>8353.1</v>
      </c>
      <c r="D1605" s="6">
        <f t="shared" si="76"/>
        <v>1.5580641827609848E-2</v>
      </c>
      <c r="E1605">
        <f t="shared" si="77"/>
        <v>128.14999999999964</v>
      </c>
      <c r="F1605" s="9" t="e">
        <f ca="1">[1]!MoonAge(A1605)</f>
        <v>#NAME?</v>
      </c>
      <c r="G1605" t="str">
        <f>IFERROR(VLOOKUP(A1605,Sheet4!A1605:H4164,3,FALSE)," CL")</f>
        <v>EAM</v>
      </c>
      <c r="H1605" t="str">
        <f>IFERROR(VLOOKUP(A1605,Sheet4!A1605:I4164,4,FALSE)," CL")</f>
        <v>Sn</v>
      </c>
      <c r="I1605" t="str">
        <f>IFERROR(VLOOKUP(A1605,Sheet4!A1605:H4164,5,FALSE),"CL")</f>
        <v>PAP</v>
      </c>
      <c r="J1605" t="str">
        <f>IFERROR(VLOOKUP(A1605,Sheet4!A1605:H4164,6,FALSE),"CL")</f>
        <v>Ho</v>
      </c>
      <c r="K1605" t="str">
        <f>IFERROR(VLOOKUP(A1605,Sheet4!A1605:H4164,7,FALSE),"CL")</f>
        <v>UDM</v>
      </c>
      <c r="L1605" t="str">
        <f>IFERROR(VLOOKUP(A1605,Sheet4!A1605:H4164,8,FALSE),"CL")</f>
        <v>Sh</v>
      </c>
    </row>
    <row r="1606" spans="1:12" hidden="1">
      <c r="A1606" s="2">
        <v>42178</v>
      </c>
      <c r="B1606" s="8">
        <f t="shared" si="75"/>
        <v>3</v>
      </c>
      <c r="C1606">
        <v>8381.5499999999993</v>
      </c>
      <c r="D1606" s="6">
        <f t="shared" si="76"/>
        <v>3.4059211550201609E-3</v>
      </c>
      <c r="E1606">
        <f t="shared" si="77"/>
        <v>28.449999999998909</v>
      </c>
      <c r="F1606" s="9" t="e">
        <f ca="1">[1]!MoonAge(A1606)</f>
        <v>#NAME?</v>
      </c>
      <c r="G1606" t="str">
        <f>IFERROR(VLOOKUP(A1606,Sheet4!A1606:H4165,3,FALSE)," CL")</f>
        <v>MEP</v>
      </c>
      <c r="H1606" t="str">
        <f>IFERROR(VLOOKUP(A1606,Sheet4!A1606:I4165,4,FALSE)," CL")</f>
        <v>Ho</v>
      </c>
      <c r="I1606" t="str">
        <f>IFERROR(VLOOKUP(A1606,Sheet4!A1606:H4165,5,FALSE),"CL")</f>
        <v>PAP</v>
      </c>
      <c r="J1606" t="str">
        <f>IFERROR(VLOOKUP(A1606,Sheet4!A1606:H4165,6,FALSE),"CL")</f>
        <v>Ho</v>
      </c>
      <c r="K1606" t="str">
        <f>IFERROR(VLOOKUP(A1606,Sheet4!A1606:H4165,7,FALSE),"CL")</f>
        <v>UDM</v>
      </c>
      <c r="L1606" t="str">
        <f>IFERROR(VLOOKUP(A1606,Sheet4!A1606:H4165,8,FALSE),"CL")</f>
        <v>Sh</v>
      </c>
    </row>
    <row r="1607" spans="1:12" hidden="1">
      <c r="A1607" s="2">
        <v>42179</v>
      </c>
      <c r="B1607" s="8">
        <f t="shared" si="75"/>
        <v>4</v>
      </c>
      <c r="C1607">
        <v>8360.85</v>
      </c>
      <c r="D1607" s="6">
        <f t="shared" si="76"/>
        <v>-2.4697102564560148E-3</v>
      </c>
      <c r="E1607">
        <f t="shared" si="77"/>
        <v>-20.699999999998909</v>
      </c>
      <c r="F1607" s="9" t="e">
        <f ca="1">[1]!MoonAge(A1607)</f>
        <v>#NAME?</v>
      </c>
      <c r="G1607" t="str">
        <f>IFERROR(VLOOKUP(A1607,Sheet4!A1607:H4166,3,FALSE)," CL")</f>
        <v>MEM</v>
      </c>
      <c r="H1607" t="str">
        <f>IFERROR(VLOOKUP(A1607,Sheet4!A1607:I4166,4,FALSE)," CL")</f>
        <v>Sh</v>
      </c>
      <c r="I1607" t="str">
        <f>IFERROR(VLOOKUP(A1607,Sheet4!A1607:H4166,5,FALSE),"CL")</f>
        <v>PAP</v>
      </c>
      <c r="J1607" t="str">
        <f>IFERROR(VLOOKUP(A1607,Sheet4!A1607:H4166,6,FALSE),"CL")</f>
        <v>Ho</v>
      </c>
      <c r="K1607" t="str">
        <f>IFERROR(VLOOKUP(A1607,Sheet4!A1607:H4166,7,FALSE),"CL")</f>
        <v>UDM</v>
      </c>
      <c r="L1607" t="str">
        <f>IFERROR(VLOOKUP(A1607,Sheet4!A1607:H4166,8,FALSE),"CL")</f>
        <v>Sh</v>
      </c>
    </row>
    <row r="1608" spans="1:12" hidden="1">
      <c r="A1608" s="2">
        <v>42180</v>
      </c>
      <c r="B1608" s="8">
        <f t="shared" si="75"/>
        <v>5</v>
      </c>
      <c r="C1608">
        <v>8398</v>
      </c>
      <c r="D1608" s="6">
        <f t="shared" si="76"/>
        <v>4.4433281305130022E-3</v>
      </c>
      <c r="E1608">
        <f t="shared" si="77"/>
        <v>37.149999999999636</v>
      </c>
      <c r="F1608" s="9" t="e">
        <f ca="1">[1]!MoonAge(A1608)</f>
        <v>#NAME?</v>
      </c>
      <c r="G1608" t="str">
        <f>IFERROR(VLOOKUP(A1608,Sheet4!A1608:H4167,3,FALSE)," CL")</f>
        <v>PAP</v>
      </c>
      <c r="H1608" t="str">
        <f>IFERROR(VLOOKUP(A1608,Sheet4!A1608:I4167,4,FALSE)," CL")</f>
        <v>Mo</v>
      </c>
      <c r="I1608" t="str">
        <f>IFERROR(VLOOKUP(A1608,Sheet4!A1608:H4167,5,FALSE),"CL")</f>
        <v>PAP</v>
      </c>
      <c r="J1608" t="str">
        <f>IFERROR(VLOOKUP(A1608,Sheet4!A1608:H4167,6,FALSE),"CL")</f>
        <v>Ho</v>
      </c>
      <c r="K1608" t="str">
        <f>IFERROR(VLOOKUP(A1608,Sheet4!A1608:H4167,7,FALSE),"CL")</f>
        <v>UDM</v>
      </c>
      <c r="L1608" t="str">
        <f>IFERROR(VLOOKUP(A1608,Sheet4!A1608:H4167,8,FALSE),"CL")</f>
        <v>Sh</v>
      </c>
    </row>
    <row r="1609" spans="1:12" hidden="1">
      <c r="A1609" s="2">
        <v>42181</v>
      </c>
      <c r="B1609" s="8">
        <f t="shared" si="75"/>
        <v>6</v>
      </c>
      <c r="C1609">
        <v>8381.1</v>
      </c>
      <c r="D1609" s="6">
        <f t="shared" si="76"/>
        <v>-2.0123839009287491E-3</v>
      </c>
      <c r="E1609">
        <f t="shared" si="77"/>
        <v>-16.899999999999636</v>
      </c>
      <c r="F1609" s="9" t="e">
        <f ca="1">[1]!MoonAge(A1609)</f>
        <v>#NAME?</v>
      </c>
      <c r="G1609" t="str">
        <f>IFERROR(VLOOKUP(A1609,Sheet4!A1609:H4168,3,FALSE)," CL")</f>
        <v>PAM</v>
      </c>
      <c r="H1609" t="str">
        <f>IFERROR(VLOOKUP(A1609,Sheet4!A1609:I4168,4,FALSE)," CL")</f>
        <v>Ch</v>
      </c>
      <c r="I1609" t="str">
        <f>IFERROR(VLOOKUP(A1609,Sheet4!A1609:H4168,5,FALSE),"CL")</f>
        <v>PAP</v>
      </c>
      <c r="J1609" t="str">
        <f>IFERROR(VLOOKUP(A1609,Sheet4!A1609:H4168,6,FALSE),"CL")</f>
        <v>Ho</v>
      </c>
      <c r="K1609" t="str">
        <f>IFERROR(VLOOKUP(A1609,Sheet4!A1609:H4168,7,FALSE),"CL")</f>
        <v>UDM</v>
      </c>
      <c r="L1609" t="str">
        <f>IFERROR(VLOOKUP(A1609,Sheet4!A1609:H4168,8,FALSE),"CL")</f>
        <v>Sh</v>
      </c>
    </row>
    <row r="1610" spans="1:12">
      <c r="A1610" s="12"/>
      <c r="B1610" s="8"/>
    </row>
  </sheetData>
  <autoFilter ref="A1:L1609">
    <filterColumn colId="6">
      <filters>
        <filter val="UDP"/>
      </filters>
    </filterColumn>
    <filterColumn colId="7">
      <filters>
        <filter val="Mo"/>
      </filters>
    </filterColumn>
  </autoFilter>
  <conditionalFormatting sqref="D1:D1609">
    <cfRule type="cellIs" dxfId="3" priority="5" operator="greaterThan">
      <formula>0</formula>
    </cfRule>
    <cfRule type="cellIs" dxfId="2" priority="4" operator="lessThan">
      <formula>0</formula>
    </cfRule>
  </conditionalFormatting>
  <conditionalFormatting sqref="E3:E1609">
    <cfRule type="cellIs" dxfId="1" priority="3" operator="greaterThan">
      <formula>0</formula>
    </cfRule>
    <cfRule type="cellIs" dxfId="0" priority="2" operator="lessThan">
      <formula>0</formula>
    </cfRule>
  </conditionalFormatting>
  <conditionalFormatting sqref="F2:F1609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L2561"/>
  <sheetViews>
    <sheetView workbookViewId="0">
      <selection activeCell="N23" sqref="N23"/>
    </sheetView>
  </sheetViews>
  <sheetFormatPr defaultRowHeight="12.75"/>
  <sheetData>
    <row r="1" spans="1:12">
      <c r="A1" s="4" t="s">
        <v>0</v>
      </c>
      <c r="B1" s="4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42</v>
      </c>
    </row>
    <row r="2" spans="1:12">
      <c r="A2" s="2">
        <v>39814</v>
      </c>
      <c r="B2" s="3">
        <f>WEEKDAY(A2,1)</f>
        <v>5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11</v>
      </c>
      <c r="I2" s="10">
        <f>[1]!MoonAge(A2)</f>
        <v>0.15262054649451873</v>
      </c>
      <c r="K2" s="12">
        <f ca="1">TODAY()</f>
        <v>42191</v>
      </c>
      <c r="L2">
        <f ca="1">IFERROR(VLOOKUP(K2,A2:I2561,9,FALSE)," ERROR")</f>
        <v>0.64542780848435477</v>
      </c>
    </row>
    <row r="3" spans="1:12">
      <c r="A3" s="2">
        <v>39815</v>
      </c>
      <c r="B3" s="3">
        <f t="shared" ref="B3:B66" si="0">WEEKDAY(A3,1)</f>
        <v>6</v>
      </c>
      <c r="C3" t="s">
        <v>13</v>
      </c>
      <c r="D3" t="s">
        <v>14</v>
      </c>
      <c r="E3" t="s">
        <v>10</v>
      </c>
      <c r="F3" t="s">
        <v>11</v>
      </c>
      <c r="G3" t="s">
        <v>12</v>
      </c>
      <c r="H3" t="s">
        <v>11</v>
      </c>
      <c r="I3" s="10">
        <f>[1]!MoonAge(A3)</f>
        <v>0.18648373845263932</v>
      </c>
    </row>
    <row r="4" spans="1:12">
      <c r="A4" s="2">
        <v>39816</v>
      </c>
      <c r="B4" s="3">
        <f t="shared" si="0"/>
        <v>7</v>
      </c>
      <c r="C4" t="s">
        <v>12</v>
      </c>
      <c r="D4" t="s">
        <v>26</v>
      </c>
      <c r="E4" t="s">
        <v>10</v>
      </c>
      <c r="F4" t="s">
        <v>11</v>
      </c>
      <c r="G4" t="s">
        <v>12</v>
      </c>
      <c r="H4" t="s">
        <v>11</v>
      </c>
      <c r="I4" s="10">
        <f>[1]!MoonAge(A4)</f>
        <v>0.22034693041076003</v>
      </c>
    </row>
    <row r="5" spans="1:12">
      <c r="A5" s="2">
        <v>39817</v>
      </c>
      <c r="B5" s="3">
        <f t="shared" si="0"/>
        <v>1</v>
      </c>
      <c r="C5" t="s">
        <v>25</v>
      </c>
      <c r="D5" t="s">
        <v>27</v>
      </c>
      <c r="E5" t="s">
        <v>10</v>
      </c>
      <c r="F5" t="s">
        <v>11</v>
      </c>
      <c r="G5" t="s">
        <v>12</v>
      </c>
      <c r="H5" t="s">
        <v>11</v>
      </c>
      <c r="I5" s="10">
        <f>[1]!MoonAge(A5)</f>
        <v>0.25421012236888063</v>
      </c>
    </row>
    <row r="6" spans="1:12">
      <c r="A6" s="2">
        <v>39818</v>
      </c>
      <c r="B6" s="3">
        <f t="shared" si="0"/>
        <v>2</v>
      </c>
      <c r="C6" t="s">
        <v>15</v>
      </c>
      <c r="D6" t="s">
        <v>16</v>
      </c>
      <c r="E6" t="s">
        <v>10</v>
      </c>
      <c r="F6" t="s">
        <v>11</v>
      </c>
      <c r="G6" t="s">
        <v>12</v>
      </c>
      <c r="H6" t="s">
        <v>11</v>
      </c>
      <c r="I6" s="10">
        <f>[1]!MoonAge(A6)</f>
        <v>0.28807331432700134</v>
      </c>
    </row>
    <row r="7" spans="1:12">
      <c r="A7" s="2">
        <v>39819</v>
      </c>
      <c r="B7" s="3">
        <f t="shared" si="0"/>
        <v>3</v>
      </c>
      <c r="C7" t="s">
        <v>17</v>
      </c>
      <c r="D7" t="s">
        <v>18</v>
      </c>
      <c r="E7" t="s">
        <v>19</v>
      </c>
      <c r="F7" t="s">
        <v>20</v>
      </c>
      <c r="G7" t="s">
        <v>12</v>
      </c>
      <c r="H7" t="s">
        <v>11</v>
      </c>
      <c r="I7" s="10">
        <f>[1]!MoonAge(A7)</f>
        <v>0.32193650628512194</v>
      </c>
    </row>
    <row r="8" spans="1:12">
      <c r="A8" s="2">
        <v>39820</v>
      </c>
      <c r="B8" s="3">
        <f t="shared" si="0"/>
        <v>4</v>
      </c>
      <c r="C8" t="s">
        <v>21</v>
      </c>
      <c r="D8" t="s">
        <v>11</v>
      </c>
      <c r="E8" t="s">
        <v>19</v>
      </c>
      <c r="F8" t="s">
        <v>20</v>
      </c>
      <c r="G8" t="s">
        <v>12</v>
      </c>
      <c r="H8" t="s">
        <v>11</v>
      </c>
      <c r="I8" s="10">
        <f>[1]!MoonAge(A8)</f>
        <v>0.35579969824324265</v>
      </c>
    </row>
    <row r="9" spans="1:12">
      <c r="A9" s="2">
        <v>39821</v>
      </c>
      <c r="B9" s="3">
        <f t="shared" si="0"/>
        <v>5</v>
      </c>
      <c r="C9" t="s">
        <v>22</v>
      </c>
      <c r="D9" t="s">
        <v>20</v>
      </c>
      <c r="E9" t="s">
        <v>19</v>
      </c>
      <c r="F9" t="s">
        <v>20</v>
      </c>
      <c r="G9" t="s">
        <v>12</v>
      </c>
      <c r="H9" t="s">
        <v>11</v>
      </c>
      <c r="I9" s="10">
        <f>[1]!MoonAge(A9)</f>
        <v>0.38966289020136324</v>
      </c>
    </row>
    <row r="10" spans="1:12">
      <c r="A10" s="2">
        <v>39822</v>
      </c>
      <c r="B10" s="3">
        <f t="shared" si="0"/>
        <v>6</v>
      </c>
      <c r="C10" t="s">
        <v>10</v>
      </c>
      <c r="D10" t="s">
        <v>23</v>
      </c>
      <c r="E10" t="s">
        <v>19</v>
      </c>
      <c r="F10" t="s">
        <v>20</v>
      </c>
      <c r="G10" t="s">
        <v>12</v>
      </c>
      <c r="H10" t="s">
        <v>11</v>
      </c>
      <c r="I10" s="10">
        <f>[1]!MoonAge(A10)</f>
        <v>0.42352608215948384</v>
      </c>
    </row>
    <row r="11" spans="1:12">
      <c r="A11" s="2">
        <v>39823</v>
      </c>
      <c r="B11" s="3">
        <f t="shared" si="0"/>
        <v>7</v>
      </c>
      <c r="C11" t="s">
        <v>19</v>
      </c>
      <c r="D11" t="s">
        <v>28</v>
      </c>
      <c r="E11" t="s">
        <v>19</v>
      </c>
      <c r="F11" t="s">
        <v>20</v>
      </c>
      <c r="G11" t="s">
        <v>12</v>
      </c>
      <c r="H11" t="s">
        <v>11</v>
      </c>
      <c r="I11" s="10">
        <f>[1]!MoonAge(A11)</f>
        <v>0.45738927411760455</v>
      </c>
    </row>
    <row r="12" spans="1:12">
      <c r="A12" s="2">
        <v>39824</v>
      </c>
      <c r="B12" s="3">
        <f t="shared" si="0"/>
        <v>1</v>
      </c>
      <c r="C12" t="s">
        <v>8</v>
      </c>
      <c r="D12" t="s">
        <v>29</v>
      </c>
      <c r="E12" t="s">
        <v>19</v>
      </c>
      <c r="F12" t="s">
        <v>20</v>
      </c>
      <c r="G12" t="s">
        <v>12</v>
      </c>
      <c r="H12" t="s">
        <v>11</v>
      </c>
      <c r="I12" s="10">
        <f>[1]!MoonAge(A12)</f>
        <v>0.49125246607572515</v>
      </c>
    </row>
    <row r="13" spans="1:12">
      <c r="A13" s="2">
        <v>39825</v>
      </c>
      <c r="B13" s="3">
        <f t="shared" si="0"/>
        <v>2</v>
      </c>
      <c r="C13" t="s">
        <v>13</v>
      </c>
      <c r="D13" t="s">
        <v>24</v>
      </c>
      <c r="E13" t="s">
        <v>19</v>
      </c>
      <c r="F13" t="s">
        <v>20</v>
      </c>
      <c r="G13" t="s">
        <v>12</v>
      </c>
      <c r="H13" t="s">
        <v>11</v>
      </c>
      <c r="I13" s="10">
        <f>[1]!MoonAge(A13)</f>
        <v>0.52511565803367255</v>
      </c>
    </row>
    <row r="14" spans="1:12">
      <c r="A14" s="2">
        <v>39826</v>
      </c>
      <c r="B14" s="3">
        <f t="shared" si="0"/>
        <v>3</v>
      </c>
      <c r="C14" t="s">
        <v>12</v>
      </c>
      <c r="D14" t="s">
        <v>9</v>
      </c>
      <c r="E14" t="s">
        <v>19</v>
      </c>
      <c r="F14" t="s">
        <v>20</v>
      </c>
      <c r="G14" t="s">
        <v>12</v>
      </c>
      <c r="H14" t="s">
        <v>11</v>
      </c>
      <c r="I14" s="10">
        <f>[1]!MoonAge(A14)</f>
        <v>0.55897884999155956</v>
      </c>
    </row>
    <row r="15" spans="1:12">
      <c r="A15" s="2">
        <v>39827</v>
      </c>
      <c r="B15" s="3">
        <f t="shared" si="0"/>
        <v>4</v>
      </c>
      <c r="C15" t="s">
        <v>25</v>
      </c>
      <c r="D15" t="s">
        <v>14</v>
      </c>
      <c r="E15" t="s">
        <v>19</v>
      </c>
      <c r="F15" t="s">
        <v>20</v>
      </c>
      <c r="G15" t="s">
        <v>12</v>
      </c>
      <c r="H15" t="s">
        <v>11</v>
      </c>
      <c r="I15" s="10">
        <f>[1]!MoonAge(A15)</f>
        <v>0.59284204194944656</v>
      </c>
    </row>
    <row r="16" spans="1:12">
      <c r="A16" s="2">
        <v>39828</v>
      </c>
      <c r="B16" s="3">
        <f t="shared" si="0"/>
        <v>5</v>
      </c>
      <c r="C16" t="s">
        <v>15</v>
      </c>
      <c r="D16" t="s">
        <v>26</v>
      </c>
      <c r="E16" t="s">
        <v>19</v>
      </c>
      <c r="F16" t="s">
        <v>20</v>
      </c>
      <c r="G16" t="s">
        <v>12</v>
      </c>
      <c r="H16" t="s">
        <v>11</v>
      </c>
      <c r="I16" s="10">
        <f>[1]!MoonAge(A16)</f>
        <v>0.62670523390733357</v>
      </c>
    </row>
    <row r="17" spans="1:9">
      <c r="A17" s="2">
        <v>39829</v>
      </c>
      <c r="B17" s="3">
        <f t="shared" si="0"/>
        <v>6</v>
      </c>
      <c r="C17" t="s">
        <v>17</v>
      </c>
      <c r="D17" t="s">
        <v>27</v>
      </c>
      <c r="E17" t="s">
        <v>19</v>
      </c>
      <c r="F17" t="s">
        <v>20</v>
      </c>
      <c r="G17" t="s">
        <v>12</v>
      </c>
      <c r="H17" t="s">
        <v>11</v>
      </c>
      <c r="I17" s="10">
        <f>[1]!MoonAge(A17)</f>
        <v>0.66056842586522069</v>
      </c>
    </row>
    <row r="18" spans="1:9">
      <c r="A18" s="2">
        <v>39830</v>
      </c>
      <c r="B18" s="3">
        <f t="shared" si="0"/>
        <v>7</v>
      </c>
      <c r="C18" t="s">
        <v>21</v>
      </c>
      <c r="D18" t="s">
        <v>16</v>
      </c>
      <c r="E18" t="s">
        <v>19</v>
      </c>
      <c r="F18" t="s">
        <v>20</v>
      </c>
      <c r="G18" t="s">
        <v>12</v>
      </c>
      <c r="H18" t="s">
        <v>11</v>
      </c>
      <c r="I18" s="10">
        <f>[1]!MoonAge(A18)</f>
        <v>0.69443161782310769</v>
      </c>
    </row>
    <row r="19" spans="1:9">
      <c r="A19" s="2">
        <v>39831</v>
      </c>
      <c r="B19" s="3">
        <f t="shared" si="0"/>
        <v>1</v>
      </c>
      <c r="C19" t="s">
        <v>22</v>
      </c>
      <c r="D19" t="s">
        <v>18</v>
      </c>
      <c r="E19" t="s">
        <v>19</v>
      </c>
      <c r="F19" t="s">
        <v>20</v>
      </c>
      <c r="G19" t="s">
        <v>12</v>
      </c>
      <c r="H19" t="s">
        <v>11</v>
      </c>
      <c r="I19" s="10">
        <f>[1]!MoonAge(A19)</f>
        <v>0.7282948097809947</v>
      </c>
    </row>
    <row r="20" spans="1:9">
      <c r="A20" s="2">
        <v>39832</v>
      </c>
      <c r="B20" s="3">
        <f t="shared" si="0"/>
        <v>2</v>
      </c>
      <c r="C20" t="s">
        <v>10</v>
      </c>
      <c r="D20" t="s">
        <v>11</v>
      </c>
      <c r="E20" t="s">
        <v>19</v>
      </c>
      <c r="F20" t="s">
        <v>20</v>
      </c>
      <c r="G20" t="s">
        <v>12</v>
      </c>
      <c r="H20" t="s">
        <v>11</v>
      </c>
      <c r="I20" s="10">
        <f>[1]!MoonAge(A20)</f>
        <v>0.76215800173888182</v>
      </c>
    </row>
    <row r="21" spans="1:9">
      <c r="A21" s="2">
        <v>39833</v>
      </c>
      <c r="B21" s="3">
        <f t="shared" si="0"/>
        <v>3</v>
      </c>
      <c r="C21" t="s">
        <v>19</v>
      </c>
      <c r="D21" t="s">
        <v>20</v>
      </c>
      <c r="E21" t="s">
        <v>19</v>
      </c>
      <c r="F21" t="s">
        <v>20</v>
      </c>
      <c r="G21" t="s">
        <v>12</v>
      </c>
      <c r="H21" t="s">
        <v>11</v>
      </c>
      <c r="I21" s="10">
        <f>[1]!MoonAge(A21)</f>
        <v>0.79602119369676871</v>
      </c>
    </row>
    <row r="22" spans="1:9">
      <c r="A22" s="2">
        <v>39834</v>
      </c>
      <c r="B22" s="3">
        <f t="shared" si="0"/>
        <v>4</v>
      </c>
      <c r="C22" t="s">
        <v>8</v>
      </c>
      <c r="D22" t="s">
        <v>23</v>
      </c>
      <c r="E22" t="s">
        <v>19</v>
      </c>
      <c r="F22" t="s">
        <v>20</v>
      </c>
      <c r="G22" t="s">
        <v>12</v>
      </c>
      <c r="H22" t="s">
        <v>11</v>
      </c>
      <c r="I22" s="10">
        <f>[1]!MoonAge(A22)</f>
        <v>0.82988438565465583</v>
      </c>
    </row>
    <row r="23" spans="1:9">
      <c r="A23" s="2">
        <v>39835</v>
      </c>
      <c r="B23" s="3">
        <f t="shared" si="0"/>
        <v>5</v>
      </c>
      <c r="C23" t="s">
        <v>13</v>
      </c>
      <c r="D23" t="s">
        <v>28</v>
      </c>
      <c r="E23" t="s">
        <v>19</v>
      </c>
      <c r="F23" t="s">
        <v>20</v>
      </c>
      <c r="G23" t="s">
        <v>12</v>
      </c>
      <c r="H23" t="s">
        <v>11</v>
      </c>
      <c r="I23" s="10">
        <f>[1]!MoonAge(A23)</f>
        <v>0.86374757761254284</v>
      </c>
    </row>
    <row r="24" spans="1:9">
      <c r="A24" s="2">
        <v>39836</v>
      </c>
      <c r="B24" s="3">
        <f t="shared" si="0"/>
        <v>6</v>
      </c>
      <c r="C24" t="s">
        <v>12</v>
      </c>
      <c r="D24" t="s">
        <v>29</v>
      </c>
      <c r="E24" t="s">
        <v>19</v>
      </c>
      <c r="F24" t="s">
        <v>20</v>
      </c>
      <c r="G24" t="s">
        <v>12</v>
      </c>
      <c r="H24" t="s">
        <v>11</v>
      </c>
      <c r="I24" s="10">
        <f>[1]!MoonAge(A24)</f>
        <v>0.89761076957042985</v>
      </c>
    </row>
    <row r="25" spans="1:9">
      <c r="A25" s="2">
        <v>39837</v>
      </c>
      <c r="B25" s="3">
        <f t="shared" si="0"/>
        <v>7</v>
      </c>
      <c r="C25" t="s">
        <v>25</v>
      </c>
      <c r="D25" t="s">
        <v>24</v>
      </c>
      <c r="E25" t="s">
        <v>19</v>
      </c>
      <c r="F25" t="s">
        <v>20</v>
      </c>
      <c r="G25" t="s">
        <v>12</v>
      </c>
      <c r="H25" t="s">
        <v>11</v>
      </c>
      <c r="I25" s="10">
        <f>[1]!MoonAge(A25)</f>
        <v>0.93147396152831685</v>
      </c>
    </row>
    <row r="26" spans="1:9">
      <c r="A26" s="2">
        <v>39838</v>
      </c>
      <c r="B26" s="3">
        <f t="shared" si="0"/>
        <v>1</v>
      </c>
      <c r="C26" t="s">
        <v>15</v>
      </c>
      <c r="D26" t="s">
        <v>9</v>
      </c>
      <c r="E26" t="s">
        <v>19</v>
      </c>
      <c r="F26" t="s">
        <v>20</v>
      </c>
      <c r="G26" t="s">
        <v>12</v>
      </c>
      <c r="H26" t="s">
        <v>11</v>
      </c>
      <c r="I26" s="10">
        <f>[1]!MoonAge(A26)</f>
        <v>0.96533715348620386</v>
      </c>
    </row>
    <row r="27" spans="1:9">
      <c r="A27" s="2">
        <v>39839</v>
      </c>
      <c r="B27" s="3">
        <f t="shared" si="0"/>
        <v>2</v>
      </c>
      <c r="C27" t="s">
        <v>17</v>
      </c>
      <c r="D27" t="s">
        <v>14</v>
      </c>
      <c r="E27" t="s">
        <v>19</v>
      </c>
      <c r="F27" t="s">
        <v>20</v>
      </c>
      <c r="G27" t="s">
        <v>12</v>
      </c>
      <c r="H27" t="s">
        <v>11</v>
      </c>
      <c r="I27" s="10">
        <f>[1]!MoonAge(A27)</f>
        <v>0.99920034544409098</v>
      </c>
    </row>
    <row r="28" spans="1:9">
      <c r="A28" s="2">
        <v>39840</v>
      </c>
      <c r="B28" s="3">
        <f t="shared" si="0"/>
        <v>3</v>
      </c>
      <c r="C28" t="s">
        <v>21</v>
      </c>
      <c r="D28" t="s">
        <v>26</v>
      </c>
      <c r="E28" t="s">
        <v>19</v>
      </c>
      <c r="F28" t="s">
        <v>20</v>
      </c>
      <c r="G28" t="s">
        <v>12</v>
      </c>
      <c r="H28" t="s">
        <v>11</v>
      </c>
      <c r="I28" s="10">
        <f>[1]!MoonAge(A28)</f>
        <v>3.3063537401977983E-2</v>
      </c>
    </row>
    <row r="29" spans="1:9">
      <c r="A29" s="2">
        <v>39841</v>
      </c>
      <c r="B29" s="3">
        <f t="shared" si="0"/>
        <v>4</v>
      </c>
      <c r="C29" t="s">
        <v>22</v>
      </c>
      <c r="D29" t="s">
        <v>27</v>
      </c>
      <c r="E29" t="s">
        <v>19</v>
      </c>
      <c r="F29" t="s">
        <v>20</v>
      </c>
      <c r="G29" t="s">
        <v>12</v>
      </c>
      <c r="H29" t="s">
        <v>11</v>
      </c>
      <c r="I29" s="10">
        <f>[1]!MoonAge(A29)</f>
        <v>6.6926729359864989E-2</v>
      </c>
    </row>
    <row r="30" spans="1:9">
      <c r="A30" s="2">
        <v>39842</v>
      </c>
      <c r="B30" s="3">
        <f t="shared" si="0"/>
        <v>5</v>
      </c>
      <c r="C30" t="s">
        <v>10</v>
      </c>
      <c r="D30" t="s">
        <v>16</v>
      </c>
      <c r="E30" t="s">
        <v>19</v>
      </c>
      <c r="F30" t="s">
        <v>20</v>
      </c>
      <c r="G30" t="s">
        <v>12</v>
      </c>
      <c r="H30" t="s">
        <v>11</v>
      </c>
      <c r="I30" s="10">
        <f>[1]!MoonAge(A30)</f>
        <v>0.100789921317752</v>
      </c>
    </row>
    <row r="31" spans="1:9">
      <c r="A31" s="2">
        <v>39843</v>
      </c>
      <c r="B31" s="3">
        <f t="shared" si="0"/>
        <v>6</v>
      </c>
      <c r="C31" t="s">
        <v>19</v>
      </c>
      <c r="D31" t="s">
        <v>18</v>
      </c>
      <c r="E31" t="s">
        <v>19</v>
      </c>
      <c r="F31" t="s">
        <v>20</v>
      </c>
      <c r="G31" t="s">
        <v>12</v>
      </c>
      <c r="H31" t="s">
        <v>11</v>
      </c>
      <c r="I31" s="10">
        <f>[1]!MoonAge(A31)</f>
        <v>0.134653113275639</v>
      </c>
    </row>
    <row r="32" spans="1:9">
      <c r="A32" s="2">
        <v>39844</v>
      </c>
      <c r="B32" s="3">
        <f t="shared" si="0"/>
        <v>7</v>
      </c>
      <c r="C32" t="s">
        <v>8</v>
      </c>
      <c r="D32" t="s">
        <v>11</v>
      </c>
      <c r="E32" t="s">
        <v>19</v>
      </c>
      <c r="F32" t="s">
        <v>20</v>
      </c>
      <c r="G32" t="s">
        <v>12</v>
      </c>
      <c r="H32" t="s">
        <v>11</v>
      </c>
      <c r="I32" s="10">
        <f>[1]!MoonAge(A32)</f>
        <v>0.16851630523352612</v>
      </c>
    </row>
    <row r="33" spans="1:9">
      <c r="A33" s="2">
        <v>39845</v>
      </c>
      <c r="B33" s="3">
        <f t="shared" si="0"/>
        <v>1</v>
      </c>
      <c r="C33" t="s">
        <v>13</v>
      </c>
      <c r="D33" t="s">
        <v>20</v>
      </c>
      <c r="E33" t="s">
        <v>19</v>
      </c>
      <c r="F33" t="s">
        <v>20</v>
      </c>
      <c r="G33" t="s">
        <v>12</v>
      </c>
      <c r="H33" t="s">
        <v>11</v>
      </c>
      <c r="I33" s="10">
        <f>[1]!MoonAge(A33)</f>
        <v>0.20237949719141313</v>
      </c>
    </row>
    <row r="34" spans="1:9">
      <c r="A34" s="2">
        <v>39846</v>
      </c>
      <c r="B34" s="3">
        <f t="shared" si="0"/>
        <v>2</v>
      </c>
      <c r="C34" t="s">
        <v>12</v>
      </c>
      <c r="D34" t="s">
        <v>23</v>
      </c>
      <c r="E34" t="s">
        <v>19</v>
      </c>
      <c r="F34" t="s">
        <v>20</v>
      </c>
      <c r="G34" t="s">
        <v>12</v>
      </c>
      <c r="H34" t="s">
        <v>11</v>
      </c>
      <c r="I34" s="10">
        <f>[1]!MoonAge(A34)</f>
        <v>0.23624268914930013</v>
      </c>
    </row>
    <row r="35" spans="1:9">
      <c r="A35" s="2">
        <v>39847</v>
      </c>
      <c r="B35" s="3">
        <f t="shared" si="0"/>
        <v>3</v>
      </c>
      <c r="C35" t="s">
        <v>25</v>
      </c>
      <c r="D35" t="s">
        <v>28</v>
      </c>
      <c r="E35" t="s">
        <v>19</v>
      </c>
      <c r="F35" t="s">
        <v>20</v>
      </c>
      <c r="G35" t="s">
        <v>12</v>
      </c>
      <c r="H35" t="s">
        <v>11</v>
      </c>
      <c r="I35" s="10">
        <f>[1]!MoonAge(A35)</f>
        <v>0.27010588110718714</v>
      </c>
    </row>
    <row r="36" spans="1:9">
      <c r="A36" s="2">
        <v>39848</v>
      </c>
      <c r="B36" s="3">
        <f t="shared" si="0"/>
        <v>4</v>
      </c>
      <c r="C36" t="s">
        <v>15</v>
      </c>
      <c r="D36" t="s">
        <v>29</v>
      </c>
      <c r="E36" t="s">
        <v>8</v>
      </c>
      <c r="F36" t="s">
        <v>23</v>
      </c>
      <c r="G36" t="s">
        <v>25</v>
      </c>
      <c r="H36" t="s">
        <v>20</v>
      </c>
      <c r="I36" s="10">
        <f>[1]!MoonAge(A36)</f>
        <v>0.30396907306507415</v>
      </c>
    </row>
    <row r="37" spans="1:9">
      <c r="A37" s="2">
        <v>39849</v>
      </c>
      <c r="B37" s="3">
        <f t="shared" si="0"/>
        <v>5</v>
      </c>
      <c r="C37" t="s">
        <v>17</v>
      </c>
      <c r="D37" t="s">
        <v>24</v>
      </c>
      <c r="E37" t="s">
        <v>8</v>
      </c>
      <c r="F37" t="s">
        <v>23</v>
      </c>
      <c r="G37" t="s">
        <v>25</v>
      </c>
      <c r="H37" t="s">
        <v>20</v>
      </c>
      <c r="I37" s="10">
        <f>[1]!MoonAge(A37)</f>
        <v>0.33783226502296126</v>
      </c>
    </row>
    <row r="38" spans="1:9">
      <c r="A38" s="2">
        <v>39850</v>
      </c>
      <c r="B38" s="3">
        <f t="shared" si="0"/>
        <v>6</v>
      </c>
      <c r="C38" t="s">
        <v>21</v>
      </c>
      <c r="D38" t="s">
        <v>9</v>
      </c>
      <c r="E38" t="s">
        <v>8</v>
      </c>
      <c r="F38" t="s">
        <v>23</v>
      </c>
      <c r="G38" t="s">
        <v>25</v>
      </c>
      <c r="H38" t="s">
        <v>20</v>
      </c>
      <c r="I38" s="10">
        <f>[1]!MoonAge(A38)</f>
        <v>0.37169545698084827</v>
      </c>
    </row>
    <row r="39" spans="1:9">
      <c r="A39" s="2">
        <v>39851</v>
      </c>
      <c r="B39" s="3">
        <f t="shared" si="0"/>
        <v>7</v>
      </c>
      <c r="C39" t="s">
        <v>22</v>
      </c>
      <c r="D39" t="s">
        <v>14</v>
      </c>
      <c r="E39" t="s">
        <v>8</v>
      </c>
      <c r="F39" t="s">
        <v>23</v>
      </c>
      <c r="G39" t="s">
        <v>25</v>
      </c>
      <c r="H39" t="s">
        <v>20</v>
      </c>
      <c r="I39" s="10">
        <f>[1]!MoonAge(A39)</f>
        <v>0.40555864893873528</v>
      </c>
    </row>
    <row r="40" spans="1:9">
      <c r="A40" s="2">
        <v>39852</v>
      </c>
      <c r="B40" s="3">
        <f t="shared" si="0"/>
        <v>1</v>
      </c>
      <c r="C40" t="s">
        <v>10</v>
      </c>
      <c r="D40" t="s">
        <v>26</v>
      </c>
      <c r="E40" t="s">
        <v>8</v>
      </c>
      <c r="F40" t="s">
        <v>23</v>
      </c>
      <c r="G40" t="s">
        <v>25</v>
      </c>
      <c r="H40" t="s">
        <v>20</v>
      </c>
      <c r="I40" s="10">
        <f>[1]!MoonAge(A40)</f>
        <v>0.43942184089662228</v>
      </c>
    </row>
    <row r="41" spans="1:9">
      <c r="A41" s="2">
        <v>39853</v>
      </c>
      <c r="B41" s="3">
        <f t="shared" si="0"/>
        <v>2</v>
      </c>
      <c r="C41" t="s">
        <v>19</v>
      </c>
      <c r="D41" t="s">
        <v>27</v>
      </c>
      <c r="E41" t="s">
        <v>8</v>
      </c>
      <c r="F41" t="s">
        <v>23</v>
      </c>
      <c r="G41" t="s">
        <v>25</v>
      </c>
      <c r="H41" t="s">
        <v>20</v>
      </c>
      <c r="I41" s="10">
        <f>[1]!MoonAge(A41)</f>
        <v>0.47328503285450929</v>
      </c>
    </row>
    <row r="42" spans="1:9">
      <c r="A42" s="2">
        <v>39854</v>
      </c>
      <c r="B42" s="3">
        <f t="shared" si="0"/>
        <v>3</v>
      </c>
      <c r="C42" t="s">
        <v>8</v>
      </c>
      <c r="D42" t="s">
        <v>16</v>
      </c>
      <c r="E42" t="s">
        <v>8</v>
      </c>
      <c r="F42" t="s">
        <v>23</v>
      </c>
      <c r="G42" t="s">
        <v>25</v>
      </c>
      <c r="H42" t="s">
        <v>20</v>
      </c>
      <c r="I42" s="10">
        <f>[1]!MoonAge(A42)</f>
        <v>0.50714822481234878</v>
      </c>
    </row>
    <row r="43" spans="1:9">
      <c r="A43" s="2">
        <v>39855</v>
      </c>
      <c r="B43" s="3">
        <f t="shared" si="0"/>
        <v>4</v>
      </c>
      <c r="C43" t="s">
        <v>13</v>
      </c>
      <c r="D43" t="s">
        <v>18</v>
      </c>
      <c r="E43" t="s">
        <v>8</v>
      </c>
      <c r="F43" t="s">
        <v>23</v>
      </c>
      <c r="G43" t="s">
        <v>25</v>
      </c>
      <c r="H43" t="s">
        <v>20</v>
      </c>
      <c r="I43" s="10">
        <f>[1]!MoonAge(A43)</f>
        <v>0.54101141677001052</v>
      </c>
    </row>
    <row r="44" spans="1:9">
      <c r="A44" s="2">
        <v>39856</v>
      </c>
      <c r="B44" s="3">
        <f t="shared" si="0"/>
        <v>5</v>
      </c>
      <c r="C44" t="s">
        <v>12</v>
      </c>
      <c r="D44" t="s">
        <v>11</v>
      </c>
      <c r="E44" t="s">
        <v>8</v>
      </c>
      <c r="F44" t="s">
        <v>23</v>
      </c>
      <c r="G44" t="s">
        <v>25</v>
      </c>
      <c r="H44" t="s">
        <v>20</v>
      </c>
      <c r="I44" s="10">
        <f>[1]!MoonAge(A44)</f>
        <v>0.57487460872767226</v>
      </c>
    </row>
    <row r="45" spans="1:9">
      <c r="A45" s="2">
        <v>39857</v>
      </c>
      <c r="B45" s="3">
        <f t="shared" si="0"/>
        <v>6</v>
      </c>
      <c r="C45" t="s">
        <v>25</v>
      </c>
      <c r="D45" t="s">
        <v>20</v>
      </c>
      <c r="E45" t="s">
        <v>8</v>
      </c>
      <c r="F45" t="s">
        <v>23</v>
      </c>
      <c r="G45" t="s">
        <v>25</v>
      </c>
      <c r="H45" t="s">
        <v>20</v>
      </c>
      <c r="I45" s="10">
        <f>[1]!MoonAge(A45)</f>
        <v>0.60873780068533412</v>
      </c>
    </row>
    <row r="46" spans="1:9">
      <c r="A46" s="2">
        <v>39858</v>
      </c>
      <c r="B46" s="3">
        <f t="shared" si="0"/>
        <v>7</v>
      </c>
      <c r="C46" t="s">
        <v>15</v>
      </c>
      <c r="D46" t="s">
        <v>23</v>
      </c>
      <c r="E46" t="s">
        <v>8</v>
      </c>
      <c r="F46" t="s">
        <v>23</v>
      </c>
      <c r="G46" t="s">
        <v>25</v>
      </c>
      <c r="H46" t="s">
        <v>20</v>
      </c>
      <c r="I46" s="10">
        <f>[1]!MoonAge(A46)</f>
        <v>0.64260099264299586</v>
      </c>
    </row>
    <row r="47" spans="1:9">
      <c r="A47" s="2">
        <v>39859</v>
      </c>
      <c r="B47" s="3">
        <f t="shared" si="0"/>
        <v>1</v>
      </c>
      <c r="C47" t="s">
        <v>17</v>
      </c>
      <c r="D47" t="s">
        <v>28</v>
      </c>
      <c r="E47" t="s">
        <v>8</v>
      </c>
      <c r="F47" t="s">
        <v>23</v>
      </c>
      <c r="G47" t="s">
        <v>25</v>
      </c>
      <c r="H47" t="s">
        <v>20</v>
      </c>
      <c r="I47" s="10">
        <f>[1]!MoonAge(A47)</f>
        <v>0.6764641846006576</v>
      </c>
    </row>
    <row r="48" spans="1:9">
      <c r="A48" s="2">
        <v>39860</v>
      </c>
      <c r="B48" s="3">
        <f t="shared" si="0"/>
        <v>2</v>
      </c>
      <c r="C48" t="s">
        <v>21</v>
      </c>
      <c r="D48" t="s">
        <v>29</v>
      </c>
      <c r="E48" t="s">
        <v>8</v>
      </c>
      <c r="F48" t="s">
        <v>23</v>
      </c>
      <c r="G48" t="s">
        <v>25</v>
      </c>
      <c r="H48" t="s">
        <v>20</v>
      </c>
      <c r="I48" s="10">
        <f>[1]!MoonAge(A48)</f>
        <v>0.71032737655831935</v>
      </c>
    </row>
    <row r="49" spans="1:9">
      <c r="A49" s="2">
        <v>39861</v>
      </c>
      <c r="B49" s="3">
        <f t="shared" si="0"/>
        <v>3</v>
      </c>
      <c r="C49" t="s">
        <v>22</v>
      </c>
      <c r="D49" t="s">
        <v>24</v>
      </c>
      <c r="E49" t="s">
        <v>8</v>
      </c>
      <c r="F49" t="s">
        <v>23</v>
      </c>
      <c r="G49" t="s">
        <v>25</v>
      </c>
      <c r="H49" t="s">
        <v>20</v>
      </c>
      <c r="I49" s="10">
        <f>[1]!MoonAge(A49)</f>
        <v>0.74419056851598109</v>
      </c>
    </row>
    <row r="50" spans="1:9">
      <c r="A50" s="2">
        <v>39862</v>
      </c>
      <c r="B50" s="3">
        <f t="shared" si="0"/>
        <v>4</v>
      </c>
      <c r="C50" t="s">
        <v>10</v>
      </c>
      <c r="D50" t="s">
        <v>9</v>
      </c>
      <c r="E50" t="s">
        <v>8</v>
      </c>
      <c r="F50" t="s">
        <v>23</v>
      </c>
      <c r="G50" t="s">
        <v>25</v>
      </c>
      <c r="H50" t="s">
        <v>20</v>
      </c>
      <c r="I50" s="10">
        <f>[1]!MoonAge(A50)</f>
        <v>0.77805376047364283</v>
      </c>
    </row>
    <row r="51" spans="1:9">
      <c r="A51" s="2">
        <v>39863</v>
      </c>
      <c r="B51" s="3">
        <f t="shared" si="0"/>
        <v>5</v>
      </c>
      <c r="C51" t="s">
        <v>19</v>
      </c>
      <c r="D51" t="s">
        <v>14</v>
      </c>
      <c r="E51" t="s">
        <v>8</v>
      </c>
      <c r="F51" t="s">
        <v>23</v>
      </c>
      <c r="G51" t="s">
        <v>25</v>
      </c>
      <c r="H51" t="s">
        <v>20</v>
      </c>
      <c r="I51" s="10">
        <f>[1]!MoonAge(A51)</f>
        <v>0.81191695243130457</v>
      </c>
    </row>
    <row r="52" spans="1:9">
      <c r="A52" s="2">
        <v>39864</v>
      </c>
      <c r="B52" s="3">
        <f t="shared" si="0"/>
        <v>6</v>
      </c>
      <c r="C52" t="s">
        <v>8</v>
      </c>
      <c r="D52" t="s">
        <v>26</v>
      </c>
      <c r="E52" t="s">
        <v>8</v>
      </c>
      <c r="F52" t="s">
        <v>23</v>
      </c>
      <c r="G52" t="s">
        <v>25</v>
      </c>
      <c r="H52" t="s">
        <v>20</v>
      </c>
      <c r="I52" s="10">
        <f>[1]!MoonAge(A52)</f>
        <v>0.84578014438896632</v>
      </c>
    </row>
    <row r="53" spans="1:9">
      <c r="A53" s="2">
        <v>39865</v>
      </c>
      <c r="B53" s="3">
        <f t="shared" si="0"/>
        <v>7</v>
      </c>
      <c r="C53" t="s">
        <v>13</v>
      </c>
      <c r="D53" t="s">
        <v>27</v>
      </c>
      <c r="E53" t="s">
        <v>8</v>
      </c>
      <c r="F53" t="s">
        <v>23</v>
      </c>
      <c r="G53" t="s">
        <v>25</v>
      </c>
      <c r="H53" t="s">
        <v>20</v>
      </c>
      <c r="I53" s="10">
        <f>[1]!MoonAge(A53)</f>
        <v>0.87964333634662806</v>
      </c>
    </row>
    <row r="54" spans="1:9">
      <c r="A54" s="2">
        <v>39866</v>
      </c>
      <c r="B54" s="3">
        <f t="shared" si="0"/>
        <v>1</v>
      </c>
      <c r="C54" t="s">
        <v>12</v>
      </c>
      <c r="D54" t="s">
        <v>16</v>
      </c>
      <c r="E54" t="s">
        <v>8</v>
      </c>
      <c r="F54" t="s">
        <v>23</v>
      </c>
      <c r="G54" t="s">
        <v>25</v>
      </c>
      <c r="H54" t="s">
        <v>20</v>
      </c>
      <c r="I54" s="10">
        <f>[1]!MoonAge(A54)</f>
        <v>0.9135065283042898</v>
      </c>
    </row>
    <row r="55" spans="1:9">
      <c r="A55" s="2">
        <v>39867</v>
      </c>
      <c r="B55" s="3">
        <f t="shared" si="0"/>
        <v>2</v>
      </c>
      <c r="C55" t="s">
        <v>25</v>
      </c>
      <c r="D55" t="s">
        <v>18</v>
      </c>
      <c r="E55" t="s">
        <v>8</v>
      </c>
      <c r="F55" t="s">
        <v>23</v>
      </c>
      <c r="G55" t="s">
        <v>25</v>
      </c>
      <c r="H55" t="s">
        <v>20</v>
      </c>
      <c r="I55" s="10">
        <f>[1]!MoonAge(A55)</f>
        <v>0.94736972026195154</v>
      </c>
    </row>
    <row r="56" spans="1:9">
      <c r="A56" s="2">
        <v>39868</v>
      </c>
      <c r="B56" s="3">
        <f t="shared" si="0"/>
        <v>3</v>
      </c>
      <c r="C56" t="s">
        <v>15</v>
      </c>
      <c r="D56" t="s">
        <v>11</v>
      </c>
      <c r="E56" t="s">
        <v>8</v>
      </c>
      <c r="F56" t="s">
        <v>23</v>
      </c>
      <c r="G56" t="s">
        <v>25</v>
      </c>
      <c r="H56" t="s">
        <v>20</v>
      </c>
      <c r="I56" s="10">
        <f>[1]!MoonAge(A56)</f>
        <v>0.98123291221961328</v>
      </c>
    </row>
    <row r="57" spans="1:9">
      <c r="A57" s="2">
        <v>39869</v>
      </c>
      <c r="B57" s="3">
        <f t="shared" si="0"/>
        <v>4</v>
      </c>
      <c r="C57" t="s">
        <v>17</v>
      </c>
      <c r="D57" t="s">
        <v>20</v>
      </c>
      <c r="E57" t="s">
        <v>8</v>
      </c>
      <c r="F57" t="s">
        <v>23</v>
      </c>
      <c r="G57" t="s">
        <v>25</v>
      </c>
      <c r="H57" t="s">
        <v>20</v>
      </c>
      <c r="I57" s="10">
        <f>[1]!MoonAge(A57)</f>
        <v>1.5096104177275138E-2</v>
      </c>
    </row>
    <row r="58" spans="1:9">
      <c r="A58" s="2">
        <v>39870</v>
      </c>
      <c r="B58" s="3">
        <f t="shared" si="0"/>
        <v>5</v>
      </c>
      <c r="C58" t="s">
        <v>21</v>
      </c>
      <c r="D58" t="s">
        <v>23</v>
      </c>
      <c r="E58" t="s">
        <v>8</v>
      </c>
      <c r="F58" t="s">
        <v>23</v>
      </c>
      <c r="G58" t="s">
        <v>25</v>
      </c>
      <c r="H58" t="s">
        <v>20</v>
      </c>
      <c r="I58" s="10">
        <f>[1]!MoonAge(A58)</f>
        <v>4.895929613493688E-2</v>
      </c>
    </row>
    <row r="59" spans="1:9">
      <c r="A59" s="2">
        <v>39871</v>
      </c>
      <c r="B59" s="3">
        <f t="shared" si="0"/>
        <v>6</v>
      </c>
      <c r="C59" t="s">
        <v>22</v>
      </c>
      <c r="D59" t="s">
        <v>28</v>
      </c>
      <c r="E59" t="s">
        <v>8</v>
      </c>
      <c r="F59" t="s">
        <v>23</v>
      </c>
      <c r="G59" t="s">
        <v>25</v>
      </c>
      <c r="H59" t="s">
        <v>20</v>
      </c>
      <c r="I59" s="10">
        <f>[1]!MoonAge(A59)</f>
        <v>8.2822488092598623E-2</v>
      </c>
    </row>
    <row r="60" spans="1:9">
      <c r="A60" s="2">
        <v>39872</v>
      </c>
      <c r="B60" s="3">
        <f t="shared" si="0"/>
        <v>7</v>
      </c>
      <c r="C60" t="s">
        <v>10</v>
      </c>
      <c r="D60" t="s">
        <v>29</v>
      </c>
      <c r="E60" t="s">
        <v>8</v>
      </c>
      <c r="F60" t="s">
        <v>23</v>
      </c>
      <c r="G60" t="s">
        <v>25</v>
      </c>
      <c r="H60" t="s">
        <v>20</v>
      </c>
      <c r="I60" s="10">
        <f>[1]!MoonAge(A60)</f>
        <v>0.11668568005026037</v>
      </c>
    </row>
    <row r="61" spans="1:9">
      <c r="A61" s="2">
        <v>39873</v>
      </c>
      <c r="B61" s="3">
        <f t="shared" si="0"/>
        <v>1</v>
      </c>
      <c r="C61" t="s">
        <v>19</v>
      </c>
      <c r="D61" t="s">
        <v>24</v>
      </c>
      <c r="E61" t="s">
        <v>8</v>
      </c>
      <c r="F61" t="s">
        <v>23</v>
      </c>
      <c r="G61" t="s">
        <v>25</v>
      </c>
      <c r="H61" t="s">
        <v>20</v>
      </c>
      <c r="I61" s="10">
        <f>[1]!MoonAge(A61)</f>
        <v>0.15054887200792211</v>
      </c>
    </row>
    <row r="62" spans="1:9">
      <c r="A62" s="2">
        <v>39874</v>
      </c>
      <c r="B62" s="3">
        <f t="shared" si="0"/>
        <v>2</v>
      </c>
      <c r="C62" t="s">
        <v>8</v>
      </c>
      <c r="D62" t="s">
        <v>9</v>
      </c>
      <c r="E62" t="s">
        <v>8</v>
      </c>
      <c r="F62" t="s">
        <v>23</v>
      </c>
      <c r="G62" t="s">
        <v>25</v>
      </c>
      <c r="H62" t="s">
        <v>20</v>
      </c>
      <c r="I62" s="10">
        <f>[1]!MoonAge(A62)</f>
        <v>0.18441206396558385</v>
      </c>
    </row>
    <row r="63" spans="1:9">
      <c r="A63" s="2">
        <v>39875</v>
      </c>
      <c r="B63" s="3">
        <f t="shared" si="0"/>
        <v>3</v>
      </c>
      <c r="C63" t="s">
        <v>13</v>
      </c>
      <c r="D63" t="s">
        <v>14</v>
      </c>
      <c r="E63" t="s">
        <v>8</v>
      </c>
      <c r="F63" t="s">
        <v>23</v>
      </c>
      <c r="G63" t="s">
        <v>25</v>
      </c>
      <c r="H63" t="s">
        <v>20</v>
      </c>
      <c r="I63" s="10">
        <f>[1]!MoonAge(A63)</f>
        <v>0.21827525592324559</v>
      </c>
    </row>
    <row r="64" spans="1:9">
      <c r="A64" s="2">
        <v>39876</v>
      </c>
      <c r="B64" s="3">
        <f t="shared" si="0"/>
        <v>4</v>
      </c>
      <c r="C64" t="s">
        <v>12</v>
      </c>
      <c r="D64" t="s">
        <v>26</v>
      </c>
      <c r="E64" t="s">
        <v>8</v>
      </c>
      <c r="F64" t="s">
        <v>23</v>
      </c>
      <c r="G64" t="s">
        <v>25</v>
      </c>
      <c r="H64" t="s">
        <v>20</v>
      </c>
      <c r="I64" s="10">
        <f>[1]!MoonAge(A64)</f>
        <v>0.25213844788090745</v>
      </c>
    </row>
    <row r="65" spans="1:9">
      <c r="A65" s="2">
        <v>39877</v>
      </c>
      <c r="B65" s="3">
        <f t="shared" si="0"/>
        <v>5</v>
      </c>
      <c r="C65" t="s">
        <v>25</v>
      </c>
      <c r="D65" t="s">
        <v>27</v>
      </c>
      <c r="E65" t="s">
        <v>8</v>
      </c>
      <c r="F65" t="s">
        <v>23</v>
      </c>
      <c r="G65" t="s">
        <v>25</v>
      </c>
      <c r="H65" t="s">
        <v>20</v>
      </c>
      <c r="I65" s="10">
        <f>[1]!MoonAge(A65)</f>
        <v>0.28600163983856919</v>
      </c>
    </row>
    <row r="66" spans="1:9">
      <c r="A66" s="2">
        <v>39878</v>
      </c>
      <c r="B66" s="3">
        <f t="shared" si="0"/>
        <v>6</v>
      </c>
      <c r="C66" t="s">
        <v>15</v>
      </c>
      <c r="D66" t="s">
        <v>16</v>
      </c>
      <c r="E66" t="s">
        <v>13</v>
      </c>
      <c r="F66" t="s">
        <v>28</v>
      </c>
      <c r="G66" t="s">
        <v>25</v>
      </c>
      <c r="H66" t="s">
        <v>20</v>
      </c>
      <c r="I66" s="10">
        <f>[1]!MoonAge(A66)</f>
        <v>0.31986483179623093</v>
      </c>
    </row>
    <row r="67" spans="1:9">
      <c r="A67" s="2">
        <v>39879</v>
      </c>
      <c r="B67" s="3">
        <f t="shared" ref="B67:B130" si="1">WEEKDAY(A67,1)</f>
        <v>7</v>
      </c>
      <c r="C67" t="s">
        <v>17</v>
      </c>
      <c r="D67" t="s">
        <v>18</v>
      </c>
      <c r="E67" t="s">
        <v>13</v>
      </c>
      <c r="F67" t="s">
        <v>28</v>
      </c>
      <c r="G67" t="s">
        <v>25</v>
      </c>
      <c r="H67" t="s">
        <v>20</v>
      </c>
      <c r="I67" s="10">
        <f>[1]!MoonAge(A67)</f>
        <v>0.35372802375389267</v>
      </c>
    </row>
    <row r="68" spans="1:9">
      <c r="A68" s="2">
        <v>39880</v>
      </c>
      <c r="B68" s="3">
        <f t="shared" si="1"/>
        <v>1</v>
      </c>
      <c r="C68" t="s">
        <v>21</v>
      </c>
      <c r="D68" t="s">
        <v>11</v>
      </c>
      <c r="E68" t="s">
        <v>13</v>
      </c>
      <c r="F68" t="s">
        <v>28</v>
      </c>
      <c r="G68" t="s">
        <v>25</v>
      </c>
      <c r="H68" t="s">
        <v>20</v>
      </c>
      <c r="I68" s="10">
        <f>[1]!MoonAge(A68)</f>
        <v>0.38759121571155442</v>
      </c>
    </row>
    <row r="69" spans="1:9">
      <c r="A69" s="2">
        <v>39881</v>
      </c>
      <c r="B69" s="3">
        <f t="shared" si="1"/>
        <v>2</v>
      </c>
      <c r="C69" t="s">
        <v>22</v>
      </c>
      <c r="D69" t="s">
        <v>20</v>
      </c>
      <c r="E69" t="s">
        <v>13</v>
      </c>
      <c r="F69" t="s">
        <v>28</v>
      </c>
      <c r="G69" t="s">
        <v>25</v>
      </c>
      <c r="H69" t="s">
        <v>20</v>
      </c>
      <c r="I69" s="10">
        <f>[1]!MoonAge(A69)</f>
        <v>0.42145440766921616</v>
      </c>
    </row>
    <row r="70" spans="1:9">
      <c r="A70" s="2">
        <v>39882</v>
      </c>
      <c r="B70" s="3">
        <f t="shared" si="1"/>
        <v>3</v>
      </c>
      <c r="C70" t="s">
        <v>10</v>
      </c>
      <c r="D70" t="s">
        <v>23</v>
      </c>
      <c r="E70" t="s">
        <v>13</v>
      </c>
      <c r="F70" t="s">
        <v>28</v>
      </c>
      <c r="G70" t="s">
        <v>25</v>
      </c>
      <c r="H70" t="s">
        <v>20</v>
      </c>
      <c r="I70" s="10">
        <f>[1]!MoonAge(A70)</f>
        <v>0.4553175996268779</v>
      </c>
    </row>
    <row r="71" spans="1:9">
      <c r="A71" s="2">
        <v>39883</v>
      </c>
      <c r="B71" s="3">
        <f t="shared" si="1"/>
        <v>4</v>
      </c>
      <c r="C71" t="s">
        <v>19</v>
      </c>
      <c r="D71" t="s">
        <v>28</v>
      </c>
      <c r="E71" t="s">
        <v>13</v>
      </c>
      <c r="F71" t="s">
        <v>28</v>
      </c>
      <c r="G71" t="s">
        <v>25</v>
      </c>
      <c r="H71" t="s">
        <v>20</v>
      </c>
      <c r="I71" s="10">
        <f>[1]!MoonAge(A71)</f>
        <v>0.48918079158453964</v>
      </c>
    </row>
    <row r="72" spans="1:9">
      <c r="A72" s="2">
        <v>39884</v>
      </c>
      <c r="B72" s="3">
        <f t="shared" si="1"/>
        <v>5</v>
      </c>
      <c r="C72" t="s">
        <v>8</v>
      </c>
      <c r="D72" t="s">
        <v>29</v>
      </c>
      <c r="E72" t="s">
        <v>13</v>
      </c>
      <c r="F72" t="s">
        <v>28</v>
      </c>
      <c r="G72" t="s">
        <v>25</v>
      </c>
      <c r="H72" t="s">
        <v>20</v>
      </c>
      <c r="I72" s="10">
        <f>[1]!MoonAge(A72)</f>
        <v>0.52304398354203674</v>
      </c>
    </row>
    <row r="73" spans="1:9">
      <c r="A73" s="2">
        <v>39885</v>
      </c>
      <c r="B73" s="3">
        <f t="shared" si="1"/>
        <v>6</v>
      </c>
      <c r="C73" t="s">
        <v>13</v>
      </c>
      <c r="D73" t="s">
        <v>24</v>
      </c>
      <c r="E73" t="s">
        <v>13</v>
      </c>
      <c r="F73" t="s">
        <v>28</v>
      </c>
      <c r="G73" t="s">
        <v>25</v>
      </c>
      <c r="H73" t="s">
        <v>20</v>
      </c>
      <c r="I73" s="10">
        <f>[1]!MoonAge(A73)</f>
        <v>0.55690717549945656</v>
      </c>
    </row>
    <row r="74" spans="1:9">
      <c r="A74" s="2">
        <v>39886</v>
      </c>
      <c r="B74" s="3">
        <f t="shared" si="1"/>
        <v>7</v>
      </c>
      <c r="C74" t="s">
        <v>12</v>
      </c>
      <c r="D74" t="s">
        <v>9</v>
      </c>
      <c r="E74" t="s">
        <v>13</v>
      </c>
      <c r="F74" t="s">
        <v>28</v>
      </c>
      <c r="G74" t="s">
        <v>25</v>
      </c>
      <c r="H74" t="s">
        <v>20</v>
      </c>
      <c r="I74" s="10">
        <f>[1]!MoonAge(A74)</f>
        <v>0.59077036745687639</v>
      </c>
    </row>
    <row r="75" spans="1:9">
      <c r="A75" s="2">
        <v>39887</v>
      </c>
      <c r="B75" s="3">
        <f t="shared" si="1"/>
        <v>1</v>
      </c>
      <c r="C75" t="s">
        <v>25</v>
      </c>
      <c r="D75" t="s">
        <v>14</v>
      </c>
      <c r="E75" t="s">
        <v>13</v>
      </c>
      <c r="F75" t="s">
        <v>28</v>
      </c>
      <c r="G75" t="s">
        <v>25</v>
      </c>
      <c r="H75" t="s">
        <v>20</v>
      </c>
      <c r="I75" s="10">
        <f>[1]!MoonAge(A75)</f>
        <v>0.62463355941429621</v>
      </c>
    </row>
    <row r="76" spans="1:9">
      <c r="A76" s="2">
        <v>39888</v>
      </c>
      <c r="B76" s="3">
        <f t="shared" si="1"/>
        <v>2</v>
      </c>
      <c r="C76" t="s">
        <v>15</v>
      </c>
      <c r="D76" t="s">
        <v>26</v>
      </c>
      <c r="E76" t="s">
        <v>13</v>
      </c>
      <c r="F76" t="s">
        <v>28</v>
      </c>
      <c r="G76" t="s">
        <v>25</v>
      </c>
      <c r="H76" t="s">
        <v>20</v>
      </c>
      <c r="I76" s="10">
        <f>[1]!MoonAge(A76)</f>
        <v>0.65849675137171593</v>
      </c>
    </row>
    <row r="77" spans="1:9">
      <c r="A77" s="2">
        <v>39889</v>
      </c>
      <c r="B77" s="3">
        <f t="shared" si="1"/>
        <v>3</v>
      </c>
      <c r="C77" t="s">
        <v>17</v>
      </c>
      <c r="D77" t="s">
        <v>27</v>
      </c>
      <c r="E77" t="s">
        <v>13</v>
      </c>
      <c r="F77" t="s">
        <v>28</v>
      </c>
      <c r="G77" t="s">
        <v>25</v>
      </c>
      <c r="H77" t="s">
        <v>20</v>
      </c>
      <c r="I77" s="10">
        <f>[1]!MoonAge(A77)</f>
        <v>0.69235994332913575</v>
      </c>
    </row>
    <row r="78" spans="1:9">
      <c r="A78" s="2">
        <v>39890</v>
      </c>
      <c r="B78" s="3">
        <f t="shared" si="1"/>
        <v>4</v>
      </c>
      <c r="C78" t="s">
        <v>21</v>
      </c>
      <c r="D78" t="s">
        <v>16</v>
      </c>
      <c r="E78" t="s">
        <v>13</v>
      </c>
      <c r="F78" t="s">
        <v>28</v>
      </c>
      <c r="G78" t="s">
        <v>25</v>
      </c>
      <c r="H78" t="s">
        <v>20</v>
      </c>
      <c r="I78" s="10">
        <f>[1]!MoonAge(A78)</f>
        <v>0.72622313528655558</v>
      </c>
    </row>
    <row r="79" spans="1:9">
      <c r="A79" s="2">
        <v>39891</v>
      </c>
      <c r="B79" s="3">
        <f t="shared" si="1"/>
        <v>5</v>
      </c>
      <c r="C79" t="s">
        <v>22</v>
      </c>
      <c r="D79" t="s">
        <v>18</v>
      </c>
      <c r="E79" t="s">
        <v>13</v>
      </c>
      <c r="F79" t="s">
        <v>28</v>
      </c>
      <c r="G79" t="s">
        <v>25</v>
      </c>
      <c r="H79" t="s">
        <v>20</v>
      </c>
      <c r="I79" s="10">
        <f>[1]!MoonAge(A79)</f>
        <v>0.76008632724397529</v>
      </c>
    </row>
    <row r="80" spans="1:9">
      <c r="A80" s="2">
        <v>39892</v>
      </c>
      <c r="B80" s="3">
        <f t="shared" si="1"/>
        <v>6</v>
      </c>
      <c r="C80" t="s">
        <v>10</v>
      </c>
      <c r="D80" t="s">
        <v>11</v>
      </c>
      <c r="E80" t="s">
        <v>13</v>
      </c>
      <c r="F80" t="s">
        <v>28</v>
      </c>
      <c r="G80" t="s">
        <v>25</v>
      </c>
      <c r="H80" t="s">
        <v>20</v>
      </c>
      <c r="I80" s="10">
        <f>[1]!MoonAge(A80)</f>
        <v>0.79394951920139512</v>
      </c>
    </row>
    <row r="81" spans="1:9">
      <c r="A81" s="2">
        <v>39893</v>
      </c>
      <c r="B81" s="3">
        <f t="shared" si="1"/>
        <v>7</v>
      </c>
      <c r="C81" t="s">
        <v>19</v>
      </c>
      <c r="D81" t="s">
        <v>20</v>
      </c>
      <c r="E81" t="s">
        <v>13</v>
      </c>
      <c r="F81" t="s">
        <v>28</v>
      </c>
      <c r="G81" t="s">
        <v>25</v>
      </c>
      <c r="H81" t="s">
        <v>20</v>
      </c>
      <c r="I81" s="10">
        <f>[1]!MoonAge(A81)</f>
        <v>0.82781271115881494</v>
      </c>
    </row>
    <row r="82" spans="1:9">
      <c r="A82" s="2">
        <v>39894</v>
      </c>
      <c r="B82" s="3">
        <f t="shared" si="1"/>
        <v>1</v>
      </c>
      <c r="C82" t="s">
        <v>8</v>
      </c>
      <c r="D82" t="s">
        <v>23</v>
      </c>
      <c r="E82" t="s">
        <v>13</v>
      </c>
      <c r="F82" t="s">
        <v>28</v>
      </c>
      <c r="G82" t="s">
        <v>25</v>
      </c>
      <c r="H82" t="s">
        <v>20</v>
      </c>
      <c r="I82" s="10">
        <f>[1]!MoonAge(A82)</f>
        <v>0.86167590311623465</v>
      </c>
    </row>
    <row r="83" spans="1:9">
      <c r="A83" s="2">
        <v>39895</v>
      </c>
      <c r="B83" s="3">
        <f t="shared" si="1"/>
        <v>2</v>
      </c>
      <c r="C83" t="s">
        <v>13</v>
      </c>
      <c r="D83" t="s">
        <v>28</v>
      </c>
      <c r="E83" t="s">
        <v>13</v>
      </c>
      <c r="F83" t="s">
        <v>28</v>
      </c>
      <c r="G83" t="s">
        <v>25</v>
      </c>
      <c r="H83" t="s">
        <v>20</v>
      </c>
      <c r="I83" s="10">
        <f>[1]!MoonAge(A83)</f>
        <v>0.89553909507365459</v>
      </c>
    </row>
    <row r="84" spans="1:9">
      <c r="A84" s="2">
        <v>39896</v>
      </c>
      <c r="B84" s="3">
        <f t="shared" si="1"/>
        <v>3</v>
      </c>
      <c r="C84" t="s">
        <v>12</v>
      </c>
      <c r="D84" t="s">
        <v>29</v>
      </c>
      <c r="E84" t="s">
        <v>13</v>
      </c>
      <c r="F84" t="s">
        <v>28</v>
      </c>
      <c r="G84" t="s">
        <v>25</v>
      </c>
      <c r="H84" t="s">
        <v>20</v>
      </c>
      <c r="I84" s="10">
        <f>[1]!MoonAge(A84)</f>
        <v>0.9294022870310743</v>
      </c>
    </row>
    <row r="85" spans="1:9">
      <c r="A85" s="2">
        <v>39897</v>
      </c>
      <c r="B85" s="3">
        <f t="shared" si="1"/>
        <v>4</v>
      </c>
      <c r="C85" t="s">
        <v>25</v>
      </c>
      <c r="D85" t="s">
        <v>24</v>
      </c>
      <c r="E85" t="s">
        <v>13</v>
      </c>
      <c r="F85" t="s">
        <v>28</v>
      </c>
      <c r="G85" t="s">
        <v>25</v>
      </c>
      <c r="H85" t="s">
        <v>20</v>
      </c>
      <c r="I85" s="10">
        <f>[1]!MoonAge(A85)</f>
        <v>0.96326547898849402</v>
      </c>
    </row>
    <row r="86" spans="1:9">
      <c r="A86" s="2">
        <v>39898</v>
      </c>
      <c r="B86" s="3">
        <f t="shared" si="1"/>
        <v>5</v>
      </c>
      <c r="C86" t="s">
        <v>15</v>
      </c>
      <c r="D86" t="s">
        <v>9</v>
      </c>
      <c r="E86" t="s">
        <v>13</v>
      </c>
      <c r="F86" t="s">
        <v>28</v>
      </c>
      <c r="G86" t="s">
        <v>25</v>
      </c>
      <c r="H86" t="s">
        <v>20</v>
      </c>
      <c r="I86" s="10">
        <f>[1]!MoonAge(A86)</f>
        <v>0.99712867094591395</v>
      </c>
    </row>
    <row r="87" spans="1:9">
      <c r="A87" s="2">
        <v>39899</v>
      </c>
      <c r="B87" s="3">
        <f t="shared" si="1"/>
        <v>6</v>
      </c>
      <c r="C87" t="s">
        <v>17</v>
      </c>
      <c r="D87" t="s">
        <v>14</v>
      </c>
      <c r="E87" t="s">
        <v>13</v>
      </c>
      <c r="F87" t="s">
        <v>28</v>
      </c>
      <c r="G87" t="s">
        <v>25</v>
      </c>
      <c r="H87" t="s">
        <v>20</v>
      </c>
      <c r="I87" s="10">
        <f>[1]!MoonAge(A87)</f>
        <v>3.0991862903333667E-2</v>
      </c>
    </row>
    <row r="88" spans="1:9">
      <c r="A88" s="2">
        <v>39900</v>
      </c>
      <c r="B88" s="3">
        <f t="shared" si="1"/>
        <v>7</v>
      </c>
      <c r="C88" t="s">
        <v>21</v>
      </c>
      <c r="D88" t="s">
        <v>26</v>
      </c>
      <c r="E88" t="s">
        <v>13</v>
      </c>
      <c r="F88" t="s">
        <v>28</v>
      </c>
      <c r="G88" t="s">
        <v>25</v>
      </c>
      <c r="H88" t="s">
        <v>20</v>
      </c>
      <c r="I88" s="10">
        <f>[1]!MoonAge(A88)</f>
        <v>6.4855054860753492E-2</v>
      </c>
    </row>
    <row r="89" spans="1:9">
      <c r="A89" s="2">
        <v>39901</v>
      </c>
      <c r="B89" s="3">
        <f t="shared" si="1"/>
        <v>1</v>
      </c>
      <c r="C89" t="s">
        <v>22</v>
      </c>
      <c r="D89" t="s">
        <v>27</v>
      </c>
      <c r="E89" t="s">
        <v>13</v>
      </c>
      <c r="F89" t="s">
        <v>28</v>
      </c>
      <c r="G89" t="s">
        <v>25</v>
      </c>
      <c r="H89" t="s">
        <v>20</v>
      </c>
      <c r="I89" s="10">
        <f>[1]!MoonAge(A89)</f>
        <v>9.8718246818173316E-2</v>
      </c>
    </row>
    <row r="90" spans="1:9">
      <c r="A90" s="2">
        <v>39902</v>
      </c>
      <c r="B90" s="3">
        <f t="shared" si="1"/>
        <v>2</v>
      </c>
      <c r="C90" t="s">
        <v>10</v>
      </c>
      <c r="D90" t="s">
        <v>16</v>
      </c>
      <c r="E90" t="s">
        <v>13</v>
      </c>
      <c r="F90" t="s">
        <v>28</v>
      </c>
      <c r="G90" t="s">
        <v>25</v>
      </c>
      <c r="H90" t="s">
        <v>20</v>
      </c>
      <c r="I90" s="10">
        <f>[1]!MoonAge(A90)</f>
        <v>0.13258143877559303</v>
      </c>
    </row>
    <row r="91" spans="1:9">
      <c r="A91" s="2">
        <v>39903</v>
      </c>
      <c r="B91" s="3">
        <f t="shared" si="1"/>
        <v>3</v>
      </c>
      <c r="C91" t="s">
        <v>19</v>
      </c>
      <c r="D91" t="s">
        <v>18</v>
      </c>
      <c r="E91" t="s">
        <v>13</v>
      </c>
      <c r="F91" t="s">
        <v>28</v>
      </c>
      <c r="G91" t="s">
        <v>25</v>
      </c>
      <c r="H91" t="s">
        <v>20</v>
      </c>
      <c r="I91" s="10">
        <f>[1]!MoonAge(A91)</f>
        <v>0.16644463073301285</v>
      </c>
    </row>
    <row r="92" spans="1:9">
      <c r="A92" s="2">
        <v>39904</v>
      </c>
      <c r="B92" s="3">
        <f t="shared" si="1"/>
        <v>4</v>
      </c>
      <c r="C92" t="s">
        <v>8</v>
      </c>
      <c r="D92" t="s">
        <v>11</v>
      </c>
      <c r="E92" t="s">
        <v>13</v>
      </c>
      <c r="F92" t="s">
        <v>28</v>
      </c>
      <c r="G92" t="s">
        <v>25</v>
      </c>
      <c r="H92" t="s">
        <v>20</v>
      </c>
      <c r="I92" s="10">
        <f>[1]!MoonAge(A92)</f>
        <v>0.20030782269043268</v>
      </c>
    </row>
    <row r="93" spans="1:9">
      <c r="A93" s="2">
        <v>39905</v>
      </c>
      <c r="B93" s="3">
        <f t="shared" si="1"/>
        <v>5</v>
      </c>
      <c r="C93" t="s">
        <v>13</v>
      </c>
      <c r="D93" t="s">
        <v>20</v>
      </c>
      <c r="E93" t="s">
        <v>13</v>
      </c>
      <c r="F93" t="s">
        <v>28</v>
      </c>
      <c r="G93" t="s">
        <v>25</v>
      </c>
      <c r="H93" t="s">
        <v>20</v>
      </c>
      <c r="I93" s="10">
        <f>[1]!MoonAge(A93)</f>
        <v>0.23417101464785239</v>
      </c>
    </row>
    <row r="94" spans="1:9">
      <c r="A94" s="2">
        <v>39906</v>
      </c>
      <c r="B94" s="3">
        <f t="shared" si="1"/>
        <v>6</v>
      </c>
      <c r="C94" t="s">
        <v>12</v>
      </c>
      <c r="D94" t="s">
        <v>23</v>
      </c>
      <c r="E94" t="s">
        <v>13</v>
      </c>
      <c r="F94" t="s">
        <v>28</v>
      </c>
      <c r="G94" t="s">
        <v>25</v>
      </c>
      <c r="H94" t="s">
        <v>20</v>
      </c>
      <c r="I94" s="10">
        <f>[1]!MoonAge(A94)</f>
        <v>0.26803420660527222</v>
      </c>
    </row>
    <row r="95" spans="1:9">
      <c r="A95" s="2">
        <v>39907</v>
      </c>
      <c r="B95" s="3">
        <f t="shared" si="1"/>
        <v>7</v>
      </c>
      <c r="C95" t="s">
        <v>25</v>
      </c>
      <c r="D95" t="s">
        <v>28</v>
      </c>
      <c r="E95" t="s">
        <v>13</v>
      </c>
      <c r="F95" t="s">
        <v>28</v>
      </c>
      <c r="G95" t="s">
        <v>25</v>
      </c>
      <c r="H95" t="s">
        <v>20</v>
      </c>
      <c r="I95" s="10">
        <f>[1]!MoonAge(A95)</f>
        <v>0.30189739856269204</v>
      </c>
    </row>
    <row r="96" spans="1:9">
      <c r="A96" s="2">
        <v>39908</v>
      </c>
      <c r="B96" s="3">
        <f t="shared" si="1"/>
        <v>1</v>
      </c>
      <c r="C96" t="s">
        <v>15</v>
      </c>
      <c r="D96" t="s">
        <v>29</v>
      </c>
      <c r="E96" t="s">
        <v>12</v>
      </c>
      <c r="F96" t="s">
        <v>29</v>
      </c>
      <c r="G96" t="s">
        <v>25</v>
      </c>
      <c r="H96" t="s">
        <v>20</v>
      </c>
      <c r="I96" s="10">
        <f>[1]!MoonAge(A96)</f>
        <v>0.33576059052011187</v>
      </c>
    </row>
    <row r="97" spans="1:9">
      <c r="A97" s="2">
        <v>39909</v>
      </c>
      <c r="B97" s="3">
        <f t="shared" si="1"/>
        <v>2</v>
      </c>
      <c r="C97" t="s">
        <v>17</v>
      </c>
      <c r="D97" t="s">
        <v>24</v>
      </c>
      <c r="E97" t="s">
        <v>12</v>
      </c>
      <c r="F97" t="s">
        <v>29</v>
      </c>
      <c r="G97" t="s">
        <v>25</v>
      </c>
      <c r="H97" t="s">
        <v>20</v>
      </c>
      <c r="I97" s="10">
        <f>[1]!MoonAge(A97)</f>
        <v>0.36962378247753158</v>
      </c>
    </row>
    <row r="98" spans="1:9">
      <c r="A98" s="2">
        <v>39910</v>
      </c>
      <c r="B98" s="3">
        <f t="shared" si="1"/>
        <v>3</v>
      </c>
      <c r="C98" t="s">
        <v>21</v>
      </c>
      <c r="D98" t="s">
        <v>9</v>
      </c>
      <c r="E98" t="s">
        <v>12</v>
      </c>
      <c r="F98" t="s">
        <v>29</v>
      </c>
      <c r="G98" t="s">
        <v>25</v>
      </c>
      <c r="H98" t="s">
        <v>20</v>
      </c>
      <c r="I98" s="10">
        <f>[1]!MoonAge(A98)</f>
        <v>0.40348697443495141</v>
      </c>
    </row>
    <row r="99" spans="1:9">
      <c r="A99" s="2">
        <v>39911</v>
      </c>
      <c r="B99" s="3">
        <f t="shared" si="1"/>
        <v>4</v>
      </c>
      <c r="C99" t="s">
        <v>22</v>
      </c>
      <c r="D99" t="s">
        <v>14</v>
      </c>
      <c r="E99" t="s">
        <v>12</v>
      </c>
      <c r="F99" t="s">
        <v>29</v>
      </c>
      <c r="G99" t="s">
        <v>25</v>
      </c>
      <c r="H99" t="s">
        <v>20</v>
      </c>
      <c r="I99" s="10">
        <f>[1]!MoonAge(A99)</f>
        <v>0.43735016639237123</v>
      </c>
    </row>
    <row r="100" spans="1:9">
      <c r="A100" s="2">
        <v>39912</v>
      </c>
      <c r="B100" s="3">
        <f t="shared" si="1"/>
        <v>5</v>
      </c>
      <c r="C100" t="s">
        <v>10</v>
      </c>
      <c r="D100" t="s">
        <v>26</v>
      </c>
      <c r="E100" t="s">
        <v>12</v>
      </c>
      <c r="F100" t="s">
        <v>29</v>
      </c>
      <c r="G100" t="s">
        <v>25</v>
      </c>
      <c r="H100" t="s">
        <v>20</v>
      </c>
      <c r="I100" s="10">
        <f>[1]!MoonAge(A100)</f>
        <v>0.47121335834979106</v>
      </c>
    </row>
    <row r="101" spans="1:9">
      <c r="A101" s="2">
        <v>39913</v>
      </c>
      <c r="B101" s="3">
        <f t="shared" si="1"/>
        <v>6</v>
      </c>
      <c r="C101" t="s">
        <v>19</v>
      </c>
      <c r="D101" t="s">
        <v>27</v>
      </c>
      <c r="E101" t="s">
        <v>12</v>
      </c>
      <c r="F101" t="s">
        <v>29</v>
      </c>
      <c r="G101" t="s">
        <v>25</v>
      </c>
      <c r="H101" t="s">
        <v>20</v>
      </c>
      <c r="I101" s="10">
        <f>[1]!MoonAge(A101)</f>
        <v>0.5050765503071758</v>
      </c>
    </row>
    <row r="102" spans="1:9">
      <c r="A102" s="2">
        <v>39914</v>
      </c>
      <c r="B102" s="3">
        <f t="shared" si="1"/>
        <v>7</v>
      </c>
      <c r="C102" t="s">
        <v>8</v>
      </c>
      <c r="D102" t="s">
        <v>16</v>
      </c>
      <c r="E102" t="s">
        <v>12</v>
      </c>
      <c r="F102" t="s">
        <v>29</v>
      </c>
      <c r="G102" t="s">
        <v>25</v>
      </c>
      <c r="H102" t="s">
        <v>20</v>
      </c>
      <c r="I102" s="10">
        <f>[1]!MoonAge(A102)</f>
        <v>0.53893974226436192</v>
      </c>
    </row>
    <row r="103" spans="1:9">
      <c r="A103" s="2">
        <v>39915</v>
      </c>
      <c r="B103" s="3">
        <f t="shared" si="1"/>
        <v>1</v>
      </c>
      <c r="C103" t="s">
        <v>13</v>
      </c>
      <c r="D103" t="s">
        <v>18</v>
      </c>
      <c r="E103" t="s">
        <v>12</v>
      </c>
      <c r="F103" t="s">
        <v>29</v>
      </c>
      <c r="G103" t="s">
        <v>25</v>
      </c>
      <c r="H103" t="s">
        <v>20</v>
      </c>
      <c r="I103" s="10">
        <f>[1]!MoonAge(A103)</f>
        <v>0.57280293422154815</v>
      </c>
    </row>
    <row r="104" spans="1:9">
      <c r="A104" s="2">
        <v>39916</v>
      </c>
      <c r="B104" s="3">
        <f t="shared" si="1"/>
        <v>2</v>
      </c>
      <c r="C104" t="s">
        <v>12</v>
      </c>
      <c r="D104" t="s">
        <v>11</v>
      </c>
      <c r="E104" t="s">
        <v>12</v>
      </c>
      <c r="F104" t="s">
        <v>29</v>
      </c>
      <c r="G104" t="s">
        <v>25</v>
      </c>
      <c r="H104" t="s">
        <v>20</v>
      </c>
      <c r="I104" s="10">
        <f>[1]!MoonAge(A104)</f>
        <v>0.60666612617873428</v>
      </c>
    </row>
    <row r="105" spans="1:9">
      <c r="A105" s="2">
        <v>39917</v>
      </c>
      <c r="B105" s="3">
        <f t="shared" si="1"/>
        <v>3</v>
      </c>
      <c r="C105" t="s">
        <v>25</v>
      </c>
      <c r="D105" t="s">
        <v>20</v>
      </c>
      <c r="E105" t="s">
        <v>12</v>
      </c>
      <c r="F105" t="s">
        <v>29</v>
      </c>
      <c r="G105" t="s">
        <v>25</v>
      </c>
      <c r="H105" t="s">
        <v>20</v>
      </c>
      <c r="I105" s="10">
        <f>[1]!MoonAge(A105)</f>
        <v>0.64052931813592051</v>
      </c>
    </row>
    <row r="106" spans="1:9">
      <c r="A106" s="2">
        <v>39918</v>
      </c>
      <c r="B106" s="3">
        <f t="shared" si="1"/>
        <v>4</v>
      </c>
      <c r="C106" t="s">
        <v>15</v>
      </c>
      <c r="D106" t="s">
        <v>23</v>
      </c>
      <c r="E106" t="s">
        <v>12</v>
      </c>
      <c r="F106" t="s">
        <v>29</v>
      </c>
      <c r="G106" t="s">
        <v>25</v>
      </c>
      <c r="H106" t="s">
        <v>20</v>
      </c>
      <c r="I106" s="10">
        <f>[1]!MoonAge(A106)</f>
        <v>0.67439251009310663</v>
      </c>
    </row>
    <row r="107" spans="1:9">
      <c r="A107" s="2">
        <v>39919</v>
      </c>
      <c r="B107" s="3">
        <f t="shared" si="1"/>
        <v>5</v>
      </c>
      <c r="C107" t="s">
        <v>17</v>
      </c>
      <c r="D107" t="s">
        <v>28</v>
      </c>
      <c r="E107" t="s">
        <v>12</v>
      </c>
      <c r="F107" t="s">
        <v>29</v>
      </c>
      <c r="G107" t="s">
        <v>25</v>
      </c>
      <c r="H107" t="s">
        <v>20</v>
      </c>
      <c r="I107" s="10">
        <f>[1]!MoonAge(A107)</f>
        <v>0.70825570205029287</v>
      </c>
    </row>
    <row r="108" spans="1:9">
      <c r="A108" s="2">
        <v>39920</v>
      </c>
      <c r="B108" s="3">
        <f t="shared" si="1"/>
        <v>6</v>
      </c>
      <c r="C108" t="s">
        <v>21</v>
      </c>
      <c r="D108" t="s">
        <v>29</v>
      </c>
      <c r="E108" t="s">
        <v>12</v>
      </c>
      <c r="F108" t="s">
        <v>29</v>
      </c>
      <c r="G108" t="s">
        <v>25</v>
      </c>
      <c r="H108" t="s">
        <v>20</v>
      </c>
      <c r="I108" s="10">
        <f>[1]!MoonAge(A108)</f>
        <v>0.74211889400747899</v>
      </c>
    </row>
    <row r="109" spans="1:9">
      <c r="A109" s="2">
        <v>39921</v>
      </c>
      <c r="B109" s="3">
        <f t="shared" si="1"/>
        <v>7</v>
      </c>
      <c r="C109" t="s">
        <v>22</v>
      </c>
      <c r="D109" t="s">
        <v>24</v>
      </c>
      <c r="E109" t="s">
        <v>12</v>
      </c>
      <c r="F109" t="s">
        <v>29</v>
      </c>
      <c r="G109" t="s">
        <v>25</v>
      </c>
      <c r="H109" t="s">
        <v>20</v>
      </c>
      <c r="I109" s="10">
        <f>[1]!MoonAge(A109)</f>
        <v>0.77598208596466522</v>
      </c>
    </row>
    <row r="110" spans="1:9">
      <c r="A110" s="2">
        <v>39922</v>
      </c>
      <c r="B110" s="3">
        <f t="shared" si="1"/>
        <v>1</v>
      </c>
      <c r="C110" t="s">
        <v>10</v>
      </c>
      <c r="D110" t="s">
        <v>9</v>
      </c>
      <c r="E110" t="s">
        <v>12</v>
      </c>
      <c r="F110" t="s">
        <v>29</v>
      </c>
      <c r="G110" t="s">
        <v>25</v>
      </c>
      <c r="H110" t="s">
        <v>20</v>
      </c>
      <c r="I110" s="10">
        <f>[1]!MoonAge(A110)</f>
        <v>0.80984527792185146</v>
      </c>
    </row>
    <row r="111" spans="1:9">
      <c r="A111" s="2">
        <v>39923</v>
      </c>
      <c r="B111" s="3">
        <f t="shared" si="1"/>
        <v>2</v>
      </c>
      <c r="C111" t="s">
        <v>19</v>
      </c>
      <c r="D111" t="s">
        <v>14</v>
      </c>
      <c r="E111" t="s">
        <v>12</v>
      </c>
      <c r="F111" t="s">
        <v>29</v>
      </c>
      <c r="G111" t="s">
        <v>25</v>
      </c>
      <c r="H111" t="s">
        <v>20</v>
      </c>
      <c r="I111" s="10">
        <f>[1]!MoonAge(A111)</f>
        <v>0.84370846987903758</v>
      </c>
    </row>
    <row r="112" spans="1:9">
      <c r="A112" s="2">
        <v>39924</v>
      </c>
      <c r="B112" s="3">
        <f t="shared" si="1"/>
        <v>3</v>
      </c>
      <c r="C112" t="s">
        <v>8</v>
      </c>
      <c r="D112" t="s">
        <v>26</v>
      </c>
      <c r="E112" t="s">
        <v>12</v>
      </c>
      <c r="F112" t="s">
        <v>29</v>
      </c>
      <c r="G112" t="s">
        <v>25</v>
      </c>
      <c r="H112" t="s">
        <v>20</v>
      </c>
      <c r="I112" s="10">
        <f>[1]!MoonAge(A112)</f>
        <v>0.8775716618362237</v>
      </c>
    </row>
    <row r="113" spans="1:9">
      <c r="A113" s="2">
        <v>39925</v>
      </c>
      <c r="B113" s="3">
        <f t="shared" si="1"/>
        <v>4</v>
      </c>
      <c r="C113" t="s">
        <v>13</v>
      </c>
      <c r="D113" t="s">
        <v>27</v>
      </c>
      <c r="E113" t="s">
        <v>12</v>
      </c>
      <c r="F113" t="s">
        <v>29</v>
      </c>
      <c r="G113" t="s">
        <v>25</v>
      </c>
      <c r="H113" t="s">
        <v>20</v>
      </c>
      <c r="I113" s="10">
        <f>[1]!MoonAge(A113)</f>
        <v>0.91143485379340983</v>
      </c>
    </row>
    <row r="114" spans="1:9">
      <c r="A114" s="2">
        <v>39926</v>
      </c>
      <c r="B114" s="3">
        <f t="shared" si="1"/>
        <v>5</v>
      </c>
      <c r="C114" t="s">
        <v>12</v>
      </c>
      <c r="D114" t="s">
        <v>16</v>
      </c>
      <c r="E114" t="s">
        <v>12</v>
      </c>
      <c r="F114" t="s">
        <v>29</v>
      </c>
      <c r="G114" t="s">
        <v>25</v>
      </c>
      <c r="H114" t="s">
        <v>20</v>
      </c>
      <c r="I114" s="10">
        <f>[1]!MoonAge(A114)</f>
        <v>0.94529804575059606</v>
      </c>
    </row>
    <row r="115" spans="1:9">
      <c r="A115" s="2">
        <v>39927</v>
      </c>
      <c r="B115" s="3">
        <f t="shared" si="1"/>
        <v>6</v>
      </c>
      <c r="C115" t="s">
        <v>25</v>
      </c>
      <c r="D115" t="s">
        <v>18</v>
      </c>
      <c r="E115" t="s">
        <v>12</v>
      </c>
      <c r="F115" t="s">
        <v>29</v>
      </c>
      <c r="G115" t="s">
        <v>25</v>
      </c>
      <c r="H115" t="s">
        <v>20</v>
      </c>
      <c r="I115" s="10">
        <f>[1]!MoonAge(A115)</f>
        <v>0.97916123770778229</v>
      </c>
    </row>
    <row r="116" spans="1:9">
      <c r="A116" s="2">
        <v>39928</v>
      </c>
      <c r="B116" s="3">
        <f t="shared" si="1"/>
        <v>7</v>
      </c>
      <c r="C116" t="s">
        <v>15</v>
      </c>
      <c r="D116" t="s">
        <v>11</v>
      </c>
      <c r="E116" t="s">
        <v>12</v>
      </c>
      <c r="F116" t="s">
        <v>29</v>
      </c>
      <c r="G116" t="s">
        <v>25</v>
      </c>
      <c r="H116" t="s">
        <v>20</v>
      </c>
      <c r="I116" s="10">
        <f>[1]!MoonAge(A116)</f>
        <v>1.3024429664968418E-2</v>
      </c>
    </row>
    <row r="117" spans="1:9">
      <c r="A117" s="2">
        <v>39929</v>
      </c>
      <c r="B117" s="3">
        <f t="shared" si="1"/>
        <v>1</v>
      </c>
      <c r="C117" t="s">
        <v>17</v>
      </c>
      <c r="D117" t="s">
        <v>20</v>
      </c>
      <c r="E117" t="s">
        <v>12</v>
      </c>
      <c r="F117" t="s">
        <v>29</v>
      </c>
      <c r="G117" t="s">
        <v>25</v>
      </c>
      <c r="H117" t="s">
        <v>20</v>
      </c>
      <c r="I117" s="10">
        <f>[1]!MoonAge(A117)</f>
        <v>4.6887621622154652E-2</v>
      </c>
    </row>
    <row r="118" spans="1:9">
      <c r="A118" s="2">
        <v>39930</v>
      </c>
      <c r="B118" s="3">
        <f t="shared" si="1"/>
        <v>2</v>
      </c>
      <c r="C118" t="s">
        <v>21</v>
      </c>
      <c r="D118" t="s">
        <v>23</v>
      </c>
      <c r="E118" t="s">
        <v>12</v>
      </c>
      <c r="F118" t="s">
        <v>29</v>
      </c>
      <c r="G118" t="s">
        <v>25</v>
      </c>
      <c r="H118" t="s">
        <v>20</v>
      </c>
      <c r="I118" s="10">
        <f>[1]!MoonAge(A118)</f>
        <v>8.0750813579340774E-2</v>
      </c>
    </row>
    <row r="119" spans="1:9">
      <c r="A119" s="2">
        <v>39931</v>
      </c>
      <c r="B119" s="3">
        <f t="shared" si="1"/>
        <v>3</v>
      </c>
      <c r="C119" t="s">
        <v>22</v>
      </c>
      <c r="D119" t="s">
        <v>28</v>
      </c>
      <c r="E119" t="s">
        <v>12</v>
      </c>
      <c r="F119" t="s">
        <v>29</v>
      </c>
      <c r="G119" t="s">
        <v>25</v>
      </c>
      <c r="H119" t="s">
        <v>20</v>
      </c>
      <c r="I119" s="10">
        <f>[1]!MoonAge(A119)</f>
        <v>0.11461400553652701</v>
      </c>
    </row>
    <row r="120" spans="1:9">
      <c r="A120" s="2">
        <v>39932</v>
      </c>
      <c r="B120" s="3">
        <f t="shared" si="1"/>
        <v>4</v>
      </c>
      <c r="C120" t="s">
        <v>10</v>
      </c>
      <c r="D120" t="s">
        <v>29</v>
      </c>
      <c r="E120" t="s">
        <v>12</v>
      </c>
      <c r="F120" t="s">
        <v>29</v>
      </c>
      <c r="G120" t="s">
        <v>25</v>
      </c>
      <c r="H120" t="s">
        <v>20</v>
      </c>
      <c r="I120" s="10">
        <f>[1]!MoonAge(A120)</f>
        <v>0.14847719749371313</v>
      </c>
    </row>
    <row r="121" spans="1:9">
      <c r="A121" s="2">
        <v>39933</v>
      </c>
      <c r="B121" s="3">
        <f t="shared" si="1"/>
        <v>5</v>
      </c>
      <c r="C121" t="s">
        <v>19</v>
      </c>
      <c r="D121" t="s">
        <v>24</v>
      </c>
      <c r="E121" t="s">
        <v>12</v>
      </c>
      <c r="F121" t="s">
        <v>29</v>
      </c>
      <c r="G121" t="s">
        <v>25</v>
      </c>
      <c r="H121" t="s">
        <v>20</v>
      </c>
      <c r="I121" s="10">
        <f>[1]!MoonAge(A121)</f>
        <v>0.18234038945089937</v>
      </c>
    </row>
    <row r="122" spans="1:9">
      <c r="A122" s="2">
        <v>39934</v>
      </c>
      <c r="B122" s="3">
        <f t="shared" si="1"/>
        <v>6</v>
      </c>
      <c r="C122" t="s">
        <v>8</v>
      </c>
      <c r="D122" t="s">
        <v>9</v>
      </c>
      <c r="E122" t="s">
        <v>12</v>
      </c>
      <c r="F122" t="s">
        <v>29</v>
      </c>
      <c r="G122" t="s">
        <v>25</v>
      </c>
      <c r="H122" t="s">
        <v>20</v>
      </c>
      <c r="I122" s="10">
        <f>[1]!MoonAge(A122)</f>
        <v>0.21620358140808549</v>
      </c>
    </row>
    <row r="123" spans="1:9">
      <c r="A123" s="2">
        <v>39935</v>
      </c>
      <c r="B123" s="3">
        <f t="shared" si="1"/>
        <v>7</v>
      </c>
      <c r="C123" t="s">
        <v>13</v>
      </c>
      <c r="D123" t="s">
        <v>14</v>
      </c>
      <c r="E123" t="s">
        <v>12</v>
      </c>
      <c r="F123" t="s">
        <v>29</v>
      </c>
      <c r="G123" t="s">
        <v>25</v>
      </c>
      <c r="H123" t="s">
        <v>20</v>
      </c>
      <c r="I123" s="10">
        <f>[1]!MoonAge(A123)</f>
        <v>0.25006677336527172</v>
      </c>
    </row>
    <row r="124" spans="1:9">
      <c r="A124" s="2">
        <v>39936</v>
      </c>
      <c r="B124" s="3">
        <f t="shared" si="1"/>
        <v>1</v>
      </c>
      <c r="C124" t="s">
        <v>12</v>
      </c>
      <c r="D124" t="s">
        <v>26</v>
      </c>
      <c r="E124" t="s">
        <v>12</v>
      </c>
      <c r="F124" t="s">
        <v>29</v>
      </c>
      <c r="G124" t="s">
        <v>25</v>
      </c>
      <c r="H124" t="s">
        <v>20</v>
      </c>
      <c r="I124" s="10">
        <f>[1]!MoonAge(A124)</f>
        <v>0.28392996532245784</v>
      </c>
    </row>
    <row r="125" spans="1:9">
      <c r="A125" s="2">
        <v>39937</v>
      </c>
      <c r="B125" s="3">
        <f t="shared" si="1"/>
        <v>2</v>
      </c>
      <c r="C125" t="s">
        <v>25</v>
      </c>
      <c r="D125" t="s">
        <v>27</v>
      </c>
      <c r="E125" t="s">
        <v>12</v>
      </c>
      <c r="F125" t="s">
        <v>29</v>
      </c>
      <c r="G125" t="s">
        <v>25</v>
      </c>
      <c r="H125" t="s">
        <v>20</v>
      </c>
      <c r="I125" s="10">
        <f>[1]!MoonAge(A125)</f>
        <v>0.31779315727964408</v>
      </c>
    </row>
    <row r="126" spans="1:9">
      <c r="A126" s="2">
        <v>39938</v>
      </c>
      <c r="B126" s="3">
        <f t="shared" si="1"/>
        <v>3</v>
      </c>
      <c r="C126" t="s">
        <v>15</v>
      </c>
      <c r="D126" t="s">
        <v>16</v>
      </c>
      <c r="E126" t="s">
        <v>12</v>
      </c>
      <c r="F126" t="s">
        <v>29</v>
      </c>
      <c r="G126" t="s">
        <v>25</v>
      </c>
      <c r="H126" t="s">
        <v>20</v>
      </c>
      <c r="I126" s="10">
        <f>[1]!MoonAge(A126)</f>
        <v>0.3516563492368302</v>
      </c>
    </row>
    <row r="127" spans="1:9">
      <c r="A127" s="2">
        <v>39939</v>
      </c>
      <c r="B127" s="3">
        <f t="shared" si="1"/>
        <v>4</v>
      </c>
      <c r="C127" t="s">
        <v>17</v>
      </c>
      <c r="D127" t="s">
        <v>18</v>
      </c>
      <c r="E127" t="s">
        <v>25</v>
      </c>
      <c r="F127" t="s">
        <v>24</v>
      </c>
      <c r="G127" t="s">
        <v>25</v>
      </c>
      <c r="H127" t="s">
        <v>20</v>
      </c>
      <c r="I127" s="10">
        <f>[1]!MoonAge(A127)</f>
        <v>0.38551954119401644</v>
      </c>
    </row>
    <row r="128" spans="1:9">
      <c r="A128" s="2">
        <v>39940</v>
      </c>
      <c r="B128" s="3">
        <f t="shared" si="1"/>
        <v>5</v>
      </c>
      <c r="C128" t="s">
        <v>21</v>
      </c>
      <c r="D128" t="s">
        <v>11</v>
      </c>
      <c r="E128" t="s">
        <v>25</v>
      </c>
      <c r="F128" t="s">
        <v>24</v>
      </c>
      <c r="G128" t="s">
        <v>25</v>
      </c>
      <c r="H128" t="s">
        <v>20</v>
      </c>
      <c r="I128" s="10">
        <f>[1]!MoonAge(A128)</f>
        <v>0.41938273315120256</v>
      </c>
    </row>
    <row r="129" spans="1:9">
      <c r="A129" s="2">
        <v>39941</v>
      </c>
      <c r="B129" s="3">
        <f t="shared" si="1"/>
        <v>6</v>
      </c>
      <c r="C129" t="s">
        <v>22</v>
      </c>
      <c r="D129" t="s">
        <v>20</v>
      </c>
      <c r="E129" t="s">
        <v>25</v>
      </c>
      <c r="F129" t="s">
        <v>24</v>
      </c>
      <c r="G129" t="s">
        <v>25</v>
      </c>
      <c r="H129" t="s">
        <v>20</v>
      </c>
      <c r="I129" s="10">
        <f>[1]!MoonAge(A129)</f>
        <v>0.45324592510838879</v>
      </c>
    </row>
    <row r="130" spans="1:9">
      <c r="A130" s="2">
        <v>39942</v>
      </c>
      <c r="B130" s="3">
        <f t="shared" si="1"/>
        <v>7</v>
      </c>
      <c r="C130" t="s">
        <v>10</v>
      </c>
      <c r="D130" t="s">
        <v>23</v>
      </c>
      <c r="E130" t="s">
        <v>25</v>
      </c>
      <c r="F130" t="s">
        <v>24</v>
      </c>
      <c r="G130" t="s">
        <v>25</v>
      </c>
      <c r="H130" t="s">
        <v>20</v>
      </c>
      <c r="I130" s="10">
        <f>[1]!MoonAge(A130)</f>
        <v>0.48710911706557491</v>
      </c>
    </row>
    <row r="131" spans="1:9">
      <c r="A131" s="2">
        <v>39943</v>
      </c>
      <c r="B131" s="3">
        <f t="shared" ref="B131:B194" si="2">WEEKDAY(A131,1)</f>
        <v>1</v>
      </c>
      <c r="C131" t="s">
        <v>19</v>
      </c>
      <c r="D131" t="s">
        <v>28</v>
      </c>
      <c r="E131" t="s">
        <v>25</v>
      </c>
      <c r="F131" t="s">
        <v>24</v>
      </c>
      <c r="G131" t="s">
        <v>25</v>
      </c>
      <c r="H131" t="s">
        <v>20</v>
      </c>
      <c r="I131" s="10">
        <f>[1]!MoonAge(A131)</f>
        <v>0.52097230902261638</v>
      </c>
    </row>
    <row r="132" spans="1:9">
      <c r="A132" s="2">
        <v>39944</v>
      </c>
      <c r="B132" s="3">
        <f t="shared" si="2"/>
        <v>2</v>
      </c>
      <c r="C132" t="s">
        <v>8</v>
      </c>
      <c r="D132" t="s">
        <v>29</v>
      </c>
      <c r="E132" t="s">
        <v>25</v>
      </c>
      <c r="F132" t="s">
        <v>24</v>
      </c>
      <c r="G132" t="s">
        <v>25</v>
      </c>
      <c r="H132" t="s">
        <v>20</v>
      </c>
      <c r="I132" s="10">
        <f>[1]!MoonAge(A132)</f>
        <v>0.55483550097956902</v>
      </c>
    </row>
    <row r="133" spans="1:9">
      <c r="A133" s="2">
        <v>39945</v>
      </c>
      <c r="B133" s="3">
        <f t="shared" si="2"/>
        <v>3</v>
      </c>
      <c r="C133" t="s">
        <v>13</v>
      </c>
      <c r="D133" t="s">
        <v>24</v>
      </c>
      <c r="E133" t="s">
        <v>25</v>
      </c>
      <c r="F133" t="s">
        <v>24</v>
      </c>
      <c r="G133" t="s">
        <v>25</v>
      </c>
      <c r="H133" t="s">
        <v>20</v>
      </c>
      <c r="I133" s="10">
        <f>[1]!MoonAge(A133)</f>
        <v>0.58869869293652155</v>
      </c>
    </row>
    <row r="134" spans="1:9">
      <c r="A134" s="2">
        <v>39946</v>
      </c>
      <c r="B134" s="3">
        <f t="shared" si="2"/>
        <v>4</v>
      </c>
      <c r="C134" t="s">
        <v>12</v>
      </c>
      <c r="D134" t="s">
        <v>9</v>
      </c>
      <c r="E134" t="s">
        <v>25</v>
      </c>
      <c r="F134" t="s">
        <v>24</v>
      </c>
      <c r="G134" t="s">
        <v>25</v>
      </c>
      <c r="H134" t="s">
        <v>20</v>
      </c>
      <c r="I134" s="10">
        <f>[1]!MoonAge(A134)</f>
        <v>0.62256188489347408</v>
      </c>
    </row>
    <row r="135" spans="1:9">
      <c r="A135" s="2">
        <v>39947</v>
      </c>
      <c r="B135" s="3">
        <f t="shared" si="2"/>
        <v>5</v>
      </c>
      <c r="C135" t="s">
        <v>25</v>
      </c>
      <c r="D135" t="s">
        <v>14</v>
      </c>
      <c r="E135" t="s">
        <v>25</v>
      </c>
      <c r="F135" t="s">
        <v>24</v>
      </c>
      <c r="G135" t="s">
        <v>25</v>
      </c>
      <c r="H135" t="s">
        <v>20</v>
      </c>
      <c r="I135" s="10">
        <f>[1]!MoonAge(A135)</f>
        <v>0.65642507685042673</v>
      </c>
    </row>
    <row r="136" spans="1:9">
      <c r="A136" s="2">
        <v>39948</v>
      </c>
      <c r="B136" s="3">
        <f t="shared" si="2"/>
        <v>6</v>
      </c>
      <c r="C136" t="s">
        <v>15</v>
      </c>
      <c r="D136" t="s">
        <v>26</v>
      </c>
      <c r="E136" t="s">
        <v>25</v>
      </c>
      <c r="F136" t="s">
        <v>24</v>
      </c>
      <c r="G136" t="s">
        <v>25</v>
      </c>
      <c r="H136" t="s">
        <v>20</v>
      </c>
      <c r="I136" s="10">
        <f>[1]!MoonAge(A136)</f>
        <v>0.69028826880737926</v>
      </c>
    </row>
    <row r="137" spans="1:9">
      <c r="A137" s="2">
        <v>39949</v>
      </c>
      <c r="B137" s="3">
        <f t="shared" si="2"/>
        <v>7</v>
      </c>
      <c r="C137" t="s">
        <v>17</v>
      </c>
      <c r="D137" t="s">
        <v>27</v>
      </c>
      <c r="E137" t="s">
        <v>25</v>
      </c>
      <c r="F137" t="s">
        <v>24</v>
      </c>
      <c r="G137" t="s">
        <v>25</v>
      </c>
      <c r="H137" t="s">
        <v>20</v>
      </c>
      <c r="I137" s="10">
        <f>[1]!MoonAge(A137)</f>
        <v>0.72415146076433179</v>
      </c>
    </row>
    <row r="138" spans="1:9">
      <c r="A138" s="2">
        <v>39950</v>
      </c>
      <c r="B138" s="3">
        <f t="shared" si="2"/>
        <v>1</v>
      </c>
      <c r="C138" t="s">
        <v>21</v>
      </c>
      <c r="D138" t="s">
        <v>16</v>
      </c>
      <c r="E138" t="s">
        <v>25</v>
      </c>
      <c r="F138" t="s">
        <v>24</v>
      </c>
      <c r="G138" t="s">
        <v>25</v>
      </c>
      <c r="H138" t="s">
        <v>20</v>
      </c>
      <c r="I138" s="10">
        <f>[1]!MoonAge(A138)</f>
        <v>0.75801465272128432</v>
      </c>
    </row>
    <row r="139" spans="1:9">
      <c r="A139" s="2">
        <v>39951</v>
      </c>
      <c r="B139" s="3">
        <f t="shared" si="2"/>
        <v>2</v>
      </c>
      <c r="C139" t="s">
        <v>22</v>
      </c>
      <c r="D139" t="s">
        <v>18</v>
      </c>
      <c r="E139" t="s">
        <v>25</v>
      </c>
      <c r="F139" t="s">
        <v>24</v>
      </c>
      <c r="G139" t="s">
        <v>25</v>
      </c>
      <c r="H139" t="s">
        <v>20</v>
      </c>
      <c r="I139" s="10">
        <f>[1]!MoonAge(A139)</f>
        <v>0.79187784467823685</v>
      </c>
    </row>
    <row r="140" spans="1:9">
      <c r="A140" s="2">
        <v>39952</v>
      </c>
      <c r="B140" s="3">
        <f t="shared" si="2"/>
        <v>3</v>
      </c>
      <c r="C140" t="s">
        <v>10</v>
      </c>
      <c r="D140" t="s">
        <v>11</v>
      </c>
      <c r="E140" t="s">
        <v>25</v>
      </c>
      <c r="F140" t="s">
        <v>24</v>
      </c>
      <c r="G140" t="s">
        <v>25</v>
      </c>
      <c r="H140" t="s">
        <v>20</v>
      </c>
      <c r="I140" s="10">
        <f>[1]!MoonAge(A140)</f>
        <v>0.82574103663518938</v>
      </c>
    </row>
    <row r="141" spans="1:9">
      <c r="A141" s="2">
        <v>39953</v>
      </c>
      <c r="B141" s="3">
        <f t="shared" si="2"/>
        <v>4</v>
      </c>
      <c r="C141" t="s">
        <v>19</v>
      </c>
      <c r="D141" t="s">
        <v>20</v>
      </c>
      <c r="E141" t="s">
        <v>25</v>
      </c>
      <c r="F141" t="s">
        <v>24</v>
      </c>
      <c r="G141" t="s">
        <v>25</v>
      </c>
      <c r="H141" t="s">
        <v>20</v>
      </c>
      <c r="I141" s="10">
        <f>[1]!MoonAge(A141)</f>
        <v>0.85960422859214203</v>
      </c>
    </row>
    <row r="142" spans="1:9">
      <c r="A142" s="2">
        <v>39954</v>
      </c>
      <c r="B142" s="3">
        <f t="shared" si="2"/>
        <v>5</v>
      </c>
      <c r="C142" t="s">
        <v>8</v>
      </c>
      <c r="D142" t="s">
        <v>23</v>
      </c>
      <c r="E142" t="s">
        <v>25</v>
      </c>
      <c r="F142" t="s">
        <v>24</v>
      </c>
      <c r="G142" t="s">
        <v>25</v>
      </c>
      <c r="H142" t="s">
        <v>20</v>
      </c>
      <c r="I142" s="10">
        <f>[1]!MoonAge(A142)</f>
        <v>0.89346742054909456</v>
      </c>
    </row>
    <row r="143" spans="1:9">
      <c r="A143" s="2">
        <v>39955</v>
      </c>
      <c r="B143" s="3">
        <f t="shared" si="2"/>
        <v>6</v>
      </c>
      <c r="C143" t="s">
        <v>13</v>
      </c>
      <c r="D143" t="s">
        <v>28</v>
      </c>
      <c r="E143" t="s">
        <v>25</v>
      </c>
      <c r="F143" t="s">
        <v>24</v>
      </c>
      <c r="G143" t="s">
        <v>25</v>
      </c>
      <c r="H143" t="s">
        <v>20</v>
      </c>
      <c r="I143" s="10">
        <f>[1]!MoonAge(A143)</f>
        <v>0.9273306125060472</v>
      </c>
    </row>
    <row r="144" spans="1:9">
      <c r="A144" s="2">
        <v>39956</v>
      </c>
      <c r="B144" s="3">
        <f t="shared" si="2"/>
        <v>7</v>
      </c>
      <c r="C144" t="s">
        <v>12</v>
      </c>
      <c r="D144" t="s">
        <v>29</v>
      </c>
      <c r="E144" t="s">
        <v>25</v>
      </c>
      <c r="F144" t="s">
        <v>24</v>
      </c>
      <c r="G144" t="s">
        <v>25</v>
      </c>
      <c r="H144" t="s">
        <v>20</v>
      </c>
      <c r="I144" s="10">
        <f>[1]!MoonAge(A144)</f>
        <v>0.96119380446299973</v>
      </c>
    </row>
    <row r="145" spans="1:9">
      <c r="A145" s="2">
        <v>39957</v>
      </c>
      <c r="B145" s="3">
        <f t="shared" si="2"/>
        <v>1</v>
      </c>
      <c r="C145" t="s">
        <v>25</v>
      </c>
      <c r="D145" t="s">
        <v>24</v>
      </c>
      <c r="E145" t="s">
        <v>25</v>
      </c>
      <c r="F145" t="s">
        <v>24</v>
      </c>
      <c r="G145" t="s">
        <v>25</v>
      </c>
      <c r="H145" t="s">
        <v>20</v>
      </c>
      <c r="I145" s="10">
        <f>[1]!MoonAge(A145)</f>
        <v>0.99505699641995227</v>
      </c>
    </row>
    <row r="146" spans="1:9">
      <c r="A146" s="2">
        <v>39958</v>
      </c>
      <c r="B146" s="3">
        <f t="shared" si="2"/>
        <v>2</v>
      </c>
      <c r="C146" t="s">
        <v>15</v>
      </c>
      <c r="D146" t="s">
        <v>9</v>
      </c>
      <c r="E146" t="s">
        <v>25</v>
      </c>
      <c r="F146" t="s">
        <v>24</v>
      </c>
      <c r="G146" t="s">
        <v>25</v>
      </c>
      <c r="H146" t="s">
        <v>20</v>
      </c>
      <c r="I146" s="10">
        <f>[1]!MoonAge(A146)</f>
        <v>2.8920188376904798E-2</v>
      </c>
    </row>
    <row r="147" spans="1:9">
      <c r="A147" s="2">
        <v>39959</v>
      </c>
      <c r="B147" s="3">
        <f t="shared" si="2"/>
        <v>3</v>
      </c>
      <c r="C147" t="s">
        <v>17</v>
      </c>
      <c r="D147" t="s">
        <v>14</v>
      </c>
      <c r="E147" t="s">
        <v>25</v>
      </c>
      <c r="F147" t="s">
        <v>24</v>
      </c>
      <c r="G147" t="s">
        <v>25</v>
      </c>
      <c r="H147" t="s">
        <v>20</v>
      </c>
      <c r="I147" s="10">
        <f>[1]!MoonAge(A147)</f>
        <v>6.2783380333857441E-2</v>
      </c>
    </row>
    <row r="148" spans="1:9">
      <c r="A148" s="2">
        <v>39960</v>
      </c>
      <c r="B148" s="3">
        <f t="shared" si="2"/>
        <v>4</v>
      </c>
      <c r="C148" t="s">
        <v>21</v>
      </c>
      <c r="D148" t="s">
        <v>26</v>
      </c>
      <c r="E148" t="s">
        <v>25</v>
      </c>
      <c r="F148" t="s">
        <v>24</v>
      </c>
      <c r="G148" t="s">
        <v>25</v>
      </c>
      <c r="H148" t="s">
        <v>20</v>
      </c>
      <c r="I148" s="10">
        <f>[1]!MoonAge(A148)</f>
        <v>9.6646572290809973E-2</v>
      </c>
    </row>
    <row r="149" spans="1:9">
      <c r="A149" s="2">
        <v>39961</v>
      </c>
      <c r="B149" s="3">
        <f t="shared" si="2"/>
        <v>5</v>
      </c>
      <c r="C149" t="s">
        <v>22</v>
      </c>
      <c r="D149" t="s">
        <v>27</v>
      </c>
      <c r="E149" t="s">
        <v>25</v>
      </c>
      <c r="F149" t="s">
        <v>24</v>
      </c>
      <c r="G149" t="s">
        <v>25</v>
      </c>
      <c r="H149" t="s">
        <v>20</v>
      </c>
      <c r="I149" s="10">
        <f>[1]!MoonAge(A149)</f>
        <v>0.13050976424776251</v>
      </c>
    </row>
    <row r="150" spans="1:9">
      <c r="A150" s="2">
        <v>39962</v>
      </c>
      <c r="B150" s="3">
        <f t="shared" si="2"/>
        <v>6</v>
      </c>
      <c r="C150" t="s">
        <v>10</v>
      </c>
      <c r="D150" t="s">
        <v>16</v>
      </c>
      <c r="E150" t="s">
        <v>25</v>
      </c>
      <c r="F150" t="s">
        <v>24</v>
      </c>
      <c r="G150" t="s">
        <v>25</v>
      </c>
      <c r="H150" t="s">
        <v>20</v>
      </c>
      <c r="I150" s="10">
        <f>[1]!MoonAge(A150)</f>
        <v>0.16437295620471504</v>
      </c>
    </row>
    <row r="151" spans="1:9">
      <c r="A151" s="2">
        <v>39963</v>
      </c>
      <c r="B151" s="3">
        <f t="shared" si="2"/>
        <v>7</v>
      </c>
      <c r="C151" t="s">
        <v>19</v>
      </c>
      <c r="D151" t="s">
        <v>18</v>
      </c>
      <c r="E151" t="s">
        <v>25</v>
      </c>
      <c r="F151" t="s">
        <v>24</v>
      </c>
      <c r="G151" t="s">
        <v>25</v>
      </c>
      <c r="H151" t="s">
        <v>20</v>
      </c>
      <c r="I151" s="10">
        <f>[1]!MoonAge(A151)</f>
        <v>0.19823614816166768</v>
      </c>
    </row>
    <row r="152" spans="1:9">
      <c r="A152" s="2">
        <v>39964</v>
      </c>
      <c r="B152" s="3">
        <f t="shared" si="2"/>
        <v>1</v>
      </c>
      <c r="C152" t="s">
        <v>8</v>
      </c>
      <c r="D152" t="s">
        <v>11</v>
      </c>
      <c r="E152" t="s">
        <v>25</v>
      </c>
      <c r="F152" t="s">
        <v>24</v>
      </c>
      <c r="G152" t="s">
        <v>25</v>
      </c>
      <c r="H152" t="s">
        <v>20</v>
      </c>
      <c r="I152" s="10">
        <f>[1]!MoonAge(A152)</f>
        <v>0.23209934011862021</v>
      </c>
    </row>
    <row r="153" spans="1:9">
      <c r="A153" s="2">
        <v>39965</v>
      </c>
      <c r="B153" s="3">
        <f t="shared" si="2"/>
        <v>2</v>
      </c>
      <c r="C153" t="s">
        <v>13</v>
      </c>
      <c r="D153" t="s">
        <v>20</v>
      </c>
      <c r="E153" t="s">
        <v>25</v>
      </c>
      <c r="F153" t="s">
        <v>24</v>
      </c>
      <c r="G153" t="s">
        <v>25</v>
      </c>
      <c r="H153" t="s">
        <v>20</v>
      </c>
      <c r="I153" s="10">
        <f>[1]!MoonAge(A153)</f>
        <v>0.26596253207557274</v>
      </c>
    </row>
    <row r="154" spans="1:9">
      <c r="A154" s="2">
        <v>39966</v>
      </c>
      <c r="B154" s="3">
        <f t="shared" si="2"/>
        <v>3</v>
      </c>
      <c r="C154" t="s">
        <v>12</v>
      </c>
      <c r="D154" t="s">
        <v>23</v>
      </c>
      <c r="E154" t="s">
        <v>25</v>
      </c>
      <c r="F154" t="s">
        <v>24</v>
      </c>
      <c r="G154" t="s">
        <v>25</v>
      </c>
      <c r="H154" t="s">
        <v>20</v>
      </c>
      <c r="I154" s="10">
        <f>[1]!MoonAge(A154)</f>
        <v>0.29982572403252528</v>
      </c>
    </row>
    <row r="155" spans="1:9">
      <c r="A155" s="2">
        <v>39967</v>
      </c>
      <c r="B155" s="3">
        <f t="shared" si="2"/>
        <v>4</v>
      </c>
      <c r="C155" t="s">
        <v>25</v>
      </c>
      <c r="D155" t="s">
        <v>28</v>
      </c>
      <c r="E155" t="s">
        <v>25</v>
      </c>
      <c r="F155" t="s">
        <v>24</v>
      </c>
      <c r="G155" t="s">
        <v>25</v>
      </c>
      <c r="H155" t="s">
        <v>20</v>
      </c>
      <c r="I155" s="10">
        <f>[1]!MoonAge(A155)</f>
        <v>0.33368891598947792</v>
      </c>
    </row>
    <row r="156" spans="1:9">
      <c r="A156" s="2">
        <v>39968</v>
      </c>
      <c r="B156" s="3">
        <f t="shared" si="2"/>
        <v>5</v>
      </c>
      <c r="C156" t="s">
        <v>15</v>
      </c>
      <c r="D156" t="s">
        <v>29</v>
      </c>
      <c r="E156" t="s">
        <v>25</v>
      </c>
      <c r="F156" t="s">
        <v>24</v>
      </c>
      <c r="G156" t="s">
        <v>25</v>
      </c>
      <c r="H156" t="s">
        <v>20</v>
      </c>
      <c r="I156" s="10">
        <f>[1]!MoonAge(A156)</f>
        <v>0.36755210794643045</v>
      </c>
    </row>
    <row r="157" spans="1:9">
      <c r="A157" s="2">
        <v>39969</v>
      </c>
      <c r="B157" s="3">
        <f t="shared" si="2"/>
        <v>6</v>
      </c>
      <c r="C157" t="s">
        <v>17</v>
      </c>
      <c r="D157" t="s">
        <v>24</v>
      </c>
      <c r="E157" t="s">
        <v>25</v>
      </c>
      <c r="F157" t="s">
        <v>24</v>
      </c>
      <c r="G157" t="s">
        <v>25</v>
      </c>
      <c r="H157" t="s">
        <v>20</v>
      </c>
      <c r="I157" s="10">
        <f>[1]!MoonAge(A157)</f>
        <v>0.40141529990338298</v>
      </c>
    </row>
    <row r="158" spans="1:9">
      <c r="A158" s="2">
        <v>39970</v>
      </c>
      <c r="B158" s="3">
        <f t="shared" si="2"/>
        <v>7</v>
      </c>
      <c r="C158" t="s">
        <v>21</v>
      </c>
      <c r="D158" t="s">
        <v>9</v>
      </c>
      <c r="E158" t="s">
        <v>15</v>
      </c>
      <c r="F158" t="s">
        <v>9</v>
      </c>
      <c r="G158" t="s">
        <v>25</v>
      </c>
      <c r="H158" t="s">
        <v>20</v>
      </c>
      <c r="I158" s="10">
        <f>[1]!MoonAge(A158)</f>
        <v>0.43527849186033551</v>
      </c>
    </row>
    <row r="159" spans="1:9">
      <c r="A159" s="2">
        <v>39971</v>
      </c>
      <c r="B159" s="3">
        <f t="shared" si="2"/>
        <v>1</v>
      </c>
      <c r="C159" t="s">
        <v>22</v>
      </c>
      <c r="D159" t="s">
        <v>14</v>
      </c>
      <c r="E159" t="s">
        <v>15</v>
      </c>
      <c r="F159" t="s">
        <v>9</v>
      </c>
      <c r="G159" t="s">
        <v>25</v>
      </c>
      <c r="H159" t="s">
        <v>20</v>
      </c>
      <c r="I159" s="10">
        <f>[1]!MoonAge(A159)</f>
        <v>0.46914168381728816</v>
      </c>
    </row>
    <row r="160" spans="1:9">
      <c r="A160" s="2">
        <v>39972</v>
      </c>
      <c r="B160" s="3">
        <f t="shared" si="2"/>
        <v>2</v>
      </c>
      <c r="C160" t="s">
        <v>10</v>
      </c>
      <c r="D160" t="s">
        <v>26</v>
      </c>
      <c r="E160" t="s">
        <v>15</v>
      </c>
      <c r="F160" t="s">
        <v>9</v>
      </c>
      <c r="G160" t="s">
        <v>25</v>
      </c>
      <c r="H160" t="s">
        <v>20</v>
      </c>
      <c r="I160" s="10">
        <f>[1]!MoonAge(A160)</f>
        <v>0.50300487577421993</v>
      </c>
    </row>
    <row r="161" spans="1:9">
      <c r="A161" s="2">
        <v>39973</v>
      </c>
      <c r="B161" s="3">
        <f t="shared" si="2"/>
        <v>3</v>
      </c>
      <c r="C161" t="s">
        <v>19</v>
      </c>
      <c r="D161" t="s">
        <v>27</v>
      </c>
      <c r="E161" t="s">
        <v>15</v>
      </c>
      <c r="F161" t="s">
        <v>9</v>
      </c>
      <c r="G161" t="s">
        <v>25</v>
      </c>
      <c r="H161" t="s">
        <v>20</v>
      </c>
      <c r="I161" s="10">
        <f>[1]!MoonAge(A161)</f>
        <v>0.53686806773093887</v>
      </c>
    </row>
    <row r="162" spans="1:9">
      <c r="A162" s="2">
        <v>39974</v>
      </c>
      <c r="B162" s="3">
        <f t="shared" si="2"/>
        <v>4</v>
      </c>
      <c r="C162" t="s">
        <v>8</v>
      </c>
      <c r="D162" t="s">
        <v>16</v>
      </c>
      <c r="E162" t="s">
        <v>15</v>
      </c>
      <c r="F162" t="s">
        <v>9</v>
      </c>
      <c r="G162" t="s">
        <v>25</v>
      </c>
      <c r="H162" t="s">
        <v>20</v>
      </c>
      <c r="I162" s="10">
        <f>[1]!MoonAge(A162)</f>
        <v>0.57073125968765781</v>
      </c>
    </row>
    <row r="163" spans="1:9">
      <c r="A163" s="2">
        <v>39975</v>
      </c>
      <c r="B163" s="3">
        <f t="shared" si="2"/>
        <v>5</v>
      </c>
      <c r="C163" t="s">
        <v>13</v>
      </c>
      <c r="D163" t="s">
        <v>18</v>
      </c>
      <c r="E163" t="s">
        <v>15</v>
      </c>
      <c r="F163" t="s">
        <v>9</v>
      </c>
      <c r="G163" t="s">
        <v>25</v>
      </c>
      <c r="H163" t="s">
        <v>20</v>
      </c>
      <c r="I163" s="10">
        <f>[1]!MoonAge(A163)</f>
        <v>0.60459445164437675</v>
      </c>
    </row>
    <row r="164" spans="1:9">
      <c r="A164" s="2">
        <v>39976</v>
      </c>
      <c r="B164" s="3">
        <f t="shared" si="2"/>
        <v>6</v>
      </c>
      <c r="C164" t="s">
        <v>12</v>
      </c>
      <c r="D164" t="s">
        <v>11</v>
      </c>
      <c r="E164" t="s">
        <v>15</v>
      </c>
      <c r="F164" t="s">
        <v>9</v>
      </c>
      <c r="G164" t="s">
        <v>25</v>
      </c>
      <c r="H164" t="s">
        <v>20</v>
      </c>
      <c r="I164" s="10">
        <f>[1]!MoonAge(A164)</f>
        <v>0.63845764360109569</v>
      </c>
    </row>
    <row r="165" spans="1:9">
      <c r="A165" s="2">
        <v>39977</v>
      </c>
      <c r="B165" s="3">
        <f t="shared" si="2"/>
        <v>7</v>
      </c>
      <c r="C165" t="s">
        <v>25</v>
      </c>
      <c r="D165" t="s">
        <v>20</v>
      </c>
      <c r="E165" t="s">
        <v>15</v>
      </c>
      <c r="F165" t="s">
        <v>9</v>
      </c>
      <c r="G165" t="s">
        <v>25</v>
      </c>
      <c r="H165" t="s">
        <v>20</v>
      </c>
      <c r="I165" s="10">
        <f>[1]!MoonAge(A165)</f>
        <v>0.67232083555781463</v>
      </c>
    </row>
    <row r="166" spans="1:9">
      <c r="A166" s="2">
        <v>39978</v>
      </c>
      <c r="B166" s="3">
        <f t="shared" si="2"/>
        <v>1</v>
      </c>
      <c r="C166" t="s">
        <v>15</v>
      </c>
      <c r="D166" t="s">
        <v>23</v>
      </c>
      <c r="E166" t="s">
        <v>15</v>
      </c>
      <c r="F166" t="s">
        <v>9</v>
      </c>
      <c r="G166" t="s">
        <v>25</v>
      </c>
      <c r="H166" t="s">
        <v>20</v>
      </c>
      <c r="I166" s="10">
        <f>[1]!MoonAge(A166)</f>
        <v>0.70618402751453357</v>
      </c>
    </row>
    <row r="167" spans="1:9">
      <c r="A167" s="2">
        <v>39979</v>
      </c>
      <c r="B167" s="3">
        <f t="shared" si="2"/>
        <v>2</v>
      </c>
      <c r="C167" t="s">
        <v>17</v>
      </c>
      <c r="D167" t="s">
        <v>28</v>
      </c>
      <c r="E167" t="s">
        <v>15</v>
      </c>
      <c r="F167" t="s">
        <v>9</v>
      </c>
      <c r="G167" t="s">
        <v>25</v>
      </c>
      <c r="H167" t="s">
        <v>20</v>
      </c>
      <c r="I167" s="10">
        <f>[1]!MoonAge(A167)</f>
        <v>0.74004721947125252</v>
      </c>
    </row>
    <row r="168" spans="1:9">
      <c r="A168" s="2">
        <v>39980</v>
      </c>
      <c r="B168" s="3">
        <f t="shared" si="2"/>
        <v>3</v>
      </c>
      <c r="C168" t="s">
        <v>21</v>
      </c>
      <c r="D168" t="s">
        <v>29</v>
      </c>
      <c r="E168" t="s">
        <v>15</v>
      </c>
      <c r="F168" t="s">
        <v>9</v>
      </c>
      <c r="G168" t="s">
        <v>25</v>
      </c>
      <c r="H168" t="s">
        <v>20</v>
      </c>
      <c r="I168" s="10">
        <f>[1]!MoonAge(A168)</f>
        <v>0.77391041142797157</v>
      </c>
    </row>
    <row r="169" spans="1:9">
      <c r="A169" s="2">
        <v>39981</v>
      </c>
      <c r="B169" s="3">
        <f t="shared" si="2"/>
        <v>4</v>
      </c>
      <c r="C169" t="s">
        <v>22</v>
      </c>
      <c r="D169" t="s">
        <v>24</v>
      </c>
      <c r="E169" t="s">
        <v>15</v>
      </c>
      <c r="F169" t="s">
        <v>9</v>
      </c>
      <c r="G169" t="s">
        <v>25</v>
      </c>
      <c r="H169" t="s">
        <v>20</v>
      </c>
      <c r="I169" s="10">
        <f>[1]!MoonAge(A169)</f>
        <v>0.80777360338469051</v>
      </c>
    </row>
    <row r="170" spans="1:9">
      <c r="A170" s="2">
        <v>39982</v>
      </c>
      <c r="B170" s="3">
        <f t="shared" si="2"/>
        <v>5</v>
      </c>
      <c r="C170" t="s">
        <v>10</v>
      </c>
      <c r="D170" t="s">
        <v>9</v>
      </c>
      <c r="E170" t="s">
        <v>15</v>
      </c>
      <c r="F170" t="s">
        <v>9</v>
      </c>
      <c r="G170" t="s">
        <v>25</v>
      </c>
      <c r="H170" t="s">
        <v>20</v>
      </c>
      <c r="I170" s="10">
        <f>[1]!MoonAge(A170)</f>
        <v>0.84163679534140945</v>
      </c>
    </row>
    <row r="171" spans="1:9">
      <c r="A171" s="2">
        <v>39983</v>
      </c>
      <c r="B171" s="3">
        <f t="shared" si="2"/>
        <v>6</v>
      </c>
      <c r="C171" t="s">
        <v>19</v>
      </c>
      <c r="D171" t="s">
        <v>14</v>
      </c>
      <c r="E171" t="s">
        <v>15</v>
      </c>
      <c r="F171" t="s">
        <v>9</v>
      </c>
      <c r="G171" t="s">
        <v>25</v>
      </c>
      <c r="H171" t="s">
        <v>20</v>
      </c>
      <c r="I171" s="10">
        <f>[1]!MoonAge(A171)</f>
        <v>0.87549998729812839</v>
      </c>
    </row>
    <row r="172" spans="1:9">
      <c r="A172" s="2">
        <v>39984</v>
      </c>
      <c r="B172" s="3">
        <f t="shared" si="2"/>
        <v>7</v>
      </c>
      <c r="C172" t="s">
        <v>8</v>
      </c>
      <c r="D172" t="s">
        <v>26</v>
      </c>
      <c r="E172" t="s">
        <v>15</v>
      </c>
      <c r="F172" t="s">
        <v>9</v>
      </c>
      <c r="G172" t="s">
        <v>25</v>
      </c>
      <c r="H172" t="s">
        <v>20</v>
      </c>
      <c r="I172" s="10">
        <f>[1]!MoonAge(A172)</f>
        <v>0.90936317925484733</v>
      </c>
    </row>
    <row r="173" spans="1:9">
      <c r="A173" s="2">
        <v>39985</v>
      </c>
      <c r="B173" s="3">
        <f t="shared" si="2"/>
        <v>1</v>
      </c>
      <c r="C173" t="s">
        <v>13</v>
      </c>
      <c r="D173" t="s">
        <v>27</v>
      </c>
      <c r="E173" t="s">
        <v>15</v>
      </c>
      <c r="F173" t="s">
        <v>9</v>
      </c>
      <c r="G173" t="s">
        <v>25</v>
      </c>
      <c r="H173" t="s">
        <v>20</v>
      </c>
      <c r="I173" s="10">
        <f>[1]!MoonAge(A173)</f>
        <v>0.94322637121156627</v>
      </c>
    </row>
    <row r="174" spans="1:9">
      <c r="A174" s="2">
        <v>39986</v>
      </c>
      <c r="B174" s="3">
        <f t="shared" si="2"/>
        <v>2</v>
      </c>
      <c r="C174" t="s">
        <v>12</v>
      </c>
      <c r="D174" t="s">
        <v>16</v>
      </c>
      <c r="E174" t="s">
        <v>15</v>
      </c>
      <c r="F174" t="s">
        <v>9</v>
      </c>
      <c r="G174" t="s">
        <v>25</v>
      </c>
      <c r="H174" t="s">
        <v>20</v>
      </c>
      <c r="I174" s="10">
        <f>[1]!MoonAge(A174)</f>
        <v>0.97708956316828521</v>
      </c>
    </row>
    <row r="175" spans="1:9">
      <c r="A175" s="2">
        <v>39987</v>
      </c>
      <c r="B175" s="3">
        <f t="shared" si="2"/>
        <v>3</v>
      </c>
      <c r="C175" t="s">
        <v>25</v>
      </c>
      <c r="D175" t="s">
        <v>18</v>
      </c>
      <c r="E175" t="s">
        <v>15</v>
      </c>
      <c r="F175" t="s">
        <v>9</v>
      </c>
      <c r="G175" t="s">
        <v>25</v>
      </c>
      <c r="H175" t="s">
        <v>20</v>
      </c>
      <c r="I175" s="10">
        <f>[1]!MoonAge(A175)</f>
        <v>1.0952755125004154E-2</v>
      </c>
    </row>
    <row r="176" spans="1:9">
      <c r="A176" s="2">
        <v>39988</v>
      </c>
      <c r="B176" s="3">
        <f t="shared" si="2"/>
        <v>4</v>
      </c>
      <c r="C176" t="s">
        <v>15</v>
      </c>
      <c r="D176" t="s">
        <v>11</v>
      </c>
      <c r="E176" t="s">
        <v>15</v>
      </c>
      <c r="F176" t="s">
        <v>9</v>
      </c>
      <c r="G176" t="s">
        <v>25</v>
      </c>
      <c r="H176" t="s">
        <v>20</v>
      </c>
      <c r="I176" s="10">
        <f>[1]!MoonAge(A176)</f>
        <v>4.4815947081723095E-2</v>
      </c>
    </row>
    <row r="177" spans="1:9">
      <c r="A177" s="2">
        <v>39989</v>
      </c>
      <c r="B177" s="3">
        <f t="shared" si="2"/>
        <v>5</v>
      </c>
      <c r="C177" t="s">
        <v>17</v>
      </c>
      <c r="D177" t="s">
        <v>20</v>
      </c>
      <c r="E177" t="s">
        <v>15</v>
      </c>
      <c r="F177" t="s">
        <v>9</v>
      </c>
      <c r="G177" t="s">
        <v>25</v>
      </c>
      <c r="H177" t="s">
        <v>20</v>
      </c>
      <c r="I177" s="10">
        <f>[1]!MoonAge(A177)</f>
        <v>7.8679139038442036E-2</v>
      </c>
    </row>
    <row r="178" spans="1:9">
      <c r="A178" s="2">
        <v>39990</v>
      </c>
      <c r="B178" s="3">
        <f t="shared" si="2"/>
        <v>6</v>
      </c>
      <c r="C178" t="s">
        <v>21</v>
      </c>
      <c r="D178" t="s">
        <v>23</v>
      </c>
      <c r="E178" t="s">
        <v>15</v>
      </c>
      <c r="F178" t="s">
        <v>9</v>
      </c>
      <c r="G178" t="s">
        <v>25</v>
      </c>
      <c r="H178" t="s">
        <v>20</v>
      </c>
      <c r="I178" s="10">
        <f>[1]!MoonAge(A178)</f>
        <v>0.11254233099516098</v>
      </c>
    </row>
    <row r="179" spans="1:9">
      <c r="A179" s="2">
        <v>39991</v>
      </c>
      <c r="B179" s="3">
        <f t="shared" si="2"/>
        <v>7</v>
      </c>
      <c r="C179" t="s">
        <v>22</v>
      </c>
      <c r="D179" t="s">
        <v>28</v>
      </c>
      <c r="E179" t="s">
        <v>15</v>
      </c>
      <c r="F179" t="s">
        <v>9</v>
      </c>
      <c r="G179" t="s">
        <v>25</v>
      </c>
      <c r="H179" t="s">
        <v>20</v>
      </c>
      <c r="I179" s="10">
        <f>[1]!MoonAge(A179)</f>
        <v>0.14640552295187992</v>
      </c>
    </row>
    <row r="180" spans="1:9">
      <c r="A180" s="2">
        <v>39992</v>
      </c>
      <c r="B180" s="3">
        <f t="shared" si="2"/>
        <v>1</v>
      </c>
      <c r="C180" t="s">
        <v>10</v>
      </c>
      <c r="D180" t="s">
        <v>29</v>
      </c>
      <c r="E180" t="s">
        <v>15</v>
      </c>
      <c r="F180" t="s">
        <v>9</v>
      </c>
      <c r="G180" t="s">
        <v>25</v>
      </c>
      <c r="H180" t="s">
        <v>20</v>
      </c>
      <c r="I180" s="10">
        <f>[1]!MoonAge(A180)</f>
        <v>0.18026871490859886</v>
      </c>
    </row>
    <row r="181" spans="1:9">
      <c r="A181" s="2">
        <v>39993</v>
      </c>
      <c r="B181" s="3">
        <f t="shared" si="2"/>
        <v>2</v>
      </c>
      <c r="C181" t="s">
        <v>19</v>
      </c>
      <c r="D181" t="s">
        <v>24</v>
      </c>
      <c r="E181" t="s">
        <v>15</v>
      </c>
      <c r="F181" t="s">
        <v>9</v>
      </c>
      <c r="G181" t="s">
        <v>25</v>
      </c>
      <c r="H181" t="s">
        <v>20</v>
      </c>
      <c r="I181" s="10">
        <f>[1]!MoonAge(A181)</f>
        <v>0.2141319068653178</v>
      </c>
    </row>
    <row r="182" spans="1:9">
      <c r="A182" s="2">
        <v>39994</v>
      </c>
      <c r="B182" s="3">
        <f t="shared" si="2"/>
        <v>3</v>
      </c>
      <c r="C182" t="s">
        <v>8</v>
      </c>
      <c r="D182" t="s">
        <v>9</v>
      </c>
      <c r="E182" t="s">
        <v>15</v>
      </c>
      <c r="F182" t="s">
        <v>9</v>
      </c>
      <c r="G182" t="s">
        <v>25</v>
      </c>
      <c r="H182" t="s">
        <v>20</v>
      </c>
      <c r="I182" s="10">
        <f>[1]!MoonAge(A182)</f>
        <v>0.24799509882203674</v>
      </c>
    </row>
    <row r="183" spans="1:9">
      <c r="A183" s="2">
        <v>39995</v>
      </c>
      <c r="B183" s="3">
        <f t="shared" si="2"/>
        <v>4</v>
      </c>
      <c r="C183" t="s">
        <v>13</v>
      </c>
      <c r="D183" t="s">
        <v>14</v>
      </c>
      <c r="E183" t="s">
        <v>15</v>
      </c>
      <c r="F183" t="s">
        <v>9</v>
      </c>
      <c r="G183" t="s">
        <v>25</v>
      </c>
      <c r="H183" t="s">
        <v>20</v>
      </c>
      <c r="I183" s="10">
        <f>[1]!MoonAge(A183)</f>
        <v>0.28185829077875568</v>
      </c>
    </row>
    <row r="184" spans="1:9">
      <c r="A184" s="2">
        <v>39996</v>
      </c>
      <c r="B184" s="3">
        <f t="shared" si="2"/>
        <v>5</v>
      </c>
      <c r="C184" t="s">
        <v>12</v>
      </c>
      <c r="D184" t="s">
        <v>26</v>
      </c>
      <c r="E184" t="s">
        <v>15</v>
      </c>
      <c r="F184" t="s">
        <v>9</v>
      </c>
      <c r="G184" t="s">
        <v>25</v>
      </c>
      <c r="H184" t="s">
        <v>20</v>
      </c>
      <c r="I184" s="10">
        <f>[1]!MoonAge(A184)</f>
        <v>0.31572148273547462</v>
      </c>
    </row>
    <row r="185" spans="1:9">
      <c r="A185" s="2">
        <v>39997</v>
      </c>
      <c r="B185" s="3">
        <f t="shared" si="2"/>
        <v>6</v>
      </c>
      <c r="C185" t="s">
        <v>25</v>
      </c>
      <c r="D185" t="s">
        <v>27</v>
      </c>
      <c r="E185" t="s">
        <v>15</v>
      </c>
      <c r="F185" t="s">
        <v>9</v>
      </c>
      <c r="G185" t="s">
        <v>25</v>
      </c>
      <c r="H185" t="s">
        <v>20</v>
      </c>
      <c r="I185" s="10">
        <f>[1]!MoonAge(A185)</f>
        <v>0.34958467469219356</v>
      </c>
    </row>
    <row r="186" spans="1:9">
      <c r="A186" s="2">
        <v>39998</v>
      </c>
      <c r="B186" s="3">
        <f t="shared" si="2"/>
        <v>7</v>
      </c>
      <c r="C186" t="s">
        <v>15</v>
      </c>
      <c r="D186" t="s">
        <v>16</v>
      </c>
      <c r="E186" t="s">
        <v>15</v>
      </c>
      <c r="F186" t="s">
        <v>9</v>
      </c>
      <c r="G186" t="s">
        <v>25</v>
      </c>
      <c r="H186" t="s">
        <v>20</v>
      </c>
      <c r="I186" s="10">
        <f>[1]!MoonAge(A186)</f>
        <v>0.38344786664891251</v>
      </c>
    </row>
    <row r="187" spans="1:9">
      <c r="A187" s="2">
        <v>39999</v>
      </c>
      <c r="B187" s="3">
        <f t="shared" si="2"/>
        <v>1</v>
      </c>
      <c r="C187" t="s">
        <v>17</v>
      </c>
      <c r="D187" t="s">
        <v>18</v>
      </c>
      <c r="E187" t="s">
        <v>15</v>
      </c>
      <c r="F187" t="s">
        <v>9</v>
      </c>
      <c r="G187" t="s">
        <v>25</v>
      </c>
      <c r="H187" t="s">
        <v>20</v>
      </c>
      <c r="I187" s="10">
        <f>[1]!MoonAge(A187)</f>
        <v>0.41731105860563145</v>
      </c>
    </row>
    <row r="188" spans="1:9">
      <c r="A188" s="2">
        <v>40000</v>
      </c>
      <c r="B188" s="3">
        <f t="shared" si="2"/>
        <v>2</v>
      </c>
      <c r="C188" t="s">
        <v>21</v>
      </c>
      <c r="D188" t="s">
        <v>11</v>
      </c>
      <c r="E188" t="s">
        <v>15</v>
      </c>
      <c r="F188" t="s">
        <v>9</v>
      </c>
      <c r="G188" t="s">
        <v>25</v>
      </c>
      <c r="H188" t="s">
        <v>20</v>
      </c>
      <c r="I188" s="10">
        <f>[1]!MoonAge(A188)</f>
        <v>0.45117425056235039</v>
      </c>
    </row>
    <row r="189" spans="1:9">
      <c r="A189" s="2">
        <v>40001</v>
      </c>
      <c r="B189" s="3">
        <f t="shared" si="2"/>
        <v>3</v>
      </c>
      <c r="C189" t="s">
        <v>22</v>
      </c>
      <c r="D189" t="s">
        <v>20</v>
      </c>
      <c r="E189" t="s">
        <v>17</v>
      </c>
      <c r="F189" t="s">
        <v>14</v>
      </c>
      <c r="G189" t="s">
        <v>25</v>
      </c>
      <c r="H189" t="s">
        <v>20</v>
      </c>
      <c r="I189" s="10">
        <f>[1]!MoonAge(A189)</f>
        <v>0.48503744251906933</v>
      </c>
    </row>
    <row r="190" spans="1:9">
      <c r="A190" s="2">
        <v>40002</v>
      </c>
      <c r="B190" s="3">
        <f t="shared" si="2"/>
        <v>4</v>
      </c>
      <c r="C190" t="s">
        <v>10</v>
      </c>
      <c r="D190" t="s">
        <v>23</v>
      </c>
      <c r="E190" t="s">
        <v>17</v>
      </c>
      <c r="F190" t="s">
        <v>14</v>
      </c>
      <c r="G190" t="s">
        <v>25</v>
      </c>
      <c r="H190" t="s">
        <v>20</v>
      </c>
      <c r="I190" s="10">
        <f>[1]!MoonAge(A190)</f>
        <v>0.51890063447565793</v>
      </c>
    </row>
    <row r="191" spans="1:9">
      <c r="A191" s="2">
        <v>40003</v>
      </c>
      <c r="B191" s="3">
        <f t="shared" si="2"/>
        <v>5</v>
      </c>
      <c r="C191" t="s">
        <v>19</v>
      </c>
      <c r="D191" t="s">
        <v>28</v>
      </c>
      <c r="E191" t="s">
        <v>17</v>
      </c>
      <c r="F191" t="s">
        <v>14</v>
      </c>
      <c r="G191" t="s">
        <v>25</v>
      </c>
      <c r="H191" t="s">
        <v>20</v>
      </c>
      <c r="I191" s="10">
        <f>[1]!MoonAge(A191)</f>
        <v>0.55276382643214317</v>
      </c>
    </row>
    <row r="192" spans="1:9">
      <c r="A192" s="2">
        <v>40004</v>
      </c>
      <c r="B192" s="3">
        <f t="shared" si="2"/>
        <v>6</v>
      </c>
      <c r="C192" t="s">
        <v>8</v>
      </c>
      <c r="D192" t="s">
        <v>29</v>
      </c>
      <c r="E192" t="s">
        <v>17</v>
      </c>
      <c r="F192" t="s">
        <v>14</v>
      </c>
      <c r="G192" t="s">
        <v>25</v>
      </c>
      <c r="H192" t="s">
        <v>20</v>
      </c>
      <c r="I192" s="10">
        <f>[1]!MoonAge(A192)</f>
        <v>0.58662701838862852</v>
      </c>
    </row>
    <row r="193" spans="1:9">
      <c r="A193" s="2">
        <v>40005</v>
      </c>
      <c r="B193" s="3">
        <f t="shared" si="2"/>
        <v>7</v>
      </c>
      <c r="C193" t="s">
        <v>13</v>
      </c>
      <c r="D193" t="s">
        <v>24</v>
      </c>
      <c r="E193" t="s">
        <v>17</v>
      </c>
      <c r="F193" t="s">
        <v>14</v>
      </c>
      <c r="G193" t="s">
        <v>25</v>
      </c>
      <c r="H193" t="s">
        <v>20</v>
      </c>
      <c r="I193" s="10">
        <f>[1]!MoonAge(A193)</f>
        <v>0.62049021034511387</v>
      </c>
    </row>
    <row r="194" spans="1:9">
      <c r="A194" s="2">
        <v>40006</v>
      </c>
      <c r="B194" s="3">
        <f t="shared" si="2"/>
        <v>1</v>
      </c>
      <c r="C194" t="s">
        <v>12</v>
      </c>
      <c r="D194" t="s">
        <v>9</v>
      </c>
      <c r="E194" t="s">
        <v>17</v>
      </c>
      <c r="F194" t="s">
        <v>14</v>
      </c>
      <c r="G194" t="s">
        <v>25</v>
      </c>
      <c r="H194" t="s">
        <v>20</v>
      </c>
      <c r="I194" s="10">
        <f>[1]!MoonAge(A194)</f>
        <v>0.65435340230159922</v>
      </c>
    </row>
    <row r="195" spans="1:9">
      <c r="A195" s="2">
        <v>40007</v>
      </c>
      <c r="B195" s="3">
        <f t="shared" ref="B195:B258" si="3">WEEKDAY(A195,1)</f>
        <v>2</v>
      </c>
      <c r="C195" t="s">
        <v>25</v>
      </c>
      <c r="D195" t="s">
        <v>14</v>
      </c>
      <c r="E195" t="s">
        <v>17</v>
      </c>
      <c r="F195" t="s">
        <v>14</v>
      </c>
      <c r="G195" t="s">
        <v>25</v>
      </c>
      <c r="H195" t="s">
        <v>20</v>
      </c>
      <c r="I195" s="10">
        <f>[1]!MoonAge(A195)</f>
        <v>0.68821659425808446</v>
      </c>
    </row>
    <row r="196" spans="1:9">
      <c r="A196" s="2">
        <v>40008</v>
      </c>
      <c r="B196" s="3">
        <f t="shared" si="3"/>
        <v>3</v>
      </c>
      <c r="C196" t="s">
        <v>15</v>
      </c>
      <c r="D196" t="s">
        <v>26</v>
      </c>
      <c r="E196" t="s">
        <v>17</v>
      </c>
      <c r="F196" t="s">
        <v>14</v>
      </c>
      <c r="G196" t="s">
        <v>25</v>
      </c>
      <c r="H196" t="s">
        <v>20</v>
      </c>
      <c r="I196" s="10">
        <f>[1]!MoonAge(A196)</f>
        <v>0.72207978621456981</v>
      </c>
    </row>
    <row r="197" spans="1:9">
      <c r="A197" s="2">
        <v>40009</v>
      </c>
      <c r="B197" s="3">
        <f t="shared" si="3"/>
        <v>4</v>
      </c>
      <c r="C197" t="s">
        <v>17</v>
      </c>
      <c r="D197" t="s">
        <v>27</v>
      </c>
      <c r="E197" t="s">
        <v>17</v>
      </c>
      <c r="F197" t="s">
        <v>14</v>
      </c>
      <c r="G197" t="s">
        <v>25</v>
      </c>
      <c r="H197" t="s">
        <v>20</v>
      </c>
      <c r="I197" s="10">
        <f>[1]!MoonAge(A197)</f>
        <v>0.75594297817105516</v>
      </c>
    </row>
    <row r="198" spans="1:9">
      <c r="A198" s="2">
        <v>40010</v>
      </c>
      <c r="B198" s="3">
        <f t="shared" si="3"/>
        <v>5</v>
      </c>
      <c r="C198" t="s">
        <v>21</v>
      </c>
      <c r="D198" t="s">
        <v>16</v>
      </c>
      <c r="E198" t="s">
        <v>17</v>
      </c>
      <c r="F198" t="s">
        <v>14</v>
      </c>
      <c r="G198" t="s">
        <v>25</v>
      </c>
      <c r="H198" t="s">
        <v>20</v>
      </c>
      <c r="I198" s="10">
        <f>[1]!MoonAge(A198)</f>
        <v>0.78980617012754051</v>
      </c>
    </row>
    <row r="199" spans="1:9">
      <c r="A199" s="2">
        <v>40011</v>
      </c>
      <c r="B199" s="3">
        <f t="shared" si="3"/>
        <v>6</v>
      </c>
      <c r="C199" t="s">
        <v>22</v>
      </c>
      <c r="D199" t="s">
        <v>18</v>
      </c>
      <c r="E199" t="s">
        <v>17</v>
      </c>
      <c r="F199" t="s">
        <v>14</v>
      </c>
      <c r="G199" t="s">
        <v>25</v>
      </c>
      <c r="H199" t="s">
        <v>20</v>
      </c>
      <c r="I199" s="10">
        <f>[1]!MoonAge(A199)</f>
        <v>0.82366936208402586</v>
      </c>
    </row>
    <row r="200" spans="1:9">
      <c r="A200" s="2">
        <v>40012</v>
      </c>
      <c r="B200" s="3">
        <f t="shared" si="3"/>
        <v>7</v>
      </c>
      <c r="C200" t="s">
        <v>10</v>
      </c>
      <c r="D200" t="s">
        <v>11</v>
      </c>
      <c r="E200" t="s">
        <v>17</v>
      </c>
      <c r="F200" t="s">
        <v>14</v>
      </c>
      <c r="G200" t="s">
        <v>25</v>
      </c>
      <c r="H200" t="s">
        <v>20</v>
      </c>
      <c r="I200" s="10">
        <f>[1]!MoonAge(A200)</f>
        <v>0.85753255404051121</v>
      </c>
    </row>
    <row r="201" spans="1:9">
      <c r="A201" s="2">
        <v>40013</v>
      </c>
      <c r="B201" s="3">
        <f t="shared" si="3"/>
        <v>1</v>
      </c>
      <c r="C201" t="s">
        <v>19</v>
      </c>
      <c r="D201" t="s">
        <v>20</v>
      </c>
      <c r="E201" t="s">
        <v>17</v>
      </c>
      <c r="F201" t="s">
        <v>14</v>
      </c>
      <c r="G201" t="s">
        <v>25</v>
      </c>
      <c r="H201" t="s">
        <v>20</v>
      </c>
      <c r="I201" s="10">
        <f>[1]!MoonAge(A201)</f>
        <v>0.89139574599699645</v>
      </c>
    </row>
    <row r="202" spans="1:9">
      <c r="A202" s="2">
        <v>40014</v>
      </c>
      <c r="B202" s="3">
        <f t="shared" si="3"/>
        <v>2</v>
      </c>
      <c r="C202" t="s">
        <v>8</v>
      </c>
      <c r="D202" t="s">
        <v>23</v>
      </c>
      <c r="E202" t="s">
        <v>17</v>
      </c>
      <c r="F202" t="s">
        <v>14</v>
      </c>
      <c r="G202" t="s">
        <v>25</v>
      </c>
      <c r="H202" t="s">
        <v>20</v>
      </c>
      <c r="I202" s="10">
        <f>[1]!MoonAge(A202)</f>
        <v>0.9252589379534818</v>
      </c>
    </row>
    <row r="203" spans="1:9">
      <c r="A203" s="2">
        <v>40015</v>
      </c>
      <c r="B203" s="3">
        <f t="shared" si="3"/>
        <v>3</v>
      </c>
      <c r="C203" t="s">
        <v>13</v>
      </c>
      <c r="D203" t="s">
        <v>28</v>
      </c>
      <c r="E203" t="s">
        <v>17</v>
      </c>
      <c r="F203" t="s">
        <v>14</v>
      </c>
      <c r="G203" t="s">
        <v>25</v>
      </c>
      <c r="H203" t="s">
        <v>20</v>
      </c>
      <c r="I203" s="10">
        <f>[1]!MoonAge(A203)</f>
        <v>0.95912212990996715</v>
      </c>
    </row>
    <row r="204" spans="1:9">
      <c r="A204" s="2">
        <v>40016</v>
      </c>
      <c r="B204" s="3">
        <f t="shared" si="3"/>
        <v>4</v>
      </c>
      <c r="C204" t="s">
        <v>12</v>
      </c>
      <c r="D204" t="s">
        <v>29</v>
      </c>
      <c r="E204" t="s">
        <v>17</v>
      </c>
      <c r="F204" t="s">
        <v>14</v>
      </c>
      <c r="G204" t="s">
        <v>25</v>
      </c>
      <c r="H204" t="s">
        <v>20</v>
      </c>
      <c r="I204" s="10">
        <f>[1]!MoonAge(A204)</f>
        <v>0.99298532186645239</v>
      </c>
    </row>
    <row r="205" spans="1:9">
      <c r="A205" s="2">
        <v>40017</v>
      </c>
      <c r="B205" s="3">
        <f t="shared" si="3"/>
        <v>5</v>
      </c>
      <c r="C205" t="s">
        <v>25</v>
      </c>
      <c r="D205" t="s">
        <v>24</v>
      </c>
      <c r="E205" t="s">
        <v>17</v>
      </c>
      <c r="F205" t="s">
        <v>14</v>
      </c>
      <c r="G205" t="s">
        <v>25</v>
      </c>
      <c r="H205" t="s">
        <v>20</v>
      </c>
      <c r="I205" s="10">
        <f>[1]!MoonAge(A205)</f>
        <v>2.6848513822937736E-2</v>
      </c>
    </row>
    <row r="206" spans="1:9">
      <c r="A206" s="2">
        <v>40018</v>
      </c>
      <c r="B206" s="3">
        <f t="shared" si="3"/>
        <v>6</v>
      </c>
      <c r="C206" t="s">
        <v>15</v>
      </c>
      <c r="D206" t="s">
        <v>9</v>
      </c>
      <c r="E206" t="s">
        <v>17</v>
      </c>
      <c r="F206" t="s">
        <v>14</v>
      </c>
      <c r="G206" t="s">
        <v>25</v>
      </c>
      <c r="H206" t="s">
        <v>20</v>
      </c>
      <c r="I206" s="10">
        <f>[1]!MoonAge(A206)</f>
        <v>6.0711705779423086E-2</v>
      </c>
    </row>
    <row r="207" spans="1:9">
      <c r="A207" s="2">
        <v>40019</v>
      </c>
      <c r="B207" s="3">
        <f t="shared" si="3"/>
        <v>7</v>
      </c>
      <c r="C207" t="s">
        <v>17</v>
      </c>
      <c r="D207" t="s">
        <v>14</v>
      </c>
      <c r="E207" t="s">
        <v>17</v>
      </c>
      <c r="F207" t="s">
        <v>14</v>
      </c>
      <c r="G207" t="s">
        <v>25</v>
      </c>
      <c r="H207" t="s">
        <v>20</v>
      </c>
      <c r="I207" s="10">
        <f>[1]!MoonAge(A207)</f>
        <v>9.4574897735908436E-2</v>
      </c>
    </row>
    <row r="208" spans="1:9">
      <c r="A208" s="2">
        <v>40020</v>
      </c>
      <c r="B208" s="3">
        <f t="shared" si="3"/>
        <v>1</v>
      </c>
      <c r="C208" t="s">
        <v>21</v>
      </c>
      <c r="D208" t="s">
        <v>26</v>
      </c>
      <c r="E208" t="s">
        <v>17</v>
      </c>
      <c r="F208" t="s">
        <v>14</v>
      </c>
      <c r="G208" t="s">
        <v>25</v>
      </c>
      <c r="H208" t="s">
        <v>20</v>
      </c>
      <c r="I208" s="10">
        <f>[1]!MoonAge(A208)</f>
        <v>0.12843808969239379</v>
      </c>
    </row>
    <row r="209" spans="1:9">
      <c r="A209" s="2">
        <v>40021</v>
      </c>
      <c r="B209" s="3">
        <f t="shared" si="3"/>
        <v>2</v>
      </c>
      <c r="C209" t="s">
        <v>22</v>
      </c>
      <c r="D209" t="s">
        <v>27</v>
      </c>
      <c r="E209" t="s">
        <v>17</v>
      </c>
      <c r="F209" t="s">
        <v>14</v>
      </c>
      <c r="G209" t="s">
        <v>25</v>
      </c>
      <c r="H209" t="s">
        <v>20</v>
      </c>
      <c r="I209" s="10">
        <f>[1]!MoonAge(A209)</f>
        <v>0.16230128164887914</v>
      </c>
    </row>
    <row r="210" spans="1:9">
      <c r="A210" s="2">
        <v>40022</v>
      </c>
      <c r="B210" s="3">
        <f t="shared" si="3"/>
        <v>3</v>
      </c>
      <c r="C210" t="s">
        <v>10</v>
      </c>
      <c r="D210" t="s">
        <v>16</v>
      </c>
      <c r="E210" t="s">
        <v>17</v>
      </c>
      <c r="F210" t="s">
        <v>14</v>
      </c>
      <c r="G210" t="s">
        <v>25</v>
      </c>
      <c r="H210" t="s">
        <v>20</v>
      </c>
      <c r="I210" s="10">
        <f>[1]!MoonAge(A210)</f>
        <v>0.19616447360536438</v>
      </c>
    </row>
    <row r="211" spans="1:9">
      <c r="A211" s="2">
        <v>40023</v>
      </c>
      <c r="B211" s="3">
        <f t="shared" si="3"/>
        <v>4</v>
      </c>
      <c r="C211" t="s">
        <v>19</v>
      </c>
      <c r="D211" t="s">
        <v>18</v>
      </c>
      <c r="E211" t="s">
        <v>17</v>
      </c>
      <c r="F211" t="s">
        <v>14</v>
      </c>
      <c r="G211" t="s">
        <v>25</v>
      </c>
      <c r="H211" t="s">
        <v>20</v>
      </c>
      <c r="I211" s="10">
        <f>[1]!MoonAge(A211)</f>
        <v>0.23002766556184973</v>
      </c>
    </row>
    <row r="212" spans="1:9">
      <c r="A212" s="2">
        <v>40024</v>
      </c>
      <c r="B212" s="3">
        <f t="shared" si="3"/>
        <v>5</v>
      </c>
      <c r="C212" t="s">
        <v>8</v>
      </c>
      <c r="D212" t="s">
        <v>11</v>
      </c>
      <c r="E212" t="s">
        <v>17</v>
      </c>
      <c r="F212" t="s">
        <v>14</v>
      </c>
      <c r="G212" t="s">
        <v>25</v>
      </c>
      <c r="H212" t="s">
        <v>20</v>
      </c>
      <c r="I212" s="10">
        <f>[1]!MoonAge(A212)</f>
        <v>0.26389085751833508</v>
      </c>
    </row>
    <row r="213" spans="1:9">
      <c r="A213" s="2">
        <v>40025</v>
      </c>
      <c r="B213" s="3">
        <f t="shared" si="3"/>
        <v>6</v>
      </c>
      <c r="C213" t="s">
        <v>13</v>
      </c>
      <c r="D213" t="s">
        <v>20</v>
      </c>
      <c r="E213" t="s">
        <v>17</v>
      </c>
      <c r="F213" t="s">
        <v>14</v>
      </c>
      <c r="G213" t="s">
        <v>25</v>
      </c>
      <c r="H213" t="s">
        <v>20</v>
      </c>
      <c r="I213" s="10">
        <f>[1]!MoonAge(A213)</f>
        <v>0.29775404947482043</v>
      </c>
    </row>
    <row r="214" spans="1:9">
      <c r="A214" s="2">
        <v>40026</v>
      </c>
      <c r="B214" s="3">
        <f t="shared" si="3"/>
        <v>7</v>
      </c>
      <c r="C214" t="s">
        <v>12</v>
      </c>
      <c r="D214" t="s">
        <v>23</v>
      </c>
      <c r="E214" t="s">
        <v>17</v>
      </c>
      <c r="F214" t="s">
        <v>14</v>
      </c>
      <c r="G214" t="s">
        <v>25</v>
      </c>
      <c r="H214" t="s">
        <v>20</v>
      </c>
      <c r="I214" s="10">
        <f>[1]!MoonAge(A214)</f>
        <v>0.33161724143130578</v>
      </c>
    </row>
    <row r="215" spans="1:9">
      <c r="A215" s="2">
        <v>40027</v>
      </c>
      <c r="B215" s="3">
        <f t="shared" si="3"/>
        <v>1</v>
      </c>
      <c r="C215" t="s">
        <v>25</v>
      </c>
      <c r="D215" t="s">
        <v>28</v>
      </c>
      <c r="E215" t="s">
        <v>17</v>
      </c>
      <c r="F215" t="s">
        <v>14</v>
      </c>
      <c r="G215" t="s">
        <v>25</v>
      </c>
      <c r="H215" t="s">
        <v>20</v>
      </c>
      <c r="I215" s="10">
        <f>[1]!MoonAge(A215)</f>
        <v>0.36548043338779101</v>
      </c>
    </row>
    <row r="216" spans="1:9">
      <c r="A216" s="2">
        <v>40028</v>
      </c>
      <c r="B216" s="3">
        <f t="shared" si="3"/>
        <v>2</v>
      </c>
      <c r="C216" t="s">
        <v>15</v>
      </c>
      <c r="D216" t="s">
        <v>29</v>
      </c>
      <c r="E216" t="s">
        <v>17</v>
      </c>
      <c r="F216" t="s">
        <v>14</v>
      </c>
      <c r="G216" t="s">
        <v>25</v>
      </c>
      <c r="H216" t="s">
        <v>20</v>
      </c>
      <c r="I216" s="10">
        <f>[1]!MoonAge(A216)</f>
        <v>0.39934362534427637</v>
      </c>
    </row>
    <row r="217" spans="1:9">
      <c r="A217" s="2">
        <v>40029</v>
      </c>
      <c r="B217" s="3">
        <f t="shared" si="3"/>
        <v>3</v>
      </c>
      <c r="C217" t="s">
        <v>17</v>
      </c>
      <c r="D217" t="s">
        <v>24</v>
      </c>
      <c r="E217" t="s">
        <v>17</v>
      </c>
      <c r="F217" t="s">
        <v>14</v>
      </c>
      <c r="G217" t="s">
        <v>25</v>
      </c>
      <c r="H217" t="s">
        <v>20</v>
      </c>
      <c r="I217" s="10">
        <f>[1]!MoonAge(A217)</f>
        <v>0.43320681730076172</v>
      </c>
    </row>
    <row r="218" spans="1:9">
      <c r="A218" s="2">
        <v>40030</v>
      </c>
      <c r="B218" s="3">
        <f t="shared" si="3"/>
        <v>4</v>
      </c>
      <c r="C218" t="s">
        <v>21</v>
      </c>
      <c r="D218" t="s">
        <v>9</v>
      </c>
      <c r="E218" t="s">
        <v>17</v>
      </c>
      <c r="F218" t="s">
        <v>14</v>
      </c>
      <c r="G218" t="s">
        <v>25</v>
      </c>
      <c r="H218" t="s">
        <v>20</v>
      </c>
      <c r="I218" s="10">
        <f>[1]!MoonAge(A218)</f>
        <v>0.46707000925724707</v>
      </c>
    </row>
    <row r="219" spans="1:9">
      <c r="A219" s="2">
        <v>40031</v>
      </c>
      <c r="B219" s="3">
        <f t="shared" si="3"/>
        <v>5</v>
      </c>
      <c r="C219" t="s">
        <v>22</v>
      </c>
      <c r="D219" t="s">
        <v>14</v>
      </c>
      <c r="E219" t="s">
        <v>17</v>
      </c>
      <c r="F219" t="s">
        <v>14</v>
      </c>
      <c r="G219" t="s">
        <v>25</v>
      </c>
      <c r="H219" t="s">
        <v>20</v>
      </c>
      <c r="I219" s="10">
        <f>[1]!MoonAge(A219)</f>
        <v>0.50093320121372598</v>
      </c>
    </row>
    <row r="220" spans="1:9">
      <c r="A220" s="2">
        <v>40032</v>
      </c>
      <c r="B220" s="3">
        <f t="shared" si="3"/>
        <v>6</v>
      </c>
      <c r="C220" t="s">
        <v>10</v>
      </c>
      <c r="D220" t="s">
        <v>26</v>
      </c>
      <c r="E220" t="s">
        <v>17</v>
      </c>
      <c r="F220" t="s">
        <v>14</v>
      </c>
      <c r="G220" t="s">
        <v>25</v>
      </c>
      <c r="H220" t="s">
        <v>20</v>
      </c>
      <c r="I220" s="10">
        <f>[1]!MoonAge(A220)</f>
        <v>0.53479639316997762</v>
      </c>
    </row>
    <row r="221" spans="1:9">
      <c r="A221" s="2">
        <v>40033</v>
      </c>
      <c r="B221" s="3">
        <f t="shared" si="3"/>
        <v>7</v>
      </c>
      <c r="C221" t="s">
        <v>19</v>
      </c>
      <c r="D221" t="s">
        <v>27</v>
      </c>
      <c r="E221" t="s">
        <v>21</v>
      </c>
      <c r="F221" t="s">
        <v>26</v>
      </c>
      <c r="G221" t="s">
        <v>25</v>
      </c>
      <c r="H221" t="s">
        <v>20</v>
      </c>
      <c r="I221" s="10">
        <f>[1]!MoonAge(A221)</f>
        <v>0.56865958512622938</v>
      </c>
    </row>
    <row r="222" spans="1:9">
      <c r="A222" s="2">
        <v>40034</v>
      </c>
      <c r="B222" s="3">
        <f t="shared" si="3"/>
        <v>1</v>
      </c>
      <c r="C222" t="s">
        <v>8</v>
      </c>
      <c r="D222" t="s">
        <v>16</v>
      </c>
      <c r="E222" t="s">
        <v>21</v>
      </c>
      <c r="F222" t="s">
        <v>26</v>
      </c>
      <c r="G222" t="s">
        <v>25</v>
      </c>
      <c r="H222" t="s">
        <v>20</v>
      </c>
      <c r="I222" s="10">
        <f>[1]!MoonAge(A222)</f>
        <v>0.60252277708248103</v>
      </c>
    </row>
    <row r="223" spans="1:9">
      <c r="A223" s="2">
        <v>40035</v>
      </c>
      <c r="B223" s="3">
        <f t="shared" si="3"/>
        <v>2</v>
      </c>
      <c r="C223" t="s">
        <v>13</v>
      </c>
      <c r="D223" t="s">
        <v>18</v>
      </c>
      <c r="E223" t="s">
        <v>21</v>
      </c>
      <c r="F223" t="s">
        <v>26</v>
      </c>
      <c r="G223" t="s">
        <v>25</v>
      </c>
      <c r="H223" t="s">
        <v>20</v>
      </c>
      <c r="I223" s="10">
        <f>[1]!MoonAge(A223)</f>
        <v>0.63638596903873279</v>
      </c>
    </row>
    <row r="224" spans="1:9">
      <c r="A224" s="2">
        <v>40036</v>
      </c>
      <c r="B224" s="3">
        <f t="shared" si="3"/>
        <v>3</v>
      </c>
      <c r="C224" t="s">
        <v>12</v>
      </c>
      <c r="D224" t="s">
        <v>11</v>
      </c>
      <c r="E224" t="s">
        <v>21</v>
      </c>
      <c r="F224" t="s">
        <v>26</v>
      </c>
      <c r="G224" t="s">
        <v>25</v>
      </c>
      <c r="H224" t="s">
        <v>20</v>
      </c>
      <c r="I224" s="10">
        <f>[1]!MoonAge(A224)</f>
        <v>0.67024916099498444</v>
      </c>
    </row>
    <row r="225" spans="1:9">
      <c r="A225" s="2">
        <v>40037</v>
      </c>
      <c r="B225" s="3">
        <f t="shared" si="3"/>
        <v>4</v>
      </c>
      <c r="C225" t="s">
        <v>25</v>
      </c>
      <c r="D225" t="s">
        <v>20</v>
      </c>
      <c r="E225" t="s">
        <v>21</v>
      </c>
      <c r="F225" t="s">
        <v>26</v>
      </c>
      <c r="G225" t="s">
        <v>25</v>
      </c>
      <c r="H225" t="s">
        <v>20</v>
      </c>
      <c r="I225" s="10">
        <f>[1]!MoonAge(A225)</f>
        <v>0.7041123529512362</v>
      </c>
    </row>
    <row r="226" spans="1:9">
      <c r="A226" s="2">
        <v>40038</v>
      </c>
      <c r="B226" s="3">
        <f t="shared" si="3"/>
        <v>5</v>
      </c>
      <c r="C226" t="s">
        <v>15</v>
      </c>
      <c r="D226" t="s">
        <v>23</v>
      </c>
      <c r="E226" t="s">
        <v>21</v>
      </c>
      <c r="F226" t="s">
        <v>26</v>
      </c>
      <c r="G226" t="s">
        <v>25</v>
      </c>
      <c r="H226" t="s">
        <v>20</v>
      </c>
      <c r="I226" s="10">
        <f>[1]!MoonAge(A226)</f>
        <v>0.73797554490748785</v>
      </c>
    </row>
    <row r="227" spans="1:9">
      <c r="A227" s="2">
        <v>40039</v>
      </c>
      <c r="B227" s="3">
        <f t="shared" si="3"/>
        <v>6</v>
      </c>
      <c r="C227" t="s">
        <v>17</v>
      </c>
      <c r="D227" t="s">
        <v>28</v>
      </c>
      <c r="E227" t="s">
        <v>21</v>
      </c>
      <c r="F227" t="s">
        <v>26</v>
      </c>
      <c r="G227" t="s">
        <v>25</v>
      </c>
      <c r="H227" t="s">
        <v>20</v>
      </c>
      <c r="I227" s="10">
        <f>[1]!MoonAge(A227)</f>
        <v>0.77183873686373961</v>
      </c>
    </row>
    <row r="228" spans="1:9">
      <c r="A228" s="2">
        <v>40040</v>
      </c>
      <c r="B228" s="3">
        <f t="shared" si="3"/>
        <v>7</v>
      </c>
      <c r="C228" t="s">
        <v>21</v>
      </c>
      <c r="D228" t="s">
        <v>29</v>
      </c>
      <c r="E228" t="s">
        <v>21</v>
      </c>
      <c r="F228" t="s">
        <v>26</v>
      </c>
      <c r="G228" t="s">
        <v>25</v>
      </c>
      <c r="H228" t="s">
        <v>20</v>
      </c>
      <c r="I228" s="10">
        <f>[1]!MoonAge(A228)</f>
        <v>0.80570192881999136</v>
      </c>
    </row>
    <row r="229" spans="1:9">
      <c r="A229" s="2">
        <v>40041</v>
      </c>
      <c r="B229" s="3">
        <f t="shared" si="3"/>
        <v>1</v>
      </c>
      <c r="C229" t="s">
        <v>22</v>
      </c>
      <c r="D229" t="s">
        <v>24</v>
      </c>
      <c r="E229" t="s">
        <v>21</v>
      </c>
      <c r="F229" t="s">
        <v>26</v>
      </c>
      <c r="G229" t="s">
        <v>25</v>
      </c>
      <c r="H229" t="s">
        <v>20</v>
      </c>
      <c r="I229" s="10">
        <f>[1]!MoonAge(A229)</f>
        <v>0.83956512077624301</v>
      </c>
    </row>
    <row r="230" spans="1:9">
      <c r="A230" s="2">
        <v>40042</v>
      </c>
      <c r="B230" s="3">
        <f t="shared" si="3"/>
        <v>2</v>
      </c>
      <c r="C230" t="s">
        <v>10</v>
      </c>
      <c r="D230" t="s">
        <v>9</v>
      </c>
      <c r="E230" t="s">
        <v>21</v>
      </c>
      <c r="F230" t="s">
        <v>26</v>
      </c>
      <c r="G230" t="s">
        <v>25</v>
      </c>
      <c r="H230" t="s">
        <v>20</v>
      </c>
      <c r="I230" s="10">
        <f>[1]!MoonAge(A230)</f>
        <v>0.87342831273249466</v>
      </c>
    </row>
    <row r="231" spans="1:9">
      <c r="A231" s="2">
        <v>40043</v>
      </c>
      <c r="B231" s="3">
        <f t="shared" si="3"/>
        <v>3</v>
      </c>
      <c r="C231" t="s">
        <v>19</v>
      </c>
      <c r="D231" t="s">
        <v>14</v>
      </c>
      <c r="E231" t="s">
        <v>21</v>
      </c>
      <c r="F231" t="s">
        <v>26</v>
      </c>
      <c r="G231" t="s">
        <v>25</v>
      </c>
      <c r="H231" t="s">
        <v>20</v>
      </c>
      <c r="I231" s="10">
        <f>[1]!MoonAge(A231)</f>
        <v>0.90729150468874642</v>
      </c>
    </row>
    <row r="232" spans="1:9">
      <c r="A232" s="2">
        <v>40044</v>
      </c>
      <c r="B232" s="3">
        <f t="shared" si="3"/>
        <v>4</v>
      </c>
      <c r="C232" t="s">
        <v>8</v>
      </c>
      <c r="D232" t="s">
        <v>26</v>
      </c>
      <c r="E232" t="s">
        <v>21</v>
      </c>
      <c r="F232" t="s">
        <v>26</v>
      </c>
      <c r="G232" t="s">
        <v>25</v>
      </c>
      <c r="H232" t="s">
        <v>20</v>
      </c>
      <c r="I232" s="10">
        <f>[1]!MoonAge(A232)</f>
        <v>0.94115469664499818</v>
      </c>
    </row>
    <row r="233" spans="1:9">
      <c r="A233" s="2">
        <v>40045</v>
      </c>
      <c r="B233" s="3">
        <f t="shared" si="3"/>
        <v>5</v>
      </c>
      <c r="C233" t="s">
        <v>13</v>
      </c>
      <c r="D233" t="s">
        <v>27</v>
      </c>
      <c r="E233" t="s">
        <v>21</v>
      </c>
      <c r="F233" t="s">
        <v>26</v>
      </c>
      <c r="G233" t="s">
        <v>25</v>
      </c>
      <c r="H233" t="s">
        <v>20</v>
      </c>
      <c r="I233" s="10">
        <f>[1]!MoonAge(A233)</f>
        <v>0.97501788860124994</v>
      </c>
    </row>
    <row r="234" spans="1:9">
      <c r="A234" s="2">
        <v>40046</v>
      </c>
      <c r="B234" s="3">
        <f t="shared" si="3"/>
        <v>6</v>
      </c>
      <c r="C234" t="s">
        <v>12</v>
      </c>
      <c r="D234" t="s">
        <v>16</v>
      </c>
      <c r="E234" t="s">
        <v>21</v>
      </c>
      <c r="F234" t="s">
        <v>26</v>
      </c>
      <c r="G234" t="s">
        <v>25</v>
      </c>
      <c r="H234" t="s">
        <v>20</v>
      </c>
      <c r="I234" s="10">
        <f>[1]!MoonAge(A234)</f>
        <v>8.8810805575015861E-3</v>
      </c>
    </row>
    <row r="235" spans="1:9">
      <c r="A235" s="2">
        <v>40047</v>
      </c>
      <c r="B235" s="3">
        <f t="shared" si="3"/>
        <v>7</v>
      </c>
      <c r="C235" t="s">
        <v>25</v>
      </c>
      <c r="D235" t="s">
        <v>18</v>
      </c>
      <c r="E235" t="s">
        <v>21</v>
      </c>
      <c r="F235" t="s">
        <v>26</v>
      </c>
      <c r="G235" t="s">
        <v>25</v>
      </c>
      <c r="H235" t="s">
        <v>20</v>
      </c>
      <c r="I235" s="10">
        <f>[1]!MoonAge(A235)</f>
        <v>4.2744272513753234E-2</v>
      </c>
    </row>
    <row r="236" spans="1:9">
      <c r="A236" s="2">
        <v>40048</v>
      </c>
      <c r="B236" s="3">
        <f t="shared" si="3"/>
        <v>1</v>
      </c>
      <c r="C236" t="s">
        <v>15</v>
      </c>
      <c r="D236" t="s">
        <v>11</v>
      </c>
      <c r="E236" t="s">
        <v>21</v>
      </c>
      <c r="F236" t="s">
        <v>26</v>
      </c>
      <c r="G236" t="s">
        <v>25</v>
      </c>
      <c r="H236" t="s">
        <v>20</v>
      </c>
      <c r="I236" s="10">
        <f>[1]!MoonAge(A236)</f>
        <v>7.6607464470004993E-2</v>
      </c>
    </row>
    <row r="237" spans="1:9">
      <c r="A237" s="2">
        <v>40049</v>
      </c>
      <c r="B237" s="3">
        <f t="shared" si="3"/>
        <v>2</v>
      </c>
      <c r="C237" t="s">
        <v>17</v>
      </c>
      <c r="D237" t="s">
        <v>20</v>
      </c>
      <c r="E237" t="s">
        <v>21</v>
      </c>
      <c r="F237" t="s">
        <v>26</v>
      </c>
      <c r="G237" t="s">
        <v>25</v>
      </c>
      <c r="H237" t="s">
        <v>20</v>
      </c>
      <c r="I237" s="10">
        <f>[1]!MoonAge(A237)</f>
        <v>0.11047065642625675</v>
      </c>
    </row>
    <row r="238" spans="1:9">
      <c r="A238" s="2">
        <v>40050</v>
      </c>
      <c r="B238" s="3">
        <f t="shared" si="3"/>
        <v>3</v>
      </c>
      <c r="C238" t="s">
        <v>21</v>
      </c>
      <c r="D238" t="s">
        <v>23</v>
      </c>
      <c r="E238" t="s">
        <v>21</v>
      </c>
      <c r="F238" t="s">
        <v>26</v>
      </c>
      <c r="G238" t="s">
        <v>25</v>
      </c>
      <c r="H238" t="s">
        <v>20</v>
      </c>
      <c r="I238" s="10">
        <f>[1]!MoonAge(A238)</f>
        <v>0.1443338483825084</v>
      </c>
    </row>
    <row r="239" spans="1:9">
      <c r="A239" s="2">
        <v>40051</v>
      </c>
      <c r="B239" s="3">
        <f t="shared" si="3"/>
        <v>4</v>
      </c>
      <c r="C239" t="s">
        <v>22</v>
      </c>
      <c r="D239" t="s">
        <v>28</v>
      </c>
      <c r="E239" t="s">
        <v>21</v>
      </c>
      <c r="F239" t="s">
        <v>26</v>
      </c>
      <c r="G239" t="s">
        <v>25</v>
      </c>
      <c r="H239" t="s">
        <v>20</v>
      </c>
      <c r="I239" s="10">
        <f>[1]!MoonAge(A239)</f>
        <v>0.17819704033876016</v>
      </c>
    </row>
    <row r="240" spans="1:9">
      <c r="A240" s="2">
        <v>40052</v>
      </c>
      <c r="B240" s="3">
        <f t="shared" si="3"/>
        <v>5</v>
      </c>
      <c r="C240" t="s">
        <v>10</v>
      </c>
      <c r="D240" t="s">
        <v>29</v>
      </c>
      <c r="E240" t="s">
        <v>21</v>
      </c>
      <c r="F240" t="s">
        <v>26</v>
      </c>
      <c r="G240" t="s">
        <v>25</v>
      </c>
      <c r="H240" t="s">
        <v>20</v>
      </c>
      <c r="I240" s="10">
        <f>[1]!MoonAge(A240)</f>
        <v>0.21206023229501181</v>
      </c>
    </row>
    <row r="241" spans="1:9">
      <c r="A241" s="2">
        <v>40053</v>
      </c>
      <c r="B241" s="3">
        <f t="shared" si="3"/>
        <v>6</v>
      </c>
      <c r="C241" t="s">
        <v>19</v>
      </c>
      <c r="D241" t="s">
        <v>24</v>
      </c>
      <c r="E241" t="s">
        <v>21</v>
      </c>
      <c r="F241" t="s">
        <v>26</v>
      </c>
      <c r="G241" t="s">
        <v>25</v>
      </c>
      <c r="H241" t="s">
        <v>20</v>
      </c>
      <c r="I241" s="10">
        <f>[1]!MoonAge(A241)</f>
        <v>0.24592342425126357</v>
      </c>
    </row>
    <row r="242" spans="1:9">
      <c r="A242" s="2">
        <v>40054</v>
      </c>
      <c r="B242" s="3">
        <f t="shared" si="3"/>
        <v>7</v>
      </c>
      <c r="C242" t="s">
        <v>8</v>
      </c>
      <c r="D242" t="s">
        <v>9</v>
      </c>
      <c r="E242" t="s">
        <v>21</v>
      </c>
      <c r="F242" t="s">
        <v>26</v>
      </c>
      <c r="G242" t="s">
        <v>25</v>
      </c>
      <c r="H242" t="s">
        <v>20</v>
      </c>
      <c r="I242" s="10">
        <f>[1]!MoonAge(A242)</f>
        <v>0.27978661620751522</v>
      </c>
    </row>
    <row r="243" spans="1:9">
      <c r="A243" s="2">
        <v>40055</v>
      </c>
      <c r="B243" s="3">
        <f t="shared" si="3"/>
        <v>1</v>
      </c>
      <c r="C243" t="s">
        <v>13</v>
      </c>
      <c r="D243" t="s">
        <v>14</v>
      </c>
      <c r="E243" t="s">
        <v>21</v>
      </c>
      <c r="F243" t="s">
        <v>26</v>
      </c>
      <c r="G243" t="s">
        <v>25</v>
      </c>
      <c r="H243" t="s">
        <v>20</v>
      </c>
      <c r="I243" s="10">
        <f>[1]!MoonAge(A243)</f>
        <v>0.31364980816376697</v>
      </c>
    </row>
    <row r="244" spans="1:9">
      <c r="A244" s="2">
        <v>40056</v>
      </c>
      <c r="B244" s="3">
        <f t="shared" si="3"/>
        <v>2</v>
      </c>
      <c r="C244" t="s">
        <v>12</v>
      </c>
      <c r="D244" t="s">
        <v>26</v>
      </c>
      <c r="E244" t="s">
        <v>21</v>
      </c>
      <c r="F244" t="s">
        <v>26</v>
      </c>
      <c r="G244" t="s">
        <v>25</v>
      </c>
      <c r="H244" t="s">
        <v>20</v>
      </c>
      <c r="I244" s="10">
        <f>[1]!MoonAge(A244)</f>
        <v>0.34751300012001873</v>
      </c>
    </row>
    <row r="245" spans="1:9">
      <c r="A245" s="2">
        <v>40057</v>
      </c>
      <c r="B245" s="3">
        <f t="shared" si="3"/>
        <v>3</v>
      </c>
      <c r="C245" t="s">
        <v>25</v>
      </c>
      <c r="D245" t="s">
        <v>27</v>
      </c>
      <c r="E245" t="s">
        <v>21</v>
      </c>
      <c r="F245" t="s">
        <v>26</v>
      </c>
      <c r="G245" t="s">
        <v>25</v>
      </c>
      <c r="H245" t="s">
        <v>20</v>
      </c>
      <c r="I245" s="10">
        <f>[1]!MoonAge(A245)</f>
        <v>0.38137619207627038</v>
      </c>
    </row>
    <row r="246" spans="1:9">
      <c r="A246" s="2">
        <v>40058</v>
      </c>
      <c r="B246" s="3">
        <f t="shared" si="3"/>
        <v>4</v>
      </c>
      <c r="C246" t="s">
        <v>15</v>
      </c>
      <c r="D246" t="s">
        <v>16</v>
      </c>
      <c r="E246" t="s">
        <v>21</v>
      </c>
      <c r="F246" t="s">
        <v>26</v>
      </c>
      <c r="G246" t="s">
        <v>25</v>
      </c>
      <c r="H246" t="s">
        <v>20</v>
      </c>
      <c r="I246" s="10">
        <f>[1]!MoonAge(A246)</f>
        <v>0.41523938403252214</v>
      </c>
    </row>
    <row r="247" spans="1:9">
      <c r="A247" s="2">
        <v>40059</v>
      </c>
      <c r="B247" s="3">
        <f t="shared" si="3"/>
        <v>5</v>
      </c>
      <c r="C247" t="s">
        <v>17</v>
      </c>
      <c r="D247" t="s">
        <v>18</v>
      </c>
      <c r="E247" t="s">
        <v>21</v>
      </c>
      <c r="F247" t="s">
        <v>26</v>
      </c>
      <c r="G247" t="s">
        <v>25</v>
      </c>
      <c r="H247" t="s">
        <v>20</v>
      </c>
      <c r="I247" s="10">
        <f>[1]!MoonAge(A247)</f>
        <v>0.44910257598877379</v>
      </c>
    </row>
    <row r="248" spans="1:9">
      <c r="A248" s="2">
        <v>40060</v>
      </c>
      <c r="B248" s="3">
        <f t="shared" si="3"/>
        <v>6</v>
      </c>
      <c r="C248" t="s">
        <v>21</v>
      </c>
      <c r="D248" t="s">
        <v>11</v>
      </c>
      <c r="E248" t="s">
        <v>21</v>
      </c>
      <c r="F248" t="s">
        <v>26</v>
      </c>
      <c r="G248" t="s">
        <v>25</v>
      </c>
      <c r="H248" t="s">
        <v>20</v>
      </c>
      <c r="I248" s="10">
        <f>[1]!MoonAge(A248)</f>
        <v>0.48296576794502555</v>
      </c>
    </row>
    <row r="249" spans="1:9">
      <c r="A249" s="2">
        <v>40061</v>
      </c>
      <c r="B249" s="3">
        <f t="shared" si="3"/>
        <v>7</v>
      </c>
      <c r="C249" t="s">
        <v>22</v>
      </c>
      <c r="D249" t="s">
        <v>20</v>
      </c>
      <c r="E249" t="s">
        <v>21</v>
      </c>
      <c r="F249" t="s">
        <v>26</v>
      </c>
      <c r="G249" t="s">
        <v>25</v>
      </c>
      <c r="H249" t="s">
        <v>20</v>
      </c>
      <c r="I249" s="10">
        <f>[1]!MoonAge(A249)</f>
        <v>0.51682895990116118</v>
      </c>
    </row>
    <row r="250" spans="1:9">
      <c r="A250" s="2">
        <v>40062</v>
      </c>
      <c r="B250" s="3">
        <f t="shared" si="3"/>
        <v>1</v>
      </c>
      <c r="C250" t="s">
        <v>10</v>
      </c>
      <c r="D250" t="s">
        <v>23</v>
      </c>
      <c r="E250" t="s">
        <v>21</v>
      </c>
      <c r="F250" t="s">
        <v>26</v>
      </c>
      <c r="G250" t="s">
        <v>25</v>
      </c>
      <c r="H250" t="s">
        <v>20</v>
      </c>
      <c r="I250" s="10">
        <f>[1]!MoonAge(A250)</f>
        <v>0.55069215185717924</v>
      </c>
    </row>
    <row r="251" spans="1:9">
      <c r="A251" s="2">
        <v>40063</v>
      </c>
      <c r="B251" s="3">
        <f t="shared" si="3"/>
        <v>2</v>
      </c>
      <c r="C251" t="s">
        <v>19</v>
      </c>
      <c r="D251" t="s">
        <v>28</v>
      </c>
      <c r="E251" t="s">
        <v>21</v>
      </c>
      <c r="F251" t="s">
        <v>26</v>
      </c>
      <c r="G251" t="s">
        <v>25</v>
      </c>
      <c r="H251" t="s">
        <v>20</v>
      </c>
      <c r="I251" s="10">
        <f>[1]!MoonAge(A251)</f>
        <v>0.58455534381319729</v>
      </c>
    </row>
    <row r="252" spans="1:9">
      <c r="A252" s="2">
        <v>40064</v>
      </c>
      <c r="B252" s="3">
        <f t="shared" si="3"/>
        <v>3</v>
      </c>
      <c r="C252" t="s">
        <v>8</v>
      </c>
      <c r="D252" t="s">
        <v>29</v>
      </c>
      <c r="E252" t="s">
        <v>22</v>
      </c>
      <c r="F252" t="s">
        <v>27</v>
      </c>
      <c r="G252" t="s">
        <v>25</v>
      </c>
      <c r="H252" t="s">
        <v>20</v>
      </c>
      <c r="I252" s="10">
        <f>[1]!MoonAge(A252)</f>
        <v>0.61841853576921546</v>
      </c>
    </row>
    <row r="253" spans="1:9">
      <c r="A253" s="2">
        <v>40065</v>
      </c>
      <c r="B253" s="3">
        <f t="shared" si="3"/>
        <v>4</v>
      </c>
      <c r="C253" t="s">
        <v>13</v>
      </c>
      <c r="D253" t="s">
        <v>24</v>
      </c>
      <c r="E253" t="s">
        <v>22</v>
      </c>
      <c r="F253" t="s">
        <v>27</v>
      </c>
      <c r="G253" t="s">
        <v>25</v>
      </c>
      <c r="H253" t="s">
        <v>20</v>
      </c>
      <c r="I253" s="10">
        <f>[1]!MoonAge(A253)</f>
        <v>0.65228172772523352</v>
      </c>
    </row>
    <row r="254" spans="1:9">
      <c r="A254" s="2">
        <v>40066</v>
      </c>
      <c r="B254" s="3">
        <f t="shared" si="3"/>
        <v>5</v>
      </c>
      <c r="C254" t="s">
        <v>12</v>
      </c>
      <c r="D254" t="s">
        <v>9</v>
      </c>
      <c r="E254" t="s">
        <v>22</v>
      </c>
      <c r="F254" t="s">
        <v>27</v>
      </c>
      <c r="G254" t="s">
        <v>25</v>
      </c>
      <c r="H254" t="s">
        <v>20</v>
      </c>
      <c r="I254" s="10">
        <f>[1]!MoonAge(A254)</f>
        <v>0.68614491968125157</v>
      </c>
    </row>
    <row r="255" spans="1:9">
      <c r="A255" s="2">
        <v>40067</v>
      </c>
      <c r="B255" s="3">
        <f t="shared" si="3"/>
        <v>6</v>
      </c>
      <c r="C255" t="s">
        <v>25</v>
      </c>
      <c r="D255" t="s">
        <v>14</v>
      </c>
      <c r="E255" t="s">
        <v>22</v>
      </c>
      <c r="F255" t="s">
        <v>27</v>
      </c>
      <c r="G255" t="s">
        <v>25</v>
      </c>
      <c r="H255" t="s">
        <v>20</v>
      </c>
      <c r="I255" s="10">
        <f>[1]!MoonAge(A255)</f>
        <v>0.72000811163726963</v>
      </c>
    </row>
    <row r="256" spans="1:9">
      <c r="A256" s="2">
        <v>40068</v>
      </c>
      <c r="B256" s="3">
        <f t="shared" si="3"/>
        <v>7</v>
      </c>
      <c r="C256" t="s">
        <v>15</v>
      </c>
      <c r="D256" t="s">
        <v>26</v>
      </c>
      <c r="E256" t="s">
        <v>22</v>
      </c>
      <c r="F256" t="s">
        <v>27</v>
      </c>
      <c r="G256" t="s">
        <v>25</v>
      </c>
      <c r="H256" t="s">
        <v>20</v>
      </c>
      <c r="I256" s="10">
        <f>[1]!MoonAge(A256)</f>
        <v>0.7538713035932878</v>
      </c>
    </row>
    <row r="257" spans="1:9">
      <c r="A257" s="2">
        <v>40069</v>
      </c>
      <c r="B257" s="3">
        <f t="shared" si="3"/>
        <v>1</v>
      </c>
      <c r="C257" t="s">
        <v>17</v>
      </c>
      <c r="D257" t="s">
        <v>27</v>
      </c>
      <c r="E257" t="s">
        <v>22</v>
      </c>
      <c r="F257" t="s">
        <v>27</v>
      </c>
      <c r="G257" t="s">
        <v>25</v>
      </c>
      <c r="H257" t="s">
        <v>20</v>
      </c>
      <c r="I257" s="10">
        <f>[1]!MoonAge(A257)</f>
        <v>0.78773449554930586</v>
      </c>
    </row>
    <row r="258" spans="1:9">
      <c r="A258" s="2">
        <v>40070</v>
      </c>
      <c r="B258" s="3">
        <f t="shared" si="3"/>
        <v>2</v>
      </c>
      <c r="C258" t="s">
        <v>21</v>
      </c>
      <c r="D258" t="s">
        <v>16</v>
      </c>
      <c r="E258" t="s">
        <v>22</v>
      </c>
      <c r="F258" t="s">
        <v>27</v>
      </c>
      <c r="G258" t="s">
        <v>25</v>
      </c>
      <c r="H258" t="s">
        <v>20</v>
      </c>
      <c r="I258" s="10">
        <f>[1]!MoonAge(A258)</f>
        <v>0.82159768750532391</v>
      </c>
    </row>
    <row r="259" spans="1:9">
      <c r="A259" s="2">
        <v>40071</v>
      </c>
      <c r="B259" s="3">
        <f t="shared" ref="B259:B322" si="4">WEEKDAY(A259,1)</f>
        <v>3</v>
      </c>
      <c r="C259" t="s">
        <v>22</v>
      </c>
      <c r="D259" t="s">
        <v>18</v>
      </c>
      <c r="E259" t="s">
        <v>22</v>
      </c>
      <c r="F259" t="s">
        <v>27</v>
      </c>
      <c r="G259" t="s">
        <v>25</v>
      </c>
      <c r="H259" t="s">
        <v>20</v>
      </c>
      <c r="I259" s="10">
        <f>[1]!MoonAge(A259)</f>
        <v>0.85546087946134208</v>
      </c>
    </row>
    <row r="260" spans="1:9">
      <c r="A260" s="2">
        <v>40072</v>
      </c>
      <c r="B260" s="3">
        <f t="shared" si="4"/>
        <v>4</v>
      </c>
      <c r="C260" t="s">
        <v>10</v>
      </c>
      <c r="D260" t="s">
        <v>11</v>
      </c>
      <c r="E260" t="s">
        <v>22</v>
      </c>
      <c r="F260" t="s">
        <v>27</v>
      </c>
      <c r="G260" t="s">
        <v>25</v>
      </c>
      <c r="H260" t="s">
        <v>20</v>
      </c>
      <c r="I260" s="10">
        <f>[1]!MoonAge(A260)</f>
        <v>0.88932407141736014</v>
      </c>
    </row>
    <row r="261" spans="1:9">
      <c r="A261" s="2">
        <v>40073</v>
      </c>
      <c r="B261" s="3">
        <f t="shared" si="4"/>
        <v>5</v>
      </c>
      <c r="C261" t="s">
        <v>19</v>
      </c>
      <c r="D261" t="s">
        <v>20</v>
      </c>
      <c r="E261" t="s">
        <v>22</v>
      </c>
      <c r="F261" t="s">
        <v>27</v>
      </c>
      <c r="G261" t="s">
        <v>25</v>
      </c>
      <c r="H261" t="s">
        <v>20</v>
      </c>
      <c r="I261" s="10">
        <f>[1]!MoonAge(A261)</f>
        <v>0.9231872633733782</v>
      </c>
    </row>
    <row r="262" spans="1:9">
      <c r="A262" s="2">
        <v>40074</v>
      </c>
      <c r="B262" s="3">
        <f t="shared" si="4"/>
        <v>6</v>
      </c>
      <c r="C262" t="s">
        <v>8</v>
      </c>
      <c r="D262" t="s">
        <v>23</v>
      </c>
      <c r="E262" t="s">
        <v>22</v>
      </c>
      <c r="F262" t="s">
        <v>27</v>
      </c>
      <c r="G262" t="s">
        <v>25</v>
      </c>
      <c r="H262" t="s">
        <v>20</v>
      </c>
      <c r="I262" s="10">
        <f>[1]!MoonAge(A262)</f>
        <v>0.95705045532939637</v>
      </c>
    </row>
    <row r="263" spans="1:9">
      <c r="A263" s="2">
        <v>40075</v>
      </c>
      <c r="B263" s="3">
        <f t="shared" si="4"/>
        <v>7</v>
      </c>
      <c r="C263" t="s">
        <v>13</v>
      </c>
      <c r="D263" t="s">
        <v>28</v>
      </c>
      <c r="E263" t="s">
        <v>22</v>
      </c>
      <c r="F263" t="s">
        <v>27</v>
      </c>
      <c r="G263" t="s">
        <v>25</v>
      </c>
      <c r="H263" t="s">
        <v>20</v>
      </c>
      <c r="I263" s="10">
        <f>[1]!MoonAge(A263)</f>
        <v>0.99091364728541442</v>
      </c>
    </row>
    <row r="264" spans="1:9">
      <c r="A264" s="2">
        <v>40076</v>
      </c>
      <c r="B264" s="3">
        <f t="shared" si="4"/>
        <v>1</v>
      </c>
      <c r="C264" t="s">
        <v>12</v>
      </c>
      <c r="D264" t="s">
        <v>29</v>
      </c>
      <c r="E264" t="s">
        <v>22</v>
      </c>
      <c r="F264" t="s">
        <v>27</v>
      </c>
      <c r="G264" t="s">
        <v>25</v>
      </c>
      <c r="H264" t="s">
        <v>20</v>
      </c>
      <c r="I264" s="10">
        <f>[1]!MoonAge(A264)</f>
        <v>2.4776839241432591E-2</v>
      </c>
    </row>
    <row r="265" spans="1:9">
      <c r="A265" s="2">
        <v>40077</v>
      </c>
      <c r="B265" s="3">
        <f t="shared" si="4"/>
        <v>2</v>
      </c>
      <c r="C265" t="s">
        <v>25</v>
      </c>
      <c r="D265" t="s">
        <v>24</v>
      </c>
      <c r="E265" t="s">
        <v>22</v>
      </c>
      <c r="F265" t="s">
        <v>27</v>
      </c>
      <c r="G265" t="s">
        <v>25</v>
      </c>
      <c r="H265" t="s">
        <v>20</v>
      </c>
      <c r="I265" s="10">
        <f>[1]!MoonAge(A265)</f>
        <v>5.8640031197450648E-2</v>
      </c>
    </row>
    <row r="266" spans="1:9">
      <c r="A266" s="2">
        <v>40078</v>
      </c>
      <c r="B266" s="3">
        <f t="shared" si="4"/>
        <v>3</v>
      </c>
      <c r="C266" t="s">
        <v>15</v>
      </c>
      <c r="D266" t="s">
        <v>9</v>
      </c>
      <c r="E266" t="s">
        <v>22</v>
      </c>
      <c r="F266" t="s">
        <v>27</v>
      </c>
      <c r="G266" t="s">
        <v>25</v>
      </c>
      <c r="H266" t="s">
        <v>20</v>
      </c>
      <c r="I266" s="10">
        <f>[1]!MoonAge(A266)</f>
        <v>9.2503223153468705E-2</v>
      </c>
    </row>
    <row r="267" spans="1:9">
      <c r="A267" s="2">
        <v>40079</v>
      </c>
      <c r="B267" s="3">
        <f t="shared" si="4"/>
        <v>4</v>
      </c>
      <c r="C267" t="s">
        <v>17</v>
      </c>
      <c r="D267" t="s">
        <v>14</v>
      </c>
      <c r="E267" t="s">
        <v>22</v>
      </c>
      <c r="F267" t="s">
        <v>27</v>
      </c>
      <c r="G267" t="s">
        <v>25</v>
      </c>
      <c r="H267" t="s">
        <v>20</v>
      </c>
      <c r="I267" s="10">
        <f>[1]!MoonAge(A267)</f>
        <v>0.12636641510948687</v>
      </c>
    </row>
    <row r="268" spans="1:9">
      <c r="A268" s="2">
        <v>40080</v>
      </c>
      <c r="B268" s="3">
        <f t="shared" si="4"/>
        <v>5</v>
      </c>
      <c r="C268" t="s">
        <v>21</v>
      </c>
      <c r="D268" t="s">
        <v>26</v>
      </c>
      <c r="E268" t="s">
        <v>22</v>
      </c>
      <c r="F268" t="s">
        <v>27</v>
      </c>
      <c r="G268" t="s">
        <v>25</v>
      </c>
      <c r="H268" t="s">
        <v>20</v>
      </c>
      <c r="I268" s="10">
        <f>[1]!MoonAge(A268)</f>
        <v>0.16022960706550493</v>
      </c>
    </row>
    <row r="269" spans="1:9">
      <c r="A269" s="2">
        <v>40081</v>
      </c>
      <c r="B269" s="3">
        <f t="shared" si="4"/>
        <v>6</v>
      </c>
      <c r="C269" t="s">
        <v>22</v>
      </c>
      <c r="D269" t="s">
        <v>27</v>
      </c>
      <c r="E269" t="s">
        <v>22</v>
      </c>
      <c r="F269" t="s">
        <v>27</v>
      </c>
      <c r="G269" t="s">
        <v>25</v>
      </c>
      <c r="H269" t="s">
        <v>20</v>
      </c>
      <c r="I269" s="10">
        <f>[1]!MoonAge(A269)</f>
        <v>0.19409279902152299</v>
      </c>
    </row>
    <row r="270" spans="1:9">
      <c r="A270" s="2">
        <v>40082</v>
      </c>
      <c r="B270" s="3">
        <f t="shared" si="4"/>
        <v>7</v>
      </c>
      <c r="C270" t="s">
        <v>10</v>
      </c>
      <c r="D270" t="s">
        <v>16</v>
      </c>
      <c r="E270" t="s">
        <v>22</v>
      </c>
      <c r="F270" t="s">
        <v>27</v>
      </c>
      <c r="G270" t="s">
        <v>25</v>
      </c>
      <c r="H270" t="s">
        <v>20</v>
      </c>
      <c r="I270" s="10">
        <f>[1]!MoonAge(A270)</f>
        <v>0.22795599097754116</v>
      </c>
    </row>
    <row r="271" spans="1:9">
      <c r="A271" s="2">
        <v>40083</v>
      </c>
      <c r="B271" s="3">
        <f t="shared" si="4"/>
        <v>1</v>
      </c>
      <c r="C271" t="s">
        <v>19</v>
      </c>
      <c r="D271" t="s">
        <v>18</v>
      </c>
      <c r="E271" t="s">
        <v>22</v>
      </c>
      <c r="F271" t="s">
        <v>27</v>
      </c>
      <c r="G271" t="s">
        <v>25</v>
      </c>
      <c r="H271" t="s">
        <v>20</v>
      </c>
      <c r="I271" s="10">
        <f>[1]!MoonAge(A271)</f>
        <v>0.26181918293355921</v>
      </c>
    </row>
    <row r="272" spans="1:9">
      <c r="A272" s="2">
        <v>40084</v>
      </c>
      <c r="B272" s="3">
        <f t="shared" si="4"/>
        <v>2</v>
      </c>
      <c r="C272" t="s">
        <v>8</v>
      </c>
      <c r="D272" t="s">
        <v>11</v>
      </c>
      <c r="E272" t="s">
        <v>22</v>
      </c>
      <c r="F272" t="s">
        <v>27</v>
      </c>
      <c r="G272" t="s">
        <v>25</v>
      </c>
      <c r="H272" t="s">
        <v>20</v>
      </c>
      <c r="I272" s="10">
        <f>[1]!MoonAge(A272)</f>
        <v>0.29568237488957727</v>
      </c>
    </row>
    <row r="273" spans="1:9">
      <c r="A273" s="2">
        <v>40085</v>
      </c>
      <c r="B273" s="3">
        <f t="shared" si="4"/>
        <v>3</v>
      </c>
      <c r="C273" t="s">
        <v>13</v>
      </c>
      <c r="D273" t="s">
        <v>20</v>
      </c>
      <c r="E273" t="s">
        <v>22</v>
      </c>
      <c r="F273" t="s">
        <v>27</v>
      </c>
      <c r="G273" t="s">
        <v>25</v>
      </c>
      <c r="H273" t="s">
        <v>20</v>
      </c>
      <c r="I273" s="10">
        <f>[1]!MoonAge(A273)</f>
        <v>0.32954556684559533</v>
      </c>
    </row>
    <row r="274" spans="1:9">
      <c r="A274" s="2">
        <v>40086</v>
      </c>
      <c r="B274" s="3">
        <f t="shared" si="4"/>
        <v>4</v>
      </c>
      <c r="C274" t="s">
        <v>12</v>
      </c>
      <c r="D274" t="s">
        <v>23</v>
      </c>
      <c r="E274" t="s">
        <v>22</v>
      </c>
      <c r="F274" t="s">
        <v>27</v>
      </c>
      <c r="G274" t="s">
        <v>25</v>
      </c>
      <c r="H274" t="s">
        <v>20</v>
      </c>
      <c r="I274" s="10">
        <f>[1]!MoonAge(A274)</f>
        <v>0.3634087588016135</v>
      </c>
    </row>
    <row r="275" spans="1:9">
      <c r="A275" s="2">
        <v>40087</v>
      </c>
      <c r="B275" s="3">
        <f t="shared" si="4"/>
        <v>5</v>
      </c>
      <c r="C275" t="s">
        <v>25</v>
      </c>
      <c r="D275" t="s">
        <v>28</v>
      </c>
      <c r="E275" t="s">
        <v>22</v>
      </c>
      <c r="F275" t="s">
        <v>27</v>
      </c>
      <c r="G275" t="s">
        <v>25</v>
      </c>
      <c r="H275" t="s">
        <v>20</v>
      </c>
      <c r="I275" s="10">
        <f>[1]!MoonAge(A275)</f>
        <v>0.39727195075763155</v>
      </c>
    </row>
    <row r="276" spans="1:9">
      <c r="A276" s="2">
        <v>40088</v>
      </c>
      <c r="B276" s="3">
        <f t="shared" si="4"/>
        <v>6</v>
      </c>
      <c r="C276" t="s">
        <v>15</v>
      </c>
      <c r="D276" t="s">
        <v>29</v>
      </c>
      <c r="E276" t="s">
        <v>22</v>
      </c>
      <c r="F276" t="s">
        <v>27</v>
      </c>
      <c r="G276" t="s">
        <v>25</v>
      </c>
      <c r="H276" t="s">
        <v>20</v>
      </c>
      <c r="I276" s="10">
        <f>[1]!MoonAge(A276)</f>
        <v>0.43113514271364961</v>
      </c>
    </row>
    <row r="277" spans="1:9">
      <c r="A277" s="2">
        <v>40089</v>
      </c>
      <c r="B277" s="3">
        <f t="shared" si="4"/>
        <v>7</v>
      </c>
      <c r="C277" t="s">
        <v>17</v>
      </c>
      <c r="D277" t="s">
        <v>24</v>
      </c>
      <c r="E277" t="s">
        <v>22</v>
      </c>
      <c r="F277" t="s">
        <v>27</v>
      </c>
      <c r="G277" t="s">
        <v>25</v>
      </c>
      <c r="H277" t="s">
        <v>20</v>
      </c>
      <c r="I277" s="10">
        <f>[1]!MoonAge(A277)</f>
        <v>0.46499833466966778</v>
      </c>
    </row>
    <row r="278" spans="1:9">
      <c r="A278" s="2">
        <v>40090</v>
      </c>
      <c r="B278" s="3">
        <f t="shared" si="4"/>
        <v>1</v>
      </c>
      <c r="C278" t="s">
        <v>21</v>
      </c>
      <c r="D278" t="s">
        <v>9</v>
      </c>
      <c r="E278" t="s">
        <v>22</v>
      </c>
      <c r="F278" t="s">
        <v>27</v>
      </c>
      <c r="G278" t="s">
        <v>25</v>
      </c>
      <c r="H278" t="s">
        <v>20</v>
      </c>
      <c r="I278" s="10">
        <f>[1]!MoonAge(A278)</f>
        <v>0.49886152662568584</v>
      </c>
    </row>
    <row r="279" spans="1:9">
      <c r="A279" s="2">
        <v>40091</v>
      </c>
      <c r="B279" s="3">
        <f t="shared" si="4"/>
        <v>2</v>
      </c>
      <c r="C279" t="s">
        <v>22</v>
      </c>
      <c r="D279" t="s">
        <v>14</v>
      </c>
      <c r="E279" t="s">
        <v>22</v>
      </c>
      <c r="F279" t="s">
        <v>27</v>
      </c>
      <c r="G279" t="s">
        <v>25</v>
      </c>
      <c r="H279" t="s">
        <v>20</v>
      </c>
      <c r="I279" s="10">
        <f>[1]!MoonAge(A279)</f>
        <v>0.53272471858147818</v>
      </c>
    </row>
    <row r="280" spans="1:9">
      <c r="A280" s="2">
        <v>40092</v>
      </c>
      <c r="B280" s="3">
        <f t="shared" si="4"/>
        <v>3</v>
      </c>
      <c r="C280" t="s">
        <v>10</v>
      </c>
      <c r="D280" t="s">
        <v>26</v>
      </c>
      <c r="E280" t="s">
        <v>22</v>
      </c>
      <c r="F280" t="s">
        <v>27</v>
      </c>
      <c r="G280" t="s">
        <v>25</v>
      </c>
      <c r="H280" t="s">
        <v>20</v>
      </c>
      <c r="I280" s="10">
        <f>[1]!MoonAge(A280)</f>
        <v>0.56658791053726265</v>
      </c>
    </row>
    <row r="281" spans="1:9">
      <c r="A281" s="2">
        <v>40093</v>
      </c>
      <c r="B281" s="3">
        <f t="shared" si="4"/>
        <v>4</v>
      </c>
      <c r="C281" t="s">
        <v>19</v>
      </c>
      <c r="D281" t="s">
        <v>27</v>
      </c>
      <c r="E281" t="s">
        <v>22</v>
      </c>
      <c r="F281" t="s">
        <v>27</v>
      </c>
      <c r="G281" t="s">
        <v>25</v>
      </c>
      <c r="H281" t="s">
        <v>20</v>
      </c>
      <c r="I281" s="10">
        <f>[1]!MoonAge(A281)</f>
        <v>0.60045110249304712</v>
      </c>
    </row>
    <row r="282" spans="1:9">
      <c r="A282" s="2">
        <v>40094</v>
      </c>
      <c r="B282" s="3">
        <f t="shared" si="4"/>
        <v>5</v>
      </c>
      <c r="C282" t="s">
        <v>8</v>
      </c>
      <c r="D282" t="s">
        <v>16</v>
      </c>
      <c r="E282" t="s">
        <v>10</v>
      </c>
      <c r="F282" t="s">
        <v>16</v>
      </c>
      <c r="G282" t="s">
        <v>25</v>
      </c>
      <c r="H282" t="s">
        <v>20</v>
      </c>
      <c r="I282" s="10">
        <f>[1]!MoonAge(A282)</f>
        <v>0.63431429444883158</v>
      </c>
    </row>
    <row r="283" spans="1:9">
      <c r="A283" s="2">
        <v>40095</v>
      </c>
      <c r="B283" s="3">
        <f t="shared" si="4"/>
        <v>6</v>
      </c>
      <c r="C283" t="s">
        <v>13</v>
      </c>
      <c r="D283" t="s">
        <v>18</v>
      </c>
      <c r="E283" t="s">
        <v>10</v>
      </c>
      <c r="F283" t="s">
        <v>16</v>
      </c>
      <c r="G283" t="s">
        <v>25</v>
      </c>
      <c r="H283" t="s">
        <v>20</v>
      </c>
      <c r="I283" s="10">
        <f>[1]!MoonAge(A283)</f>
        <v>0.66817748640461605</v>
      </c>
    </row>
    <row r="284" spans="1:9">
      <c r="A284" s="2">
        <v>40096</v>
      </c>
      <c r="B284" s="3">
        <f t="shared" si="4"/>
        <v>7</v>
      </c>
      <c r="C284" t="s">
        <v>12</v>
      </c>
      <c r="D284" t="s">
        <v>11</v>
      </c>
      <c r="E284" t="s">
        <v>10</v>
      </c>
      <c r="F284" t="s">
        <v>16</v>
      </c>
      <c r="G284" t="s">
        <v>25</v>
      </c>
      <c r="H284" t="s">
        <v>20</v>
      </c>
      <c r="I284" s="10">
        <f>[1]!MoonAge(A284)</f>
        <v>0.70204067836040052</v>
      </c>
    </row>
    <row r="285" spans="1:9">
      <c r="A285" s="2">
        <v>40097</v>
      </c>
      <c r="B285" s="3">
        <f t="shared" si="4"/>
        <v>1</v>
      </c>
      <c r="C285" t="s">
        <v>25</v>
      </c>
      <c r="D285" t="s">
        <v>20</v>
      </c>
      <c r="E285" t="s">
        <v>10</v>
      </c>
      <c r="F285" t="s">
        <v>16</v>
      </c>
      <c r="G285" t="s">
        <v>25</v>
      </c>
      <c r="H285" t="s">
        <v>20</v>
      </c>
      <c r="I285" s="10">
        <f>[1]!MoonAge(A285)</f>
        <v>0.73590387031618509</v>
      </c>
    </row>
    <row r="286" spans="1:9">
      <c r="A286" s="2">
        <v>40098</v>
      </c>
      <c r="B286" s="3">
        <f t="shared" si="4"/>
        <v>2</v>
      </c>
      <c r="C286" t="s">
        <v>15</v>
      </c>
      <c r="D286" t="s">
        <v>23</v>
      </c>
      <c r="E286" t="s">
        <v>10</v>
      </c>
      <c r="F286" t="s">
        <v>16</v>
      </c>
      <c r="G286" t="s">
        <v>25</v>
      </c>
      <c r="H286" t="s">
        <v>20</v>
      </c>
      <c r="I286" s="10">
        <f>[1]!MoonAge(A286)</f>
        <v>0.76976706227196945</v>
      </c>
    </row>
    <row r="287" spans="1:9">
      <c r="A287" s="2">
        <v>40099</v>
      </c>
      <c r="B287" s="3">
        <f t="shared" si="4"/>
        <v>3</v>
      </c>
      <c r="C287" t="s">
        <v>17</v>
      </c>
      <c r="D287" t="s">
        <v>28</v>
      </c>
      <c r="E287" t="s">
        <v>10</v>
      </c>
      <c r="F287" t="s">
        <v>16</v>
      </c>
      <c r="G287" t="s">
        <v>25</v>
      </c>
      <c r="H287" t="s">
        <v>20</v>
      </c>
      <c r="I287" s="10">
        <f>[1]!MoonAge(A287)</f>
        <v>0.80363025422775403</v>
      </c>
    </row>
    <row r="288" spans="1:9">
      <c r="A288" s="2">
        <v>40100</v>
      </c>
      <c r="B288" s="3">
        <f t="shared" si="4"/>
        <v>4</v>
      </c>
      <c r="C288" t="s">
        <v>21</v>
      </c>
      <c r="D288" t="s">
        <v>29</v>
      </c>
      <c r="E288" t="s">
        <v>10</v>
      </c>
      <c r="F288" t="s">
        <v>16</v>
      </c>
      <c r="G288" t="s">
        <v>25</v>
      </c>
      <c r="H288" t="s">
        <v>20</v>
      </c>
      <c r="I288" s="10">
        <f>[1]!MoonAge(A288)</f>
        <v>0.83749344618353849</v>
      </c>
    </row>
    <row r="289" spans="1:9">
      <c r="A289" s="2">
        <v>40101</v>
      </c>
      <c r="B289" s="3">
        <f t="shared" si="4"/>
        <v>5</v>
      </c>
      <c r="C289" t="s">
        <v>22</v>
      </c>
      <c r="D289" t="s">
        <v>24</v>
      </c>
      <c r="E289" t="s">
        <v>10</v>
      </c>
      <c r="F289" t="s">
        <v>16</v>
      </c>
      <c r="G289" t="s">
        <v>25</v>
      </c>
      <c r="H289" t="s">
        <v>20</v>
      </c>
      <c r="I289" s="10">
        <f>[1]!MoonAge(A289)</f>
        <v>0.87135663813932296</v>
      </c>
    </row>
    <row r="290" spans="1:9">
      <c r="A290" s="2">
        <v>40102</v>
      </c>
      <c r="B290" s="3">
        <f t="shared" si="4"/>
        <v>6</v>
      </c>
      <c r="C290" t="s">
        <v>10</v>
      </c>
      <c r="D290" t="s">
        <v>9</v>
      </c>
      <c r="E290" t="s">
        <v>10</v>
      </c>
      <c r="F290" t="s">
        <v>16</v>
      </c>
      <c r="G290" t="s">
        <v>25</v>
      </c>
      <c r="H290" t="s">
        <v>20</v>
      </c>
      <c r="I290" s="10">
        <f>[1]!MoonAge(A290)</f>
        <v>0.90521983009510743</v>
      </c>
    </row>
    <row r="291" spans="1:9">
      <c r="A291" s="2">
        <v>40103</v>
      </c>
      <c r="B291" s="3">
        <f t="shared" si="4"/>
        <v>7</v>
      </c>
      <c r="C291" t="s">
        <v>19</v>
      </c>
      <c r="D291" t="s">
        <v>14</v>
      </c>
      <c r="E291" t="s">
        <v>10</v>
      </c>
      <c r="F291" t="s">
        <v>16</v>
      </c>
      <c r="G291" t="s">
        <v>25</v>
      </c>
      <c r="H291" t="s">
        <v>20</v>
      </c>
      <c r="I291" s="10">
        <f>[1]!MoonAge(A291)</f>
        <v>0.93908302205089189</v>
      </c>
    </row>
    <row r="292" spans="1:9">
      <c r="A292" s="2">
        <v>40104</v>
      </c>
      <c r="B292" s="3">
        <f t="shared" si="4"/>
        <v>1</v>
      </c>
      <c r="C292" t="s">
        <v>8</v>
      </c>
      <c r="D292" t="s">
        <v>26</v>
      </c>
      <c r="E292" t="s">
        <v>10</v>
      </c>
      <c r="F292" t="s">
        <v>16</v>
      </c>
      <c r="G292" t="s">
        <v>25</v>
      </c>
      <c r="H292" t="s">
        <v>20</v>
      </c>
      <c r="I292" s="10">
        <f>[1]!MoonAge(A292)</f>
        <v>0.97294621400667636</v>
      </c>
    </row>
    <row r="293" spans="1:9">
      <c r="A293" s="2">
        <v>40105</v>
      </c>
      <c r="B293" s="3">
        <f t="shared" si="4"/>
        <v>2</v>
      </c>
      <c r="C293" t="s">
        <v>13</v>
      </c>
      <c r="D293" t="s">
        <v>27</v>
      </c>
      <c r="E293" t="s">
        <v>10</v>
      </c>
      <c r="F293" t="s">
        <v>16</v>
      </c>
      <c r="G293" t="s">
        <v>25</v>
      </c>
      <c r="H293" t="s">
        <v>20</v>
      </c>
      <c r="I293" s="10">
        <f>[1]!MoonAge(A293)</f>
        <v>6.8094059624608239E-3</v>
      </c>
    </row>
    <row r="294" spans="1:9">
      <c r="A294" s="2">
        <v>40106</v>
      </c>
      <c r="B294" s="3">
        <f t="shared" si="4"/>
        <v>3</v>
      </c>
      <c r="C294" t="s">
        <v>12</v>
      </c>
      <c r="D294" t="s">
        <v>16</v>
      </c>
      <c r="E294" t="s">
        <v>10</v>
      </c>
      <c r="F294" t="s">
        <v>16</v>
      </c>
      <c r="G294" t="s">
        <v>25</v>
      </c>
      <c r="H294" t="s">
        <v>20</v>
      </c>
      <c r="I294" s="10">
        <f>[1]!MoonAge(A294)</f>
        <v>4.067259791824529E-2</v>
      </c>
    </row>
    <row r="295" spans="1:9">
      <c r="A295" s="2">
        <v>40107</v>
      </c>
      <c r="B295" s="3">
        <f t="shared" si="4"/>
        <v>4</v>
      </c>
      <c r="C295" t="s">
        <v>25</v>
      </c>
      <c r="D295" t="s">
        <v>18</v>
      </c>
      <c r="E295" t="s">
        <v>10</v>
      </c>
      <c r="F295" t="s">
        <v>16</v>
      </c>
      <c r="G295" t="s">
        <v>25</v>
      </c>
      <c r="H295" t="s">
        <v>20</v>
      </c>
      <c r="I295" s="10">
        <f>[1]!MoonAge(A295)</f>
        <v>7.4535789874029867E-2</v>
      </c>
    </row>
    <row r="296" spans="1:9">
      <c r="A296" s="2">
        <v>40108</v>
      </c>
      <c r="B296" s="3">
        <f t="shared" si="4"/>
        <v>5</v>
      </c>
      <c r="C296" t="s">
        <v>15</v>
      </c>
      <c r="D296" t="s">
        <v>11</v>
      </c>
      <c r="E296" t="s">
        <v>10</v>
      </c>
      <c r="F296" t="s">
        <v>16</v>
      </c>
      <c r="G296" t="s">
        <v>25</v>
      </c>
      <c r="H296" t="s">
        <v>20</v>
      </c>
      <c r="I296" s="10">
        <f>[1]!MoonAge(A296)</f>
        <v>0.10839898182981433</v>
      </c>
    </row>
    <row r="297" spans="1:9">
      <c r="A297" s="2">
        <v>40109</v>
      </c>
      <c r="B297" s="3">
        <f t="shared" si="4"/>
        <v>6</v>
      </c>
      <c r="C297" t="s">
        <v>17</v>
      </c>
      <c r="D297" t="s">
        <v>20</v>
      </c>
      <c r="E297" t="s">
        <v>10</v>
      </c>
      <c r="F297" t="s">
        <v>16</v>
      </c>
      <c r="G297" t="s">
        <v>25</v>
      </c>
      <c r="H297" t="s">
        <v>20</v>
      </c>
      <c r="I297" s="10">
        <f>[1]!MoonAge(A297)</f>
        <v>0.1422621737855988</v>
      </c>
    </row>
    <row r="298" spans="1:9">
      <c r="A298" s="2">
        <v>40110</v>
      </c>
      <c r="B298" s="3">
        <f t="shared" si="4"/>
        <v>7</v>
      </c>
      <c r="C298" t="s">
        <v>21</v>
      </c>
      <c r="D298" t="s">
        <v>23</v>
      </c>
      <c r="E298" t="s">
        <v>10</v>
      </c>
      <c r="F298" t="s">
        <v>16</v>
      </c>
      <c r="G298" t="s">
        <v>25</v>
      </c>
      <c r="H298" t="s">
        <v>20</v>
      </c>
      <c r="I298" s="10">
        <f>[1]!MoonAge(A298)</f>
        <v>0.17612536574138327</v>
      </c>
    </row>
    <row r="299" spans="1:9">
      <c r="A299" s="2">
        <v>40111</v>
      </c>
      <c r="B299" s="3">
        <f t="shared" si="4"/>
        <v>1</v>
      </c>
      <c r="C299" t="s">
        <v>22</v>
      </c>
      <c r="D299" t="s">
        <v>28</v>
      </c>
      <c r="E299" t="s">
        <v>10</v>
      </c>
      <c r="F299" t="s">
        <v>16</v>
      </c>
      <c r="G299" t="s">
        <v>25</v>
      </c>
      <c r="H299" t="s">
        <v>20</v>
      </c>
      <c r="I299" s="10">
        <f>[1]!MoonAge(A299)</f>
        <v>0.20998855769716773</v>
      </c>
    </row>
    <row r="300" spans="1:9">
      <c r="A300" s="2">
        <v>40112</v>
      </c>
      <c r="B300" s="3">
        <f t="shared" si="4"/>
        <v>2</v>
      </c>
      <c r="C300" t="s">
        <v>10</v>
      </c>
      <c r="D300" t="s">
        <v>29</v>
      </c>
      <c r="E300" t="s">
        <v>10</v>
      </c>
      <c r="F300" t="s">
        <v>16</v>
      </c>
      <c r="G300" t="s">
        <v>25</v>
      </c>
      <c r="H300" t="s">
        <v>20</v>
      </c>
      <c r="I300" s="10">
        <f>[1]!MoonAge(A300)</f>
        <v>0.2438517496529522</v>
      </c>
    </row>
    <row r="301" spans="1:9">
      <c r="A301" s="2">
        <v>40113</v>
      </c>
      <c r="B301" s="3">
        <f t="shared" si="4"/>
        <v>3</v>
      </c>
      <c r="C301" t="s">
        <v>19</v>
      </c>
      <c r="D301" t="s">
        <v>24</v>
      </c>
      <c r="E301" t="s">
        <v>10</v>
      </c>
      <c r="F301" t="s">
        <v>16</v>
      </c>
      <c r="G301" t="s">
        <v>25</v>
      </c>
      <c r="H301" t="s">
        <v>20</v>
      </c>
      <c r="I301" s="10">
        <f>[1]!MoonAge(A301)</f>
        <v>0.27771494160873667</v>
      </c>
    </row>
    <row r="302" spans="1:9">
      <c r="A302" s="2">
        <v>40114</v>
      </c>
      <c r="B302" s="3">
        <f t="shared" si="4"/>
        <v>4</v>
      </c>
      <c r="C302" t="s">
        <v>8</v>
      </c>
      <c r="D302" t="s">
        <v>9</v>
      </c>
      <c r="E302" t="s">
        <v>10</v>
      </c>
      <c r="F302" t="s">
        <v>16</v>
      </c>
      <c r="G302" t="s">
        <v>25</v>
      </c>
      <c r="H302" t="s">
        <v>20</v>
      </c>
      <c r="I302" s="10">
        <f>[1]!MoonAge(A302)</f>
        <v>0.31157813356452113</v>
      </c>
    </row>
    <row r="303" spans="1:9">
      <c r="A303" s="2">
        <v>40115</v>
      </c>
      <c r="B303" s="3">
        <f t="shared" si="4"/>
        <v>5</v>
      </c>
      <c r="C303" t="s">
        <v>13</v>
      </c>
      <c r="D303" t="s">
        <v>14</v>
      </c>
      <c r="E303" t="s">
        <v>10</v>
      </c>
      <c r="F303" t="s">
        <v>16</v>
      </c>
      <c r="G303" t="s">
        <v>25</v>
      </c>
      <c r="H303" t="s">
        <v>20</v>
      </c>
      <c r="I303" s="10">
        <f>[1]!MoonAge(A303)</f>
        <v>0.3454413255203056</v>
      </c>
    </row>
    <row r="304" spans="1:9">
      <c r="A304" s="2">
        <v>40116</v>
      </c>
      <c r="B304" s="3">
        <f t="shared" si="4"/>
        <v>6</v>
      </c>
      <c r="C304" t="s">
        <v>12</v>
      </c>
      <c r="D304" t="s">
        <v>26</v>
      </c>
      <c r="E304" t="s">
        <v>10</v>
      </c>
      <c r="F304" t="s">
        <v>16</v>
      </c>
      <c r="G304" t="s">
        <v>25</v>
      </c>
      <c r="H304" t="s">
        <v>20</v>
      </c>
      <c r="I304" s="10">
        <f>[1]!MoonAge(A304)</f>
        <v>0.37930451747609006</v>
      </c>
    </row>
    <row r="305" spans="1:9">
      <c r="A305" s="2">
        <v>40117</v>
      </c>
      <c r="B305" s="3">
        <f t="shared" si="4"/>
        <v>7</v>
      </c>
      <c r="C305" t="s">
        <v>25</v>
      </c>
      <c r="D305" t="s">
        <v>27</v>
      </c>
      <c r="E305" t="s">
        <v>10</v>
      </c>
      <c r="F305" t="s">
        <v>16</v>
      </c>
      <c r="G305" t="s">
        <v>25</v>
      </c>
      <c r="H305" t="s">
        <v>20</v>
      </c>
      <c r="I305" s="10">
        <f>[1]!MoonAge(A305)</f>
        <v>0.41316770943187453</v>
      </c>
    </row>
    <row r="306" spans="1:9">
      <c r="A306" s="2">
        <v>40118</v>
      </c>
      <c r="B306" s="3">
        <f t="shared" si="4"/>
        <v>1</v>
      </c>
      <c r="C306" t="s">
        <v>15</v>
      </c>
      <c r="D306" t="s">
        <v>16</v>
      </c>
      <c r="E306" t="s">
        <v>10</v>
      </c>
      <c r="F306" t="s">
        <v>16</v>
      </c>
      <c r="G306" t="s">
        <v>25</v>
      </c>
      <c r="H306" t="s">
        <v>20</v>
      </c>
      <c r="I306" s="10">
        <f>[1]!MoonAge(A306)</f>
        <v>0.44703090138765911</v>
      </c>
    </row>
    <row r="307" spans="1:9">
      <c r="A307" s="2">
        <v>40119</v>
      </c>
      <c r="B307" s="3">
        <f t="shared" si="4"/>
        <v>2</v>
      </c>
      <c r="C307" t="s">
        <v>17</v>
      </c>
      <c r="D307" t="s">
        <v>18</v>
      </c>
      <c r="E307" t="s">
        <v>10</v>
      </c>
      <c r="F307" t="s">
        <v>16</v>
      </c>
      <c r="G307" t="s">
        <v>25</v>
      </c>
      <c r="H307" t="s">
        <v>20</v>
      </c>
      <c r="I307" s="10">
        <f>[1]!MoonAge(A307)</f>
        <v>0.48089409334344357</v>
      </c>
    </row>
    <row r="308" spans="1:9">
      <c r="A308" s="2">
        <v>40120</v>
      </c>
      <c r="B308" s="3">
        <f t="shared" si="4"/>
        <v>3</v>
      </c>
      <c r="C308" t="s">
        <v>21</v>
      </c>
      <c r="D308" t="s">
        <v>11</v>
      </c>
      <c r="E308" t="s">
        <v>10</v>
      </c>
      <c r="F308" t="s">
        <v>16</v>
      </c>
      <c r="G308" t="s">
        <v>25</v>
      </c>
      <c r="H308" t="s">
        <v>20</v>
      </c>
      <c r="I308" s="10">
        <f>[1]!MoonAge(A308)</f>
        <v>0.51475728529912623</v>
      </c>
    </row>
    <row r="309" spans="1:9">
      <c r="A309" s="2">
        <v>40121</v>
      </c>
      <c r="B309" s="3">
        <f t="shared" si="4"/>
        <v>4</v>
      </c>
      <c r="C309" t="s">
        <v>22</v>
      </c>
      <c r="D309" t="s">
        <v>20</v>
      </c>
      <c r="E309" t="s">
        <v>10</v>
      </c>
      <c r="F309" t="s">
        <v>16</v>
      </c>
      <c r="G309" t="s">
        <v>25</v>
      </c>
      <c r="H309" t="s">
        <v>20</v>
      </c>
      <c r="I309" s="10">
        <f>[1]!MoonAge(A309)</f>
        <v>0.54862047725467711</v>
      </c>
    </row>
    <row r="310" spans="1:9">
      <c r="A310" s="2">
        <v>40122</v>
      </c>
      <c r="B310" s="3">
        <f t="shared" si="4"/>
        <v>5</v>
      </c>
      <c r="C310" t="s">
        <v>10</v>
      </c>
      <c r="D310" t="s">
        <v>23</v>
      </c>
      <c r="E310" t="s">
        <v>10</v>
      </c>
      <c r="F310" t="s">
        <v>16</v>
      </c>
      <c r="G310" t="s">
        <v>25</v>
      </c>
      <c r="H310" t="s">
        <v>20</v>
      </c>
      <c r="I310" s="10">
        <f>[1]!MoonAge(A310)</f>
        <v>0.58248366921022798</v>
      </c>
    </row>
    <row r="311" spans="1:9">
      <c r="A311" s="2">
        <v>40123</v>
      </c>
      <c r="B311" s="3">
        <f t="shared" si="4"/>
        <v>6</v>
      </c>
      <c r="C311" t="s">
        <v>19</v>
      </c>
      <c r="D311" t="s">
        <v>28</v>
      </c>
      <c r="E311" t="s">
        <v>10</v>
      </c>
      <c r="F311" t="s">
        <v>16</v>
      </c>
      <c r="G311" t="s">
        <v>25</v>
      </c>
      <c r="H311" t="s">
        <v>20</v>
      </c>
      <c r="I311" s="10">
        <f>[1]!MoonAge(A311)</f>
        <v>0.61634686116577875</v>
      </c>
    </row>
    <row r="312" spans="1:9">
      <c r="A312" s="2">
        <v>40124</v>
      </c>
      <c r="B312" s="3">
        <f t="shared" si="4"/>
        <v>7</v>
      </c>
      <c r="C312" t="s">
        <v>8</v>
      </c>
      <c r="D312" t="s">
        <v>29</v>
      </c>
      <c r="E312" t="s">
        <v>10</v>
      </c>
      <c r="F312" t="s">
        <v>16</v>
      </c>
      <c r="G312" t="s">
        <v>25</v>
      </c>
      <c r="H312" t="s">
        <v>20</v>
      </c>
      <c r="I312" s="10">
        <f>[1]!MoonAge(A312)</f>
        <v>0.65021005312132962</v>
      </c>
    </row>
    <row r="313" spans="1:9">
      <c r="A313" s="2">
        <v>40125</v>
      </c>
      <c r="B313" s="3">
        <f t="shared" si="4"/>
        <v>1</v>
      </c>
      <c r="C313" t="s">
        <v>13</v>
      </c>
      <c r="D313" t="s">
        <v>24</v>
      </c>
      <c r="E313" t="s">
        <v>19</v>
      </c>
      <c r="F313" t="s">
        <v>18</v>
      </c>
      <c r="G313" t="s">
        <v>25</v>
      </c>
      <c r="H313" t="s">
        <v>20</v>
      </c>
      <c r="I313" s="10">
        <f>[1]!MoonAge(A313)</f>
        <v>0.6840732450768805</v>
      </c>
    </row>
    <row r="314" spans="1:9">
      <c r="A314" s="2">
        <v>40126</v>
      </c>
      <c r="B314" s="3">
        <f t="shared" si="4"/>
        <v>2</v>
      </c>
      <c r="C314" t="s">
        <v>12</v>
      </c>
      <c r="D314" t="s">
        <v>9</v>
      </c>
      <c r="E314" t="s">
        <v>19</v>
      </c>
      <c r="F314" t="s">
        <v>18</v>
      </c>
      <c r="G314" t="s">
        <v>25</v>
      </c>
      <c r="H314" t="s">
        <v>20</v>
      </c>
      <c r="I314" s="10">
        <f>[1]!MoonAge(A314)</f>
        <v>0.71793643703243137</v>
      </c>
    </row>
    <row r="315" spans="1:9">
      <c r="A315" s="2">
        <v>40127</v>
      </c>
      <c r="B315" s="3">
        <f t="shared" si="4"/>
        <v>3</v>
      </c>
      <c r="C315" t="s">
        <v>25</v>
      </c>
      <c r="D315" t="s">
        <v>14</v>
      </c>
      <c r="E315" t="s">
        <v>19</v>
      </c>
      <c r="F315" t="s">
        <v>18</v>
      </c>
      <c r="G315" t="s">
        <v>25</v>
      </c>
      <c r="H315" t="s">
        <v>20</v>
      </c>
      <c r="I315" s="10">
        <f>[1]!MoonAge(A315)</f>
        <v>0.75179962898798225</v>
      </c>
    </row>
    <row r="316" spans="1:9">
      <c r="A316" s="2">
        <v>40128</v>
      </c>
      <c r="B316" s="3">
        <f t="shared" si="4"/>
        <v>4</v>
      </c>
      <c r="C316" t="s">
        <v>15</v>
      </c>
      <c r="D316" t="s">
        <v>26</v>
      </c>
      <c r="E316" t="s">
        <v>19</v>
      </c>
      <c r="F316" t="s">
        <v>18</v>
      </c>
      <c r="G316" t="s">
        <v>25</v>
      </c>
      <c r="H316" t="s">
        <v>20</v>
      </c>
      <c r="I316" s="10">
        <f>[1]!MoonAge(A316)</f>
        <v>0.78566282094353301</v>
      </c>
    </row>
    <row r="317" spans="1:9">
      <c r="A317" s="2">
        <v>40129</v>
      </c>
      <c r="B317" s="3">
        <f t="shared" si="4"/>
        <v>5</v>
      </c>
      <c r="C317" t="s">
        <v>17</v>
      </c>
      <c r="D317" t="s">
        <v>27</v>
      </c>
      <c r="E317" t="s">
        <v>19</v>
      </c>
      <c r="F317" t="s">
        <v>18</v>
      </c>
      <c r="G317" t="s">
        <v>25</v>
      </c>
      <c r="H317" t="s">
        <v>20</v>
      </c>
      <c r="I317" s="10">
        <f>[1]!MoonAge(A317)</f>
        <v>0.819526012899084</v>
      </c>
    </row>
    <row r="318" spans="1:9">
      <c r="A318" s="2">
        <v>40130</v>
      </c>
      <c r="B318" s="3">
        <f t="shared" si="4"/>
        <v>6</v>
      </c>
      <c r="C318" t="s">
        <v>21</v>
      </c>
      <c r="D318" t="s">
        <v>16</v>
      </c>
      <c r="E318" t="s">
        <v>19</v>
      </c>
      <c r="F318" t="s">
        <v>18</v>
      </c>
      <c r="G318" t="s">
        <v>25</v>
      </c>
      <c r="H318" t="s">
        <v>20</v>
      </c>
      <c r="I318" s="10">
        <f>[1]!MoonAge(A318)</f>
        <v>0.85338920485463476</v>
      </c>
    </row>
    <row r="319" spans="1:9">
      <c r="A319" s="2">
        <v>40131</v>
      </c>
      <c r="B319" s="3">
        <f t="shared" si="4"/>
        <v>7</v>
      </c>
      <c r="C319" t="s">
        <v>22</v>
      </c>
      <c r="D319" t="s">
        <v>18</v>
      </c>
      <c r="E319" t="s">
        <v>19</v>
      </c>
      <c r="F319" t="s">
        <v>18</v>
      </c>
      <c r="G319" t="s">
        <v>25</v>
      </c>
      <c r="H319" t="s">
        <v>20</v>
      </c>
      <c r="I319" s="10">
        <f>[1]!MoonAge(A319)</f>
        <v>0.88725239681018575</v>
      </c>
    </row>
    <row r="320" spans="1:9">
      <c r="A320" s="2">
        <v>40132</v>
      </c>
      <c r="B320" s="3">
        <f t="shared" si="4"/>
        <v>1</v>
      </c>
      <c r="C320" t="s">
        <v>10</v>
      </c>
      <c r="D320" t="s">
        <v>11</v>
      </c>
      <c r="E320" t="s">
        <v>19</v>
      </c>
      <c r="F320" t="s">
        <v>18</v>
      </c>
      <c r="G320" t="s">
        <v>25</v>
      </c>
      <c r="H320" t="s">
        <v>20</v>
      </c>
      <c r="I320" s="10">
        <f>[1]!MoonAge(A320)</f>
        <v>0.92111558876573651</v>
      </c>
    </row>
    <row r="321" spans="1:9">
      <c r="A321" s="2">
        <v>40133</v>
      </c>
      <c r="B321" s="3">
        <f t="shared" si="4"/>
        <v>2</v>
      </c>
      <c r="C321" t="s">
        <v>19</v>
      </c>
      <c r="D321" t="s">
        <v>20</v>
      </c>
      <c r="E321" t="s">
        <v>19</v>
      </c>
      <c r="F321" t="s">
        <v>18</v>
      </c>
      <c r="G321" t="s">
        <v>25</v>
      </c>
      <c r="H321" t="s">
        <v>20</v>
      </c>
      <c r="I321" s="10">
        <f>[1]!MoonAge(A321)</f>
        <v>0.95497878072128739</v>
      </c>
    </row>
    <row r="322" spans="1:9">
      <c r="A322" s="2">
        <v>40134</v>
      </c>
      <c r="B322" s="3">
        <f t="shared" si="4"/>
        <v>3</v>
      </c>
      <c r="C322" t="s">
        <v>8</v>
      </c>
      <c r="D322" t="s">
        <v>23</v>
      </c>
      <c r="E322" t="s">
        <v>19</v>
      </c>
      <c r="F322" t="s">
        <v>18</v>
      </c>
      <c r="G322" t="s">
        <v>25</v>
      </c>
      <c r="H322" t="s">
        <v>20</v>
      </c>
      <c r="I322" s="10">
        <f>[1]!MoonAge(A322)</f>
        <v>0.98884197267683827</v>
      </c>
    </row>
    <row r="323" spans="1:9">
      <c r="A323" s="2">
        <v>40135</v>
      </c>
      <c r="B323" s="3">
        <f t="shared" ref="B323:B386" si="5">WEEKDAY(A323,1)</f>
        <v>4</v>
      </c>
      <c r="C323" t="s">
        <v>13</v>
      </c>
      <c r="D323" t="s">
        <v>28</v>
      </c>
      <c r="E323" t="s">
        <v>19</v>
      </c>
      <c r="F323" t="s">
        <v>18</v>
      </c>
      <c r="G323" t="s">
        <v>25</v>
      </c>
      <c r="H323" t="s">
        <v>20</v>
      </c>
      <c r="I323" s="10">
        <f>[1]!MoonAge(A323)</f>
        <v>2.2705164632389141E-2</v>
      </c>
    </row>
    <row r="324" spans="1:9">
      <c r="A324" s="2">
        <v>40136</v>
      </c>
      <c r="B324" s="3">
        <f t="shared" si="5"/>
        <v>5</v>
      </c>
      <c r="C324" t="s">
        <v>12</v>
      </c>
      <c r="D324" t="s">
        <v>29</v>
      </c>
      <c r="E324" t="s">
        <v>19</v>
      </c>
      <c r="F324" t="s">
        <v>18</v>
      </c>
      <c r="G324" t="s">
        <v>25</v>
      </c>
      <c r="H324" t="s">
        <v>20</v>
      </c>
      <c r="I324" s="10">
        <f>[1]!MoonAge(A324)</f>
        <v>5.6568356587940016E-2</v>
      </c>
    </row>
    <row r="325" spans="1:9">
      <c r="A325" s="2">
        <v>40137</v>
      </c>
      <c r="B325" s="3">
        <f t="shared" si="5"/>
        <v>6</v>
      </c>
      <c r="C325" t="s">
        <v>25</v>
      </c>
      <c r="D325" t="s">
        <v>24</v>
      </c>
      <c r="E325" t="s">
        <v>19</v>
      </c>
      <c r="F325" t="s">
        <v>18</v>
      </c>
      <c r="G325" t="s">
        <v>25</v>
      </c>
      <c r="H325" t="s">
        <v>20</v>
      </c>
      <c r="I325" s="10">
        <f>[1]!MoonAge(A325)</f>
        <v>9.0431548543490781E-2</v>
      </c>
    </row>
    <row r="326" spans="1:9">
      <c r="A326" s="2">
        <v>40138</v>
      </c>
      <c r="B326" s="3">
        <f t="shared" si="5"/>
        <v>7</v>
      </c>
      <c r="C326" t="s">
        <v>15</v>
      </c>
      <c r="D326" t="s">
        <v>9</v>
      </c>
      <c r="E326" t="s">
        <v>19</v>
      </c>
      <c r="F326" t="s">
        <v>18</v>
      </c>
      <c r="G326" t="s">
        <v>25</v>
      </c>
      <c r="H326" t="s">
        <v>20</v>
      </c>
      <c r="I326" s="10">
        <f>[1]!MoonAge(A326)</f>
        <v>0.12429474049904166</v>
      </c>
    </row>
    <row r="327" spans="1:9">
      <c r="A327" s="2">
        <v>40139</v>
      </c>
      <c r="B327" s="3">
        <f t="shared" si="5"/>
        <v>1</v>
      </c>
      <c r="C327" t="s">
        <v>17</v>
      </c>
      <c r="D327" t="s">
        <v>14</v>
      </c>
      <c r="E327" t="s">
        <v>19</v>
      </c>
      <c r="F327" t="s">
        <v>18</v>
      </c>
      <c r="G327" t="s">
        <v>25</v>
      </c>
      <c r="H327" t="s">
        <v>20</v>
      </c>
      <c r="I327" s="10">
        <f>[1]!MoonAge(A327)</f>
        <v>0.15815793245459253</v>
      </c>
    </row>
    <row r="328" spans="1:9">
      <c r="A328" s="2">
        <v>40140</v>
      </c>
      <c r="B328" s="3">
        <f t="shared" si="5"/>
        <v>2</v>
      </c>
      <c r="C328" t="s">
        <v>21</v>
      </c>
      <c r="D328" t="s">
        <v>26</v>
      </c>
      <c r="E328" t="s">
        <v>19</v>
      </c>
      <c r="F328" t="s">
        <v>18</v>
      </c>
      <c r="G328" t="s">
        <v>25</v>
      </c>
      <c r="H328" t="s">
        <v>20</v>
      </c>
      <c r="I328" s="10">
        <f>[1]!MoonAge(A328)</f>
        <v>0.19202112441014341</v>
      </c>
    </row>
    <row r="329" spans="1:9">
      <c r="A329" s="2">
        <v>40141</v>
      </c>
      <c r="B329" s="3">
        <f t="shared" si="5"/>
        <v>3</v>
      </c>
      <c r="C329" t="s">
        <v>22</v>
      </c>
      <c r="D329" t="s">
        <v>27</v>
      </c>
      <c r="E329" t="s">
        <v>19</v>
      </c>
      <c r="F329" t="s">
        <v>18</v>
      </c>
      <c r="G329" t="s">
        <v>25</v>
      </c>
      <c r="H329" t="s">
        <v>20</v>
      </c>
      <c r="I329" s="10">
        <f>[1]!MoonAge(A329)</f>
        <v>0.22588431636569428</v>
      </c>
    </row>
    <row r="330" spans="1:9">
      <c r="A330" s="2">
        <v>40142</v>
      </c>
      <c r="B330" s="3">
        <f t="shared" si="5"/>
        <v>4</v>
      </c>
      <c r="C330" t="s">
        <v>10</v>
      </c>
      <c r="D330" t="s">
        <v>16</v>
      </c>
      <c r="E330" t="s">
        <v>19</v>
      </c>
      <c r="F330" t="s">
        <v>18</v>
      </c>
      <c r="G330" t="s">
        <v>25</v>
      </c>
      <c r="H330" t="s">
        <v>20</v>
      </c>
      <c r="I330" s="10">
        <f>[1]!MoonAge(A330)</f>
        <v>0.25974750832124516</v>
      </c>
    </row>
    <row r="331" spans="1:9">
      <c r="A331" s="2">
        <v>40143</v>
      </c>
      <c r="B331" s="3">
        <f t="shared" si="5"/>
        <v>5</v>
      </c>
      <c r="C331" t="s">
        <v>19</v>
      </c>
      <c r="D331" t="s">
        <v>18</v>
      </c>
      <c r="E331" t="s">
        <v>19</v>
      </c>
      <c r="F331" t="s">
        <v>18</v>
      </c>
      <c r="G331" t="s">
        <v>25</v>
      </c>
      <c r="H331" t="s">
        <v>20</v>
      </c>
      <c r="I331" s="10">
        <f>[1]!MoonAge(A331)</f>
        <v>0.29361070027679603</v>
      </c>
    </row>
    <row r="332" spans="1:9">
      <c r="A332" s="2">
        <v>40144</v>
      </c>
      <c r="B332" s="3">
        <f t="shared" si="5"/>
        <v>6</v>
      </c>
      <c r="C332" t="s">
        <v>8</v>
      </c>
      <c r="D332" t="s">
        <v>11</v>
      </c>
      <c r="E332" t="s">
        <v>19</v>
      </c>
      <c r="F332" t="s">
        <v>18</v>
      </c>
      <c r="G332" t="s">
        <v>25</v>
      </c>
      <c r="H332" t="s">
        <v>20</v>
      </c>
      <c r="I332" s="10">
        <f>[1]!MoonAge(A332)</f>
        <v>0.3274738922323468</v>
      </c>
    </row>
    <row r="333" spans="1:9">
      <c r="A333" s="2">
        <v>40145</v>
      </c>
      <c r="B333" s="3">
        <f t="shared" si="5"/>
        <v>7</v>
      </c>
      <c r="C333" t="s">
        <v>13</v>
      </c>
      <c r="D333" t="s">
        <v>20</v>
      </c>
      <c r="E333" t="s">
        <v>19</v>
      </c>
      <c r="F333" t="s">
        <v>18</v>
      </c>
      <c r="G333" t="s">
        <v>25</v>
      </c>
      <c r="H333" t="s">
        <v>20</v>
      </c>
      <c r="I333" s="10">
        <f>[1]!MoonAge(A333)</f>
        <v>0.36133708418789767</v>
      </c>
    </row>
    <row r="334" spans="1:9">
      <c r="A334" s="2">
        <v>40146</v>
      </c>
      <c r="B334" s="3">
        <f t="shared" si="5"/>
        <v>1</v>
      </c>
      <c r="C334" t="s">
        <v>12</v>
      </c>
      <c r="D334" t="s">
        <v>23</v>
      </c>
      <c r="E334" t="s">
        <v>19</v>
      </c>
      <c r="F334" t="s">
        <v>18</v>
      </c>
      <c r="G334" t="s">
        <v>25</v>
      </c>
      <c r="H334" t="s">
        <v>20</v>
      </c>
      <c r="I334" s="10">
        <f>[1]!MoonAge(A334)</f>
        <v>0.39520027614344855</v>
      </c>
    </row>
    <row r="335" spans="1:9">
      <c r="A335" s="2">
        <v>40147</v>
      </c>
      <c r="B335" s="3">
        <f t="shared" si="5"/>
        <v>2</v>
      </c>
      <c r="C335" t="s">
        <v>25</v>
      </c>
      <c r="D335" t="s">
        <v>28</v>
      </c>
      <c r="E335" t="s">
        <v>19</v>
      </c>
      <c r="F335" t="s">
        <v>18</v>
      </c>
      <c r="G335" t="s">
        <v>25</v>
      </c>
      <c r="H335" t="s">
        <v>20</v>
      </c>
      <c r="I335" s="10">
        <f>[1]!MoonAge(A335)</f>
        <v>0.42906346809899942</v>
      </c>
    </row>
    <row r="336" spans="1:9">
      <c r="A336" s="2">
        <v>40148</v>
      </c>
      <c r="B336" s="3">
        <f t="shared" si="5"/>
        <v>3</v>
      </c>
      <c r="C336" t="s">
        <v>15</v>
      </c>
      <c r="D336" t="s">
        <v>29</v>
      </c>
      <c r="E336" t="s">
        <v>19</v>
      </c>
      <c r="F336" t="s">
        <v>18</v>
      </c>
      <c r="G336" t="s">
        <v>25</v>
      </c>
      <c r="H336" t="s">
        <v>20</v>
      </c>
      <c r="I336" s="10">
        <f>[1]!MoonAge(A336)</f>
        <v>0.4629266600545503</v>
      </c>
    </row>
    <row r="337" spans="1:9">
      <c r="A337" s="2">
        <v>40149</v>
      </c>
      <c r="B337" s="3">
        <f t="shared" si="5"/>
        <v>4</v>
      </c>
      <c r="C337" t="s">
        <v>17</v>
      </c>
      <c r="D337" t="s">
        <v>24</v>
      </c>
      <c r="E337" t="s">
        <v>19</v>
      </c>
      <c r="F337" t="s">
        <v>18</v>
      </c>
      <c r="G337" t="s">
        <v>25</v>
      </c>
      <c r="H337" t="s">
        <v>20</v>
      </c>
      <c r="I337" s="10">
        <f>[1]!MoonAge(A337)</f>
        <v>0.49678985201010117</v>
      </c>
    </row>
    <row r="338" spans="1:9">
      <c r="A338" s="2">
        <v>40150</v>
      </c>
      <c r="B338" s="3">
        <f t="shared" si="5"/>
        <v>5</v>
      </c>
      <c r="C338" t="s">
        <v>21</v>
      </c>
      <c r="D338" t="s">
        <v>9</v>
      </c>
      <c r="E338" t="s">
        <v>19</v>
      </c>
      <c r="F338" t="s">
        <v>18</v>
      </c>
      <c r="G338" t="s">
        <v>25</v>
      </c>
      <c r="H338" t="s">
        <v>20</v>
      </c>
      <c r="I338" s="10">
        <f>[1]!MoonAge(A338)</f>
        <v>0.530653043965433</v>
      </c>
    </row>
    <row r="339" spans="1:9">
      <c r="A339" s="2">
        <v>40151</v>
      </c>
      <c r="B339" s="3">
        <f t="shared" si="5"/>
        <v>6</v>
      </c>
      <c r="C339" t="s">
        <v>22</v>
      </c>
      <c r="D339" t="s">
        <v>14</v>
      </c>
      <c r="E339" t="s">
        <v>19</v>
      </c>
      <c r="F339" t="s">
        <v>18</v>
      </c>
      <c r="G339" t="s">
        <v>25</v>
      </c>
      <c r="H339" t="s">
        <v>20</v>
      </c>
      <c r="I339" s="10">
        <f>[1]!MoonAge(A339)</f>
        <v>0.56451623592074185</v>
      </c>
    </row>
    <row r="340" spans="1:9">
      <c r="A340" s="2">
        <v>40152</v>
      </c>
      <c r="B340" s="3">
        <f t="shared" si="5"/>
        <v>7</v>
      </c>
      <c r="C340" t="s">
        <v>10</v>
      </c>
      <c r="D340" t="s">
        <v>26</v>
      </c>
      <c r="E340" t="s">
        <v>19</v>
      </c>
      <c r="F340" t="s">
        <v>18</v>
      </c>
      <c r="G340" t="s">
        <v>25</v>
      </c>
      <c r="H340" t="s">
        <v>20</v>
      </c>
      <c r="I340" s="10">
        <f>[1]!MoonAge(A340)</f>
        <v>0.59837942787605081</v>
      </c>
    </row>
    <row r="341" spans="1:9">
      <c r="A341" s="2">
        <v>40153</v>
      </c>
      <c r="B341" s="3">
        <f t="shared" si="5"/>
        <v>1</v>
      </c>
      <c r="C341" t="s">
        <v>19</v>
      </c>
      <c r="D341" t="s">
        <v>27</v>
      </c>
      <c r="E341" t="s">
        <v>19</v>
      </c>
      <c r="F341" t="s">
        <v>18</v>
      </c>
      <c r="G341" t="s">
        <v>25</v>
      </c>
      <c r="H341" t="s">
        <v>20</v>
      </c>
      <c r="I341" s="10">
        <f>[1]!MoonAge(A341)</f>
        <v>0.63224261983135965</v>
      </c>
    </row>
    <row r="342" spans="1:9">
      <c r="A342" s="2">
        <v>40154</v>
      </c>
      <c r="B342" s="3">
        <f t="shared" si="5"/>
        <v>2</v>
      </c>
      <c r="C342" t="s">
        <v>8</v>
      </c>
      <c r="D342" t="s">
        <v>16</v>
      </c>
      <c r="E342" t="s">
        <v>8</v>
      </c>
      <c r="F342" t="s">
        <v>11</v>
      </c>
      <c r="G342" t="s">
        <v>25</v>
      </c>
      <c r="H342" t="s">
        <v>20</v>
      </c>
      <c r="I342" s="10">
        <f>[1]!MoonAge(A342)</f>
        <v>0.66610581178666861</v>
      </c>
    </row>
    <row r="343" spans="1:9">
      <c r="A343" s="2">
        <v>40155</v>
      </c>
      <c r="B343" s="3">
        <f t="shared" si="5"/>
        <v>3</v>
      </c>
      <c r="C343" t="s">
        <v>13</v>
      </c>
      <c r="D343" t="s">
        <v>18</v>
      </c>
      <c r="E343" t="s">
        <v>8</v>
      </c>
      <c r="F343" t="s">
        <v>11</v>
      </c>
      <c r="G343" t="s">
        <v>25</v>
      </c>
      <c r="H343" t="s">
        <v>20</v>
      </c>
      <c r="I343" s="10">
        <f>[1]!MoonAge(A343)</f>
        <v>0.69996900374197746</v>
      </c>
    </row>
    <row r="344" spans="1:9">
      <c r="A344" s="2">
        <v>40156</v>
      </c>
      <c r="B344" s="3">
        <f t="shared" si="5"/>
        <v>4</v>
      </c>
      <c r="C344" t="s">
        <v>12</v>
      </c>
      <c r="D344" t="s">
        <v>11</v>
      </c>
      <c r="E344" t="s">
        <v>8</v>
      </c>
      <c r="F344" t="s">
        <v>11</v>
      </c>
      <c r="G344" t="s">
        <v>25</v>
      </c>
      <c r="H344" t="s">
        <v>20</v>
      </c>
      <c r="I344" s="10">
        <f>[1]!MoonAge(A344)</f>
        <v>0.73383219569728642</v>
      </c>
    </row>
    <row r="345" spans="1:9">
      <c r="A345" s="2">
        <v>40157</v>
      </c>
      <c r="B345" s="3">
        <f t="shared" si="5"/>
        <v>5</v>
      </c>
      <c r="C345" t="s">
        <v>25</v>
      </c>
      <c r="D345" t="s">
        <v>20</v>
      </c>
      <c r="E345" t="s">
        <v>8</v>
      </c>
      <c r="F345" t="s">
        <v>11</v>
      </c>
      <c r="G345" t="s">
        <v>25</v>
      </c>
      <c r="H345" t="s">
        <v>20</v>
      </c>
      <c r="I345" s="10">
        <f>[1]!MoonAge(A345)</f>
        <v>0.76769538765259526</v>
      </c>
    </row>
    <row r="346" spans="1:9">
      <c r="A346" s="2">
        <v>40158</v>
      </c>
      <c r="B346" s="3">
        <f t="shared" si="5"/>
        <v>6</v>
      </c>
      <c r="C346" t="s">
        <v>15</v>
      </c>
      <c r="D346" t="s">
        <v>23</v>
      </c>
      <c r="E346" t="s">
        <v>8</v>
      </c>
      <c r="F346" t="s">
        <v>11</v>
      </c>
      <c r="G346" t="s">
        <v>25</v>
      </c>
      <c r="H346" t="s">
        <v>20</v>
      </c>
      <c r="I346" s="10">
        <f>[1]!MoonAge(A346)</f>
        <v>0.80155857960790411</v>
      </c>
    </row>
    <row r="347" spans="1:9">
      <c r="A347" s="2">
        <v>40159</v>
      </c>
      <c r="B347" s="3">
        <f t="shared" si="5"/>
        <v>7</v>
      </c>
      <c r="C347" t="s">
        <v>17</v>
      </c>
      <c r="D347" t="s">
        <v>28</v>
      </c>
      <c r="E347" t="s">
        <v>8</v>
      </c>
      <c r="F347" t="s">
        <v>11</v>
      </c>
      <c r="G347" t="s">
        <v>25</v>
      </c>
      <c r="H347" t="s">
        <v>20</v>
      </c>
      <c r="I347" s="10">
        <f>[1]!MoonAge(A347)</f>
        <v>0.83542177156321307</v>
      </c>
    </row>
    <row r="348" spans="1:9">
      <c r="A348" s="2">
        <v>40160</v>
      </c>
      <c r="B348" s="3">
        <f t="shared" si="5"/>
        <v>1</v>
      </c>
      <c r="C348" t="s">
        <v>21</v>
      </c>
      <c r="D348" t="s">
        <v>29</v>
      </c>
      <c r="E348" t="s">
        <v>8</v>
      </c>
      <c r="F348" t="s">
        <v>11</v>
      </c>
      <c r="G348" t="s">
        <v>25</v>
      </c>
      <c r="H348" t="s">
        <v>20</v>
      </c>
      <c r="I348" s="10">
        <f>[1]!MoonAge(A348)</f>
        <v>0.86928496351852202</v>
      </c>
    </row>
    <row r="349" spans="1:9">
      <c r="A349" s="2">
        <v>40161</v>
      </c>
      <c r="B349" s="3">
        <f t="shared" si="5"/>
        <v>2</v>
      </c>
      <c r="C349" t="s">
        <v>22</v>
      </c>
      <c r="D349" t="s">
        <v>24</v>
      </c>
      <c r="E349" t="s">
        <v>8</v>
      </c>
      <c r="F349" t="s">
        <v>11</v>
      </c>
      <c r="G349" t="s">
        <v>25</v>
      </c>
      <c r="H349" t="s">
        <v>20</v>
      </c>
      <c r="I349" s="10">
        <f>[1]!MoonAge(A349)</f>
        <v>0.90314815547383087</v>
      </c>
    </row>
    <row r="350" spans="1:9">
      <c r="A350" s="2">
        <v>40162</v>
      </c>
      <c r="B350" s="3">
        <f t="shared" si="5"/>
        <v>3</v>
      </c>
      <c r="C350" t="s">
        <v>10</v>
      </c>
      <c r="D350" t="s">
        <v>9</v>
      </c>
      <c r="E350" t="s">
        <v>8</v>
      </c>
      <c r="F350" t="s">
        <v>11</v>
      </c>
      <c r="G350" t="s">
        <v>25</v>
      </c>
      <c r="H350" t="s">
        <v>20</v>
      </c>
      <c r="I350" s="10">
        <f>[1]!MoonAge(A350)</f>
        <v>0.93701134742913972</v>
      </c>
    </row>
    <row r="351" spans="1:9">
      <c r="A351" s="2">
        <v>40163</v>
      </c>
      <c r="B351" s="3">
        <f t="shared" si="5"/>
        <v>4</v>
      </c>
      <c r="C351" t="s">
        <v>19</v>
      </c>
      <c r="D351" t="s">
        <v>14</v>
      </c>
      <c r="E351" t="s">
        <v>8</v>
      </c>
      <c r="F351" t="s">
        <v>11</v>
      </c>
      <c r="G351" t="s">
        <v>25</v>
      </c>
      <c r="H351" t="s">
        <v>20</v>
      </c>
      <c r="I351" s="10">
        <f>[1]!MoonAge(A351)</f>
        <v>0.97087453938444868</v>
      </c>
    </row>
    <row r="352" spans="1:9">
      <c r="A352" s="2">
        <v>40164</v>
      </c>
      <c r="B352" s="3">
        <f t="shared" si="5"/>
        <v>5</v>
      </c>
      <c r="C352" t="s">
        <v>8</v>
      </c>
      <c r="D352" t="s">
        <v>26</v>
      </c>
      <c r="E352" t="s">
        <v>8</v>
      </c>
      <c r="F352" t="s">
        <v>11</v>
      </c>
      <c r="G352" t="s">
        <v>25</v>
      </c>
      <c r="H352" t="s">
        <v>20</v>
      </c>
      <c r="I352" s="10">
        <f>[1]!MoonAge(A352)</f>
        <v>4.7377313397576337E-3</v>
      </c>
    </row>
    <row r="353" spans="1:9">
      <c r="A353" s="2">
        <v>40165</v>
      </c>
      <c r="B353" s="3">
        <f t="shared" si="5"/>
        <v>6</v>
      </c>
      <c r="C353" t="s">
        <v>13</v>
      </c>
      <c r="D353" t="s">
        <v>27</v>
      </c>
      <c r="E353" t="s">
        <v>8</v>
      </c>
      <c r="F353" t="s">
        <v>11</v>
      </c>
      <c r="G353" t="s">
        <v>25</v>
      </c>
      <c r="H353" t="s">
        <v>20</v>
      </c>
      <c r="I353" s="10">
        <f>[1]!MoonAge(A353)</f>
        <v>3.860092329506648E-2</v>
      </c>
    </row>
    <row r="354" spans="1:9">
      <c r="A354" s="2">
        <v>40166</v>
      </c>
      <c r="B354" s="3">
        <f t="shared" si="5"/>
        <v>7</v>
      </c>
      <c r="C354" t="s">
        <v>12</v>
      </c>
      <c r="D354" t="s">
        <v>16</v>
      </c>
      <c r="E354" t="s">
        <v>8</v>
      </c>
      <c r="F354" t="s">
        <v>11</v>
      </c>
      <c r="G354" t="s">
        <v>25</v>
      </c>
      <c r="H354" t="s">
        <v>20</v>
      </c>
      <c r="I354" s="10">
        <f>[1]!MoonAge(A354)</f>
        <v>7.2464115250375438E-2</v>
      </c>
    </row>
    <row r="355" spans="1:9">
      <c r="A355" s="2">
        <v>40167</v>
      </c>
      <c r="B355" s="3">
        <f t="shared" si="5"/>
        <v>1</v>
      </c>
      <c r="C355" t="s">
        <v>25</v>
      </c>
      <c r="D355" t="s">
        <v>18</v>
      </c>
      <c r="E355" t="s">
        <v>8</v>
      </c>
      <c r="F355" t="s">
        <v>11</v>
      </c>
      <c r="G355" t="s">
        <v>25</v>
      </c>
      <c r="H355" t="s">
        <v>20</v>
      </c>
      <c r="I355" s="10">
        <f>[1]!MoonAge(A355)</f>
        <v>0.10632730720568428</v>
      </c>
    </row>
    <row r="356" spans="1:9">
      <c r="A356" s="2">
        <v>40168</v>
      </c>
      <c r="B356" s="3">
        <f t="shared" si="5"/>
        <v>2</v>
      </c>
      <c r="C356" t="s">
        <v>15</v>
      </c>
      <c r="D356" t="s">
        <v>11</v>
      </c>
      <c r="E356" t="s">
        <v>8</v>
      </c>
      <c r="F356" t="s">
        <v>11</v>
      </c>
      <c r="G356" t="s">
        <v>25</v>
      </c>
      <c r="H356" t="s">
        <v>20</v>
      </c>
      <c r="I356" s="10">
        <f>[1]!MoonAge(A356)</f>
        <v>0.14019049916099324</v>
      </c>
    </row>
    <row r="357" spans="1:9">
      <c r="A357" s="2">
        <v>40169</v>
      </c>
      <c r="B357" s="3">
        <f t="shared" si="5"/>
        <v>3</v>
      </c>
      <c r="C357" t="s">
        <v>17</v>
      </c>
      <c r="D357" t="s">
        <v>20</v>
      </c>
      <c r="E357" t="s">
        <v>8</v>
      </c>
      <c r="F357" t="s">
        <v>11</v>
      </c>
      <c r="G357" t="s">
        <v>25</v>
      </c>
      <c r="H357" t="s">
        <v>20</v>
      </c>
      <c r="I357" s="10">
        <f>[1]!MoonAge(A357)</f>
        <v>0.17405369111630209</v>
      </c>
    </row>
    <row r="358" spans="1:9">
      <c r="A358" s="2">
        <v>40170</v>
      </c>
      <c r="B358" s="3">
        <f t="shared" si="5"/>
        <v>4</v>
      </c>
      <c r="C358" t="s">
        <v>21</v>
      </c>
      <c r="D358" t="s">
        <v>23</v>
      </c>
      <c r="E358" t="s">
        <v>8</v>
      </c>
      <c r="F358" t="s">
        <v>11</v>
      </c>
      <c r="G358" t="s">
        <v>25</v>
      </c>
      <c r="H358" t="s">
        <v>20</v>
      </c>
      <c r="I358" s="10">
        <f>[1]!MoonAge(A358)</f>
        <v>0.20791688307161094</v>
      </c>
    </row>
    <row r="359" spans="1:9">
      <c r="A359" s="2">
        <v>40171</v>
      </c>
      <c r="B359" s="3">
        <f t="shared" si="5"/>
        <v>5</v>
      </c>
      <c r="C359" t="s">
        <v>22</v>
      </c>
      <c r="D359" t="s">
        <v>28</v>
      </c>
      <c r="E359" t="s">
        <v>8</v>
      </c>
      <c r="F359" t="s">
        <v>11</v>
      </c>
      <c r="G359" t="s">
        <v>25</v>
      </c>
      <c r="H359" t="s">
        <v>20</v>
      </c>
      <c r="I359" s="10">
        <f>[1]!MoonAge(A359)</f>
        <v>0.24178007502691989</v>
      </c>
    </row>
    <row r="360" spans="1:9">
      <c r="A360" s="2">
        <v>40172</v>
      </c>
      <c r="B360" s="3">
        <f t="shared" si="5"/>
        <v>6</v>
      </c>
      <c r="C360" t="s">
        <v>10</v>
      </c>
      <c r="D360" t="s">
        <v>29</v>
      </c>
      <c r="E360" t="s">
        <v>8</v>
      </c>
      <c r="F360" t="s">
        <v>11</v>
      </c>
      <c r="G360" t="s">
        <v>25</v>
      </c>
      <c r="H360" t="s">
        <v>20</v>
      </c>
      <c r="I360" s="10">
        <f>[1]!MoonAge(A360)</f>
        <v>0.27564326698222874</v>
      </c>
    </row>
    <row r="361" spans="1:9">
      <c r="A361" s="2">
        <v>40173</v>
      </c>
      <c r="B361" s="3">
        <f t="shared" si="5"/>
        <v>7</v>
      </c>
      <c r="C361" t="s">
        <v>19</v>
      </c>
      <c r="D361" t="s">
        <v>24</v>
      </c>
      <c r="E361" t="s">
        <v>8</v>
      </c>
      <c r="F361" t="s">
        <v>11</v>
      </c>
      <c r="G361" t="s">
        <v>25</v>
      </c>
      <c r="H361" t="s">
        <v>20</v>
      </c>
      <c r="I361" s="10">
        <f>[1]!MoonAge(A361)</f>
        <v>0.3095064589375377</v>
      </c>
    </row>
    <row r="362" spans="1:9">
      <c r="A362" s="2">
        <v>40174</v>
      </c>
      <c r="B362" s="3">
        <f t="shared" si="5"/>
        <v>1</v>
      </c>
      <c r="C362" t="s">
        <v>8</v>
      </c>
      <c r="D362" t="s">
        <v>9</v>
      </c>
      <c r="E362" t="s">
        <v>8</v>
      </c>
      <c r="F362" t="s">
        <v>11</v>
      </c>
      <c r="G362" t="s">
        <v>25</v>
      </c>
      <c r="H362" t="s">
        <v>20</v>
      </c>
      <c r="I362" s="10">
        <f>[1]!MoonAge(A362)</f>
        <v>0.34336965089284655</v>
      </c>
    </row>
    <row r="363" spans="1:9">
      <c r="A363" s="2">
        <v>40175</v>
      </c>
      <c r="B363" s="3">
        <f t="shared" si="5"/>
        <v>2</v>
      </c>
      <c r="C363" t="s">
        <v>13</v>
      </c>
      <c r="D363" t="s">
        <v>14</v>
      </c>
      <c r="E363" t="s">
        <v>8</v>
      </c>
      <c r="F363" t="s">
        <v>11</v>
      </c>
      <c r="G363" t="s">
        <v>25</v>
      </c>
      <c r="H363" t="s">
        <v>20</v>
      </c>
      <c r="I363" s="10">
        <f>[1]!MoonAge(A363)</f>
        <v>0.3772328428481555</v>
      </c>
    </row>
    <row r="364" spans="1:9">
      <c r="A364" s="2">
        <v>40176</v>
      </c>
      <c r="B364" s="3">
        <f t="shared" si="5"/>
        <v>3</v>
      </c>
      <c r="C364" t="s">
        <v>12</v>
      </c>
      <c r="D364" t="s">
        <v>26</v>
      </c>
      <c r="E364" t="s">
        <v>8</v>
      </c>
      <c r="F364" t="s">
        <v>11</v>
      </c>
      <c r="G364" t="s">
        <v>25</v>
      </c>
      <c r="H364" t="s">
        <v>20</v>
      </c>
      <c r="I364" s="10">
        <f>[1]!MoonAge(A364)</f>
        <v>0.41109603480346435</v>
      </c>
    </row>
    <row r="365" spans="1:9">
      <c r="A365" s="2">
        <v>40177</v>
      </c>
      <c r="B365" s="3">
        <f t="shared" si="5"/>
        <v>4</v>
      </c>
      <c r="C365" t="s">
        <v>25</v>
      </c>
      <c r="D365" t="s">
        <v>27</v>
      </c>
      <c r="E365" t="s">
        <v>8</v>
      </c>
      <c r="F365" t="s">
        <v>11</v>
      </c>
      <c r="G365" t="s">
        <v>25</v>
      </c>
      <c r="H365" t="s">
        <v>20</v>
      </c>
      <c r="I365" s="10">
        <f>[1]!MoonAge(A365)</f>
        <v>0.44495922675877331</v>
      </c>
    </row>
    <row r="366" spans="1:9">
      <c r="A366" s="2">
        <v>40178</v>
      </c>
      <c r="B366" s="3">
        <f t="shared" si="5"/>
        <v>5</v>
      </c>
      <c r="C366" t="s">
        <v>15</v>
      </c>
      <c r="D366" t="s">
        <v>16</v>
      </c>
      <c r="E366" t="s">
        <v>8</v>
      </c>
      <c r="F366" t="s">
        <v>11</v>
      </c>
      <c r="G366" t="s">
        <v>25</v>
      </c>
      <c r="H366" t="s">
        <v>20</v>
      </c>
      <c r="I366" s="10">
        <f>[1]!MoonAge(A366)</f>
        <v>0.47882241871408215</v>
      </c>
    </row>
    <row r="367" spans="1:9">
      <c r="A367" s="2">
        <v>40179</v>
      </c>
      <c r="B367" s="3">
        <f t="shared" si="5"/>
        <v>6</v>
      </c>
      <c r="C367" t="s">
        <v>17</v>
      </c>
      <c r="D367" t="s">
        <v>18</v>
      </c>
      <c r="E367" t="s">
        <v>8</v>
      </c>
      <c r="F367" t="s">
        <v>11</v>
      </c>
      <c r="G367" t="s">
        <v>25</v>
      </c>
      <c r="H367" t="s">
        <v>20</v>
      </c>
      <c r="I367" s="10">
        <f>[1]!MoonAge(A367)</f>
        <v>0.51268561066930673</v>
      </c>
    </row>
    <row r="368" spans="1:9">
      <c r="A368" s="2">
        <v>40180</v>
      </c>
      <c r="B368" s="3">
        <f t="shared" si="5"/>
        <v>7</v>
      </c>
      <c r="C368" t="s">
        <v>21</v>
      </c>
      <c r="D368" t="s">
        <v>11</v>
      </c>
      <c r="E368" t="s">
        <v>8</v>
      </c>
      <c r="F368" t="s">
        <v>11</v>
      </c>
      <c r="G368" t="s">
        <v>25</v>
      </c>
      <c r="H368" t="s">
        <v>20</v>
      </c>
      <c r="I368" s="10">
        <f>[1]!MoonAge(A368)</f>
        <v>0.54654880262439032</v>
      </c>
    </row>
    <row r="369" spans="1:9">
      <c r="A369" s="2">
        <v>40181</v>
      </c>
      <c r="B369" s="3">
        <f t="shared" si="5"/>
        <v>1</v>
      </c>
      <c r="C369" t="s">
        <v>22</v>
      </c>
      <c r="D369" t="s">
        <v>20</v>
      </c>
      <c r="E369" t="s">
        <v>8</v>
      </c>
      <c r="F369" t="s">
        <v>11</v>
      </c>
      <c r="G369" t="s">
        <v>25</v>
      </c>
      <c r="H369" t="s">
        <v>20</v>
      </c>
      <c r="I369" s="10">
        <f>[1]!MoonAge(A369)</f>
        <v>0.5804119945794739</v>
      </c>
    </row>
    <row r="370" spans="1:9">
      <c r="A370" s="2">
        <v>40182</v>
      </c>
      <c r="B370" s="3">
        <f t="shared" si="5"/>
        <v>2</v>
      </c>
      <c r="C370" t="s">
        <v>10</v>
      </c>
      <c r="D370" t="s">
        <v>23</v>
      </c>
      <c r="E370" t="s">
        <v>8</v>
      </c>
      <c r="F370" t="s">
        <v>11</v>
      </c>
      <c r="G370" t="s">
        <v>25</v>
      </c>
      <c r="H370" t="s">
        <v>20</v>
      </c>
      <c r="I370" s="10">
        <f>[1]!MoonAge(A370)</f>
        <v>0.61427518653455759</v>
      </c>
    </row>
    <row r="371" spans="1:9">
      <c r="A371" s="2">
        <v>40183</v>
      </c>
      <c r="B371" s="3">
        <f t="shared" si="5"/>
        <v>3</v>
      </c>
      <c r="C371" t="s">
        <v>19</v>
      </c>
      <c r="D371" t="s">
        <v>28</v>
      </c>
      <c r="E371" t="s">
        <v>8</v>
      </c>
      <c r="F371" t="s">
        <v>11</v>
      </c>
      <c r="G371" t="s">
        <v>25</v>
      </c>
      <c r="H371" t="s">
        <v>20</v>
      </c>
      <c r="I371" s="10">
        <f>[1]!MoonAge(A371)</f>
        <v>0.64813837848964118</v>
      </c>
    </row>
    <row r="372" spans="1:9">
      <c r="A372" s="2">
        <v>40184</v>
      </c>
      <c r="B372" s="3">
        <f t="shared" si="5"/>
        <v>4</v>
      </c>
      <c r="C372" t="s">
        <v>8</v>
      </c>
      <c r="D372" t="s">
        <v>29</v>
      </c>
      <c r="E372" t="s">
        <v>13</v>
      </c>
      <c r="F372" t="s">
        <v>20</v>
      </c>
      <c r="G372" t="s">
        <v>25</v>
      </c>
      <c r="H372" t="s">
        <v>20</v>
      </c>
      <c r="I372" s="10">
        <f>[1]!MoonAge(A372)</f>
        <v>0.68200157044472487</v>
      </c>
    </row>
    <row r="373" spans="1:9">
      <c r="A373" s="2">
        <v>40185</v>
      </c>
      <c r="B373" s="3">
        <f t="shared" si="5"/>
        <v>5</v>
      </c>
      <c r="C373" t="s">
        <v>13</v>
      </c>
      <c r="D373" t="s">
        <v>24</v>
      </c>
      <c r="E373" t="s">
        <v>13</v>
      </c>
      <c r="F373" t="s">
        <v>20</v>
      </c>
      <c r="G373" t="s">
        <v>25</v>
      </c>
      <c r="H373" t="s">
        <v>20</v>
      </c>
      <c r="I373" s="10">
        <f>[1]!MoonAge(A373)</f>
        <v>0.71586476239980845</v>
      </c>
    </row>
    <row r="374" spans="1:9">
      <c r="A374" s="2">
        <v>40186</v>
      </c>
      <c r="B374" s="3">
        <f t="shared" si="5"/>
        <v>6</v>
      </c>
      <c r="C374" t="s">
        <v>12</v>
      </c>
      <c r="D374" t="s">
        <v>9</v>
      </c>
      <c r="E374" t="s">
        <v>13</v>
      </c>
      <c r="F374" t="s">
        <v>20</v>
      </c>
      <c r="G374" t="s">
        <v>25</v>
      </c>
      <c r="H374" t="s">
        <v>20</v>
      </c>
      <c r="I374" s="10">
        <f>[1]!MoonAge(A374)</f>
        <v>0.74972795435489203</v>
      </c>
    </row>
    <row r="375" spans="1:9">
      <c r="A375" s="2">
        <v>40187</v>
      </c>
      <c r="B375" s="3">
        <f t="shared" si="5"/>
        <v>7</v>
      </c>
      <c r="C375" t="s">
        <v>25</v>
      </c>
      <c r="D375" t="s">
        <v>14</v>
      </c>
      <c r="E375" t="s">
        <v>13</v>
      </c>
      <c r="F375" t="s">
        <v>20</v>
      </c>
      <c r="G375" t="s">
        <v>25</v>
      </c>
      <c r="H375" t="s">
        <v>20</v>
      </c>
      <c r="I375" s="10">
        <f>[1]!MoonAge(A375)</f>
        <v>0.78359114630997573</v>
      </c>
    </row>
    <row r="376" spans="1:9">
      <c r="A376" s="2">
        <v>40188</v>
      </c>
      <c r="B376" s="3">
        <f t="shared" si="5"/>
        <v>1</v>
      </c>
      <c r="C376" t="s">
        <v>15</v>
      </c>
      <c r="D376" t="s">
        <v>26</v>
      </c>
      <c r="E376" t="s">
        <v>13</v>
      </c>
      <c r="F376" t="s">
        <v>20</v>
      </c>
      <c r="G376" t="s">
        <v>25</v>
      </c>
      <c r="H376" t="s">
        <v>20</v>
      </c>
      <c r="I376" s="10">
        <f>[1]!MoonAge(A376)</f>
        <v>0.81745433826505931</v>
      </c>
    </row>
    <row r="377" spans="1:9">
      <c r="A377" s="2">
        <v>40189</v>
      </c>
      <c r="B377" s="3">
        <f t="shared" si="5"/>
        <v>2</v>
      </c>
      <c r="C377" t="s">
        <v>17</v>
      </c>
      <c r="D377" t="s">
        <v>27</v>
      </c>
      <c r="E377" t="s">
        <v>13</v>
      </c>
      <c r="F377" t="s">
        <v>20</v>
      </c>
      <c r="G377" t="s">
        <v>25</v>
      </c>
      <c r="H377" t="s">
        <v>20</v>
      </c>
      <c r="I377" s="10">
        <f>[1]!MoonAge(A377)</f>
        <v>0.851317530220143</v>
      </c>
    </row>
    <row r="378" spans="1:9">
      <c r="A378" s="2">
        <v>40190</v>
      </c>
      <c r="B378" s="3">
        <f t="shared" si="5"/>
        <v>3</v>
      </c>
      <c r="C378" t="s">
        <v>21</v>
      </c>
      <c r="D378" t="s">
        <v>16</v>
      </c>
      <c r="E378" t="s">
        <v>13</v>
      </c>
      <c r="F378" t="s">
        <v>20</v>
      </c>
      <c r="G378" t="s">
        <v>25</v>
      </c>
      <c r="H378" t="s">
        <v>20</v>
      </c>
      <c r="I378" s="10">
        <f>[1]!MoonAge(A378)</f>
        <v>0.88518072217522659</v>
      </c>
    </row>
    <row r="379" spans="1:9">
      <c r="A379" s="2">
        <v>40191</v>
      </c>
      <c r="B379" s="3">
        <f t="shared" si="5"/>
        <v>4</v>
      </c>
      <c r="C379" t="s">
        <v>22</v>
      </c>
      <c r="D379" t="s">
        <v>18</v>
      </c>
      <c r="E379" t="s">
        <v>13</v>
      </c>
      <c r="F379" t="s">
        <v>20</v>
      </c>
      <c r="G379" t="s">
        <v>25</v>
      </c>
      <c r="H379" t="s">
        <v>20</v>
      </c>
      <c r="I379" s="10">
        <f>[1]!MoonAge(A379)</f>
        <v>0.91904391413031017</v>
      </c>
    </row>
    <row r="380" spans="1:9">
      <c r="A380" s="2">
        <v>40192</v>
      </c>
      <c r="B380" s="3">
        <f t="shared" si="5"/>
        <v>5</v>
      </c>
      <c r="C380" t="s">
        <v>10</v>
      </c>
      <c r="D380" t="s">
        <v>11</v>
      </c>
      <c r="E380" t="s">
        <v>13</v>
      </c>
      <c r="F380" t="s">
        <v>20</v>
      </c>
      <c r="G380" t="s">
        <v>25</v>
      </c>
      <c r="H380" t="s">
        <v>20</v>
      </c>
      <c r="I380" s="10">
        <f>[1]!MoonAge(A380)</f>
        <v>0.95290710608539386</v>
      </c>
    </row>
    <row r="381" spans="1:9">
      <c r="A381" s="2">
        <v>40193</v>
      </c>
      <c r="B381" s="3">
        <f t="shared" si="5"/>
        <v>6</v>
      </c>
      <c r="C381" t="s">
        <v>19</v>
      </c>
      <c r="D381" t="s">
        <v>20</v>
      </c>
      <c r="E381" t="s">
        <v>13</v>
      </c>
      <c r="F381" t="s">
        <v>20</v>
      </c>
      <c r="G381" t="s">
        <v>25</v>
      </c>
      <c r="H381" t="s">
        <v>20</v>
      </c>
      <c r="I381" s="10">
        <f>[1]!MoonAge(A381)</f>
        <v>0.98677029804047744</v>
      </c>
    </row>
    <row r="382" spans="1:9">
      <c r="A382" s="2">
        <v>40194</v>
      </c>
      <c r="B382" s="3">
        <f t="shared" si="5"/>
        <v>7</v>
      </c>
      <c r="C382" t="s">
        <v>8</v>
      </c>
      <c r="D382" t="s">
        <v>23</v>
      </c>
      <c r="E382" t="s">
        <v>13</v>
      </c>
      <c r="F382" t="s">
        <v>20</v>
      </c>
      <c r="G382" t="s">
        <v>25</v>
      </c>
      <c r="H382" t="s">
        <v>20</v>
      </c>
      <c r="I382" s="10">
        <f>[1]!MoonAge(A382)</f>
        <v>2.0633489995561138E-2</v>
      </c>
    </row>
    <row r="383" spans="1:9">
      <c r="A383" s="2">
        <v>40195</v>
      </c>
      <c r="B383" s="3">
        <f t="shared" si="5"/>
        <v>1</v>
      </c>
      <c r="C383" t="s">
        <v>13</v>
      </c>
      <c r="D383" t="s">
        <v>28</v>
      </c>
      <c r="E383" t="s">
        <v>13</v>
      </c>
      <c r="F383" t="s">
        <v>20</v>
      </c>
      <c r="G383" t="s">
        <v>25</v>
      </c>
      <c r="H383" t="s">
        <v>20</v>
      </c>
      <c r="I383" s="10">
        <f>[1]!MoonAge(A383)</f>
        <v>5.4496681950644721E-2</v>
      </c>
    </row>
    <row r="384" spans="1:9">
      <c r="A384" s="2">
        <v>40196</v>
      </c>
      <c r="B384" s="3">
        <f t="shared" si="5"/>
        <v>2</v>
      </c>
      <c r="C384" t="s">
        <v>12</v>
      </c>
      <c r="D384" t="s">
        <v>29</v>
      </c>
      <c r="E384" t="s">
        <v>13</v>
      </c>
      <c r="F384" t="s">
        <v>20</v>
      </c>
      <c r="G384" t="s">
        <v>25</v>
      </c>
      <c r="H384" t="s">
        <v>20</v>
      </c>
      <c r="I384" s="10">
        <f>[1]!MoonAge(A384)</f>
        <v>8.8359873905728303E-2</v>
      </c>
    </row>
    <row r="385" spans="1:9">
      <c r="A385" s="2">
        <v>40197</v>
      </c>
      <c r="B385" s="3">
        <f t="shared" si="5"/>
        <v>3</v>
      </c>
      <c r="C385" t="s">
        <v>25</v>
      </c>
      <c r="D385" t="s">
        <v>24</v>
      </c>
      <c r="E385" t="s">
        <v>13</v>
      </c>
      <c r="F385" t="s">
        <v>20</v>
      </c>
      <c r="G385" t="s">
        <v>25</v>
      </c>
      <c r="H385" t="s">
        <v>20</v>
      </c>
      <c r="I385" s="10">
        <f>[1]!MoonAge(A385)</f>
        <v>0.122223065860812</v>
      </c>
    </row>
    <row r="386" spans="1:9">
      <c r="A386" s="2">
        <v>40198</v>
      </c>
      <c r="B386" s="3">
        <f t="shared" si="5"/>
        <v>4</v>
      </c>
      <c r="C386" t="s">
        <v>15</v>
      </c>
      <c r="D386" t="s">
        <v>9</v>
      </c>
      <c r="E386" t="s">
        <v>13</v>
      </c>
      <c r="F386" t="s">
        <v>20</v>
      </c>
      <c r="G386" t="s">
        <v>25</v>
      </c>
      <c r="H386" t="s">
        <v>20</v>
      </c>
      <c r="I386" s="10">
        <f>[1]!MoonAge(A386)</f>
        <v>0.15608625781589558</v>
      </c>
    </row>
    <row r="387" spans="1:9">
      <c r="A387" s="2">
        <v>40199</v>
      </c>
      <c r="B387" s="3">
        <f t="shared" ref="B387:B450" si="6">WEEKDAY(A387,1)</f>
        <v>5</v>
      </c>
      <c r="C387" t="s">
        <v>17</v>
      </c>
      <c r="D387" t="s">
        <v>14</v>
      </c>
      <c r="E387" t="s">
        <v>13</v>
      </c>
      <c r="F387" t="s">
        <v>20</v>
      </c>
      <c r="G387" t="s">
        <v>25</v>
      </c>
      <c r="H387" t="s">
        <v>20</v>
      </c>
      <c r="I387" s="10">
        <f>[1]!MoonAge(A387)</f>
        <v>0.18994944977097927</v>
      </c>
    </row>
    <row r="388" spans="1:9">
      <c r="A388" s="2">
        <v>40200</v>
      </c>
      <c r="B388" s="3">
        <f t="shared" si="6"/>
        <v>6</v>
      </c>
      <c r="C388" t="s">
        <v>21</v>
      </c>
      <c r="D388" t="s">
        <v>26</v>
      </c>
      <c r="E388" t="s">
        <v>13</v>
      </c>
      <c r="F388" t="s">
        <v>20</v>
      </c>
      <c r="G388" t="s">
        <v>25</v>
      </c>
      <c r="H388" t="s">
        <v>20</v>
      </c>
      <c r="I388" s="10">
        <f>[1]!MoonAge(A388)</f>
        <v>0.22381264172606286</v>
      </c>
    </row>
    <row r="389" spans="1:9">
      <c r="A389" s="2">
        <v>40201</v>
      </c>
      <c r="B389" s="3">
        <f t="shared" si="6"/>
        <v>7</v>
      </c>
      <c r="C389" t="s">
        <v>22</v>
      </c>
      <c r="D389" t="s">
        <v>27</v>
      </c>
      <c r="E389" t="s">
        <v>13</v>
      </c>
      <c r="F389" t="s">
        <v>20</v>
      </c>
      <c r="G389" t="s">
        <v>25</v>
      </c>
      <c r="H389" t="s">
        <v>20</v>
      </c>
      <c r="I389" s="10">
        <f>[1]!MoonAge(A389)</f>
        <v>0.25767583368114644</v>
      </c>
    </row>
    <row r="390" spans="1:9">
      <c r="A390" s="2">
        <v>40202</v>
      </c>
      <c r="B390" s="3">
        <f t="shared" si="6"/>
        <v>1</v>
      </c>
      <c r="C390" t="s">
        <v>10</v>
      </c>
      <c r="D390" t="s">
        <v>16</v>
      </c>
      <c r="E390" t="s">
        <v>13</v>
      </c>
      <c r="F390" t="s">
        <v>20</v>
      </c>
      <c r="G390" t="s">
        <v>25</v>
      </c>
      <c r="H390" t="s">
        <v>20</v>
      </c>
      <c r="I390" s="10">
        <f>[1]!MoonAge(A390)</f>
        <v>0.29153902563623013</v>
      </c>
    </row>
    <row r="391" spans="1:9">
      <c r="A391" s="2">
        <v>40203</v>
      </c>
      <c r="B391" s="3">
        <f t="shared" si="6"/>
        <v>2</v>
      </c>
      <c r="C391" t="s">
        <v>19</v>
      </c>
      <c r="D391" t="s">
        <v>18</v>
      </c>
      <c r="E391" t="s">
        <v>13</v>
      </c>
      <c r="F391" t="s">
        <v>20</v>
      </c>
      <c r="G391" t="s">
        <v>25</v>
      </c>
      <c r="H391" t="s">
        <v>20</v>
      </c>
      <c r="I391" s="10">
        <f>[1]!MoonAge(A391)</f>
        <v>0.32540221759131371</v>
      </c>
    </row>
    <row r="392" spans="1:9">
      <c r="A392" s="2">
        <v>40204</v>
      </c>
      <c r="B392" s="3">
        <f t="shared" si="6"/>
        <v>3</v>
      </c>
      <c r="C392" t="s">
        <v>8</v>
      </c>
      <c r="D392" t="s">
        <v>11</v>
      </c>
      <c r="E392" t="s">
        <v>13</v>
      </c>
      <c r="F392" t="s">
        <v>20</v>
      </c>
      <c r="G392" t="s">
        <v>25</v>
      </c>
      <c r="H392" t="s">
        <v>20</v>
      </c>
      <c r="I392" s="10">
        <f>[1]!MoonAge(A392)</f>
        <v>0.35926540954639741</v>
      </c>
    </row>
    <row r="393" spans="1:9">
      <c r="A393" s="2">
        <v>40205</v>
      </c>
      <c r="B393" s="3">
        <f t="shared" si="6"/>
        <v>4</v>
      </c>
      <c r="C393" t="s">
        <v>13</v>
      </c>
      <c r="D393" t="s">
        <v>20</v>
      </c>
      <c r="E393" t="s">
        <v>13</v>
      </c>
      <c r="F393" t="s">
        <v>20</v>
      </c>
      <c r="G393" t="s">
        <v>25</v>
      </c>
      <c r="H393" t="s">
        <v>20</v>
      </c>
      <c r="I393" s="10">
        <f>[1]!MoonAge(A393)</f>
        <v>0.39312860150148099</v>
      </c>
    </row>
    <row r="394" spans="1:9">
      <c r="A394" s="2">
        <v>40206</v>
      </c>
      <c r="B394" s="3">
        <f t="shared" si="6"/>
        <v>5</v>
      </c>
      <c r="C394" t="s">
        <v>12</v>
      </c>
      <c r="D394" t="s">
        <v>23</v>
      </c>
      <c r="E394" t="s">
        <v>13</v>
      </c>
      <c r="F394" t="s">
        <v>20</v>
      </c>
      <c r="G394" t="s">
        <v>25</v>
      </c>
      <c r="H394" t="s">
        <v>20</v>
      </c>
      <c r="I394" s="10">
        <f>[1]!MoonAge(A394)</f>
        <v>0.42699179345656457</v>
      </c>
    </row>
    <row r="395" spans="1:9">
      <c r="A395" s="2">
        <v>40207</v>
      </c>
      <c r="B395" s="3">
        <f t="shared" si="6"/>
        <v>6</v>
      </c>
      <c r="C395" t="s">
        <v>25</v>
      </c>
      <c r="D395" t="s">
        <v>28</v>
      </c>
      <c r="E395" t="s">
        <v>13</v>
      </c>
      <c r="F395" t="s">
        <v>20</v>
      </c>
      <c r="G395" t="s">
        <v>25</v>
      </c>
      <c r="H395" t="s">
        <v>20</v>
      </c>
      <c r="I395" s="10">
        <f>[1]!MoonAge(A395)</f>
        <v>0.46085498541164827</v>
      </c>
    </row>
    <row r="396" spans="1:9">
      <c r="A396" s="2">
        <v>40208</v>
      </c>
      <c r="B396" s="3">
        <f t="shared" si="6"/>
        <v>7</v>
      </c>
      <c r="C396" t="s">
        <v>15</v>
      </c>
      <c r="D396" t="s">
        <v>29</v>
      </c>
      <c r="E396" t="s">
        <v>13</v>
      </c>
      <c r="F396" t="s">
        <v>20</v>
      </c>
      <c r="G396" t="s">
        <v>25</v>
      </c>
      <c r="H396" t="s">
        <v>20</v>
      </c>
      <c r="I396" s="10">
        <f>[1]!MoonAge(A396)</f>
        <v>0.49471817736673185</v>
      </c>
    </row>
    <row r="397" spans="1:9">
      <c r="A397" s="2">
        <v>40209</v>
      </c>
      <c r="B397" s="3">
        <f t="shared" si="6"/>
        <v>1</v>
      </c>
      <c r="C397" t="s">
        <v>17</v>
      </c>
      <c r="D397" t="s">
        <v>24</v>
      </c>
      <c r="E397" t="s">
        <v>13</v>
      </c>
      <c r="F397" t="s">
        <v>20</v>
      </c>
      <c r="G397" t="s">
        <v>25</v>
      </c>
      <c r="H397" t="s">
        <v>20</v>
      </c>
      <c r="I397" s="10">
        <f>[1]!MoonAge(A397)</f>
        <v>0.52858136932161837</v>
      </c>
    </row>
    <row r="398" spans="1:9">
      <c r="A398" s="2">
        <v>40210</v>
      </c>
      <c r="B398" s="3">
        <f t="shared" si="6"/>
        <v>2</v>
      </c>
      <c r="C398" t="s">
        <v>21</v>
      </c>
      <c r="D398" t="s">
        <v>9</v>
      </c>
      <c r="E398" t="s">
        <v>13</v>
      </c>
      <c r="F398" t="s">
        <v>20</v>
      </c>
      <c r="G398" t="s">
        <v>25</v>
      </c>
      <c r="H398" t="s">
        <v>20</v>
      </c>
      <c r="I398" s="10">
        <f>[1]!MoonAge(A398)</f>
        <v>0.56244456127646836</v>
      </c>
    </row>
    <row r="399" spans="1:9">
      <c r="A399" s="2">
        <v>40211</v>
      </c>
      <c r="B399" s="3">
        <f t="shared" si="6"/>
        <v>3</v>
      </c>
      <c r="C399" t="s">
        <v>22</v>
      </c>
      <c r="D399" t="s">
        <v>14</v>
      </c>
      <c r="E399" t="s">
        <v>13</v>
      </c>
      <c r="F399" t="s">
        <v>20</v>
      </c>
      <c r="G399" t="s">
        <v>25</v>
      </c>
      <c r="H399" t="s">
        <v>20</v>
      </c>
      <c r="I399" s="10">
        <f>[1]!MoonAge(A399)</f>
        <v>0.59630775323131835</v>
      </c>
    </row>
    <row r="400" spans="1:9">
      <c r="A400" s="2">
        <v>40212</v>
      </c>
      <c r="B400" s="3">
        <f t="shared" si="6"/>
        <v>4</v>
      </c>
      <c r="C400" t="s">
        <v>10</v>
      </c>
      <c r="D400" t="s">
        <v>26</v>
      </c>
      <c r="E400" t="s">
        <v>13</v>
      </c>
      <c r="F400" t="s">
        <v>20</v>
      </c>
      <c r="G400" t="s">
        <v>25</v>
      </c>
      <c r="H400" t="s">
        <v>20</v>
      </c>
      <c r="I400" s="10">
        <f>[1]!MoonAge(A400)</f>
        <v>0.63017094518616834</v>
      </c>
    </row>
    <row r="401" spans="1:9">
      <c r="A401" s="2">
        <v>40213</v>
      </c>
      <c r="B401" s="3">
        <f t="shared" si="6"/>
        <v>5</v>
      </c>
      <c r="C401" t="s">
        <v>19</v>
      </c>
      <c r="D401" t="s">
        <v>27</v>
      </c>
      <c r="E401" t="s">
        <v>12</v>
      </c>
      <c r="F401" t="s">
        <v>23</v>
      </c>
      <c r="G401" t="s">
        <v>15</v>
      </c>
      <c r="H401" t="s">
        <v>23</v>
      </c>
      <c r="I401" s="10">
        <f>[1]!MoonAge(A401)</f>
        <v>0.66403413714101833</v>
      </c>
    </row>
    <row r="402" spans="1:9">
      <c r="A402" s="2">
        <v>40214</v>
      </c>
      <c r="B402" s="3">
        <f t="shared" si="6"/>
        <v>6</v>
      </c>
      <c r="C402" t="s">
        <v>8</v>
      </c>
      <c r="D402" t="s">
        <v>16</v>
      </c>
      <c r="E402" t="s">
        <v>12</v>
      </c>
      <c r="F402" t="s">
        <v>23</v>
      </c>
      <c r="G402" t="s">
        <v>15</v>
      </c>
      <c r="H402" t="s">
        <v>23</v>
      </c>
      <c r="I402" s="10">
        <f>[1]!MoonAge(A402)</f>
        <v>0.69789732909586832</v>
      </c>
    </row>
    <row r="403" spans="1:9">
      <c r="A403" s="2">
        <v>40215</v>
      </c>
      <c r="B403" s="3">
        <f t="shared" si="6"/>
        <v>7</v>
      </c>
      <c r="C403" t="s">
        <v>13</v>
      </c>
      <c r="D403" t="s">
        <v>18</v>
      </c>
      <c r="E403" t="s">
        <v>12</v>
      </c>
      <c r="F403" t="s">
        <v>23</v>
      </c>
      <c r="G403" t="s">
        <v>15</v>
      </c>
      <c r="H403" t="s">
        <v>23</v>
      </c>
      <c r="I403" s="10">
        <f>[1]!MoonAge(A403)</f>
        <v>0.73176052105071832</v>
      </c>
    </row>
    <row r="404" spans="1:9">
      <c r="A404" s="2">
        <v>40216</v>
      </c>
      <c r="B404" s="3">
        <f t="shared" si="6"/>
        <v>1</v>
      </c>
      <c r="C404" t="s">
        <v>12</v>
      </c>
      <c r="D404" t="s">
        <v>11</v>
      </c>
      <c r="E404" t="s">
        <v>12</v>
      </c>
      <c r="F404" t="s">
        <v>23</v>
      </c>
      <c r="G404" t="s">
        <v>15</v>
      </c>
      <c r="H404" t="s">
        <v>23</v>
      </c>
      <c r="I404" s="10">
        <f>[1]!MoonAge(A404)</f>
        <v>0.76562371300556831</v>
      </c>
    </row>
    <row r="405" spans="1:9">
      <c r="A405" s="2">
        <v>40217</v>
      </c>
      <c r="B405" s="3">
        <f t="shared" si="6"/>
        <v>2</v>
      </c>
      <c r="C405" t="s">
        <v>25</v>
      </c>
      <c r="D405" t="s">
        <v>20</v>
      </c>
      <c r="E405" t="s">
        <v>12</v>
      </c>
      <c r="F405" t="s">
        <v>23</v>
      </c>
      <c r="G405" t="s">
        <v>15</v>
      </c>
      <c r="H405" t="s">
        <v>23</v>
      </c>
      <c r="I405" s="10">
        <f>[1]!MoonAge(A405)</f>
        <v>0.79948690496041841</v>
      </c>
    </row>
    <row r="406" spans="1:9">
      <c r="A406" s="2">
        <v>40218</v>
      </c>
      <c r="B406" s="3">
        <f t="shared" si="6"/>
        <v>3</v>
      </c>
      <c r="C406" t="s">
        <v>15</v>
      </c>
      <c r="D406" t="s">
        <v>23</v>
      </c>
      <c r="E406" t="s">
        <v>12</v>
      </c>
      <c r="F406" t="s">
        <v>23</v>
      </c>
      <c r="G406" t="s">
        <v>15</v>
      </c>
      <c r="H406" t="s">
        <v>23</v>
      </c>
      <c r="I406" s="10">
        <f>[1]!MoonAge(A406)</f>
        <v>0.8333500969152684</v>
      </c>
    </row>
    <row r="407" spans="1:9">
      <c r="A407" s="2">
        <v>40219</v>
      </c>
      <c r="B407" s="3">
        <f t="shared" si="6"/>
        <v>4</v>
      </c>
      <c r="C407" t="s">
        <v>17</v>
      </c>
      <c r="D407" t="s">
        <v>28</v>
      </c>
      <c r="E407" t="s">
        <v>12</v>
      </c>
      <c r="F407" t="s">
        <v>23</v>
      </c>
      <c r="G407" t="s">
        <v>15</v>
      </c>
      <c r="H407" t="s">
        <v>23</v>
      </c>
      <c r="I407" s="10">
        <f>[1]!MoonAge(A407)</f>
        <v>0.86721328887011839</v>
      </c>
    </row>
    <row r="408" spans="1:9">
      <c r="A408" s="2">
        <v>40220</v>
      </c>
      <c r="B408" s="3">
        <f t="shared" si="6"/>
        <v>5</v>
      </c>
      <c r="C408" t="s">
        <v>21</v>
      </c>
      <c r="D408" t="s">
        <v>29</v>
      </c>
      <c r="E408" t="s">
        <v>12</v>
      </c>
      <c r="F408" t="s">
        <v>23</v>
      </c>
      <c r="G408" t="s">
        <v>15</v>
      </c>
      <c r="H408" t="s">
        <v>23</v>
      </c>
      <c r="I408" s="10">
        <f>[1]!MoonAge(A408)</f>
        <v>0.9010764808249685</v>
      </c>
    </row>
    <row r="409" spans="1:9">
      <c r="A409" s="2">
        <v>40221</v>
      </c>
      <c r="B409" s="3">
        <f t="shared" si="6"/>
        <v>6</v>
      </c>
      <c r="C409" t="s">
        <v>22</v>
      </c>
      <c r="D409" t="s">
        <v>24</v>
      </c>
      <c r="E409" t="s">
        <v>12</v>
      </c>
      <c r="F409" t="s">
        <v>23</v>
      </c>
      <c r="G409" t="s">
        <v>15</v>
      </c>
      <c r="H409" t="s">
        <v>23</v>
      </c>
      <c r="I409" s="10">
        <f>[1]!MoonAge(A409)</f>
        <v>0.93493967277981849</v>
      </c>
    </row>
    <row r="410" spans="1:9">
      <c r="A410" s="2">
        <v>40222</v>
      </c>
      <c r="B410" s="3">
        <f t="shared" si="6"/>
        <v>7</v>
      </c>
      <c r="C410" t="s">
        <v>10</v>
      </c>
      <c r="D410" t="s">
        <v>9</v>
      </c>
      <c r="E410" t="s">
        <v>12</v>
      </c>
      <c r="F410" t="s">
        <v>23</v>
      </c>
      <c r="G410" t="s">
        <v>15</v>
      </c>
      <c r="H410" t="s">
        <v>23</v>
      </c>
      <c r="I410" s="10">
        <f>[1]!MoonAge(A410)</f>
        <v>0.96880286473466848</v>
      </c>
    </row>
    <row r="411" spans="1:9">
      <c r="A411" s="2">
        <v>40223</v>
      </c>
      <c r="B411" s="3">
        <f t="shared" si="6"/>
        <v>1</v>
      </c>
      <c r="C411" t="s">
        <v>19</v>
      </c>
      <c r="D411" t="s">
        <v>14</v>
      </c>
      <c r="E411" t="s">
        <v>12</v>
      </c>
      <c r="F411" t="s">
        <v>23</v>
      </c>
      <c r="G411" t="s">
        <v>15</v>
      </c>
      <c r="H411" t="s">
        <v>23</v>
      </c>
      <c r="I411" s="10">
        <f>[1]!MoonAge(A411)</f>
        <v>2.6660566895184701E-3</v>
      </c>
    </row>
    <row r="412" spans="1:9">
      <c r="A412" s="2">
        <v>40224</v>
      </c>
      <c r="B412" s="3">
        <f t="shared" si="6"/>
        <v>2</v>
      </c>
      <c r="C412" t="s">
        <v>8</v>
      </c>
      <c r="D412" t="s">
        <v>26</v>
      </c>
      <c r="E412" t="s">
        <v>12</v>
      </c>
      <c r="F412" t="s">
        <v>23</v>
      </c>
      <c r="G412" t="s">
        <v>15</v>
      </c>
      <c r="H412" t="s">
        <v>23</v>
      </c>
      <c r="I412" s="10">
        <f>[1]!MoonAge(A412)</f>
        <v>3.6529248644368462E-2</v>
      </c>
    </row>
    <row r="413" spans="1:9">
      <c r="A413" s="2">
        <v>40225</v>
      </c>
      <c r="B413" s="3">
        <f t="shared" si="6"/>
        <v>3</v>
      </c>
      <c r="C413" t="s">
        <v>13</v>
      </c>
      <c r="D413" t="s">
        <v>27</v>
      </c>
      <c r="E413" t="s">
        <v>12</v>
      </c>
      <c r="F413" t="s">
        <v>23</v>
      </c>
      <c r="G413" t="s">
        <v>15</v>
      </c>
      <c r="H413" t="s">
        <v>23</v>
      </c>
      <c r="I413" s="10">
        <f>[1]!MoonAge(A413)</f>
        <v>7.0392440599218453E-2</v>
      </c>
    </row>
    <row r="414" spans="1:9">
      <c r="A414" s="2">
        <v>40226</v>
      </c>
      <c r="B414" s="3">
        <f t="shared" si="6"/>
        <v>4</v>
      </c>
      <c r="C414" t="s">
        <v>12</v>
      </c>
      <c r="D414" t="s">
        <v>16</v>
      </c>
      <c r="E414" t="s">
        <v>12</v>
      </c>
      <c r="F414" t="s">
        <v>23</v>
      </c>
      <c r="G414" t="s">
        <v>15</v>
      </c>
      <c r="H414" t="s">
        <v>23</v>
      </c>
      <c r="I414" s="10">
        <f>[1]!MoonAge(A414)</f>
        <v>0.10425563255406844</v>
      </c>
    </row>
    <row r="415" spans="1:9">
      <c r="A415" s="2">
        <v>40227</v>
      </c>
      <c r="B415" s="3">
        <f t="shared" si="6"/>
        <v>5</v>
      </c>
      <c r="C415" t="s">
        <v>25</v>
      </c>
      <c r="D415" t="s">
        <v>18</v>
      </c>
      <c r="E415" t="s">
        <v>12</v>
      </c>
      <c r="F415" t="s">
        <v>23</v>
      </c>
      <c r="G415" t="s">
        <v>15</v>
      </c>
      <c r="H415" t="s">
        <v>23</v>
      </c>
      <c r="I415" s="10">
        <f>[1]!MoonAge(A415)</f>
        <v>0.13811882450891855</v>
      </c>
    </row>
    <row r="416" spans="1:9">
      <c r="A416" s="2">
        <v>40228</v>
      </c>
      <c r="B416" s="3">
        <f t="shared" si="6"/>
        <v>6</v>
      </c>
      <c r="C416" t="s">
        <v>15</v>
      </c>
      <c r="D416" t="s">
        <v>11</v>
      </c>
      <c r="E416" t="s">
        <v>12</v>
      </c>
      <c r="F416" t="s">
        <v>23</v>
      </c>
      <c r="G416" t="s">
        <v>15</v>
      </c>
      <c r="H416" t="s">
        <v>23</v>
      </c>
      <c r="I416" s="10">
        <f>[1]!MoonAge(A416)</f>
        <v>0.17198201646376854</v>
      </c>
    </row>
    <row r="417" spans="1:9">
      <c r="A417" s="2">
        <v>40229</v>
      </c>
      <c r="B417" s="3">
        <f t="shared" si="6"/>
        <v>7</v>
      </c>
      <c r="C417" t="s">
        <v>17</v>
      </c>
      <c r="D417" t="s">
        <v>20</v>
      </c>
      <c r="E417" t="s">
        <v>12</v>
      </c>
      <c r="F417" t="s">
        <v>23</v>
      </c>
      <c r="G417" t="s">
        <v>15</v>
      </c>
      <c r="H417" t="s">
        <v>23</v>
      </c>
      <c r="I417" s="10">
        <f>[1]!MoonAge(A417)</f>
        <v>0.20584520841861853</v>
      </c>
    </row>
    <row r="418" spans="1:9">
      <c r="A418" s="2">
        <v>40230</v>
      </c>
      <c r="B418" s="3">
        <f t="shared" si="6"/>
        <v>1</v>
      </c>
      <c r="C418" t="s">
        <v>21</v>
      </c>
      <c r="D418" t="s">
        <v>23</v>
      </c>
      <c r="E418" t="s">
        <v>12</v>
      </c>
      <c r="F418" t="s">
        <v>23</v>
      </c>
      <c r="G418" t="s">
        <v>15</v>
      </c>
      <c r="H418" t="s">
        <v>23</v>
      </c>
      <c r="I418" s="10">
        <f>[1]!MoonAge(A418)</f>
        <v>0.23970840037346852</v>
      </c>
    </row>
    <row r="419" spans="1:9">
      <c r="A419" s="2">
        <v>40231</v>
      </c>
      <c r="B419" s="3">
        <f t="shared" si="6"/>
        <v>2</v>
      </c>
      <c r="C419" t="s">
        <v>22</v>
      </c>
      <c r="D419" t="s">
        <v>28</v>
      </c>
      <c r="E419" t="s">
        <v>12</v>
      </c>
      <c r="F419" t="s">
        <v>23</v>
      </c>
      <c r="G419" t="s">
        <v>15</v>
      </c>
      <c r="H419" t="s">
        <v>23</v>
      </c>
      <c r="I419" s="10">
        <f>[1]!MoonAge(A419)</f>
        <v>0.27357159232831851</v>
      </c>
    </row>
    <row r="420" spans="1:9">
      <c r="A420" s="2">
        <v>40232</v>
      </c>
      <c r="B420" s="3">
        <f t="shared" si="6"/>
        <v>3</v>
      </c>
      <c r="C420" t="s">
        <v>10</v>
      </c>
      <c r="D420" t="s">
        <v>29</v>
      </c>
      <c r="E420" t="s">
        <v>12</v>
      </c>
      <c r="F420" t="s">
        <v>23</v>
      </c>
      <c r="G420" t="s">
        <v>15</v>
      </c>
      <c r="H420" t="s">
        <v>23</v>
      </c>
      <c r="I420" s="10">
        <f>[1]!MoonAge(A420)</f>
        <v>0.30743478428316851</v>
      </c>
    </row>
    <row r="421" spans="1:9">
      <c r="A421" s="2">
        <v>40233</v>
      </c>
      <c r="B421" s="3">
        <f t="shared" si="6"/>
        <v>4</v>
      </c>
      <c r="C421" t="s">
        <v>19</v>
      </c>
      <c r="D421" t="s">
        <v>24</v>
      </c>
      <c r="E421" t="s">
        <v>12</v>
      </c>
      <c r="F421" t="s">
        <v>23</v>
      </c>
      <c r="G421" t="s">
        <v>15</v>
      </c>
      <c r="H421" t="s">
        <v>23</v>
      </c>
      <c r="I421" s="10">
        <f>[1]!MoonAge(A421)</f>
        <v>0.34129797623801861</v>
      </c>
    </row>
    <row r="422" spans="1:9">
      <c r="A422" s="2">
        <v>40234</v>
      </c>
      <c r="B422" s="3">
        <f t="shared" si="6"/>
        <v>5</v>
      </c>
      <c r="C422" t="s">
        <v>8</v>
      </c>
      <c r="D422" t="s">
        <v>9</v>
      </c>
      <c r="E422" t="s">
        <v>12</v>
      </c>
      <c r="F422" t="s">
        <v>23</v>
      </c>
      <c r="G422" t="s">
        <v>15</v>
      </c>
      <c r="H422" t="s">
        <v>23</v>
      </c>
      <c r="I422" s="10">
        <f>[1]!MoonAge(A422)</f>
        <v>0.3751611681928686</v>
      </c>
    </row>
    <row r="423" spans="1:9">
      <c r="A423" s="2">
        <v>40235</v>
      </c>
      <c r="B423" s="3">
        <f t="shared" si="6"/>
        <v>6</v>
      </c>
      <c r="C423" t="s">
        <v>13</v>
      </c>
      <c r="D423" t="s">
        <v>14</v>
      </c>
      <c r="E423" t="s">
        <v>12</v>
      </c>
      <c r="F423" t="s">
        <v>23</v>
      </c>
      <c r="G423" t="s">
        <v>15</v>
      </c>
      <c r="H423" t="s">
        <v>23</v>
      </c>
      <c r="I423" s="10">
        <f>[1]!MoonAge(A423)</f>
        <v>0.40902436014771859</v>
      </c>
    </row>
    <row r="424" spans="1:9">
      <c r="A424" s="2">
        <v>40236</v>
      </c>
      <c r="B424" s="3">
        <f t="shared" si="6"/>
        <v>7</v>
      </c>
      <c r="C424" t="s">
        <v>12</v>
      </c>
      <c r="D424" t="s">
        <v>26</v>
      </c>
      <c r="E424" t="s">
        <v>12</v>
      </c>
      <c r="F424" t="s">
        <v>23</v>
      </c>
      <c r="G424" t="s">
        <v>15</v>
      </c>
      <c r="H424" t="s">
        <v>23</v>
      </c>
      <c r="I424" s="10">
        <f>[1]!MoonAge(A424)</f>
        <v>0.44288755210256858</v>
      </c>
    </row>
    <row r="425" spans="1:9">
      <c r="A425" s="2">
        <v>40237</v>
      </c>
      <c r="B425" s="3">
        <f t="shared" si="6"/>
        <v>1</v>
      </c>
      <c r="C425" t="s">
        <v>25</v>
      </c>
      <c r="D425" t="s">
        <v>27</v>
      </c>
      <c r="E425" t="s">
        <v>12</v>
      </c>
      <c r="F425" t="s">
        <v>23</v>
      </c>
      <c r="G425" t="s">
        <v>15</v>
      </c>
      <c r="H425" t="s">
        <v>23</v>
      </c>
      <c r="I425" s="10">
        <f>[1]!MoonAge(A425)</f>
        <v>0.47675074405741857</v>
      </c>
    </row>
    <row r="426" spans="1:9">
      <c r="A426" s="2">
        <v>40238</v>
      </c>
      <c r="B426" s="3">
        <f t="shared" si="6"/>
        <v>2</v>
      </c>
      <c r="C426" t="s">
        <v>15</v>
      </c>
      <c r="D426" t="s">
        <v>16</v>
      </c>
      <c r="E426" t="s">
        <v>12</v>
      </c>
      <c r="F426" t="s">
        <v>23</v>
      </c>
      <c r="G426" t="s">
        <v>15</v>
      </c>
      <c r="H426" t="s">
        <v>23</v>
      </c>
      <c r="I426" s="10">
        <f>[1]!MoonAge(A426)</f>
        <v>0.5106139360121954</v>
      </c>
    </row>
    <row r="427" spans="1:9">
      <c r="A427" s="2">
        <v>40239</v>
      </c>
      <c r="B427" s="3">
        <f t="shared" si="6"/>
        <v>3</v>
      </c>
      <c r="C427" t="s">
        <v>17</v>
      </c>
      <c r="D427" t="s">
        <v>18</v>
      </c>
      <c r="E427" t="s">
        <v>12</v>
      </c>
      <c r="F427" t="s">
        <v>23</v>
      </c>
      <c r="G427" t="s">
        <v>15</v>
      </c>
      <c r="H427" t="s">
        <v>23</v>
      </c>
      <c r="I427" s="10">
        <f>[1]!MoonAge(A427)</f>
        <v>0.5444771279668118</v>
      </c>
    </row>
    <row r="428" spans="1:9">
      <c r="A428" s="2">
        <v>40240</v>
      </c>
      <c r="B428" s="3">
        <f t="shared" si="6"/>
        <v>4</v>
      </c>
      <c r="C428" t="s">
        <v>21</v>
      </c>
      <c r="D428" t="s">
        <v>11</v>
      </c>
      <c r="E428" t="s">
        <v>12</v>
      </c>
      <c r="F428" t="s">
        <v>23</v>
      </c>
      <c r="G428" t="s">
        <v>15</v>
      </c>
      <c r="H428" t="s">
        <v>23</v>
      </c>
      <c r="I428" s="10">
        <f>[1]!MoonAge(A428)</f>
        <v>0.5783403199214282</v>
      </c>
    </row>
    <row r="429" spans="1:9">
      <c r="A429" s="2">
        <v>40241</v>
      </c>
      <c r="B429" s="3">
        <f t="shared" si="6"/>
        <v>5</v>
      </c>
      <c r="C429" t="s">
        <v>22</v>
      </c>
      <c r="D429" t="s">
        <v>20</v>
      </c>
      <c r="E429" t="s">
        <v>12</v>
      </c>
      <c r="F429" t="s">
        <v>23</v>
      </c>
      <c r="G429" t="s">
        <v>15</v>
      </c>
      <c r="H429" t="s">
        <v>23</v>
      </c>
      <c r="I429" s="10">
        <f>[1]!MoonAge(A429)</f>
        <v>0.6122035118760446</v>
      </c>
    </row>
    <row r="430" spans="1:9">
      <c r="A430" s="2">
        <v>40242</v>
      </c>
      <c r="B430" s="3">
        <f t="shared" si="6"/>
        <v>6</v>
      </c>
      <c r="C430" t="s">
        <v>10</v>
      </c>
      <c r="D430" t="s">
        <v>23</v>
      </c>
      <c r="E430" t="s">
        <v>12</v>
      </c>
      <c r="F430" t="s">
        <v>23</v>
      </c>
      <c r="G430" t="s">
        <v>15</v>
      </c>
      <c r="H430" t="s">
        <v>23</v>
      </c>
      <c r="I430" s="10">
        <f>[1]!MoonAge(A430)</f>
        <v>0.64606670383066089</v>
      </c>
    </row>
    <row r="431" spans="1:9">
      <c r="A431" s="2">
        <v>40243</v>
      </c>
      <c r="B431" s="3">
        <f t="shared" si="6"/>
        <v>7</v>
      </c>
      <c r="C431" t="s">
        <v>19</v>
      </c>
      <c r="D431" t="s">
        <v>28</v>
      </c>
      <c r="E431" t="s">
        <v>25</v>
      </c>
      <c r="F431" t="s">
        <v>28</v>
      </c>
      <c r="G431" t="s">
        <v>15</v>
      </c>
      <c r="H431" t="s">
        <v>23</v>
      </c>
      <c r="I431" s="10">
        <f>[1]!MoonAge(A431)</f>
        <v>0.67992989578527729</v>
      </c>
    </row>
    <row r="432" spans="1:9">
      <c r="A432" s="2">
        <v>40244</v>
      </c>
      <c r="B432" s="3">
        <f t="shared" si="6"/>
        <v>1</v>
      </c>
      <c r="C432" t="s">
        <v>8</v>
      </c>
      <c r="D432" t="s">
        <v>29</v>
      </c>
      <c r="E432" t="s">
        <v>25</v>
      </c>
      <c r="F432" t="s">
        <v>28</v>
      </c>
      <c r="G432" t="s">
        <v>15</v>
      </c>
      <c r="H432" t="s">
        <v>23</v>
      </c>
      <c r="I432" s="10">
        <f>[1]!MoonAge(A432)</f>
        <v>0.71379308773989369</v>
      </c>
    </row>
    <row r="433" spans="1:9">
      <c r="A433" s="2">
        <v>40245</v>
      </c>
      <c r="B433" s="3">
        <f t="shared" si="6"/>
        <v>2</v>
      </c>
      <c r="C433" t="s">
        <v>13</v>
      </c>
      <c r="D433" t="s">
        <v>24</v>
      </c>
      <c r="E433" t="s">
        <v>25</v>
      </c>
      <c r="F433" t="s">
        <v>28</v>
      </c>
      <c r="G433" t="s">
        <v>15</v>
      </c>
      <c r="H433" t="s">
        <v>23</v>
      </c>
      <c r="I433" s="10">
        <f>[1]!MoonAge(A433)</f>
        <v>0.7476562796945101</v>
      </c>
    </row>
    <row r="434" spans="1:9">
      <c r="A434" s="2">
        <v>40246</v>
      </c>
      <c r="B434" s="3">
        <f t="shared" si="6"/>
        <v>3</v>
      </c>
      <c r="C434" t="s">
        <v>12</v>
      </c>
      <c r="D434" t="s">
        <v>9</v>
      </c>
      <c r="E434" t="s">
        <v>25</v>
      </c>
      <c r="F434" t="s">
        <v>28</v>
      </c>
      <c r="G434" t="s">
        <v>15</v>
      </c>
      <c r="H434" t="s">
        <v>23</v>
      </c>
      <c r="I434" s="10">
        <f>[1]!MoonAge(A434)</f>
        <v>0.7815194716491265</v>
      </c>
    </row>
    <row r="435" spans="1:9">
      <c r="A435" s="2">
        <v>40247</v>
      </c>
      <c r="B435" s="3">
        <f t="shared" si="6"/>
        <v>4</v>
      </c>
      <c r="C435" t="s">
        <v>25</v>
      </c>
      <c r="D435" t="s">
        <v>14</v>
      </c>
      <c r="E435" t="s">
        <v>25</v>
      </c>
      <c r="F435" t="s">
        <v>28</v>
      </c>
      <c r="G435" t="s">
        <v>15</v>
      </c>
      <c r="H435" t="s">
        <v>23</v>
      </c>
      <c r="I435" s="10">
        <f>[1]!MoonAge(A435)</f>
        <v>0.8153826636037429</v>
      </c>
    </row>
    <row r="436" spans="1:9">
      <c r="A436" s="2">
        <v>40248</v>
      </c>
      <c r="B436" s="3">
        <f t="shared" si="6"/>
        <v>5</v>
      </c>
      <c r="C436" t="s">
        <v>15</v>
      </c>
      <c r="D436" t="s">
        <v>26</v>
      </c>
      <c r="E436" t="s">
        <v>25</v>
      </c>
      <c r="F436" t="s">
        <v>28</v>
      </c>
      <c r="G436" t="s">
        <v>15</v>
      </c>
      <c r="H436" t="s">
        <v>23</v>
      </c>
      <c r="I436" s="10">
        <f>[1]!MoonAge(A436)</f>
        <v>0.8492458555583593</v>
      </c>
    </row>
    <row r="437" spans="1:9">
      <c r="A437" s="2">
        <v>40249</v>
      </c>
      <c r="B437" s="3">
        <f t="shared" si="6"/>
        <v>6</v>
      </c>
      <c r="C437" t="s">
        <v>17</v>
      </c>
      <c r="D437" t="s">
        <v>27</v>
      </c>
      <c r="E437" t="s">
        <v>25</v>
      </c>
      <c r="F437" t="s">
        <v>28</v>
      </c>
      <c r="G437" t="s">
        <v>15</v>
      </c>
      <c r="H437" t="s">
        <v>23</v>
      </c>
      <c r="I437" s="10">
        <f>[1]!MoonAge(A437)</f>
        <v>0.8831090475129757</v>
      </c>
    </row>
    <row r="438" spans="1:9">
      <c r="A438" s="2">
        <v>40250</v>
      </c>
      <c r="B438" s="3">
        <f t="shared" si="6"/>
        <v>7</v>
      </c>
      <c r="C438" t="s">
        <v>21</v>
      </c>
      <c r="D438" t="s">
        <v>16</v>
      </c>
      <c r="E438" t="s">
        <v>25</v>
      </c>
      <c r="F438" t="s">
        <v>28</v>
      </c>
      <c r="G438" t="s">
        <v>15</v>
      </c>
      <c r="H438" t="s">
        <v>23</v>
      </c>
      <c r="I438" s="10">
        <f>[1]!MoonAge(A438)</f>
        <v>0.9169722394675921</v>
      </c>
    </row>
    <row r="439" spans="1:9">
      <c r="A439" s="2">
        <v>40251</v>
      </c>
      <c r="B439" s="3">
        <f t="shared" si="6"/>
        <v>1</v>
      </c>
      <c r="C439" t="s">
        <v>22</v>
      </c>
      <c r="D439" t="s">
        <v>18</v>
      </c>
      <c r="E439" t="s">
        <v>25</v>
      </c>
      <c r="F439" t="s">
        <v>28</v>
      </c>
      <c r="G439" t="s">
        <v>15</v>
      </c>
      <c r="H439" t="s">
        <v>23</v>
      </c>
      <c r="I439" s="10">
        <f>[1]!MoonAge(A439)</f>
        <v>0.9508354314222085</v>
      </c>
    </row>
    <row r="440" spans="1:9">
      <c r="A440" s="2">
        <v>40252</v>
      </c>
      <c r="B440" s="3">
        <f t="shared" si="6"/>
        <v>2</v>
      </c>
      <c r="C440" t="s">
        <v>10</v>
      </c>
      <c r="D440" t="s">
        <v>11</v>
      </c>
      <c r="E440" t="s">
        <v>25</v>
      </c>
      <c r="F440" t="s">
        <v>28</v>
      </c>
      <c r="G440" t="s">
        <v>15</v>
      </c>
      <c r="H440" t="s">
        <v>23</v>
      </c>
      <c r="I440" s="10">
        <f>[1]!MoonAge(A440)</f>
        <v>0.9846986233768249</v>
      </c>
    </row>
    <row r="441" spans="1:9">
      <c r="A441" s="2">
        <v>40253</v>
      </c>
      <c r="B441" s="3">
        <f t="shared" si="6"/>
        <v>3</v>
      </c>
      <c r="C441" t="s">
        <v>19</v>
      </c>
      <c r="D441" t="s">
        <v>20</v>
      </c>
      <c r="E441" t="s">
        <v>25</v>
      </c>
      <c r="F441" t="s">
        <v>28</v>
      </c>
      <c r="G441" t="s">
        <v>15</v>
      </c>
      <c r="H441" t="s">
        <v>23</v>
      </c>
      <c r="I441" s="10">
        <f>[1]!MoonAge(A441)</f>
        <v>1.85618153314413E-2</v>
      </c>
    </row>
    <row r="442" spans="1:9">
      <c r="A442" s="2">
        <v>40254</v>
      </c>
      <c r="B442" s="3">
        <f t="shared" si="6"/>
        <v>4</v>
      </c>
      <c r="C442" t="s">
        <v>8</v>
      </c>
      <c r="D442" t="s">
        <v>23</v>
      </c>
      <c r="E442" t="s">
        <v>25</v>
      </c>
      <c r="F442" t="s">
        <v>28</v>
      </c>
      <c r="G442" t="s">
        <v>15</v>
      </c>
      <c r="H442" t="s">
        <v>23</v>
      </c>
      <c r="I442" s="10">
        <f>[1]!MoonAge(A442)</f>
        <v>5.2425007286057701E-2</v>
      </c>
    </row>
    <row r="443" spans="1:9">
      <c r="A443" s="2">
        <v>40255</v>
      </c>
      <c r="B443" s="3">
        <f t="shared" si="6"/>
        <v>5</v>
      </c>
      <c r="C443" t="s">
        <v>13</v>
      </c>
      <c r="D443" t="s">
        <v>28</v>
      </c>
      <c r="E443" t="s">
        <v>25</v>
      </c>
      <c r="F443" t="s">
        <v>28</v>
      </c>
      <c r="G443" t="s">
        <v>15</v>
      </c>
      <c r="H443" t="s">
        <v>23</v>
      </c>
      <c r="I443" s="10">
        <f>[1]!MoonAge(A443)</f>
        <v>8.6288199240674102E-2</v>
      </c>
    </row>
    <row r="444" spans="1:9">
      <c r="A444" s="2">
        <v>40256</v>
      </c>
      <c r="B444" s="3">
        <f t="shared" si="6"/>
        <v>6</v>
      </c>
      <c r="C444" t="s">
        <v>12</v>
      </c>
      <c r="D444" t="s">
        <v>29</v>
      </c>
      <c r="E444" t="s">
        <v>25</v>
      </c>
      <c r="F444" t="s">
        <v>28</v>
      </c>
      <c r="G444" t="s">
        <v>15</v>
      </c>
      <c r="H444" t="s">
        <v>23</v>
      </c>
      <c r="I444" s="10">
        <f>[1]!MoonAge(A444)</f>
        <v>0.1201513911952905</v>
      </c>
    </row>
    <row r="445" spans="1:9">
      <c r="A445" s="2">
        <v>40257</v>
      </c>
      <c r="B445" s="3">
        <f t="shared" si="6"/>
        <v>7</v>
      </c>
      <c r="C445" t="s">
        <v>25</v>
      </c>
      <c r="D445" t="s">
        <v>24</v>
      </c>
      <c r="E445" t="s">
        <v>25</v>
      </c>
      <c r="F445" t="s">
        <v>28</v>
      </c>
      <c r="G445" t="s">
        <v>15</v>
      </c>
      <c r="H445" t="s">
        <v>23</v>
      </c>
      <c r="I445" s="10">
        <f>[1]!MoonAge(A445)</f>
        <v>0.1540145831499069</v>
      </c>
    </row>
    <row r="446" spans="1:9">
      <c r="A446" s="2">
        <v>40258</v>
      </c>
      <c r="B446" s="3">
        <f t="shared" si="6"/>
        <v>1</v>
      </c>
      <c r="C446" t="s">
        <v>15</v>
      </c>
      <c r="D446" t="s">
        <v>9</v>
      </c>
      <c r="E446" t="s">
        <v>25</v>
      </c>
      <c r="F446" t="s">
        <v>28</v>
      </c>
      <c r="G446" t="s">
        <v>15</v>
      </c>
      <c r="H446" t="s">
        <v>23</v>
      </c>
      <c r="I446" s="10">
        <f>[1]!MoonAge(A446)</f>
        <v>0.18787777510452319</v>
      </c>
    </row>
    <row r="447" spans="1:9">
      <c r="A447" s="2">
        <v>40259</v>
      </c>
      <c r="B447" s="3">
        <f t="shared" si="6"/>
        <v>2</v>
      </c>
      <c r="C447" t="s">
        <v>17</v>
      </c>
      <c r="D447" t="s">
        <v>14</v>
      </c>
      <c r="E447" t="s">
        <v>25</v>
      </c>
      <c r="F447" t="s">
        <v>28</v>
      </c>
      <c r="G447" t="s">
        <v>15</v>
      </c>
      <c r="H447" t="s">
        <v>23</v>
      </c>
      <c r="I447" s="10">
        <f>[1]!MoonAge(A447)</f>
        <v>0.22174096705913959</v>
      </c>
    </row>
    <row r="448" spans="1:9">
      <c r="A448" s="2">
        <v>40260</v>
      </c>
      <c r="B448" s="3">
        <f t="shared" si="6"/>
        <v>3</v>
      </c>
      <c r="C448" t="s">
        <v>21</v>
      </c>
      <c r="D448" t="s">
        <v>26</v>
      </c>
      <c r="E448" t="s">
        <v>25</v>
      </c>
      <c r="F448" t="s">
        <v>28</v>
      </c>
      <c r="G448" t="s">
        <v>15</v>
      </c>
      <c r="H448" t="s">
        <v>23</v>
      </c>
      <c r="I448" s="10">
        <f>[1]!MoonAge(A448)</f>
        <v>0.25560415901375599</v>
      </c>
    </row>
    <row r="449" spans="1:9">
      <c r="A449" s="2">
        <v>40261</v>
      </c>
      <c r="B449" s="3">
        <f t="shared" si="6"/>
        <v>4</v>
      </c>
      <c r="C449" t="s">
        <v>22</v>
      </c>
      <c r="D449" t="s">
        <v>27</v>
      </c>
      <c r="E449" t="s">
        <v>25</v>
      </c>
      <c r="F449" t="s">
        <v>28</v>
      </c>
      <c r="G449" t="s">
        <v>15</v>
      </c>
      <c r="H449" t="s">
        <v>23</v>
      </c>
      <c r="I449" s="10">
        <f>[1]!MoonAge(A449)</f>
        <v>0.28946735096837239</v>
      </c>
    </row>
    <row r="450" spans="1:9">
      <c r="A450" s="2">
        <v>40262</v>
      </c>
      <c r="B450" s="3">
        <f t="shared" si="6"/>
        <v>5</v>
      </c>
      <c r="C450" t="s">
        <v>10</v>
      </c>
      <c r="D450" t="s">
        <v>16</v>
      </c>
      <c r="E450" t="s">
        <v>25</v>
      </c>
      <c r="F450" t="s">
        <v>28</v>
      </c>
      <c r="G450" t="s">
        <v>15</v>
      </c>
      <c r="H450" t="s">
        <v>23</v>
      </c>
      <c r="I450" s="10">
        <f>[1]!MoonAge(A450)</f>
        <v>0.3233305429229888</v>
      </c>
    </row>
    <row r="451" spans="1:9">
      <c r="A451" s="2">
        <v>40263</v>
      </c>
      <c r="B451" s="3">
        <f t="shared" ref="B451:B514" si="7">WEEKDAY(A451,1)</f>
        <v>6</v>
      </c>
      <c r="C451" t="s">
        <v>19</v>
      </c>
      <c r="D451" t="s">
        <v>18</v>
      </c>
      <c r="E451" t="s">
        <v>25</v>
      </c>
      <c r="F451" t="s">
        <v>28</v>
      </c>
      <c r="G451" t="s">
        <v>15</v>
      </c>
      <c r="H451" t="s">
        <v>23</v>
      </c>
      <c r="I451" s="10">
        <f>[1]!MoonAge(A451)</f>
        <v>0.3571937348776052</v>
      </c>
    </row>
    <row r="452" spans="1:9">
      <c r="A452" s="2">
        <v>40264</v>
      </c>
      <c r="B452" s="3">
        <f t="shared" si="7"/>
        <v>7</v>
      </c>
      <c r="C452" t="s">
        <v>8</v>
      </c>
      <c r="D452" t="s">
        <v>11</v>
      </c>
      <c r="E452" t="s">
        <v>25</v>
      </c>
      <c r="F452" t="s">
        <v>28</v>
      </c>
      <c r="G452" t="s">
        <v>15</v>
      </c>
      <c r="H452" t="s">
        <v>23</v>
      </c>
      <c r="I452" s="10">
        <f>[1]!MoonAge(A452)</f>
        <v>0.3910569268322216</v>
      </c>
    </row>
    <row r="453" spans="1:9">
      <c r="A453" s="2">
        <v>40265</v>
      </c>
      <c r="B453" s="3">
        <f t="shared" si="7"/>
        <v>1</v>
      </c>
      <c r="C453" t="s">
        <v>13</v>
      </c>
      <c r="D453" t="s">
        <v>20</v>
      </c>
      <c r="E453" t="s">
        <v>25</v>
      </c>
      <c r="F453" t="s">
        <v>28</v>
      </c>
      <c r="G453" t="s">
        <v>15</v>
      </c>
      <c r="H453" t="s">
        <v>23</v>
      </c>
      <c r="I453" s="10">
        <f>[1]!MoonAge(A453)</f>
        <v>0.424920118786838</v>
      </c>
    </row>
    <row r="454" spans="1:9">
      <c r="A454" s="2">
        <v>40266</v>
      </c>
      <c r="B454" s="3">
        <f t="shared" si="7"/>
        <v>2</v>
      </c>
      <c r="C454" t="s">
        <v>12</v>
      </c>
      <c r="D454" t="s">
        <v>23</v>
      </c>
      <c r="E454" t="s">
        <v>25</v>
      </c>
      <c r="F454" t="s">
        <v>28</v>
      </c>
      <c r="G454" t="s">
        <v>15</v>
      </c>
      <c r="H454" t="s">
        <v>23</v>
      </c>
      <c r="I454" s="10">
        <f>[1]!MoonAge(A454)</f>
        <v>0.4587833107414544</v>
      </c>
    </row>
    <row r="455" spans="1:9">
      <c r="A455" s="2">
        <v>40267</v>
      </c>
      <c r="B455" s="3">
        <f t="shared" si="7"/>
        <v>3</v>
      </c>
      <c r="C455" t="s">
        <v>25</v>
      </c>
      <c r="D455" t="s">
        <v>28</v>
      </c>
      <c r="E455" t="s">
        <v>25</v>
      </c>
      <c r="F455" t="s">
        <v>28</v>
      </c>
      <c r="G455" t="s">
        <v>15</v>
      </c>
      <c r="H455" t="s">
        <v>23</v>
      </c>
      <c r="I455" s="10">
        <f>[1]!MoonAge(A455)</f>
        <v>0.4926465026960708</v>
      </c>
    </row>
    <row r="456" spans="1:9">
      <c r="A456" s="2">
        <v>40268</v>
      </c>
      <c r="B456" s="3">
        <f t="shared" si="7"/>
        <v>4</v>
      </c>
      <c r="C456" t="s">
        <v>15</v>
      </c>
      <c r="D456" t="s">
        <v>29</v>
      </c>
      <c r="E456" t="s">
        <v>25</v>
      </c>
      <c r="F456" t="s">
        <v>28</v>
      </c>
      <c r="G456" t="s">
        <v>15</v>
      </c>
      <c r="H456" t="s">
        <v>23</v>
      </c>
      <c r="I456" s="10">
        <f>[1]!MoonAge(A456)</f>
        <v>0.52650969465049779</v>
      </c>
    </row>
    <row r="457" spans="1:9">
      <c r="A457" s="2">
        <v>40269</v>
      </c>
      <c r="B457" s="3">
        <f t="shared" si="7"/>
        <v>5</v>
      </c>
      <c r="C457" t="s">
        <v>17</v>
      </c>
      <c r="D457" t="s">
        <v>24</v>
      </c>
      <c r="E457" t="s">
        <v>25</v>
      </c>
      <c r="F457" t="s">
        <v>28</v>
      </c>
      <c r="G457" t="s">
        <v>15</v>
      </c>
      <c r="H457" t="s">
        <v>23</v>
      </c>
      <c r="I457" s="10">
        <f>[1]!MoonAge(A457)</f>
        <v>0.56037288660487217</v>
      </c>
    </row>
    <row r="458" spans="1:9">
      <c r="A458" s="2">
        <v>40270</v>
      </c>
      <c r="B458" s="3">
        <f t="shared" si="7"/>
        <v>6</v>
      </c>
      <c r="C458" t="s">
        <v>21</v>
      </c>
      <c r="D458" t="s">
        <v>9</v>
      </c>
      <c r="E458" t="s">
        <v>25</v>
      </c>
      <c r="F458" t="s">
        <v>28</v>
      </c>
      <c r="G458" t="s">
        <v>15</v>
      </c>
      <c r="H458" t="s">
        <v>23</v>
      </c>
      <c r="I458" s="10">
        <f>[1]!MoonAge(A458)</f>
        <v>0.59423607855924665</v>
      </c>
    </row>
    <row r="459" spans="1:9">
      <c r="A459" s="2">
        <v>40271</v>
      </c>
      <c r="B459" s="3">
        <f t="shared" si="7"/>
        <v>7</v>
      </c>
      <c r="C459" t="s">
        <v>22</v>
      </c>
      <c r="D459" t="s">
        <v>14</v>
      </c>
      <c r="E459" t="s">
        <v>25</v>
      </c>
      <c r="F459" t="s">
        <v>28</v>
      </c>
      <c r="G459" t="s">
        <v>15</v>
      </c>
      <c r="H459" t="s">
        <v>23</v>
      </c>
      <c r="I459" s="10">
        <f>[1]!MoonAge(A459)</f>
        <v>0.62809927051362102</v>
      </c>
    </row>
    <row r="460" spans="1:9">
      <c r="A460" s="2">
        <v>40272</v>
      </c>
      <c r="B460" s="3">
        <f t="shared" si="7"/>
        <v>1</v>
      </c>
      <c r="C460" t="s">
        <v>10</v>
      </c>
      <c r="D460" t="s">
        <v>26</v>
      </c>
      <c r="E460" t="s">
        <v>25</v>
      </c>
      <c r="F460" t="s">
        <v>28</v>
      </c>
      <c r="G460" t="s">
        <v>15</v>
      </c>
      <c r="H460" t="s">
        <v>23</v>
      </c>
      <c r="I460" s="10">
        <f>[1]!MoonAge(A460)</f>
        <v>0.6619624624679955</v>
      </c>
    </row>
    <row r="461" spans="1:9">
      <c r="A461" s="2">
        <v>40273</v>
      </c>
      <c r="B461" s="3">
        <f t="shared" si="7"/>
        <v>2</v>
      </c>
      <c r="C461" t="s">
        <v>19</v>
      </c>
      <c r="D461" t="s">
        <v>27</v>
      </c>
      <c r="E461" t="s">
        <v>15</v>
      </c>
      <c r="F461" t="s">
        <v>29</v>
      </c>
      <c r="G461" t="s">
        <v>15</v>
      </c>
      <c r="H461" t="s">
        <v>23</v>
      </c>
      <c r="I461" s="10">
        <f>[1]!MoonAge(A461)</f>
        <v>0.69582565442236999</v>
      </c>
    </row>
    <row r="462" spans="1:9">
      <c r="A462" s="2">
        <v>40274</v>
      </c>
      <c r="B462" s="3">
        <f t="shared" si="7"/>
        <v>3</v>
      </c>
      <c r="C462" t="s">
        <v>8</v>
      </c>
      <c r="D462" t="s">
        <v>16</v>
      </c>
      <c r="E462" t="s">
        <v>15</v>
      </c>
      <c r="F462" t="s">
        <v>29</v>
      </c>
      <c r="G462" t="s">
        <v>15</v>
      </c>
      <c r="H462" t="s">
        <v>23</v>
      </c>
      <c r="I462" s="10">
        <f>[1]!MoonAge(A462)</f>
        <v>0.72968884637674436</v>
      </c>
    </row>
    <row r="463" spans="1:9">
      <c r="A463" s="2">
        <v>40275</v>
      </c>
      <c r="B463" s="3">
        <f t="shared" si="7"/>
        <v>4</v>
      </c>
      <c r="C463" t="s">
        <v>13</v>
      </c>
      <c r="D463" t="s">
        <v>18</v>
      </c>
      <c r="E463" t="s">
        <v>15</v>
      </c>
      <c r="F463" t="s">
        <v>29</v>
      </c>
      <c r="G463" t="s">
        <v>15</v>
      </c>
      <c r="H463" t="s">
        <v>23</v>
      </c>
      <c r="I463" s="10">
        <f>[1]!MoonAge(A463)</f>
        <v>0.76355203833111873</v>
      </c>
    </row>
    <row r="464" spans="1:9">
      <c r="A464" s="2">
        <v>40276</v>
      </c>
      <c r="B464" s="3">
        <f t="shared" si="7"/>
        <v>5</v>
      </c>
      <c r="C464" t="s">
        <v>12</v>
      </c>
      <c r="D464" t="s">
        <v>11</v>
      </c>
      <c r="E464" t="s">
        <v>15</v>
      </c>
      <c r="F464" t="s">
        <v>29</v>
      </c>
      <c r="G464" t="s">
        <v>15</v>
      </c>
      <c r="H464" t="s">
        <v>23</v>
      </c>
      <c r="I464" s="10">
        <f>[1]!MoonAge(A464)</f>
        <v>0.79741523028549322</v>
      </c>
    </row>
    <row r="465" spans="1:9">
      <c r="A465" s="2">
        <v>40277</v>
      </c>
      <c r="B465" s="3">
        <f t="shared" si="7"/>
        <v>6</v>
      </c>
      <c r="C465" t="s">
        <v>25</v>
      </c>
      <c r="D465" t="s">
        <v>20</v>
      </c>
      <c r="E465" t="s">
        <v>15</v>
      </c>
      <c r="F465" t="s">
        <v>29</v>
      </c>
      <c r="G465" t="s">
        <v>15</v>
      </c>
      <c r="H465" t="s">
        <v>23</v>
      </c>
      <c r="I465" s="10">
        <f>[1]!MoonAge(A465)</f>
        <v>0.8312784222398677</v>
      </c>
    </row>
    <row r="466" spans="1:9">
      <c r="A466" s="2">
        <v>40278</v>
      </c>
      <c r="B466" s="3">
        <f t="shared" si="7"/>
        <v>7</v>
      </c>
      <c r="C466" t="s">
        <v>15</v>
      </c>
      <c r="D466" t="s">
        <v>23</v>
      </c>
      <c r="E466" t="s">
        <v>15</v>
      </c>
      <c r="F466" t="s">
        <v>29</v>
      </c>
      <c r="G466" t="s">
        <v>15</v>
      </c>
      <c r="H466" t="s">
        <v>23</v>
      </c>
      <c r="I466" s="10">
        <f>[1]!MoonAge(A466)</f>
        <v>0.86514161419424207</v>
      </c>
    </row>
    <row r="467" spans="1:9">
      <c r="A467" s="2">
        <v>40279</v>
      </c>
      <c r="B467" s="3">
        <f t="shared" si="7"/>
        <v>1</v>
      </c>
      <c r="C467" t="s">
        <v>17</v>
      </c>
      <c r="D467" t="s">
        <v>28</v>
      </c>
      <c r="E467" t="s">
        <v>15</v>
      </c>
      <c r="F467" t="s">
        <v>29</v>
      </c>
      <c r="G467" t="s">
        <v>15</v>
      </c>
      <c r="H467" t="s">
        <v>23</v>
      </c>
      <c r="I467" s="10">
        <f>[1]!MoonAge(A467)</f>
        <v>0.89900480614861644</v>
      </c>
    </row>
    <row r="468" spans="1:9">
      <c r="A468" s="2">
        <v>40280</v>
      </c>
      <c r="B468" s="3">
        <f t="shared" si="7"/>
        <v>2</v>
      </c>
      <c r="C468" t="s">
        <v>21</v>
      </c>
      <c r="D468" t="s">
        <v>29</v>
      </c>
      <c r="E468" t="s">
        <v>15</v>
      </c>
      <c r="F468" t="s">
        <v>29</v>
      </c>
      <c r="G468" t="s">
        <v>15</v>
      </c>
      <c r="H468" t="s">
        <v>23</v>
      </c>
      <c r="I468" s="10">
        <f>[1]!MoonAge(A468)</f>
        <v>0.93286799810299104</v>
      </c>
    </row>
    <row r="469" spans="1:9">
      <c r="A469" s="2">
        <v>40281</v>
      </c>
      <c r="B469" s="3">
        <f t="shared" si="7"/>
        <v>3</v>
      </c>
      <c r="C469" t="s">
        <v>22</v>
      </c>
      <c r="D469" t="s">
        <v>24</v>
      </c>
      <c r="E469" t="s">
        <v>15</v>
      </c>
      <c r="F469" t="s">
        <v>29</v>
      </c>
      <c r="G469" t="s">
        <v>15</v>
      </c>
      <c r="H469" t="s">
        <v>23</v>
      </c>
      <c r="I469" s="10">
        <f>[1]!MoonAge(A469)</f>
        <v>0.96673119005736541</v>
      </c>
    </row>
    <row r="470" spans="1:9">
      <c r="A470" s="2">
        <v>40282</v>
      </c>
      <c r="B470" s="3">
        <f t="shared" si="7"/>
        <v>4</v>
      </c>
      <c r="C470" t="s">
        <v>10</v>
      </c>
      <c r="D470" t="s">
        <v>9</v>
      </c>
      <c r="E470" t="s">
        <v>15</v>
      </c>
      <c r="F470" t="s">
        <v>29</v>
      </c>
      <c r="G470" t="s">
        <v>15</v>
      </c>
      <c r="H470" t="s">
        <v>23</v>
      </c>
      <c r="I470" s="10">
        <f>[1]!MoonAge(A470)</f>
        <v>5.9438201173978022E-4</v>
      </c>
    </row>
    <row r="471" spans="1:9">
      <c r="A471" s="2">
        <v>40283</v>
      </c>
      <c r="B471" s="3">
        <f t="shared" si="7"/>
        <v>5</v>
      </c>
      <c r="C471" t="s">
        <v>19</v>
      </c>
      <c r="D471" t="s">
        <v>14</v>
      </c>
      <c r="E471" t="s">
        <v>15</v>
      </c>
      <c r="F471" t="s">
        <v>29</v>
      </c>
      <c r="G471" t="s">
        <v>15</v>
      </c>
      <c r="H471" t="s">
        <v>23</v>
      </c>
      <c r="I471" s="10">
        <f>[1]!MoonAge(A471)</f>
        <v>3.4457573966114263E-2</v>
      </c>
    </row>
    <row r="472" spans="1:9">
      <c r="A472" s="2">
        <v>40284</v>
      </c>
      <c r="B472" s="3">
        <f t="shared" si="7"/>
        <v>6</v>
      </c>
      <c r="C472" t="s">
        <v>8</v>
      </c>
      <c r="D472" t="s">
        <v>26</v>
      </c>
      <c r="E472" t="s">
        <v>15</v>
      </c>
      <c r="F472" t="s">
        <v>29</v>
      </c>
      <c r="G472" t="s">
        <v>15</v>
      </c>
      <c r="H472" t="s">
        <v>23</v>
      </c>
      <c r="I472" s="10">
        <f>[1]!MoonAge(A472)</f>
        <v>6.8320765920488635E-2</v>
      </c>
    </row>
    <row r="473" spans="1:9">
      <c r="A473" s="2">
        <v>40285</v>
      </c>
      <c r="B473" s="3">
        <f t="shared" si="7"/>
        <v>7</v>
      </c>
      <c r="C473" t="s">
        <v>13</v>
      </c>
      <c r="D473" t="s">
        <v>27</v>
      </c>
      <c r="E473" t="s">
        <v>15</v>
      </c>
      <c r="F473" t="s">
        <v>29</v>
      </c>
      <c r="G473" t="s">
        <v>15</v>
      </c>
      <c r="H473" t="s">
        <v>23</v>
      </c>
      <c r="I473" s="10">
        <f>[1]!MoonAge(A473)</f>
        <v>0.10218395787486312</v>
      </c>
    </row>
    <row r="474" spans="1:9">
      <c r="A474" s="2">
        <v>40286</v>
      </c>
      <c r="B474" s="3">
        <f t="shared" si="7"/>
        <v>1</v>
      </c>
      <c r="C474" t="s">
        <v>12</v>
      </c>
      <c r="D474" t="s">
        <v>16</v>
      </c>
      <c r="E474" t="s">
        <v>15</v>
      </c>
      <c r="F474" t="s">
        <v>29</v>
      </c>
      <c r="G474" t="s">
        <v>15</v>
      </c>
      <c r="H474" t="s">
        <v>23</v>
      </c>
      <c r="I474" s="10">
        <f>[1]!MoonAge(A474)</f>
        <v>0.1360471498292376</v>
      </c>
    </row>
    <row r="475" spans="1:9">
      <c r="A475" s="2">
        <v>40287</v>
      </c>
      <c r="B475" s="3">
        <f t="shared" si="7"/>
        <v>2</v>
      </c>
      <c r="C475" t="s">
        <v>25</v>
      </c>
      <c r="D475" t="s">
        <v>18</v>
      </c>
      <c r="E475" t="s">
        <v>15</v>
      </c>
      <c r="F475" t="s">
        <v>29</v>
      </c>
      <c r="G475" t="s">
        <v>15</v>
      </c>
      <c r="H475" t="s">
        <v>23</v>
      </c>
      <c r="I475" s="10">
        <f>[1]!MoonAge(A475)</f>
        <v>0.16991034178361197</v>
      </c>
    </row>
    <row r="476" spans="1:9">
      <c r="A476" s="2">
        <v>40288</v>
      </c>
      <c r="B476" s="3">
        <f t="shared" si="7"/>
        <v>3</v>
      </c>
      <c r="C476" t="s">
        <v>15</v>
      </c>
      <c r="D476" t="s">
        <v>11</v>
      </c>
      <c r="E476" t="s">
        <v>15</v>
      </c>
      <c r="F476" t="s">
        <v>29</v>
      </c>
      <c r="G476" t="s">
        <v>15</v>
      </c>
      <c r="H476" t="s">
        <v>23</v>
      </c>
      <c r="I476" s="10">
        <f>[1]!MoonAge(A476)</f>
        <v>0.20377353373798646</v>
      </c>
    </row>
    <row r="477" spans="1:9">
      <c r="A477" s="2">
        <v>40289</v>
      </c>
      <c r="B477" s="3">
        <f t="shared" si="7"/>
        <v>4</v>
      </c>
      <c r="C477" t="s">
        <v>17</v>
      </c>
      <c r="D477" t="s">
        <v>20</v>
      </c>
      <c r="E477" t="s">
        <v>15</v>
      </c>
      <c r="F477" t="s">
        <v>29</v>
      </c>
      <c r="G477" t="s">
        <v>15</v>
      </c>
      <c r="H477" t="s">
        <v>23</v>
      </c>
      <c r="I477" s="10">
        <f>[1]!MoonAge(A477)</f>
        <v>0.23763672569236083</v>
      </c>
    </row>
    <row r="478" spans="1:9">
      <c r="A478" s="2">
        <v>40290</v>
      </c>
      <c r="B478" s="3">
        <f t="shared" si="7"/>
        <v>5</v>
      </c>
      <c r="C478" t="s">
        <v>21</v>
      </c>
      <c r="D478" t="s">
        <v>23</v>
      </c>
      <c r="E478" t="s">
        <v>15</v>
      </c>
      <c r="F478" t="s">
        <v>29</v>
      </c>
      <c r="G478" t="s">
        <v>15</v>
      </c>
      <c r="H478" t="s">
        <v>23</v>
      </c>
      <c r="I478" s="10">
        <f>[1]!MoonAge(A478)</f>
        <v>0.27149991764673531</v>
      </c>
    </row>
    <row r="479" spans="1:9">
      <c r="A479" s="2">
        <v>40291</v>
      </c>
      <c r="B479" s="3">
        <f t="shared" si="7"/>
        <v>6</v>
      </c>
      <c r="C479" t="s">
        <v>22</v>
      </c>
      <c r="D479" t="s">
        <v>28</v>
      </c>
      <c r="E479" t="s">
        <v>15</v>
      </c>
      <c r="F479" t="s">
        <v>29</v>
      </c>
      <c r="G479" t="s">
        <v>15</v>
      </c>
      <c r="H479" t="s">
        <v>23</v>
      </c>
      <c r="I479" s="10">
        <f>[1]!MoonAge(A479)</f>
        <v>0.30536310960110968</v>
      </c>
    </row>
    <row r="480" spans="1:9">
      <c r="A480" s="2">
        <v>40292</v>
      </c>
      <c r="B480" s="3">
        <f t="shared" si="7"/>
        <v>7</v>
      </c>
      <c r="C480" t="s">
        <v>10</v>
      </c>
      <c r="D480" t="s">
        <v>29</v>
      </c>
      <c r="E480" t="s">
        <v>15</v>
      </c>
      <c r="F480" t="s">
        <v>29</v>
      </c>
      <c r="G480" t="s">
        <v>15</v>
      </c>
      <c r="H480" t="s">
        <v>23</v>
      </c>
      <c r="I480" s="10">
        <f>[1]!MoonAge(A480)</f>
        <v>0.33922630155548417</v>
      </c>
    </row>
    <row r="481" spans="1:9">
      <c r="A481" s="2">
        <v>40293</v>
      </c>
      <c r="B481" s="3">
        <f t="shared" si="7"/>
        <v>1</v>
      </c>
      <c r="C481" t="s">
        <v>19</v>
      </c>
      <c r="D481" t="s">
        <v>24</v>
      </c>
      <c r="E481" t="s">
        <v>15</v>
      </c>
      <c r="F481" t="s">
        <v>29</v>
      </c>
      <c r="G481" t="s">
        <v>15</v>
      </c>
      <c r="H481" t="s">
        <v>23</v>
      </c>
      <c r="I481" s="10">
        <f>[1]!MoonAge(A481)</f>
        <v>0.37308949350985854</v>
      </c>
    </row>
    <row r="482" spans="1:9">
      <c r="A482" s="2">
        <v>40294</v>
      </c>
      <c r="B482" s="3">
        <f t="shared" si="7"/>
        <v>2</v>
      </c>
      <c r="C482" t="s">
        <v>8</v>
      </c>
      <c r="D482" t="s">
        <v>9</v>
      </c>
      <c r="E482" t="s">
        <v>15</v>
      </c>
      <c r="F482" t="s">
        <v>29</v>
      </c>
      <c r="G482" t="s">
        <v>15</v>
      </c>
      <c r="H482" t="s">
        <v>23</v>
      </c>
      <c r="I482" s="10">
        <f>[1]!MoonAge(A482)</f>
        <v>0.40695268546423302</v>
      </c>
    </row>
    <row r="483" spans="1:9">
      <c r="A483" s="2">
        <v>40295</v>
      </c>
      <c r="B483" s="3">
        <f t="shared" si="7"/>
        <v>3</v>
      </c>
      <c r="C483" t="s">
        <v>13</v>
      </c>
      <c r="D483" t="s">
        <v>14</v>
      </c>
      <c r="E483" t="s">
        <v>15</v>
      </c>
      <c r="F483" t="s">
        <v>29</v>
      </c>
      <c r="G483" t="s">
        <v>15</v>
      </c>
      <c r="H483" t="s">
        <v>23</v>
      </c>
      <c r="I483" s="10">
        <f>[1]!MoonAge(A483)</f>
        <v>0.4408158774186075</v>
      </c>
    </row>
    <row r="484" spans="1:9">
      <c r="A484" s="2">
        <v>40296</v>
      </c>
      <c r="B484" s="3">
        <f t="shared" si="7"/>
        <v>4</v>
      </c>
      <c r="C484" t="s">
        <v>12</v>
      </c>
      <c r="D484" t="s">
        <v>26</v>
      </c>
      <c r="E484" t="s">
        <v>15</v>
      </c>
      <c r="F484" t="s">
        <v>29</v>
      </c>
      <c r="G484" t="s">
        <v>15</v>
      </c>
      <c r="H484" t="s">
        <v>23</v>
      </c>
      <c r="I484" s="10">
        <f>[1]!MoonAge(A484)</f>
        <v>0.47467906937298188</v>
      </c>
    </row>
    <row r="485" spans="1:9">
      <c r="A485" s="2">
        <v>40297</v>
      </c>
      <c r="B485" s="3">
        <f t="shared" si="7"/>
        <v>5</v>
      </c>
      <c r="C485" t="s">
        <v>25</v>
      </c>
      <c r="D485" t="s">
        <v>27</v>
      </c>
      <c r="E485" t="s">
        <v>15</v>
      </c>
      <c r="F485" t="s">
        <v>29</v>
      </c>
      <c r="G485" t="s">
        <v>15</v>
      </c>
      <c r="H485" t="s">
        <v>23</v>
      </c>
      <c r="I485" s="10">
        <f>[1]!MoonAge(A485)</f>
        <v>0.50854226132729952</v>
      </c>
    </row>
    <row r="486" spans="1:9">
      <c r="A486" s="2">
        <v>40298</v>
      </c>
      <c r="B486" s="3">
        <f t="shared" si="7"/>
        <v>6</v>
      </c>
      <c r="C486" t="s">
        <v>15</v>
      </c>
      <c r="D486" t="s">
        <v>16</v>
      </c>
      <c r="E486" t="s">
        <v>15</v>
      </c>
      <c r="F486" t="s">
        <v>29</v>
      </c>
      <c r="G486" t="s">
        <v>15</v>
      </c>
      <c r="H486" t="s">
        <v>23</v>
      </c>
      <c r="I486" s="10">
        <f>[1]!MoonAge(A486)</f>
        <v>0.54240545328144862</v>
      </c>
    </row>
    <row r="487" spans="1:9">
      <c r="A487" s="2">
        <v>40299</v>
      </c>
      <c r="B487" s="3">
        <f t="shared" si="7"/>
        <v>7</v>
      </c>
      <c r="C487" t="s">
        <v>17</v>
      </c>
      <c r="D487" t="s">
        <v>18</v>
      </c>
      <c r="E487" t="s">
        <v>15</v>
      </c>
      <c r="F487" t="s">
        <v>29</v>
      </c>
      <c r="G487" t="s">
        <v>15</v>
      </c>
      <c r="H487" t="s">
        <v>23</v>
      </c>
      <c r="I487" s="10">
        <f>[1]!MoonAge(A487)</f>
        <v>0.57626864523559784</v>
      </c>
    </row>
    <row r="488" spans="1:9">
      <c r="A488" s="2">
        <v>40300</v>
      </c>
      <c r="B488" s="3">
        <f t="shared" si="7"/>
        <v>1</v>
      </c>
      <c r="C488" t="s">
        <v>21</v>
      </c>
      <c r="D488" t="s">
        <v>11</v>
      </c>
      <c r="E488" t="s">
        <v>15</v>
      </c>
      <c r="F488" t="s">
        <v>29</v>
      </c>
      <c r="G488" t="s">
        <v>15</v>
      </c>
      <c r="H488" t="s">
        <v>23</v>
      </c>
      <c r="I488" s="10">
        <f>[1]!MoonAge(A488)</f>
        <v>0.61013183718974695</v>
      </c>
    </row>
    <row r="489" spans="1:9">
      <c r="A489" s="2">
        <v>40301</v>
      </c>
      <c r="B489" s="3">
        <f t="shared" si="7"/>
        <v>2</v>
      </c>
      <c r="C489" t="s">
        <v>22</v>
      </c>
      <c r="D489" t="s">
        <v>20</v>
      </c>
      <c r="E489" t="s">
        <v>15</v>
      </c>
      <c r="F489" t="s">
        <v>29</v>
      </c>
      <c r="G489" t="s">
        <v>15</v>
      </c>
      <c r="H489" t="s">
        <v>23</v>
      </c>
      <c r="I489" s="10">
        <f>[1]!MoonAge(A489)</f>
        <v>0.64399502914389617</v>
      </c>
    </row>
    <row r="490" spans="1:9">
      <c r="A490" s="2">
        <v>40302</v>
      </c>
      <c r="B490" s="3">
        <f t="shared" si="7"/>
        <v>3</v>
      </c>
      <c r="C490" t="s">
        <v>10</v>
      </c>
      <c r="D490" t="s">
        <v>23</v>
      </c>
      <c r="E490" t="s">
        <v>15</v>
      </c>
      <c r="F490" t="s">
        <v>29</v>
      </c>
      <c r="G490" t="s">
        <v>15</v>
      </c>
      <c r="H490" t="s">
        <v>23</v>
      </c>
      <c r="I490" s="10">
        <f>[1]!MoonAge(A490)</f>
        <v>0.67785822109804528</v>
      </c>
    </row>
    <row r="491" spans="1:9">
      <c r="A491" s="2">
        <v>40303</v>
      </c>
      <c r="B491" s="3">
        <f t="shared" si="7"/>
        <v>4</v>
      </c>
      <c r="C491" t="s">
        <v>19</v>
      </c>
      <c r="D491" t="s">
        <v>28</v>
      </c>
      <c r="E491" t="s">
        <v>15</v>
      </c>
      <c r="F491" t="s">
        <v>29</v>
      </c>
      <c r="G491" t="s">
        <v>15</v>
      </c>
      <c r="H491" t="s">
        <v>23</v>
      </c>
      <c r="I491" s="10">
        <f>[1]!MoonAge(A491)</f>
        <v>0.7117214130521945</v>
      </c>
    </row>
    <row r="492" spans="1:9">
      <c r="A492" s="2">
        <v>40304</v>
      </c>
      <c r="B492" s="3">
        <f t="shared" si="7"/>
        <v>5</v>
      </c>
      <c r="C492" t="s">
        <v>8</v>
      </c>
      <c r="D492" t="s">
        <v>29</v>
      </c>
      <c r="E492" t="s">
        <v>17</v>
      </c>
      <c r="F492" t="s">
        <v>24</v>
      </c>
      <c r="G492" t="s">
        <v>15</v>
      </c>
      <c r="H492" t="s">
        <v>23</v>
      </c>
      <c r="I492" s="10">
        <f>[1]!MoonAge(A492)</f>
        <v>0.7455846050063436</v>
      </c>
    </row>
    <row r="493" spans="1:9">
      <c r="A493" s="2">
        <v>40305</v>
      </c>
      <c r="B493" s="3">
        <f t="shared" si="7"/>
        <v>6</v>
      </c>
      <c r="C493" t="s">
        <v>13</v>
      </c>
      <c r="D493" t="s">
        <v>24</v>
      </c>
      <c r="E493" t="s">
        <v>17</v>
      </c>
      <c r="F493" t="s">
        <v>24</v>
      </c>
      <c r="G493" t="s">
        <v>15</v>
      </c>
      <c r="H493" t="s">
        <v>23</v>
      </c>
      <c r="I493" s="10">
        <f>[1]!MoonAge(A493)</f>
        <v>0.77944779696049271</v>
      </c>
    </row>
    <row r="494" spans="1:9">
      <c r="A494" s="2">
        <v>40306</v>
      </c>
      <c r="B494" s="3">
        <f t="shared" si="7"/>
        <v>7</v>
      </c>
      <c r="C494" t="s">
        <v>12</v>
      </c>
      <c r="D494" t="s">
        <v>9</v>
      </c>
      <c r="E494" t="s">
        <v>17</v>
      </c>
      <c r="F494" t="s">
        <v>24</v>
      </c>
      <c r="G494" t="s">
        <v>15</v>
      </c>
      <c r="H494" t="s">
        <v>23</v>
      </c>
      <c r="I494" s="10">
        <f>[1]!MoonAge(A494)</f>
        <v>0.81331098891464193</v>
      </c>
    </row>
    <row r="495" spans="1:9">
      <c r="A495" s="2">
        <v>40307</v>
      </c>
      <c r="B495" s="3">
        <f t="shared" si="7"/>
        <v>1</v>
      </c>
      <c r="C495" t="s">
        <v>25</v>
      </c>
      <c r="D495" t="s">
        <v>14</v>
      </c>
      <c r="E495" t="s">
        <v>17</v>
      </c>
      <c r="F495" t="s">
        <v>24</v>
      </c>
      <c r="G495" t="s">
        <v>15</v>
      </c>
      <c r="H495" t="s">
        <v>23</v>
      </c>
      <c r="I495" s="10">
        <f>[1]!MoonAge(A495)</f>
        <v>0.84717418086879115</v>
      </c>
    </row>
    <row r="496" spans="1:9">
      <c r="A496" s="2">
        <v>40308</v>
      </c>
      <c r="B496" s="3">
        <f t="shared" si="7"/>
        <v>2</v>
      </c>
      <c r="C496" t="s">
        <v>15</v>
      </c>
      <c r="D496" t="s">
        <v>26</v>
      </c>
      <c r="E496" t="s">
        <v>17</v>
      </c>
      <c r="F496" t="s">
        <v>24</v>
      </c>
      <c r="G496" t="s">
        <v>15</v>
      </c>
      <c r="H496" t="s">
        <v>23</v>
      </c>
      <c r="I496" s="10">
        <f>[1]!MoonAge(A496)</f>
        <v>0.88103737282294026</v>
      </c>
    </row>
    <row r="497" spans="1:9">
      <c r="A497" s="2">
        <v>40309</v>
      </c>
      <c r="B497" s="3">
        <f t="shared" si="7"/>
        <v>3</v>
      </c>
      <c r="C497" t="s">
        <v>17</v>
      </c>
      <c r="D497" t="s">
        <v>27</v>
      </c>
      <c r="E497" t="s">
        <v>17</v>
      </c>
      <c r="F497" t="s">
        <v>24</v>
      </c>
      <c r="G497" t="s">
        <v>15</v>
      </c>
      <c r="H497" t="s">
        <v>23</v>
      </c>
      <c r="I497" s="10">
        <f>[1]!MoonAge(A497)</f>
        <v>0.91490056477708936</v>
      </c>
    </row>
    <row r="498" spans="1:9">
      <c r="A498" s="2">
        <v>40310</v>
      </c>
      <c r="B498" s="3">
        <f t="shared" si="7"/>
        <v>4</v>
      </c>
      <c r="C498" t="s">
        <v>21</v>
      </c>
      <c r="D498" t="s">
        <v>16</v>
      </c>
      <c r="E498" t="s">
        <v>17</v>
      </c>
      <c r="F498" t="s">
        <v>24</v>
      </c>
      <c r="G498" t="s">
        <v>15</v>
      </c>
      <c r="H498" t="s">
        <v>23</v>
      </c>
      <c r="I498" s="10">
        <f>[1]!MoonAge(A498)</f>
        <v>0.94876375673123858</v>
      </c>
    </row>
    <row r="499" spans="1:9">
      <c r="A499" s="2">
        <v>40311</v>
      </c>
      <c r="B499" s="3">
        <f t="shared" si="7"/>
        <v>5</v>
      </c>
      <c r="C499" t="s">
        <v>22</v>
      </c>
      <c r="D499" t="s">
        <v>18</v>
      </c>
      <c r="E499" t="s">
        <v>17</v>
      </c>
      <c r="F499" t="s">
        <v>24</v>
      </c>
      <c r="G499" t="s">
        <v>15</v>
      </c>
      <c r="H499" t="s">
        <v>23</v>
      </c>
      <c r="I499" s="10">
        <f>[1]!MoonAge(A499)</f>
        <v>0.9826269486853878</v>
      </c>
    </row>
    <row r="500" spans="1:9">
      <c r="A500" s="2">
        <v>40312</v>
      </c>
      <c r="B500" s="3">
        <f t="shared" si="7"/>
        <v>6</v>
      </c>
      <c r="C500" t="s">
        <v>10</v>
      </c>
      <c r="D500" t="s">
        <v>11</v>
      </c>
      <c r="E500" t="s">
        <v>17</v>
      </c>
      <c r="F500" t="s">
        <v>24</v>
      </c>
      <c r="G500" t="s">
        <v>15</v>
      </c>
      <c r="H500" t="s">
        <v>23</v>
      </c>
      <c r="I500" s="10">
        <f>[1]!MoonAge(A500)</f>
        <v>1.649014063953691E-2</v>
      </c>
    </row>
    <row r="501" spans="1:9">
      <c r="A501" s="2">
        <v>40313</v>
      </c>
      <c r="B501" s="3">
        <f t="shared" si="7"/>
        <v>7</v>
      </c>
      <c r="C501" t="s">
        <v>19</v>
      </c>
      <c r="D501" t="s">
        <v>20</v>
      </c>
      <c r="E501" t="s">
        <v>17</v>
      </c>
      <c r="F501" t="s">
        <v>24</v>
      </c>
      <c r="G501" t="s">
        <v>15</v>
      </c>
      <c r="H501" t="s">
        <v>23</v>
      </c>
      <c r="I501" s="10">
        <f>[1]!MoonAge(A501)</f>
        <v>5.0353332593686018E-2</v>
      </c>
    </row>
    <row r="502" spans="1:9">
      <c r="A502" s="2">
        <v>40314</v>
      </c>
      <c r="B502" s="3">
        <f t="shared" si="7"/>
        <v>1</v>
      </c>
      <c r="C502" t="s">
        <v>8</v>
      </c>
      <c r="D502" t="s">
        <v>23</v>
      </c>
      <c r="E502" t="s">
        <v>17</v>
      </c>
      <c r="F502" t="s">
        <v>24</v>
      </c>
      <c r="G502" t="s">
        <v>15</v>
      </c>
      <c r="H502" t="s">
        <v>23</v>
      </c>
      <c r="I502" s="10">
        <f>[1]!MoonAge(A502)</f>
        <v>8.4216524547835236E-2</v>
      </c>
    </row>
    <row r="503" spans="1:9">
      <c r="A503" s="2">
        <v>40315</v>
      </c>
      <c r="B503" s="3">
        <f t="shared" si="7"/>
        <v>2</v>
      </c>
      <c r="C503" t="s">
        <v>13</v>
      </c>
      <c r="D503" t="s">
        <v>28</v>
      </c>
      <c r="E503" t="s">
        <v>17</v>
      </c>
      <c r="F503" t="s">
        <v>24</v>
      </c>
      <c r="G503" t="s">
        <v>15</v>
      </c>
      <c r="H503" t="s">
        <v>23</v>
      </c>
      <c r="I503" s="10">
        <f>[1]!MoonAge(A503)</f>
        <v>0.11807971650198434</v>
      </c>
    </row>
    <row r="504" spans="1:9">
      <c r="A504" s="2">
        <v>40316</v>
      </c>
      <c r="B504" s="3">
        <f t="shared" si="7"/>
        <v>3</v>
      </c>
      <c r="C504" t="s">
        <v>12</v>
      </c>
      <c r="D504" t="s">
        <v>29</v>
      </c>
      <c r="E504" t="s">
        <v>17</v>
      </c>
      <c r="F504" t="s">
        <v>24</v>
      </c>
      <c r="G504" t="s">
        <v>15</v>
      </c>
      <c r="H504" t="s">
        <v>23</v>
      </c>
      <c r="I504" s="10">
        <f>[1]!MoonAge(A504)</f>
        <v>0.15194290845613356</v>
      </c>
    </row>
    <row r="505" spans="1:9">
      <c r="A505" s="2">
        <v>40317</v>
      </c>
      <c r="B505" s="3">
        <f t="shared" si="7"/>
        <v>4</v>
      </c>
      <c r="C505" t="s">
        <v>25</v>
      </c>
      <c r="D505" t="s">
        <v>24</v>
      </c>
      <c r="E505" t="s">
        <v>17</v>
      </c>
      <c r="F505" t="s">
        <v>24</v>
      </c>
      <c r="G505" t="s">
        <v>15</v>
      </c>
      <c r="H505" t="s">
        <v>23</v>
      </c>
      <c r="I505" s="10">
        <f>[1]!MoonAge(A505)</f>
        <v>0.18580610041028267</v>
      </c>
    </row>
    <row r="506" spans="1:9">
      <c r="A506" s="2">
        <v>40318</v>
      </c>
      <c r="B506" s="3">
        <f t="shared" si="7"/>
        <v>5</v>
      </c>
      <c r="C506" t="s">
        <v>15</v>
      </c>
      <c r="D506" t="s">
        <v>9</v>
      </c>
      <c r="E506" t="s">
        <v>17</v>
      </c>
      <c r="F506" t="s">
        <v>24</v>
      </c>
      <c r="G506" t="s">
        <v>15</v>
      </c>
      <c r="H506" t="s">
        <v>23</v>
      </c>
      <c r="I506" s="10">
        <f>[1]!MoonAge(A506)</f>
        <v>0.21966929236443189</v>
      </c>
    </row>
    <row r="507" spans="1:9">
      <c r="A507" s="2">
        <v>40319</v>
      </c>
      <c r="B507" s="3">
        <f t="shared" si="7"/>
        <v>6</v>
      </c>
      <c r="C507" t="s">
        <v>17</v>
      </c>
      <c r="D507" t="s">
        <v>14</v>
      </c>
      <c r="E507" t="s">
        <v>17</v>
      </c>
      <c r="F507" t="s">
        <v>24</v>
      </c>
      <c r="G507" t="s">
        <v>15</v>
      </c>
      <c r="H507" t="s">
        <v>23</v>
      </c>
      <c r="I507" s="10">
        <f>[1]!MoonAge(A507)</f>
        <v>0.253532484318581</v>
      </c>
    </row>
    <row r="508" spans="1:9">
      <c r="A508" s="2">
        <v>40320</v>
      </c>
      <c r="B508" s="3">
        <f t="shared" si="7"/>
        <v>7</v>
      </c>
      <c r="C508" t="s">
        <v>21</v>
      </c>
      <c r="D508" t="s">
        <v>26</v>
      </c>
      <c r="E508" t="s">
        <v>17</v>
      </c>
      <c r="F508" t="s">
        <v>24</v>
      </c>
      <c r="G508" t="s">
        <v>15</v>
      </c>
      <c r="H508" t="s">
        <v>23</v>
      </c>
      <c r="I508" s="10">
        <f>[1]!MoonAge(A508)</f>
        <v>0.28739567627273022</v>
      </c>
    </row>
    <row r="509" spans="1:9">
      <c r="A509" s="2">
        <v>40321</v>
      </c>
      <c r="B509" s="3">
        <f t="shared" si="7"/>
        <v>1</v>
      </c>
      <c r="C509" t="s">
        <v>22</v>
      </c>
      <c r="D509" t="s">
        <v>27</v>
      </c>
      <c r="E509" t="s">
        <v>17</v>
      </c>
      <c r="F509" t="s">
        <v>24</v>
      </c>
      <c r="G509" t="s">
        <v>15</v>
      </c>
      <c r="H509" t="s">
        <v>23</v>
      </c>
      <c r="I509" s="10">
        <f>[1]!MoonAge(A509)</f>
        <v>0.32125886822687932</v>
      </c>
    </row>
    <row r="510" spans="1:9">
      <c r="A510" s="2">
        <v>40322</v>
      </c>
      <c r="B510" s="3">
        <f t="shared" si="7"/>
        <v>2</v>
      </c>
      <c r="C510" t="s">
        <v>10</v>
      </c>
      <c r="D510" t="s">
        <v>16</v>
      </c>
      <c r="E510" t="s">
        <v>17</v>
      </c>
      <c r="F510" t="s">
        <v>24</v>
      </c>
      <c r="G510" t="s">
        <v>15</v>
      </c>
      <c r="H510" t="s">
        <v>23</v>
      </c>
      <c r="I510" s="10">
        <f>[1]!MoonAge(A510)</f>
        <v>0.35512206018102843</v>
      </c>
    </row>
    <row r="511" spans="1:9">
      <c r="A511" s="2">
        <v>40323</v>
      </c>
      <c r="B511" s="3">
        <f t="shared" si="7"/>
        <v>3</v>
      </c>
      <c r="C511" t="s">
        <v>19</v>
      </c>
      <c r="D511" t="s">
        <v>18</v>
      </c>
      <c r="E511" t="s">
        <v>17</v>
      </c>
      <c r="F511" t="s">
        <v>24</v>
      </c>
      <c r="G511" t="s">
        <v>15</v>
      </c>
      <c r="H511" t="s">
        <v>23</v>
      </c>
      <c r="I511" s="10">
        <f>[1]!MoonAge(A511)</f>
        <v>0.38898525213517765</v>
      </c>
    </row>
    <row r="512" spans="1:9">
      <c r="A512" s="2">
        <v>40324</v>
      </c>
      <c r="B512" s="3">
        <f t="shared" si="7"/>
        <v>4</v>
      </c>
      <c r="C512" t="s">
        <v>8</v>
      </c>
      <c r="D512" t="s">
        <v>11</v>
      </c>
      <c r="E512" t="s">
        <v>17</v>
      </c>
      <c r="F512" t="s">
        <v>24</v>
      </c>
      <c r="G512" t="s">
        <v>15</v>
      </c>
      <c r="H512" t="s">
        <v>23</v>
      </c>
      <c r="I512" s="10">
        <f>[1]!MoonAge(A512)</f>
        <v>0.42284844408932676</v>
      </c>
    </row>
    <row r="513" spans="1:9">
      <c r="A513" s="2">
        <v>40325</v>
      </c>
      <c r="B513" s="3">
        <f t="shared" si="7"/>
        <v>5</v>
      </c>
      <c r="C513" t="s">
        <v>13</v>
      </c>
      <c r="D513" t="s">
        <v>20</v>
      </c>
      <c r="E513" t="s">
        <v>17</v>
      </c>
      <c r="F513" t="s">
        <v>24</v>
      </c>
      <c r="G513" t="s">
        <v>15</v>
      </c>
      <c r="H513" t="s">
        <v>23</v>
      </c>
      <c r="I513" s="10">
        <f>[1]!MoonAge(A513)</f>
        <v>0.45671163604347598</v>
      </c>
    </row>
    <row r="514" spans="1:9">
      <c r="A514" s="2">
        <v>40326</v>
      </c>
      <c r="B514" s="3">
        <f t="shared" si="7"/>
        <v>6</v>
      </c>
      <c r="C514" t="s">
        <v>12</v>
      </c>
      <c r="D514" t="s">
        <v>23</v>
      </c>
      <c r="E514" t="s">
        <v>17</v>
      </c>
      <c r="F514" t="s">
        <v>24</v>
      </c>
      <c r="G514" t="s">
        <v>15</v>
      </c>
      <c r="H514" t="s">
        <v>23</v>
      </c>
      <c r="I514" s="10">
        <f>[1]!MoonAge(A514)</f>
        <v>0.49057482799762508</v>
      </c>
    </row>
    <row r="515" spans="1:9">
      <c r="A515" s="2">
        <v>40327</v>
      </c>
      <c r="B515" s="3">
        <f t="shared" ref="B515:B578" si="8">WEEKDAY(A515,1)</f>
        <v>7</v>
      </c>
      <c r="C515" t="s">
        <v>25</v>
      </c>
      <c r="D515" t="s">
        <v>28</v>
      </c>
      <c r="E515" t="s">
        <v>17</v>
      </c>
      <c r="F515" t="s">
        <v>24</v>
      </c>
      <c r="G515" t="s">
        <v>15</v>
      </c>
      <c r="H515" t="s">
        <v>23</v>
      </c>
      <c r="I515" s="10">
        <f>[1]!MoonAge(A515)</f>
        <v>0.52443801995159967</v>
      </c>
    </row>
    <row r="516" spans="1:9">
      <c r="A516" s="2">
        <v>40328</v>
      </c>
      <c r="B516" s="3">
        <f t="shared" si="8"/>
        <v>1</v>
      </c>
      <c r="C516" t="s">
        <v>15</v>
      </c>
      <c r="D516" t="s">
        <v>29</v>
      </c>
      <c r="E516" t="s">
        <v>17</v>
      </c>
      <c r="F516" t="s">
        <v>24</v>
      </c>
      <c r="G516" t="s">
        <v>15</v>
      </c>
      <c r="H516" t="s">
        <v>23</v>
      </c>
      <c r="I516" s="10">
        <f>[1]!MoonAge(A516)</f>
        <v>0.55830121190550686</v>
      </c>
    </row>
    <row r="517" spans="1:9">
      <c r="A517" s="2">
        <v>40329</v>
      </c>
      <c r="B517" s="3">
        <f t="shared" si="8"/>
        <v>2</v>
      </c>
      <c r="C517" t="s">
        <v>17</v>
      </c>
      <c r="D517" t="s">
        <v>24</v>
      </c>
      <c r="E517" t="s">
        <v>17</v>
      </c>
      <c r="F517" t="s">
        <v>24</v>
      </c>
      <c r="G517" t="s">
        <v>15</v>
      </c>
      <c r="H517" t="s">
        <v>23</v>
      </c>
      <c r="I517" s="10">
        <f>[1]!MoonAge(A517)</f>
        <v>0.59216440385941405</v>
      </c>
    </row>
    <row r="518" spans="1:9">
      <c r="A518" s="2">
        <v>40330</v>
      </c>
      <c r="B518" s="3">
        <f t="shared" si="8"/>
        <v>3</v>
      </c>
      <c r="C518" t="s">
        <v>21</v>
      </c>
      <c r="D518" t="s">
        <v>9</v>
      </c>
      <c r="E518" t="s">
        <v>17</v>
      </c>
      <c r="F518" t="s">
        <v>24</v>
      </c>
      <c r="G518" t="s">
        <v>15</v>
      </c>
      <c r="H518" t="s">
        <v>23</v>
      </c>
      <c r="I518" s="10">
        <f>[1]!MoonAge(A518)</f>
        <v>0.62602759581332124</v>
      </c>
    </row>
    <row r="519" spans="1:9">
      <c r="A519" s="2">
        <v>40331</v>
      </c>
      <c r="B519" s="3">
        <f t="shared" si="8"/>
        <v>4</v>
      </c>
      <c r="C519" t="s">
        <v>22</v>
      </c>
      <c r="D519" t="s">
        <v>14</v>
      </c>
      <c r="E519" t="s">
        <v>17</v>
      </c>
      <c r="F519" t="s">
        <v>24</v>
      </c>
      <c r="G519" t="s">
        <v>15</v>
      </c>
      <c r="H519" t="s">
        <v>23</v>
      </c>
      <c r="I519" s="10">
        <f>[1]!MoonAge(A519)</f>
        <v>0.65989078776722843</v>
      </c>
    </row>
    <row r="520" spans="1:9">
      <c r="A520" s="2">
        <v>40332</v>
      </c>
      <c r="B520" s="3">
        <f t="shared" si="8"/>
        <v>5</v>
      </c>
      <c r="C520" t="s">
        <v>10</v>
      </c>
      <c r="D520" t="s">
        <v>26</v>
      </c>
      <c r="E520" t="s">
        <v>17</v>
      </c>
      <c r="F520" t="s">
        <v>24</v>
      </c>
      <c r="G520" t="s">
        <v>15</v>
      </c>
      <c r="H520" t="s">
        <v>23</v>
      </c>
      <c r="I520" s="10">
        <f>[1]!MoonAge(A520)</f>
        <v>0.69375397972113562</v>
      </c>
    </row>
    <row r="521" spans="1:9">
      <c r="A521" s="2">
        <v>40333</v>
      </c>
      <c r="B521" s="3">
        <f t="shared" si="8"/>
        <v>6</v>
      </c>
      <c r="C521" t="s">
        <v>19</v>
      </c>
      <c r="D521" t="s">
        <v>27</v>
      </c>
      <c r="E521" t="s">
        <v>17</v>
      </c>
      <c r="F521" t="s">
        <v>24</v>
      </c>
      <c r="G521" t="s">
        <v>15</v>
      </c>
      <c r="H521" t="s">
        <v>23</v>
      </c>
      <c r="I521" s="10">
        <f>[1]!MoonAge(A521)</f>
        <v>0.72761717167504281</v>
      </c>
    </row>
    <row r="522" spans="1:9">
      <c r="A522" s="2">
        <v>40334</v>
      </c>
      <c r="B522" s="3">
        <f t="shared" si="8"/>
        <v>7</v>
      </c>
      <c r="C522" t="s">
        <v>8</v>
      </c>
      <c r="D522" t="s">
        <v>16</v>
      </c>
      <c r="E522" t="s">
        <v>17</v>
      </c>
      <c r="F522" t="s">
        <v>24</v>
      </c>
      <c r="G522" t="s">
        <v>15</v>
      </c>
      <c r="H522" t="s">
        <v>23</v>
      </c>
      <c r="I522" s="10">
        <f>[1]!MoonAge(A522)</f>
        <v>0.76148036362895</v>
      </c>
    </row>
    <row r="523" spans="1:9">
      <c r="A523" s="2">
        <v>40335</v>
      </c>
      <c r="B523" s="3">
        <f t="shared" si="8"/>
        <v>1</v>
      </c>
      <c r="C523" t="s">
        <v>13</v>
      </c>
      <c r="D523" t="s">
        <v>18</v>
      </c>
      <c r="E523" t="s">
        <v>21</v>
      </c>
      <c r="F523" t="s">
        <v>9</v>
      </c>
      <c r="G523" t="s">
        <v>15</v>
      </c>
      <c r="H523" t="s">
        <v>23</v>
      </c>
      <c r="I523" s="10">
        <f>[1]!MoonAge(A523)</f>
        <v>0.79534355558285719</v>
      </c>
    </row>
    <row r="524" spans="1:9">
      <c r="A524" s="2">
        <v>40336</v>
      </c>
      <c r="B524" s="3">
        <f t="shared" si="8"/>
        <v>2</v>
      </c>
      <c r="C524" t="s">
        <v>12</v>
      </c>
      <c r="D524" t="s">
        <v>11</v>
      </c>
      <c r="E524" t="s">
        <v>21</v>
      </c>
      <c r="F524" t="s">
        <v>9</v>
      </c>
      <c r="G524" t="s">
        <v>15</v>
      </c>
      <c r="H524" t="s">
        <v>23</v>
      </c>
      <c r="I524" s="10">
        <f>[1]!MoonAge(A524)</f>
        <v>0.82920674753676438</v>
      </c>
    </row>
    <row r="525" spans="1:9">
      <c r="A525" s="2">
        <v>40337</v>
      </c>
      <c r="B525" s="3">
        <f t="shared" si="8"/>
        <v>3</v>
      </c>
      <c r="C525" t="s">
        <v>25</v>
      </c>
      <c r="D525" t="s">
        <v>20</v>
      </c>
      <c r="E525" t="s">
        <v>21</v>
      </c>
      <c r="F525" t="s">
        <v>9</v>
      </c>
      <c r="G525" t="s">
        <v>15</v>
      </c>
      <c r="H525" t="s">
        <v>23</v>
      </c>
      <c r="I525" s="10">
        <f>[1]!MoonAge(A525)</f>
        <v>0.86306993949067168</v>
      </c>
    </row>
    <row r="526" spans="1:9">
      <c r="A526" s="2">
        <v>40338</v>
      </c>
      <c r="B526" s="3">
        <f t="shared" si="8"/>
        <v>4</v>
      </c>
      <c r="C526" t="s">
        <v>15</v>
      </c>
      <c r="D526" t="s">
        <v>23</v>
      </c>
      <c r="E526" t="s">
        <v>21</v>
      </c>
      <c r="F526" t="s">
        <v>9</v>
      </c>
      <c r="G526" t="s">
        <v>15</v>
      </c>
      <c r="H526" t="s">
        <v>23</v>
      </c>
      <c r="I526" s="10">
        <f>[1]!MoonAge(A526)</f>
        <v>0.89693313144457887</v>
      </c>
    </row>
    <row r="527" spans="1:9">
      <c r="A527" s="2">
        <v>40339</v>
      </c>
      <c r="B527" s="3">
        <f t="shared" si="8"/>
        <v>5</v>
      </c>
      <c r="C527" t="s">
        <v>17</v>
      </c>
      <c r="D527" t="s">
        <v>28</v>
      </c>
      <c r="E527" t="s">
        <v>21</v>
      </c>
      <c r="F527" t="s">
        <v>9</v>
      </c>
      <c r="G527" t="s">
        <v>15</v>
      </c>
      <c r="H527" t="s">
        <v>23</v>
      </c>
      <c r="I527" s="10">
        <f>[1]!MoonAge(A527)</f>
        <v>0.93079632339848606</v>
      </c>
    </row>
    <row r="528" spans="1:9">
      <c r="A528" s="2">
        <v>40340</v>
      </c>
      <c r="B528" s="3">
        <f t="shared" si="8"/>
        <v>6</v>
      </c>
      <c r="C528" t="s">
        <v>21</v>
      </c>
      <c r="D528" t="s">
        <v>29</v>
      </c>
      <c r="E528" t="s">
        <v>21</v>
      </c>
      <c r="F528" t="s">
        <v>9</v>
      </c>
      <c r="G528" t="s">
        <v>15</v>
      </c>
      <c r="H528" t="s">
        <v>23</v>
      </c>
      <c r="I528" s="10">
        <f>[1]!MoonAge(A528)</f>
        <v>0.96465951535239325</v>
      </c>
    </row>
    <row r="529" spans="1:9">
      <c r="A529" s="2">
        <v>40341</v>
      </c>
      <c r="B529" s="3">
        <f t="shared" si="8"/>
        <v>7</v>
      </c>
      <c r="C529" t="s">
        <v>22</v>
      </c>
      <c r="D529" t="s">
        <v>24</v>
      </c>
      <c r="E529" t="s">
        <v>21</v>
      </c>
      <c r="F529" t="s">
        <v>9</v>
      </c>
      <c r="G529" t="s">
        <v>15</v>
      </c>
      <c r="H529" t="s">
        <v>23</v>
      </c>
      <c r="I529" s="10">
        <f>[1]!MoonAge(A529)</f>
        <v>0.99852270730630044</v>
      </c>
    </row>
    <row r="530" spans="1:9">
      <c r="A530" s="2">
        <v>40342</v>
      </c>
      <c r="B530" s="3">
        <f t="shared" si="8"/>
        <v>1</v>
      </c>
      <c r="C530" t="s">
        <v>10</v>
      </c>
      <c r="D530" t="s">
        <v>9</v>
      </c>
      <c r="E530" t="s">
        <v>21</v>
      </c>
      <c r="F530" t="s">
        <v>9</v>
      </c>
      <c r="G530" t="s">
        <v>15</v>
      </c>
      <c r="H530" t="s">
        <v>23</v>
      </c>
      <c r="I530" s="10">
        <f>[1]!MoonAge(A530)</f>
        <v>3.2385899260207629E-2</v>
      </c>
    </row>
    <row r="531" spans="1:9">
      <c r="A531" s="2">
        <v>40343</v>
      </c>
      <c r="B531" s="3">
        <f t="shared" si="8"/>
        <v>2</v>
      </c>
      <c r="C531" t="s">
        <v>19</v>
      </c>
      <c r="D531" t="s">
        <v>14</v>
      </c>
      <c r="E531" t="s">
        <v>21</v>
      </c>
      <c r="F531" t="s">
        <v>9</v>
      </c>
      <c r="G531" t="s">
        <v>15</v>
      </c>
      <c r="H531" t="s">
        <v>23</v>
      </c>
      <c r="I531" s="10">
        <f>[1]!MoonAge(A531)</f>
        <v>6.6249091214114819E-2</v>
      </c>
    </row>
    <row r="532" spans="1:9">
      <c r="A532" s="2">
        <v>40344</v>
      </c>
      <c r="B532" s="3">
        <f t="shared" si="8"/>
        <v>3</v>
      </c>
      <c r="C532" t="s">
        <v>8</v>
      </c>
      <c r="D532" t="s">
        <v>26</v>
      </c>
      <c r="E532" t="s">
        <v>21</v>
      </c>
      <c r="F532" t="s">
        <v>9</v>
      </c>
      <c r="G532" t="s">
        <v>15</v>
      </c>
      <c r="H532" t="s">
        <v>23</v>
      </c>
      <c r="I532" s="10">
        <f>[1]!MoonAge(A532)</f>
        <v>0.10011228316802201</v>
      </c>
    </row>
    <row r="533" spans="1:9">
      <c r="A533" s="2">
        <v>40345</v>
      </c>
      <c r="B533" s="3">
        <f t="shared" si="8"/>
        <v>4</v>
      </c>
      <c r="C533" t="s">
        <v>13</v>
      </c>
      <c r="D533" t="s">
        <v>27</v>
      </c>
      <c r="E533" t="s">
        <v>21</v>
      </c>
      <c r="F533" t="s">
        <v>9</v>
      </c>
      <c r="G533" t="s">
        <v>15</v>
      </c>
      <c r="H533" t="s">
        <v>23</v>
      </c>
      <c r="I533" s="10">
        <f>[1]!MoonAge(A533)</f>
        <v>0.13397547512192931</v>
      </c>
    </row>
    <row r="534" spans="1:9">
      <c r="A534" s="2">
        <v>40346</v>
      </c>
      <c r="B534" s="3">
        <f t="shared" si="8"/>
        <v>5</v>
      </c>
      <c r="C534" t="s">
        <v>12</v>
      </c>
      <c r="D534" t="s">
        <v>16</v>
      </c>
      <c r="E534" t="s">
        <v>21</v>
      </c>
      <c r="F534" t="s">
        <v>9</v>
      </c>
      <c r="G534" t="s">
        <v>15</v>
      </c>
      <c r="H534" t="s">
        <v>23</v>
      </c>
      <c r="I534" s="10">
        <f>[1]!MoonAge(A534)</f>
        <v>0.1678386670758365</v>
      </c>
    </row>
    <row r="535" spans="1:9">
      <c r="A535" s="2">
        <v>40347</v>
      </c>
      <c r="B535" s="3">
        <f t="shared" si="8"/>
        <v>6</v>
      </c>
      <c r="C535" t="s">
        <v>25</v>
      </c>
      <c r="D535" t="s">
        <v>18</v>
      </c>
      <c r="E535" t="s">
        <v>21</v>
      </c>
      <c r="F535" t="s">
        <v>9</v>
      </c>
      <c r="G535" t="s">
        <v>15</v>
      </c>
      <c r="H535" t="s">
        <v>23</v>
      </c>
      <c r="I535" s="10">
        <f>[1]!MoonAge(A535)</f>
        <v>0.20170185902974369</v>
      </c>
    </row>
    <row r="536" spans="1:9">
      <c r="A536" s="2">
        <v>40348</v>
      </c>
      <c r="B536" s="3">
        <f t="shared" si="8"/>
        <v>7</v>
      </c>
      <c r="C536" t="s">
        <v>15</v>
      </c>
      <c r="D536" t="s">
        <v>11</v>
      </c>
      <c r="E536" t="s">
        <v>21</v>
      </c>
      <c r="F536" t="s">
        <v>9</v>
      </c>
      <c r="G536" t="s">
        <v>15</v>
      </c>
      <c r="H536" t="s">
        <v>23</v>
      </c>
      <c r="I536" s="10">
        <f>[1]!MoonAge(A536)</f>
        <v>0.23556505098365088</v>
      </c>
    </row>
    <row r="537" spans="1:9">
      <c r="A537" s="2">
        <v>40349</v>
      </c>
      <c r="B537" s="3">
        <f t="shared" si="8"/>
        <v>1</v>
      </c>
      <c r="C537" t="s">
        <v>17</v>
      </c>
      <c r="D537" t="s">
        <v>20</v>
      </c>
      <c r="E537" t="s">
        <v>21</v>
      </c>
      <c r="F537" t="s">
        <v>9</v>
      </c>
      <c r="G537" t="s">
        <v>15</v>
      </c>
      <c r="H537" t="s">
        <v>23</v>
      </c>
      <c r="I537" s="10">
        <f>[1]!MoonAge(A537)</f>
        <v>0.26942824293755807</v>
      </c>
    </row>
    <row r="538" spans="1:9">
      <c r="A538" s="2">
        <v>40350</v>
      </c>
      <c r="B538" s="3">
        <f t="shared" si="8"/>
        <v>2</v>
      </c>
      <c r="C538" t="s">
        <v>21</v>
      </c>
      <c r="D538" t="s">
        <v>23</v>
      </c>
      <c r="E538" t="s">
        <v>21</v>
      </c>
      <c r="F538" t="s">
        <v>9</v>
      </c>
      <c r="G538" t="s">
        <v>15</v>
      </c>
      <c r="H538" t="s">
        <v>23</v>
      </c>
      <c r="I538" s="10">
        <f>[1]!MoonAge(A538)</f>
        <v>0.30329143489146526</v>
      </c>
    </row>
    <row r="539" spans="1:9">
      <c r="A539" s="2">
        <v>40351</v>
      </c>
      <c r="B539" s="3">
        <f t="shared" si="8"/>
        <v>3</v>
      </c>
      <c r="C539" t="s">
        <v>22</v>
      </c>
      <c r="D539" t="s">
        <v>28</v>
      </c>
      <c r="E539" t="s">
        <v>21</v>
      </c>
      <c r="F539" t="s">
        <v>9</v>
      </c>
      <c r="G539" t="s">
        <v>15</v>
      </c>
      <c r="H539" t="s">
        <v>23</v>
      </c>
      <c r="I539" s="10">
        <f>[1]!MoonAge(A539)</f>
        <v>0.33715462684537245</v>
      </c>
    </row>
    <row r="540" spans="1:9">
      <c r="A540" s="2">
        <v>40352</v>
      </c>
      <c r="B540" s="3">
        <f t="shared" si="8"/>
        <v>4</v>
      </c>
      <c r="C540" t="s">
        <v>10</v>
      </c>
      <c r="D540" t="s">
        <v>29</v>
      </c>
      <c r="E540" t="s">
        <v>21</v>
      </c>
      <c r="F540" t="s">
        <v>9</v>
      </c>
      <c r="G540" t="s">
        <v>15</v>
      </c>
      <c r="H540" t="s">
        <v>23</v>
      </c>
      <c r="I540" s="10">
        <f>[1]!MoonAge(A540)</f>
        <v>0.37101781879927964</v>
      </c>
    </row>
    <row r="541" spans="1:9">
      <c r="A541" s="2">
        <v>40353</v>
      </c>
      <c r="B541" s="3">
        <f t="shared" si="8"/>
        <v>5</v>
      </c>
      <c r="C541" t="s">
        <v>19</v>
      </c>
      <c r="D541" t="s">
        <v>24</v>
      </c>
      <c r="E541" t="s">
        <v>21</v>
      </c>
      <c r="F541" t="s">
        <v>9</v>
      </c>
      <c r="G541" t="s">
        <v>15</v>
      </c>
      <c r="H541" t="s">
        <v>23</v>
      </c>
      <c r="I541" s="10">
        <f>[1]!MoonAge(A541)</f>
        <v>0.40488101075318683</v>
      </c>
    </row>
    <row r="542" spans="1:9">
      <c r="A542" s="2">
        <v>40354</v>
      </c>
      <c r="B542" s="3">
        <f t="shared" si="8"/>
        <v>6</v>
      </c>
      <c r="C542" t="s">
        <v>8</v>
      </c>
      <c r="D542" t="s">
        <v>9</v>
      </c>
      <c r="E542" t="s">
        <v>21</v>
      </c>
      <c r="F542" t="s">
        <v>9</v>
      </c>
      <c r="G542" t="s">
        <v>15</v>
      </c>
      <c r="H542" t="s">
        <v>23</v>
      </c>
      <c r="I542" s="10">
        <f>[1]!MoonAge(A542)</f>
        <v>0.43874420270709402</v>
      </c>
    </row>
    <row r="543" spans="1:9">
      <c r="A543" s="2">
        <v>40355</v>
      </c>
      <c r="B543" s="3">
        <f t="shared" si="8"/>
        <v>7</v>
      </c>
      <c r="C543" t="s">
        <v>13</v>
      </c>
      <c r="D543" t="s">
        <v>14</v>
      </c>
      <c r="E543" t="s">
        <v>21</v>
      </c>
      <c r="F543" t="s">
        <v>9</v>
      </c>
      <c r="G543" t="s">
        <v>15</v>
      </c>
      <c r="H543" t="s">
        <v>23</v>
      </c>
      <c r="I543" s="10">
        <f>[1]!MoonAge(A543)</f>
        <v>0.47260739466100121</v>
      </c>
    </row>
    <row r="544" spans="1:9">
      <c r="A544" s="2">
        <v>40356</v>
      </c>
      <c r="B544" s="3">
        <f t="shared" si="8"/>
        <v>1</v>
      </c>
      <c r="C544" t="s">
        <v>12</v>
      </c>
      <c r="D544" t="s">
        <v>26</v>
      </c>
      <c r="E544" t="s">
        <v>21</v>
      </c>
      <c r="F544" t="s">
        <v>9</v>
      </c>
      <c r="G544" t="s">
        <v>15</v>
      </c>
      <c r="H544" t="s">
        <v>23</v>
      </c>
      <c r="I544" s="10">
        <f>[1]!MoonAge(A544)</f>
        <v>0.50647058661486544</v>
      </c>
    </row>
    <row r="545" spans="1:9">
      <c r="A545" s="2">
        <v>40357</v>
      </c>
      <c r="B545" s="3">
        <f t="shared" si="8"/>
        <v>2</v>
      </c>
      <c r="C545" t="s">
        <v>25</v>
      </c>
      <c r="D545" t="s">
        <v>27</v>
      </c>
      <c r="E545" t="s">
        <v>21</v>
      </c>
      <c r="F545" t="s">
        <v>9</v>
      </c>
      <c r="G545" t="s">
        <v>15</v>
      </c>
      <c r="H545" t="s">
        <v>23</v>
      </c>
      <c r="I545" s="10">
        <f>[1]!MoonAge(A545)</f>
        <v>0.54033377856854736</v>
      </c>
    </row>
    <row r="546" spans="1:9">
      <c r="A546" s="2">
        <v>40358</v>
      </c>
      <c r="B546" s="3">
        <f t="shared" si="8"/>
        <v>3</v>
      </c>
      <c r="C546" t="s">
        <v>15</v>
      </c>
      <c r="D546" t="s">
        <v>16</v>
      </c>
      <c r="E546" t="s">
        <v>21</v>
      </c>
      <c r="F546" t="s">
        <v>9</v>
      </c>
      <c r="G546" t="s">
        <v>15</v>
      </c>
      <c r="H546" t="s">
        <v>23</v>
      </c>
      <c r="I546" s="10">
        <f>[1]!MoonAge(A546)</f>
        <v>0.57419697052222929</v>
      </c>
    </row>
    <row r="547" spans="1:9">
      <c r="A547" s="2">
        <v>40359</v>
      </c>
      <c r="B547" s="3">
        <f t="shared" si="8"/>
        <v>4</v>
      </c>
      <c r="C547" t="s">
        <v>17</v>
      </c>
      <c r="D547" t="s">
        <v>18</v>
      </c>
      <c r="E547" t="s">
        <v>21</v>
      </c>
      <c r="F547" t="s">
        <v>9</v>
      </c>
      <c r="G547" t="s">
        <v>15</v>
      </c>
      <c r="H547" t="s">
        <v>23</v>
      </c>
      <c r="I547" s="10">
        <f>[1]!MoonAge(A547)</f>
        <v>0.60806016247591121</v>
      </c>
    </row>
    <row r="548" spans="1:9">
      <c r="A548" s="2">
        <v>40360</v>
      </c>
      <c r="B548" s="3">
        <f t="shared" si="8"/>
        <v>5</v>
      </c>
      <c r="C548" t="s">
        <v>21</v>
      </c>
      <c r="D548" t="s">
        <v>11</v>
      </c>
      <c r="E548" t="s">
        <v>21</v>
      </c>
      <c r="F548" t="s">
        <v>9</v>
      </c>
      <c r="G548" t="s">
        <v>15</v>
      </c>
      <c r="H548" t="s">
        <v>23</v>
      </c>
      <c r="I548" s="10">
        <f>[1]!MoonAge(A548)</f>
        <v>0.64192335442959314</v>
      </c>
    </row>
    <row r="549" spans="1:9">
      <c r="A549" s="2">
        <v>40361</v>
      </c>
      <c r="B549" s="3">
        <f t="shared" si="8"/>
        <v>6</v>
      </c>
      <c r="C549" t="s">
        <v>22</v>
      </c>
      <c r="D549" t="s">
        <v>20</v>
      </c>
      <c r="E549" t="s">
        <v>21</v>
      </c>
      <c r="F549" t="s">
        <v>9</v>
      </c>
      <c r="G549" t="s">
        <v>15</v>
      </c>
      <c r="H549" t="s">
        <v>23</v>
      </c>
      <c r="I549" s="10">
        <f>[1]!MoonAge(A549)</f>
        <v>0.67578654638327507</v>
      </c>
    </row>
    <row r="550" spans="1:9">
      <c r="A550" s="2">
        <v>40362</v>
      </c>
      <c r="B550" s="3">
        <f t="shared" si="8"/>
        <v>7</v>
      </c>
      <c r="C550" t="s">
        <v>10</v>
      </c>
      <c r="D550" t="s">
        <v>23</v>
      </c>
      <c r="E550" t="s">
        <v>21</v>
      </c>
      <c r="F550" t="s">
        <v>9</v>
      </c>
      <c r="G550" t="s">
        <v>15</v>
      </c>
      <c r="H550" t="s">
        <v>23</v>
      </c>
      <c r="I550" s="10">
        <f>[1]!MoonAge(A550)</f>
        <v>0.70964973833695699</v>
      </c>
    </row>
    <row r="551" spans="1:9">
      <c r="A551" s="2">
        <v>40363</v>
      </c>
      <c r="B551" s="3">
        <f t="shared" si="8"/>
        <v>1</v>
      </c>
      <c r="C551" t="s">
        <v>19</v>
      </c>
      <c r="D551" t="s">
        <v>28</v>
      </c>
      <c r="E551" t="s">
        <v>21</v>
      </c>
      <c r="F551" t="s">
        <v>9</v>
      </c>
      <c r="G551" t="s">
        <v>15</v>
      </c>
      <c r="H551" t="s">
        <v>23</v>
      </c>
      <c r="I551" s="10">
        <f>[1]!MoonAge(A551)</f>
        <v>0.74351293029063892</v>
      </c>
    </row>
    <row r="552" spans="1:9">
      <c r="A552" s="2">
        <v>40364</v>
      </c>
      <c r="B552" s="3">
        <f t="shared" si="8"/>
        <v>2</v>
      </c>
      <c r="C552" t="s">
        <v>8</v>
      </c>
      <c r="D552" t="s">
        <v>29</v>
      </c>
      <c r="E552" t="s">
        <v>21</v>
      </c>
      <c r="F552" t="s">
        <v>9</v>
      </c>
      <c r="G552" t="s">
        <v>15</v>
      </c>
      <c r="H552" t="s">
        <v>23</v>
      </c>
      <c r="I552" s="10">
        <f>[1]!MoonAge(A552)</f>
        <v>0.77737612224432073</v>
      </c>
    </row>
    <row r="553" spans="1:9">
      <c r="A553" s="2">
        <v>40365</v>
      </c>
      <c r="B553" s="3">
        <f t="shared" si="8"/>
        <v>3</v>
      </c>
      <c r="C553" t="s">
        <v>13</v>
      </c>
      <c r="D553" t="s">
        <v>24</v>
      </c>
      <c r="E553" t="s">
        <v>21</v>
      </c>
      <c r="F553" t="s">
        <v>9</v>
      </c>
      <c r="G553" t="s">
        <v>15</v>
      </c>
      <c r="H553" t="s">
        <v>23</v>
      </c>
      <c r="I553" s="10">
        <f>[1]!MoonAge(A553)</f>
        <v>0.81123931419800277</v>
      </c>
    </row>
    <row r="554" spans="1:9">
      <c r="A554" s="2">
        <v>40366</v>
      </c>
      <c r="B554" s="3">
        <f t="shared" si="8"/>
        <v>4</v>
      </c>
      <c r="C554" t="s">
        <v>12</v>
      </c>
      <c r="D554" t="s">
        <v>9</v>
      </c>
      <c r="E554" t="s">
        <v>21</v>
      </c>
      <c r="F554" t="s">
        <v>9</v>
      </c>
      <c r="G554" t="s">
        <v>15</v>
      </c>
      <c r="H554" t="s">
        <v>23</v>
      </c>
      <c r="I554" s="10">
        <f>[1]!MoonAge(A554)</f>
        <v>0.84510250615168458</v>
      </c>
    </row>
    <row r="555" spans="1:9">
      <c r="A555" s="2">
        <v>40367</v>
      </c>
      <c r="B555" s="3">
        <f t="shared" si="8"/>
        <v>5</v>
      </c>
      <c r="C555" t="s">
        <v>25</v>
      </c>
      <c r="D555" t="s">
        <v>14</v>
      </c>
      <c r="E555" t="s">
        <v>22</v>
      </c>
      <c r="F555" t="s">
        <v>14</v>
      </c>
      <c r="G555" t="s">
        <v>15</v>
      </c>
      <c r="H555" t="s">
        <v>23</v>
      </c>
      <c r="I555" s="10">
        <f>[1]!MoonAge(A555)</f>
        <v>0.87896569810536662</v>
      </c>
    </row>
    <row r="556" spans="1:9">
      <c r="A556" s="2">
        <v>40368</v>
      </c>
      <c r="B556" s="3">
        <f t="shared" si="8"/>
        <v>6</v>
      </c>
      <c r="C556" t="s">
        <v>15</v>
      </c>
      <c r="D556" t="s">
        <v>26</v>
      </c>
      <c r="E556" t="s">
        <v>22</v>
      </c>
      <c r="F556" t="s">
        <v>14</v>
      </c>
      <c r="G556" t="s">
        <v>15</v>
      </c>
      <c r="H556" t="s">
        <v>23</v>
      </c>
      <c r="I556" s="10">
        <f>[1]!MoonAge(A556)</f>
        <v>0.91282889005904844</v>
      </c>
    </row>
    <row r="557" spans="1:9">
      <c r="A557" s="2">
        <v>40369</v>
      </c>
      <c r="B557" s="3">
        <f t="shared" si="8"/>
        <v>7</v>
      </c>
      <c r="C557" t="s">
        <v>17</v>
      </c>
      <c r="D557" t="s">
        <v>27</v>
      </c>
      <c r="E557" t="s">
        <v>22</v>
      </c>
      <c r="F557" t="s">
        <v>14</v>
      </c>
      <c r="G557" t="s">
        <v>15</v>
      </c>
      <c r="H557" t="s">
        <v>23</v>
      </c>
      <c r="I557" s="10">
        <f>[1]!MoonAge(A557)</f>
        <v>0.94669208201273047</v>
      </c>
    </row>
    <row r="558" spans="1:9">
      <c r="A558" s="2">
        <v>40370</v>
      </c>
      <c r="B558" s="3">
        <f t="shared" si="8"/>
        <v>1</v>
      </c>
      <c r="C558" t="s">
        <v>21</v>
      </c>
      <c r="D558" t="s">
        <v>16</v>
      </c>
      <c r="E558" t="s">
        <v>22</v>
      </c>
      <c r="F558" t="s">
        <v>14</v>
      </c>
      <c r="G558" t="s">
        <v>15</v>
      </c>
      <c r="H558" t="s">
        <v>23</v>
      </c>
      <c r="I558" s="10">
        <f>[1]!MoonAge(A558)</f>
        <v>0.98055527396641229</v>
      </c>
    </row>
    <row r="559" spans="1:9">
      <c r="A559" s="2">
        <v>40371</v>
      </c>
      <c r="B559" s="3">
        <f t="shared" si="8"/>
        <v>2</v>
      </c>
      <c r="C559" t="s">
        <v>22</v>
      </c>
      <c r="D559" t="s">
        <v>18</v>
      </c>
      <c r="E559" t="s">
        <v>22</v>
      </c>
      <c r="F559" t="s">
        <v>14</v>
      </c>
      <c r="G559" t="s">
        <v>15</v>
      </c>
      <c r="H559" t="s">
        <v>23</v>
      </c>
      <c r="I559" s="10">
        <f>[1]!MoonAge(A559)</f>
        <v>1.4418465920094325E-2</v>
      </c>
    </row>
    <row r="560" spans="1:9">
      <c r="A560" s="2">
        <v>40372</v>
      </c>
      <c r="B560" s="3">
        <f t="shared" si="8"/>
        <v>3</v>
      </c>
      <c r="C560" t="s">
        <v>10</v>
      </c>
      <c r="D560" t="s">
        <v>11</v>
      </c>
      <c r="E560" t="s">
        <v>22</v>
      </c>
      <c r="F560" t="s">
        <v>14</v>
      </c>
      <c r="G560" t="s">
        <v>15</v>
      </c>
      <c r="H560" t="s">
        <v>23</v>
      </c>
      <c r="I560" s="10">
        <f>[1]!MoonAge(A560)</f>
        <v>4.8281657873776251E-2</v>
      </c>
    </row>
    <row r="561" spans="1:9">
      <c r="A561" s="2">
        <v>40373</v>
      </c>
      <c r="B561" s="3">
        <f t="shared" si="8"/>
        <v>4</v>
      </c>
      <c r="C561" t="s">
        <v>19</v>
      </c>
      <c r="D561" t="s">
        <v>20</v>
      </c>
      <c r="E561" t="s">
        <v>22</v>
      </c>
      <c r="F561" t="s">
        <v>14</v>
      </c>
      <c r="G561" t="s">
        <v>15</v>
      </c>
      <c r="H561" t="s">
        <v>23</v>
      </c>
      <c r="I561" s="10">
        <f>[1]!MoonAge(A561)</f>
        <v>8.2144849827458177E-2</v>
      </c>
    </row>
    <row r="562" spans="1:9">
      <c r="A562" s="2">
        <v>40374</v>
      </c>
      <c r="B562" s="3">
        <f t="shared" si="8"/>
        <v>5</v>
      </c>
      <c r="C562" t="s">
        <v>8</v>
      </c>
      <c r="D562" t="s">
        <v>23</v>
      </c>
      <c r="E562" t="s">
        <v>22</v>
      </c>
      <c r="F562" t="s">
        <v>14</v>
      </c>
      <c r="G562" t="s">
        <v>15</v>
      </c>
      <c r="H562" t="s">
        <v>23</v>
      </c>
      <c r="I562" s="10">
        <f>[1]!MoonAge(A562)</f>
        <v>0.1160080417811401</v>
      </c>
    </row>
    <row r="563" spans="1:9">
      <c r="A563" s="2">
        <v>40375</v>
      </c>
      <c r="B563" s="3">
        <f t="shared" si="8"/>
        <v>6</v>
      </c>
      <c r="C563" t="s">
        <v>13</v>
      </c>
      <c r="D563" t="s">
        <v>28</v>
      </c>
      <c r="E563" t="s">
        <v>22</v>
      </c>
      <c r="F563" t="s">
        <v>14</v>
      </c>
      <c r="G563" t="s">
        <v>15</v>
      </c>
      <c r="H563" t="s">
        <v>23</v>
      </c>
      <c r="I563" s="10">
        <f>[1]!MoonAge(A563)</f>
        <v>0.14987123373482203</v>
      </c>
    </row>
    <row r="564" spans="1:9">
      <c r="A564" s="2">
        <v>40376</v>
      </c>
      <c r="B564" s="3">
        <f t="shared" si="8"/>
        <v>7</v>
      </c>
      <c r="C564" t="s">
        <v>12</v>
      </c>
      <c r="D564" t="s">
        <v>29</v>
      </c>
      <c r="E564" t="s">
        <v>22</v>
      </c>
      <c r="F564" t="s">
        <v>14</v>
      </c>
      <c r="G564" t="s">
        <v>15</v>
      </c>
      <c r="H564" t="s">
        <v>23</v>
      </c>
      <c r="I564" s="10">
        <f>[1]!MoonAge(A564)</f>
        <v>0.18373442568850396</v>
      </c>
    </row>
    <row r="565" spans="1:9">
      <c r="A565" s="2">
        <v>40377</v>
      </c>
      <c r="B565" s="3">
        <f t="shared" si="8"/>
        <v>1</v>
      </c>
      <c r="C565" t="s">
        <v>25</v>
      </c>
      <c r="D565" t="s">
        <v>24</v>
      </c>
      <c r="E565" t="s">
        <v>22</v>
      </c>
      <c r="F565" t="s">
        <v>14</v>
      </c>
      <c r="G565" t="s">
        <v>15</v>
      </c>
      <c r="H565" t="s">
        <v>23</v>
      </c>
      <c r="I565" s="10">
        <f>[1]!MoonAge(A565)</f>
        <v>0.21759761764218588</v>
      </c>
    </row>
    <row r="566" spans="1:9">
      <c r="A566" s="2">
        <v>40378</v>
      </c>
      <c r="B566" s="3">
        <f t="shared" si="8"/>
        <v>2</v>
      </c>
      <c r="C566" t="s">
        <v>15</v>
      </c>
      <c r="D566" t="s">
        <v>9</v>
      </c>
      <c r="E566" t="s">
        <v>22</v>
      </c>
      <c r="F566" t="s">
        <v>14</v>
      </c>
      <c r="G566" t="s">
        <v>15</v>
      </c>
      <c r="H566" t="s">
        <v>23</v>
      </c>
      <c r="I566" s="10">
        <f>[1]!MoonAge(A566)</f>
        <v>0.25146080959586781</v>
      </c>
    </row>
    <row r="567" spans="1:9">
      <c r="A567" s="2">
        <v>40379</v>
      </c>
      <c r="B567" s="3">
        <f t="shared" si="8"/>
        <v>3</v>
      </c>
      <c r="C567" t="s">
        <v>17</v>
      </c>
      <c r="D567" t="s">
        <v>14</v>
      </c>
      <c r="E567" t="s">
        <v>22</v>
      </c>
      <c r="F567" t="s">
        <v>14</v>
      </c>
      <c r="G567" t="s">
        <v>15</v>
      </c>
      <c r="H567" t="s">
        <v>23</v>
      </c>
      <c r="I567" s="10">
        <f>[1]!MoonAge(A567)</f>
        <v>0.28532400154954973</v>
      </c>
    </row>
    <row r="568" spans="1:9">
      <c r="A568" s="2">
        <v>40380</v>
      </c>
      <c r="B568" s="3">
        <f t="shared" si="8"/>
        <v>4</v>
      </c>
      <c r="C568" t="s">
        <v>21</v>
      </c>
      <c r="D568" t="s">
        <v>26</v>
      </c>
      <c r="E568" t="s">
        <v>22</v>
      </c>
      <c r="F568" t="s">
        <v>14</v>
      </c>
      <c r="G568" t="s">
        <v>15</v>
      </c>
      <c r="H568" t="s">
        <v>23</v>
      </c>
      <c r="I568" s="10">
        <f>[1]!MoonAge(A568)</f>
        <v>0.31918719350323166</v>
      </c>
    </row>
    <row r="569" spans="1:9">
      <c r="A569" s="2">
        <v>40381</v>
      </c>
      <c r="B569" s="3">
        <f t="shared" si="8"/>
        <v>5</v>
      </c>
      <c r="C569" t="s">
        <v>22</v>
      </c>
      <c r="D569" t="s">
        <v>27</v>
      </c>
      <c r="E569" t="s">
        <v>22</v>
      </c>
      <c r="F569" t="s">
        <v>14</v>
      </c>
      <c r="G569" t="s">
        <v>15</v>
      </c>
      <c r="H569" t="s">
        <v>23</v>
      </c>
      <c r="I569" s="10">
        <f>[1]!MoonAge(A569)</f>
        <v>0.35305038545691358</v>
      </c>
    </row>
    <row r="570" spans="1:9">
      <c r="A570" s="2">
        <v>40382</v>
      </c>
      <c r="B570" s="3">
        <f t="shared" si="8"/>
        <v>6</v>
      </c>
      <c r="C570" t="s">
        <v>10</v>
      </c>
      <c r="D570" t="s">
        <v>16</v>
      </c>
      <c r="E570" t="s">
        <v>22</v>
      </c>
      <c r="F570" t="s">
        <v>14</v>
      </c>
      <c r="G570" t="s">
        <v>15</v>
      </c>
      <c r="H570" t="s">
        <v>23</v>
      </c>
      <c r="I570" s="10">
        <f>[1]!MoonAge(A570)</f>
        <v>0.38691357741059551</v>
      </c>
    </row>
    <row r="571" spans="1:9">
      <c r="A571" s="2">
        <v>40383</v>
      </c>
      <c r="B571" s="3">
        <f t="shared" si="8"/>
        <v>7</v>
      </c>
      <c r="C571" t="s">
        <v>19</v>
      </c>
      <c r="D571" t="s">
        <v>18</v>
      </c>
      <c r="E571" t="s">
        <v>22</v>
      </c>
      <c r="F571" t="s">
        <v>14</v>
      </c>
      <c r="G571" t="s">
        <v>15</v>
      </c>
      <c r="H571" t="s">
        <v>23</v>
      </c>
      <c r="I571" s="10">
        <f>[1]!MoonAge(A571)</f>
        <v>0.42077676936427744</v>
      </c>
    </row>
    <row r="572" spans="1:9">
      <c r="A572" s="2">
        <v>40384</v>
      </c>
      <c r="B572" s="3">
        <f t="shared" si="8"/>
        <v>1</v>
      </c>
      <c r="C572" t="s">
        <v>8</v>
      </c>
      <c r="D572" t="s">
        <v>11</v>
      </c>
      <c r="E572" t="s">
        <v>22</v>
      </c>
      <c r="F572" t="s">
        <v>14</v>
      </c>
      <c r="G572" t="s">
        <v>15</v>
      </c>
      <c r="H572" t="s">
        <v>23</v>
      </c>
      <c r="I572" s="10">
        <f>[1]!MoonAge(A572)</f>
        <v>0.45463996131795936</v>
      </c>
    </row>
    <row r="573" spans="1:9">
      <c r="A573" s="2">
        <v>40385</v>
      </c>
      <c r="B573" s="3">
        <f t="shared" si="8"/>
        <v>2</v>
      </c>
      <c r="C573" t="s">
        <v>13</v>
      </c>
      <c r="D573" t="s">
        <v>20</v>
      </c>
      <c r="E573" t="s">
        <v>22</v>
      </c>
      <c r="F573" t="s">
        <v>14</v>
      </c>
      <c r="G573" t="s">
        <v>15</v>
      </c>
      <c r="H573" t="s">
        <v>23</v>
      </c>
      <c r="I573" s="10">
        <f>[1]!MoonAge(A573)</f>
        <v>0.48850315327164129</v>
      </c>
    </row>
    <row r="574" spans="1:9">
      <c r="A574" s="2">
        <v>40386</v>
      </c>
      <c r="B574" s="3">
        <f t="shared" si="8"/>
        <v>3</v>
      </c>
      <c r="C574" t="s">
        <v>12</v>
      </c>
      <c r="D574" t="s">
        <v>23</v>
      </c>
      <c r="E574" t="s">
        <v>22</v>
      </c>
      <c r="F574" t="s">
        <v>14</v>
      </c>
      <c r="G574" t="s">
        <v>15</v>
      </c>
      <c r="H574" t="s">
        <v>23</v>
      </c>
      <c r="I574" s="10">
        <f>[1]!MoonAge(A574)</f>
        <v>0.52236634522516334</v>
      </c>
    </row>
    <row r="575" spans="1:9">
      <c r="A575" s="2">
        <v>40387</v>
      </c>
      <c r="B575" s="3">
        <f t="shared" si="8"/>
        <v>4</v>
      </c>
      <c r="C575" t="s">
        <v>25</v>
      </c>
      <c r="D575" t="s">
        <v>28</v>
      </c>
      <c r="E575" t="s">
        <v>22</v>
      </c>
      <c r="F575" t="s">
        <v>14</v>
      </c>
      <c r="G575" t="s">
        <v>15</v>
      </c>
      <c r="H575" t="s">
        <v>23</v>
      </c>
      <c r="I575" s="10">
        <f>[1]!MoonAge(A575)</f>
        <v>0.55622953717860335</v>
      </c>
    </row>
    <row r="576" spans="1:9">
      <c r="A576" s="2">
        <v>40388</v>
      </c>
      <c r="B576" s="3">
        <f t="shared" si="8"/>
        <v>5</v>
      </c>
      <c r="C576" t="s">
        <v>15</v>
      </c>
      <c r="D576" t="s">
        <v>29</v>
      </c>
      <c r="E576" t="s">
        <v>22</v>
      </c>
      <c r="F576" t="s">
        <v>14</v>
      </c>
      <c r="G576" t="s">
        <v>15</v>
      </c>
      <c r="H576" t="s">
        <v>23</v>
      </c>
      <c r="I576" s="10">
        <f>[1]!MoonAge(A576)</f>
        <v>0.59009272913204325</v>
      </c>
    </row>
    <row r="577" spans="1:9">
      <c r="A577" s="2">
        <v>40389</v>
      </c>
      <c r="B577" s="3">
        <f t="shared" si="8"/>
        <v>6</v>
      </c>
      <c r="C577" t="s">
        <v>17</v>
      </c>
      <c r="D577" t="s">
        <v>24</v>
      </c>
      <c r="E577" t="s">
        <v>22</v>
      </c>
      <c r="F577" t="s">
        <v>14</v>
      </c>
      <c r="G577" t="s">
        <v>15</v>
      </c>
      <c r="H577" t="s">
        <v>23</v>
      </c>
      <c r="I577" s="10">
        <f>[1]!MoonAge(A577)</f>
        <v>0.62395592108548326</v>
      </c>
    </row>
    <row r="578" spans="1:9">
      <c r="A578" s="2">
        <v>40390</v>
      </c>
      <c r="B578" s="3">
        <f t="shared" si="8"/>
        <v>7</v>
      </c>
      <c r="C578" t="s">
        <v>21</v>
      </c>
      <c r="D578" t="s">
        <v>9</v>
      </c>
      <c r="E578" t="s">
        <v>22</v>
      </c>
      <c r="F578" t="s">
        <v>14</v>
      </c>
      <c r="G578" t="s">
        <v>15</v>
      </c>
      <c r="H578" t="s">
        <v>23</v>
      </c>
      <c r="I578" s="10">
        <f>[1]!MoonAge(A578)</f>
        <v>0.65781911303892326</v>
      </c>
    </row>
    <row r="579" spans="1:9">
      <c r="A579" s="2">
        <v>40391</v>
      </c>
      <c r="B579" s="3">
        <f t="shared" ref="B579:B642" si="9">WEEKDAY(A579,1)</f>
        <v>1</v>
      </c>
      <c r="C579" t="s">
        <v>22</v>
      </c>
      <c r="D579" t="s">
        <v>14</v>
      </c>
      <c r="E579" t="s">
        <v>22</v>
      </c>
      <c r="F579" t="s">
        <v>14</v>
      </c>
      <c r="G579" t="s">
        <v>15</v>
      </c>
      <c r="H579" t="s">
        <v>23</v>
      </c>
      <c r="I579" s="10">
        <f>[1]!MoonAge(A579)</f>
        <v>0.69168230499236327</v>
      </c>
    </row>
    <row r="580" spans="1:9">
      <c r="A580" s="2">
        <v>40392</v>
      </c>
      <c r="B580" s="3">
        <f t="shared" si="9"/>
        <v>2</v>
      </c>
      <c r="C580" t="s">
        <v>10</v>
      </c>
      <c r="D580" t="s">
        <v>26</v>
      </c>
      <c r="E580" t="s">
        <v>22</v>
      </c>
      <c r="F580" t="s">
        <v>14</v>
      </c>
      <c r="G580" t="s">
        <v>15</v>
      </c>
      <c r="H580" t="s">
        <v>23</v>
      </c>
      <c r="I580" s="10">
        <f>[1]!MoonAge(A580)</f>
        <v>0.72554549694580317</v>
      </c>
    </row>
    <row r="581" spans="1:9">
      <c r="A581" s="2">
        <v>40393</v>
      </c>
      <c r="B581" s="3">
        <f t="shared" si="9"/>
        <v>3</v>
      </c>
      <c r="C581" t="s">
        <v>19</v>
      </c>
      <c r="D581" t="s">
        <v>27</v>
      </c>
      <c r="E581" t="s">
        <v>22</v>
      </c>
      <c r="F581" t="s">
        <v>14</v>
      </c>
      <c r="G581" t="s">
        <v>15</v>
      </c>
      <c r="H581" t="s">
        <v>23</v>
      </c>
      <c r="I581" s="10">
        <f>[1]!MoonAge(A581)</f>
        <v>0.75940868889924307</v>
      </c>
    </row>
    <row r="582" spans="1:9">
      <c r="A582" s="2">
        <v>40394</v>
      </c>
      <c r="B582" s="3">
        <f t="shared" si="9"/>
        <v>4</v>
      </c>
      <c r="C582" t="s">
        <v>8</v>
      </c>
      <c r="D582" t="s">
        <v>16</v>
      </c>
      <c r="E582" t="s">
        <v>22</v>
      </c>
      <c r="F582" t="s">
        <v>14</v>
      </c>
      <c r="G582" t="s">
        <v>15</v>
      </c>
      <c r="H582" t="s">
        <v>23</v>
      </c>
      <c r="I582" s="10">
        <f>[1]!MoonAge(A582)</f>
        <v>0.79327188085268308</v>
      </c>
    </row>
    <row r="583" spans="1:9">
      <c r="A583" s="2">
        <v>40395</v>
      </c>
      <c r="B583" s="3">
        <f t="shared" si="9"/>
        <v>5</v>
      </c>
      <c r="C583" t="s">
        <v>13</v>
      </c>
      <c r="D583" t="s">
        <v>18</v>
      </c>
      <c r="E583" t="s">
        <v>22</v>
      </c>
      <c r="F583" t="s">
        <v>14</v>
      </c>
      <c r="G583" t="s">
        <v>15</v>
      </c>
      <c r="H583" t="s">
        <v>23</v>
      </c>
      <c r="I583" s="10">
        <f>[1]!MoonAge(A583)</f>
        <v>0.82713507280612308</v>
      </c>
    </row>
    <row r="584" spans="1:9">
      <c r="A584" s="2">
        <v>40396</v>
      </c>
      <c r="B584" s="3">
        <f t="shared" si="9"/>
        <v>6</v>
      </c>
      <c r="C584" t="s">
        <v>12</v>
      </c>
      <c r="D584" t="s">
        <v>11</v>
      </c>
      <c r="E584" t="s">
        <v>22</v>
      </c>
      <c r="F584" t="s">
        <v>14</v>
      </c>
      <c r="G584" t="s">
        <v>15</v>
      </c>
      <c r="H584" t="s">
        <v>23</v>
      </c>
      <c r="I584" s="10">
        <f>[1]!MoonAge(A584)</f>
        <v>0.86099826475956309</v>
      </c>
    </row>
    <row r="585" spans="1:9">
      <c r="A585" s="2">
        <v>40397</v>
      </c>
      <c r="B585" s="3">
        <f t="shared" si="9"/>
        <v>7</v>
      </c>
      <c r="C585" t="s">
        <v>25</v>
      </c>
      <c r="D585" t="s">
        <v>20</v>
      </c>
      <c r="E585" t="s">
        <v>22</v>
      </c>
      <c r="F585" t="s">
        <v>14</v>
      </c>
      <c r="G585" t="s">
        <v>15</v>
      </c>
      <c r="H585" t="s">
        <v>23</v>
      </c>
      <c r="I585" s="10">
        <f>[1]!MoonAge(A585)</f>
        <v>0.89486145671300299</v>
      </c>
    </row>
    <row r="586" spans="1:9">
      <c r="A586" s="2">
        <v>40398</v>
      </c>
      <c r="B586" s="3">
        <f t="shared" si="9"/>
        <v>1</v>
      </c>
      <c r="C586" t="s">
        <v>15</v>
      </c>
      <c r="D586" t="s">
        <v>23</v>
      </c>
      <c r="E586" t="s">
        <v>10</v>
      </c>
      <c r="F586" t="s">
        <v>26</v>
      </c>
      <c r="G586" t="s">
        <v>15</v>
      </c>
      <c r="H586" t="s">
        <v>23</v>
      </c>
      <c r="I586" s="10">
        <f>[1]!MoonAge(A586)</f>
        <v>0.92872464866644289</v>
      </c>
    </row>
    <row r="587" spans="1:9">
      <c r="A587" s="2">
        <v>40399</v>
      </c>
      <c r="B587" s="3">
        <f t="shared" si="9"/>
        <v>2</v>
      </c>
      <c r="C587" t="s">
        <v>17</v>
      </c>
      <c r="D587" t="s">
        <v>28</v>
      </c>
      <c r="E587" t="s">
        <v>10</v>
      </c>
      <c r="F587" t="s">
        <v>26</v>
      </c>
      <c r="G587" t="s">
        <v>15</v>
      </c>
      <c r="H587" t="s">
        <v>23</v>
      </c>
      <c r="I587" s="10">
        <f>[1]!MoonAge(A587)</f>
        <v>0.9625878406198829</v>
      </c>
    </row>
    <row r="588" spans="1:9">
      <c r="A588" s="2">
        <v>40400</v>
      </c>
      <c r="B588" s="3">
        <f t="shared" si="9"/>
        <v>3</v>
      </c>
      <c r="C588" t="s">
        <v>21</v>
      </c>
      <c r="D588" t="s">
        <v>29</v>
      </c>
      <c r="E588" t="s">
        <v>10</v>
      </c>
      <c r="F588" t="s">
        <v>26</v>
      </c>
      <c r="G588" t="s">
        <v>15</v>
      </c>
      <c r="H588" t="s">
        <v>23</v>
      </c>
      <c r="I588" s="10">
        <f>[1]!MoonAge(A588)</f>
        <v>0.9964510325733229</v>
      </c>
    </row>
    <row r="589" spans="1:9">
      <c r="A589" s="2">
        <v>40401</v>
      </c>
      <c r="B589" s="3">
        <f t="shared" si="9"/>
        <v>4</v>
      </c>
      <c r="C589" t="s">
        <v>22</v>
      </c>
      <c r="D589" t="s">
        <v>24</v>
      </c>
      <c r="E589" t="s">
        <v>10</v>
      </c>
      <c r="F589" t="s">
        <v>26</v>
      </c>
      <c r="G589" t="s">
        <v>15</v>
      </c>
      <c r="H589" t="s">
        <v>23</v>
      </c>
      <c r="I589" s="10">
        <f>[1]!MoonAge(A589)</f>
        <v>3.0314224526762912E-2</v>
      </c>
    </row>
    <row r="590" spans="1:9">
      <c r="A590" s="2">
        <v>40402</v>
      </c>
      <c r="B590" s="3">
        <f t="shared" si="9"/>
        <v>5</v>
      </c>
      <c r="C590" t="s">
        <v>10</v>
      </c>
      <c r="D590" t="s">
        <v>9</v>
      </c>
      <c r="E590" t="s">
        <v>10</v>
      </c>
      <c r="F590" t="s">
        <v>26</v>
      </c>
      <c r="G590" t="s">
        <v>15</v>
      </c>
      <c r="H590" t="s">
        <v>23</v>
      </c>
      <c r="I590" s="10">
        <f>[1]!MoonAge(A590)</f>
        <v>6.4177416480202809E-2</v>
      </c>
    </row>
    <row r="591" spans="1:9">
      <c r="A591" s="2">
        <v>40403</v>
      </c>
      <c r="B591" s="3">
        <f t="shared" si="9"/>
        <v>6</v>
      </c>
      <c r="C591" t="s">
        <v>19</v>
      </c>
      <c r="D591" t="s">
        <v>14</v>
      </c>
      <c r="E591" t="s">
        <v>10</v>
      </c>
      <c r="F591" t="s">
        <v>26</v>
      </c>
      <c r="G591" t="s">
        <v>15</v>
      </c>
      <c r="H591" t="s">
        <v>23</v>
      </c>
      <c r="I591" s="10">
        <f>[1]!MoonAge(A591)</f>
        <v>9.8040608433642817E-2</v>
      </c>
    </row>
    <row r="592" spans="1:9">
      <c r="A592" s="2">
        <v>40404</v>
      </c>
      <c r="B592" s="3">
        <f t="shared" si="9"/>
        <v>7</v>
      </c>
      <c r="C592" t="s">
        <v>8</v>
      </c>
      <c r="D592" t="s">
        <v>26</v>
      </c>
      <c r="E592" t="s">
        <v>10</v>
      </c>
      <c r="F592" t="s">
        <v>26</v>
      </c>
      <c r="G592" t="s">
        <v>15</v>
      </c>
      <c r="H592" t="s">
        <v>23</v>
      </c>
      <c r="I592" s="10">
        <f>[1]!MoonAge(A592)</f>
        <v>0.13190380038708271</v>
      </c>
    </row>
    <row r="593" spans="1:9">
      <c r="A593" s="2">
        <v>40405</v>
      </c>
      <c r="B593" s="3">
        <f t="shared" si="9"/>
        <v>1</v>
      </c>
      <c r="C593" t="s">
        <v>13</v>
      </c>
      <c r="D593" t="s">
        <v>27</v>
      </c>
      <c r="E593" t="s">
        <v>10</v>
      </c>
      <c r="F593" t="s">
        <v>26</v>
      </c>
      <c r="G593" t="s">
        <v>15</v>
      </c>
      <c r="H593" t="s">
        <v>23</v>
      </c>
      <c r="I593" s="10">
        <f>[1]!MoonAge(A593)</f>
        <v>0.16576699234052272</v>
      </c>
    </row>
    <row r="594" spans="1:9">
      <c r="A594" s="2">
        <v>40406</v>
      </c>
      <c r="B594" s="3">
        <f t="shared" si="9"/>
        <v>2</v>
      </c>
      <c r="C594" t="s">
        <v>12</v>
      </c>
      <c r="D594" t="s">
        <v>16</v>
      </c>
      <c r="E594" t="s">
        <v>10</v>
      </c>
      <c r="F594" t="s">
        <v>26</v>
      </c>
      <c r="G594" t="s">
        <v>15</v>
      </c>
      <c r="H594" t="s">
        <v>23</v>
      </c>
      <c r="I594" s="10">
        <f>[1]!MoonAge(A594)</f>
        <v>0.19963018429396273</v>
      </c>
    </row>
    <row r="595" spans="1:9">
      <c r="A595" s="2">
        <v>40407</v>
      </c>
      <c r="B595" s="3">
        <f t="shared" si="9"/>
        <v>3</v>
      </c>
      <c r="C595" t="s">
        <v>25</v>
      </c>
      <c r="D595" t="s">
        <v>18</v>
      </c>
      <c r="E595" t="s">
        <v>10</v>
      </c>
      <c r="F595" t="s">
        <v>26</v>
      </c>
      <c r="G595" t="s">
        <v>15</v>
      </c>
      <c r="H595" t="s">
        <v>23</v>
      </c>
      <c r="I595" s="10">
        <f>[1]!MoonAge(A595)</f>
        <v>0.23349337624740263</v>
      </c>
    </row>
    <row r="596" spans="1:9">
      <c r="A596" s="2">
        <v>40408</v>
      </c>
      <c r="B596" s="3">
        <f t="shared" si="9"/>
        <v>4</v>
      </c>
      <c r="C596" t="s">
        <v>15</v>
      </c>
      <c r="D596" t="s">
        <v>11</v>
      </c>
      <c r="E596" t="s">
        <v>10</v>
      </c>
      <c r="F596" t="s">
        <v>26</v>
      </c>
      <c r="G596" t="s">
        <v>15</v>
      </c>
      <c r="H596" t="s">
        <v>23</v>
      </c>
      <c r="I596" s="10">
        <f>[1]!MoonAge(A596)</f>
        <v>0.26735656820084264</v>
      </c>
    </row>
    <row r="597" spans="1:9">
      <c r="A597" s="2">
        <v>40409</v>
      </c>
      <c r="B597" s="3">
        <f t="shared" si="9"/>
        <v>5</v>
      </c>
      <c r="C597" t="s">
        <v>17</v>
      </c>
      <c r="D597" t="s">
        <v>20</v>
      </c>
      <c r="E597" t="s">
        <v>10</v>
      </c>
      <c r="F597" t="s">
        <v>26</v>
      </c>
      <c r="G597" t="s">
        <v>15</v>
      </c>
      <c r="H597" t="s">
        <v>23</v>
      </c>
      <c r="I597" s="10">
        <f>[1]!MoonAge(A597)</f>
        <v>0.30121976015428265</v>
      </c>
    </row>
    <row r="598" spans="1:9">
      <c r="A598" s="2">
        <v>40410</v>
      </c>
      <c r="B598" s="3">
        <f t="shared" si="9"/>
        <v>6</v>
      </c>
      <c r="C598" t="s">
        <v>21</v>
      </c>
      <c r="D598" t="s">
        <v>23</v>
      </c>
      <c r="E598" t="s">
        <v>10</v>
      </c>
      <c r="F598" t="s">
        <v>26</v>
      </c>
      <c r="G598" t="s">
        <v>15</v>
      </c>
      <c r="H598" t="s">
        <v>23</v>
      </c>
      <c r="I598" s="10">
        <f>[1]!MoonAge(A598)</f>
        <v>0.33508295210772254</v>
      </c>
    </row>
    <row r="599" spans="1:9">
      <c r="A599" s="2">
        <v>40411</v>
      </c>
      <c r="B599" s="3">
        <f t="shared" si="9"/>
        <v>7</v>
      </c>
      <c r="C599" t="s">
        <v>22</v>
      </c>
      <c r="D599" t="s">
        <v>28</v>
      </c>
      <c r="E599" t="s">
        <v>10</v>
      </c>
      <c r="F599" t="s">
        <v>26</v>
      </c>
      <c r="G599" t="s">
        <v>15</v>
      </c>
      <c r="H599" t="s">
        <v>23</v>
      </c>
      <c r="I599" s="10">
        <f>[1]!MoonAge(A599)</f>
        <v>0.36894614406116255</v>
      </c>
    </row>
    <row r="600" spans="1:9">
      <c r="A600" s="2">
        <v>40412</v>
      </c>
      <c r="B600" s="3">
        <f t="shared" si="9"/>
        <v>1</v>
      </c>
      <c r="C600" t="s">
        <v>10</v>
      </c>
      <c r="D600" t="s">
        <v>29</v>
      </c>
      <c r="E600" t="s">
        <v>10</v>
      </c>
      <c r="F600" t="s">
        <v>26</v>
      </c>
      <c r="G600" t="s">
        <v>15</v>
      </c>
      <c r="H600" t="s">
        <v>23</v>
      </c>
      <c r="I600" s="10">
        <f>[1]!MoonAge(A600)</f>
        <v>0.40280933601460245</v>
      </c>
    </row>
    <row r="601" spans="1:9">
      <c r="A601" s="2">
        <v>40413</v>
      </c>
      <c r="B601" s="3">
        <f t="shared" si="9"/>
        <v>2</v>
      </c>
      <c r="C601" t="s">
        <v>19</v>
      </c>
      <c r="D601" t="s">
        <v>24</v>
      </c>
      <c r="E601" t="s">
        <v>10</v>
      </c>
      <c r="F601" t="s">
        <v>26</v>
      </c>
      <c r="G601" t="s">
        <v>15</v>
      </c>
      <c r="H601" t="s">
        <v>23</v>
      </c>
      <c r="I601" s="10">
        <f>[1]!MoonAge(A601)</f>
        <v>0.43667252796804246</v>
      </c>
    </row>
    <row r="602" spans="1:9">
      <c r="A602" s="2">
        <v>40414</v>
      </c>
      <c r="B602" s="3">
        <f t="shared" si="9"/>
        <v>3</v>
      </c>
      <c r="C602" t="s">
        <v>8</v>
      </c>
      <c r="D602" t="s">
        <v>9</v>
      </c>
      <c r="E602" t="s">
        <v>10</v>
      </c>
      <c r="F602" t="s">
        <v>26</v>
      </c>
      <c r="G602" t="s">
        <v>15</v>
      </c>
      <c r="H602" t="s">
        <v>23</v>
      </c>
      <c r="I602" s="10">
        <f>[1]!MoonAge(A602)</f>
        <v>0.47053571992148246</v>
      </c>
    </row>
    <row r="603" spans="1:9">
      <c r="A603" s="2">
        <v>40415</v>
      </c>
      <c r="B603" s="3">
        <f t="shared" si="9"/>
        <v>4</v>
      </c>
      <c r="C603" t="s">
        <v>13</v>
      </c>
      <c r="D603" t="s">
        <v>14</v>
      </c>
      <c r="E603" t="s">
        <v>10</v>
      </c>
      <c r="F603" t="s">
        <v>26</v>
      </c>
      <c r="G603" t="s">
        <v>15</v>
      </c>
      <c r="H603" t="s">
        <v>23</v>
      </c>
      <c r="I603" s="10">
        <f>[1]!MoonAge(A603)</f>
        <v>0.50439891187489205</v>
      </c>
    </row>
    <row r="604" spans="1:9">
      <c r="A604" s="2">
        <v>40416</v>
      </c>
      <c r="B604" s="3">
        <f t="shared" si="9"/>
        <v>5</v>
      </c>
      <c r="C604" t="s">
        <v>12</v>
      </c>
      <c r="D604" t="s">
        <v>26</v>
      </c>
      <c r="E604" t="s">
        <v>10</v>
      </c>
      <c r="F604" t="s">
        <v>26</v>
      </c>
      <c r="G604" t="s">
        <v>15</v>
      </c>
      <c r="H604" t="s">
        <v>23</v>
      </c>
      <c r="I604" s="10">
        <f>[1]!MoonAge(A604)</f>
        <v>0.53826210382809836</v>
      </c>
    </row>
    <row r="605" spans="1:9">
      <c r="A605" s="2">
        <v>40417</v>
      </c>
      <c r="B605" s="3">
        <f t="shared" si="9"/>
        <v>6</v>
      </c>
      <c r="C605" t="s">
        <v>25</v>
      </c>
      <c r="D605" t="s">
        <v>27</v>
      </c>
      <c r="E605" t="s">
        <v>10</v>
      </c>
      <c r="F605" t="s">
        <v>26</v>
      </c>
      <c r="G605" t="s">
        <v>15</v>
      </c>
      <c r="H605" t="s">
        <v>23</v>
      </c>
      <c r="I605" s="10">
        <f>[1]!MoonAge(A605)</f>
        <v>0.57212529578130478</v>
      </c>
    </row>
    <row r="606" spans="1:9">
      <c r="A606" s="2">
        <v>40418</v>
      </c>
      <c r="B606" s="3">
        <f t="shared" si="9"/>
        <v>7</v>
      </c>
      <c r="C606" t="s">
        <v>15</v>
      </c>
      <c r="D606" t="s">
        <v>16</v>
      </c>
      <c r="E606" t="s">
        <v>10</v>
      </c>
      <c r="F606" t="s">
        <v>26</v>
      </c>
      <c r="G606" t="s">
        <v>15</v>
      </c>
      <c r="H606" t="s">
        <v>23</v>
      </c>
      <c r="I606" s="10">
        <f>[1]!MoonAge(A606)</f>
        <v>0.60598848773451108</v>
      </c>
    </row>
    <row r="607" spans="1:9">
      <c r="A607" s="2">
        <v>40419</v>
      </c>
      <c r="B607" s="3">
        <f t="shared" si="9"/>
        <v>1</v>
      </c>
      <c r="C607" t="s">
        <v>17</v>
      </c>
      <c r="D607" t="s">
        <v>18</v>
      </c>
      <c r="E607" t="s">
        <v>10</v>
      </c>
      <c r="F607" t="s">
        <v>26</v>
      </c>
      <c r="G607" t="s">
        <v>15</v>
      </c>
      <c r="H607" t="s">
        <v>23</v>
      </c>
      <c r="I607" s="10">
        <f>[1]!MoonAge(A607)</f>
        <v>0.63985167968771739</v>
      </c>
    </row>
    <row r="608" spans="1:9">
      <c r="A608" s="2">
        <v>40420</v>
      </c>
      <c r="B608" s="3">
        <f t="shared" si="9"/>
        <v>2</v>
      </c>
      <c r="C608" t="s">
        <v>21</v>
      </c>
      <c r="D608" t="s">
        <v>11</v>
      </c>
      <c r="E608" t="s">
        <v>10</v>
      </c>
      <c r="F608" t="s">
        <v>26</v>
      </c>
      <c r="G608" t="s">
        <v>15</v>
      </c>
      <c r="H608" t="s">
        <v>23</v>
      </c>
      <c r="I608" s="10">
        <f>[1]!MoonAge(A608)</f>
        <v>0.67371487164092381</v>
      </c>
    </row>
    <row r="609" spans="1:9">
      <c r="A609" s="2">
        <v>40421</v>
      </c>
      <c r="B609" s="3">
        <f t="shared" si="9"/>
        <v>3</v>
      </c>
      <c r="C609" t="s">
        <v>22</v>
      </c>
      <c r="D609" t="s">
        <v>20</v>
      </c>
      <c r="E609" t="s">
        <v>10</v>
      </c>
      <c r="F609" t="s">
        <v>26</v>
      </c>
      <c r="G609" t="s">
        <v>15</v>
      </c>
      <c r="H609" t="s">
        <v>23</v>
      </c>
      <c r="I609" s="10">
        <f>[1]!MoonAge(A609)</f>
        <v>0.70757806359413011</v>
      </c>
    </row>
    <row r="610" spans="1:9">
      <c r="A610" s="2">
        <v>40422</v>
      </c>
      <c r="B610" s="3">
        <f t="shared" si="9"/>
        <v>4</v>
      </c>
      <c r="C610" t="s">
        <v>10</v>
      </c>
      <c r="D610" t="s">
        <v>23</v>
      </c>
      <c r="E610" t="s">
        <v>10</v>
      </c>
      <c r="F610" t="s">
        <v>26</v>
      </c>
      <c r="G610" t="s">
        <v>15</v>
      </c>
      <c r="H610" t="s">
        <v>23</v>
      </c>
      <c r="I610" s="10">
        <f>[1]!MoonAge(A610)</f>
        <v>0.74144125554733642</v>
      </c>
    </row>
    <row r="611" spans="1:9">
      <c r="A611" s="2">
        <v>40423</v>
      </c>
      <c r="B611" s="3">
        <f t="shared" si="9"/>
        <v>5</v>
      </c>
      <c r="C611" t="s">
        <v>19</v>
      </c>
      <c r="D611" t="s">
        <v>28</v>
      </c>
      <c r="E611" t="s">
        <v>10</v>
      </c>
      <c r="F611" t="s">
        <v>26</v>
      </c>
      <c r="G611" t="s">
        <v>15</v>
      </c>
      <c r="H611" t="s">
        <v>23</v>
      </c>
      <c r="I611" s="10">
        <f>[1]!MoonAge(A611)</f>
        <v>0.77530444750054284</v>
      </c>
    </row>
    <row r="612" spans="1:9">
      <c r="A612" s="2">
        <v>40424</v>
      </c>
      <c r="B612" s="3">
        <f t="shared" si="9"/>
        <v>6</v>
      </c>
      <c r="C612" t="s">
        <v>8</v>
      </c>
      <c r="D612" t="s">
        <v>29</v>
      </c>
      <c r="E612" t="s">
        <v>10</v>
      </c>
      <c r="F612" t="s">
        <v>26</v>
      </c>
      <c r="G612" t="s">
        <v>15</v>
      </c>
      <c r="H612" t="s">
        <v>23</v>
      </c>
      <c r="I612" s="10">
        <f>[1]!MoonAge(A612)</f>
        <v>0.80916763945374925</v>
      </c>
    </row>
    <row r="613" spans="1:9">
      <c r="A613" s="2">
        <v>40425</v>
      </c>
      <c r="B613" s="3">
        <f t="shared" si="9"/>
        <v>7</v>
      </c>
      <c r="C613" t="s">
        <v>13</v>
      </c>
      <c r="D613" t="s">
        <v>24</v>
      </c>
      <c r="E613" t="s">
        <v>10</v>
      </c>
      <c r="F613" t="s">
        <v>26</v>
      </c>
      <c r="G613" t="s">
        <v>15</v>
      </c>
      <c r="H613" t="s">
        <v>23</v>
      </c>
      <c r="I613" s="10">
        <f>[1]!MoonAge(A613)</f>
        <v>0.84303083140695556</v>
      </c>
    </row>
    <row r="614" spans="1:9">
      <c r="A614" s="2">
        <v>40426</v>
      </c>
      <c r="B614" s="3">
        <f t="shared" si="9"/>
        <v>1</v>
      </c>
      <c r="C614" t="s">
        <v>12</v>
      </c>
      <c r="D614" t="s">
        <v>9</v>
      </c>
      <c r="E614" t="s">
        <v>10</v>
      </c>
      <c r="F614" t="s">
        <v>26</v>
      </c>
      <c r="G614" t="s">
        <v>15</v>
      </c>
      <c r="H614" t="s">
        <v>23</v>
      </c>
      <c r="I614" s="10">
        <f>[1]!MoonAge(A614)</f>
        <v>0.87689402336016187</v>
      </c>
    </row>
    <row r="615" spans="1:9">
      <c r="A615" s="2">
        <v>40427</v>
      </c>
      <c r="B615" s="3">
        <f t="shared" si="9"/>
        <v>2</v>
      </c>
      <c r="C615" t="s">
        <v>25</v>
      </c>
      <c r="D615" t="s">
        <v>14</v>
      </c>
      <c r="E615" t="s">
        <v>10</v>
      </c>
      <c r="F615" t="s">
        <v>26</v>
      </c>
      <c r="G615" t="s">
        <v>15</v>
      </c>
      <c r="H615" t="s">
        <v>23</v>
      </c>
      <c r="I615" s="10">
        <f>[1]!MoonAge(A615)</f>
        <v>0.91075721531336828</v>
      </c>
    </row>
    <row r="616" spans="1:9">
      <c r="A616" s="2">
        <v>40428</v>
      </c>
      <c r="B616" s="3">
        <f t="shared" si="9"/>
        <v>3</v>
      </c>
      <c r="C616" t="s">
        <v>15</v>
      </c>
      <c r="D616" t="s">
        <v>26</v>
      </c>
      <c r="E616" t="s">
        <v>10</v>
      </c>
      <c r="F616" t="s">
        <v>26</v>
      </c>
      <c r="G616" t="s">
        <v>15</v>
      </c>
      <c r="H616" t="s">
        <v>23</v>
      </c>
      <c r="I616" s="10">
        <f>[1]!MoonAge(A616)</f>
        <v>0.94462040726657459</v>
      </c>
    </row>
    <row r="617" spans="1:9">
      <c r="A617" s="2">
        <v>40429</v>
      </c>
      <c r="B617" s="3">
        <f t="shared" si="9"/>
        <v>4</v>
      </c>
      <c r="C617" t="s">
        <v>17</v>
      </c>
      <c r="D617" t="s">
        <v>27</v>
      </c>
      <c r="E617" t="s">
        <v>19</v>
      </c>
      <c r="F617" t="s">
        <v>27</v>
      </c>
      <c r="G617" t="s">
        <v>15</v>
      </c>
      <c r="H617" t="s">
        <v>23</v>
      </c>
      <c r="I617" s="10">
        <f>[1]!MoonAge(A617)</f>
        <v>0.9784835992197809</v>
      </c>
    </row>
    <row r="618" spans="1:9">
      <c r="A618" s="2">
        <v>40430</v>
      </c>
      <c r="B618" s="3">
        <f t="shared" si="9"/>
        <v>5</v>
      </c>
      <c r="C618" t="s">
        <v>21</v>
      </c>
      <c r="D618" t="s">
        <v>16</v>
      </c>
      <c r="E618" t="s">
        <v>19</v>
      </c>
      <c r="F618" t="s">
        <v>27</v>
      </c>
      <c r="G618" t="s">
        <v>15</v>
      </c>
      <c r="H618" t="s">
        <v>23</v>
      </c>
      <c r="I618" s="10">
        <f>[1]!MoonAge(A618)</f>
        <v>1.2346791172987315E-2</v>
      </c>
    </row>
    <row r="619" spans="1:9">
      <c r="A619" s="2">
        <v>40431</v>
      </c>
      <c r="B619" s="3">
        <f t="shared" si="9"/>
        <v>6</v>
      </c>
      <c r="C619" t="s">
        <v>22</v>
      </c>
      <c r="D619" t="s">
        <v>18</v>
      </c>
      <c r="E619" t="s">
        <v>19</v>
      </c>
      <c r="F619" t="s">
        <v>27</v>
      </c>
      <c r="G619" t="s">
        <v>15</v>
      </c>
      <c r="H619" t="s">
        <v>23</v>
      </c>
      <c r="I619" s="10">
        <f>[1]!MoonAge(A619)</f>
        <v>4.6209983126193621E-2</v>
      </c>
    </row>
    <row r="620" spans="1:9">
      <c r="A620" s="2">
        <v>40432</v>
      </c>
      <c r="B620" s="3">
        <f t="shared" si="9"/>
        <v>7</v>
      </c>
      <c r="C620" t="s">
        <v>10</v>
      </c>
      <c r="D620" t="s">
        <v>11</v>
      </c>
      <c r="E620" t="s">
        <v>19</v>
      </c>
      <c r="F620" t="s">
        <v>27</v>
      </c>
      <c r="G620" t="s">
        <v>15</v>
      </c>
      <c r="H620" t="s">
        <v>23</v>
      </c>
      <c r="I620" s="10">
        <f>[1]!MoonAge(A620)</f>
        <v>8.0073175079399928E-2</v>
      </c>
    </row>
    <row r="621" spans="1:9">
      <c r="A621" s="2">
        <v>40433</v>
      </c>
      <c r="B621" s="3">
        <f t="shared" si="9"/>
        <v>1</v>
      </c>
      <c r="C621" t="s">
        <v>19</v>
      </c>
      <c r="D621" t="s">
        <v>20</v>
      </c>
      <c r="E621" t="s">
        <v>19</v>
      </c>
      <c r="F621" t="s">
        <v>27</v>
      </c>
      <c r="G621" t="s">
        <v>15</v>
      </c>
      <c r="H621" t="s">
        <v>23</v>
      </c>
      <c r="I621" s="10">
        <f>[1]!MoonAge(A621)</f>
        <v>0.11393636703260634</v>
      </c>
    </row>
    <row r="622" spans="1:9">
      <c r="A622" s="2">
        <v>40434</v>
      </c>
      <c r="B622" s="3">
        <f t="shared" si="9"/>
        <v>2</v>
      </c>
      <c r="C622" t="s">
        <v>8</v>
      </c>
      <c r="D622" t="s">
        <v>23</v>
      </c>
      <c r="E622" t="s">
        <v>19</v>
      </c>
      <c r="F622" t="s">
        <v>27</v>
      </c>
      <c r="G622" t="s">
        <v>15</v>
      </c>
      <c r="H622" t="s">
        <v>23</v>
      </c>
      <c r="I622" s="10">
        <f>[1]!MoonAge(A622)</f>
        <v>0.14779955898581265</v>
      </c>
    </row>
    <row r="623" spans="1:9">
      <c r="A623" s="2">
        <v>40435</v>
      </c>
      <c r="B623" s="3">
        <f t="shared" si="9"/>
        <v>3</v>
      </c>
      <c r="C623" t="s">
        <v>13</v>
      </c>
      <c r="D623" t="s">
        <v>28</v>
      </c>
      <c r="E623" t="s">
        <v>19</v>
      </c>
      <c r="F623" t="s">
        <v>27</v>
      </c>
      <c r="G623" t="s">
        <v>15</v>
      </c>
      <c r="H623" t="s">
        <v>23</v>
      </c>
      <c r="I623" s="10">
        <f>[1]!MoonAge(A623)</f>
        <v>0.18166275093901907</v>
      </c>
    </row>
    <row r="624" spans="1:9">
      <c r="A624" s="2">
        <v>40436</v>
      </c>
      <c r="B624" s="3">
        <f t="shared" si="9"/>
        <v>4</v>
      </c>
      <c r="C624" t="s">
        <v>12</v>
      </c>
      <c r="D624" t="s">
        <v>29</v>
      </c>
      <c r="E624" t="s">
        <v>19</v>
      </c>
      <c r="F624" t="s">
        <v>27</v>
      </c>
      <c r="G624" t="s">
        <v>15</v>
      </c>
      <c r="H624" t="s">
        <v>23</v>
      </c>
      <c r="I624" s="10">
        <f>[1]!MoonAge(A624)</f>
        <v>0.21552594289222538</v>
      </c>
    </row>
    <row r="625" spans="1:9">
      <c r="A625" s="2">
        <v>40437</v>
      </c>
      <c r="B625" s="3">
        <f t="shared" si="9"/>
        <v>5</v>
      </c>
      <c r="C625" t="s">
        <v>25</v>
      </c>
      <c r="D625" t="s">
        <v>24</v>
      </c>
      <c r="E625" t="s">
        <v>19</v>
      </c>
      <c r="F625" t="s">
        <v>27</v>
      </c>
      <c r="G625" t="s">
        <v>15</v>
      </c>
      <c r="H625" t="s">
        <v>23</v>
      </c>
      <c r="I625" s="10">
        <f>[1]!MoonAge(A625)</f>
        <v>0.24938913484543168</v>
      </c>
    </row>
    <row r="626" spans="1:9">
      <c r="A626" s="2">
        <v>40438</v>
      </c>
      <c r="B626" s="3">
        <f t="shared" si="9"/>
        <v>6</v>
      </c>
      <c r="C626" t="s">
        <v>15</v>
      </c>
      <c r="D626" t="s">
        <v>9</v>
      </c>
      <c r="E626" t="s">
        <v>19</v>
      </c>
      <c r="F626" t="s">
        <v>27</v>
      </c>
      <c r="G626" t="s">
        <v>15</v>
      </c>
      <c r="H626" t="s">
        <v>23</v>
      </c>
      <c r="I626" s="10">
        <f>[1]!MoonAge(A626)</f>
        <v>0.2832523267986381</v>
      </c>
    </row>
    <row r="627" spans="1:9">
      <c r="A627" s="2">
        <v>40439</v>
      </c>
      <c r="B627" s="3">
        <f t="shared" si="9"/>
        <v>7</v>
      </c>
      <c r="C627" t="s">
        <v>17</v>
      </c>
      <c r="D627" t="s">
        <v>14</v>
      </c>
      <c r="E627" t="s">
        <v>19</v>
      </c>
      <c r="F627" t="s">
        <v>27</v>
      </c>
      <c r="G627" t="s">
        <v>15</v>
      </c>
      <c r="H627" t="s">
        <v>23</v>
      </c>
      <c r="I627" s="10">
        <f>[1]!MoonAge(A627)</f>
        <v>0.31711551875184441</v>
      </c>
    </row>
    <row r="628" spans="1:9">
      <c r="A628" s="2">
        <v>40440</v>
      </c>
      <c r="B628" s="3">
        <f t="shared" si="9"/>
        <v>1</v>
      </c>
      <c r="C628" t="s">
        <v>21</v>
      </c>
      <c r="D628" t="s">
        <v>26</v>
      </c>
      <c r="E628" t="s">
        <v>19</v>
      </c>
      <c r="F628" t="s">
        <v>27</v>
      </c>
      <c r="G628" t="s">
        <v>15</v>
      </c>
      <c r="H628" t="s">
        <v>23</v>
      </c>
      <c r="I628" s="10">
        <f>[1]!MoonAge(A628)</f>
        <v>0.35097871070505082</v>
      </c>
    </row>
    <row r="629" spans="1:9">
      <c r="A629" s="2">
        <v>40441</v>
      </c>
      <c r="B629" s="3">
        <f t="shared" si="9"/>
        <v>2</v>
      </c>
      <c r="C629" t="s">
        <v>22</v>
      </c>
      <c r="D629" t="s">
        <v>27</v>
      </c>
      <c r="E629" t="s">
        <v>19</v>
      </c>
      <c r="F629" t="s">
        <v>27</v>
      </c>
      <c r="G629" t="s">
        <v>15</v>
      </c>
      <c r="H629" t="s">
        <v>23</v>
      </c>
      <c r="I629" s="10">
        <f>[1]!MoonAge(A629)</f>
        <v>0.38484190265825713</v>
      </c>
    </row>
    <row r="630" spans="1:9">
      <c r="A630" s="2">
        <v>40442</v>
      </c>
      <c r="B630" s="3">
        <f t="shared" si="9"/>
        <v>3</v>
      </c>
      <c r="C630" t="s">
        <v>10</v>
      </c>
      <c r="D630" t="s">
        <v>16</v>
      </c>
      <c r="E630" t="s">
        <v>19</v>
      </c>
      <c r="F630" t="s">
        <v>27</v>
      </c>
      <c r="G630" t="s">
        <v>15</v>
      </c>
      <c r="H630" t="s">
        <v>23</v>
      </c>
      <c r="I630" s="10">
        <f>[1]!MoonAge(A630)</f>
        <v>0.41870509461146344</v>
      </c>
    </row>
    <row r="631" spans="1:9">
      <c r="A631" s="2">
        <v>40443</v>
      </c>
      <c r="B631" s="3">
        <f t="shared" si="9"/>
        <v>4</v>
      </c>
      <c r="C631" t="s">
        <v>19</v>
      </c>
      <c r="D631" t="s">
        <v>18</v>
      </c>
      <c r="E631" t="s">
        <v>19</v>
      </c>
      <c r="F631" t="s">
        <v>27</v>
      </c>
      <c r="G631" t="s">
        <v>15</v>
      </c>
      <c r="H631" t="s">
        <v>23</v>
      </c>
      <c r="I631" s="10">
        <f>[1]!MoonAge(A631)</f>
        <v>0.45256828656466985</v>
      </c>
    </row>
    <row r="632" spans="1:9">
      <c r="A632" s="2">
        <v>40444</v>
      </c>
      <c r="B632" s="3">
        <f t="shared" si="9"/>
        <v>5</v>
      </c>
      <c r="C632" t="s">
        <v>8</v>
      </c>
      <c r="D632" t="s">
        <v>11</v>
      </c>
      <c r="E632" t="s">
        <v>19</v>
      </c>
      <c r="F632" t="s">
        <v>27</v>
      </c>
      <c r="G632" t="s">
        <v>15</v>
      </c>
      <c r="H632" t="s">
        <v>23</v>
      </c>
      <c r="I632" s="10">
        <f>[1]!MoonAge(A632)</f>
        <v>0.48643147851787616</v>
      </c>
    </row>
    <row r="633" spans="1:9">
      <c r="A633" s="2">
        <v>40445</v>
      </c>
      <c r="B633" s="3">
        <f t="shared" si="9"/>
        <v>6</v>
      </c>
      <c r="C633" t="s">
        <v>13</v>
      </c>
      <c r="D633" t="s">
        <v>20</v>
      </c>
      <c r="E633" t="s">
        <v>19</v>
      </c>
      <c r="F633" t="s">
        <v>27</v>
      </c>
      <c r="G633" t="s">
        <v>15</v>
      </c>
      <c r="H633" t="s">
        <v>23</v>
      </c>
      <c r="I633" s="10">
        <f>[1]!MoonAge(A633)</f>
        <v>0.52029467047094746</v>
      </c>
    </row>
    <row r="634" spans="1:9">
      <c r="A634" s="2">
        <v>40446</v>
      </c>
      <c r="B634" s="3">
        <f t="shared" si="9"/>
        <v>7</v>
      </c>
      <c r="C634" t="s">
        <v>12</v>
      </c>
      <c r="D634" t="s">
        <v>23</v>
      </c>
      <c r="E634" t="s">
        <v>19</v>
      </c>
      <c r="F634" t="s">
        <v>27</v>
      </c>
      <c r="G634" t="s">
        <v>15</v>
      </c>
      <c r="H634" t="s">
        <v>23</v>
      </c>
      <c r="I634" s="10">
        <f>[1]!MoonAge(A634)</f>
        <v>0.55415786242392862</v>
      </c>
    </row>
    <row r="635" spans="1:9">
      <c r="A635" s="2">
        <v>40447</v>
      </c>
      <c r="B635" s="3">
        <f t="shared" si="9"/>
        <v>1</v>
      </c>
      <c r="C635" t="s">
        <v>25</v>
      </c>
      <c r="D635" t="s">
        <v>28</v>
      </c>
      <c r="E635" t="s">
        <v>19</v>
      </c>
      <c r="F635" t="s">
        <v>27</v>
      </c>
      <c r="G635" t="s">
        <v>15</v>
      </c>
      <c r="H635" t="s">
        <v>23</v>
      </c>
      <c r="I635" s="10">
        <f>[1]!MoonAge(A635)</f>
        <v>0.58802105437690966</v>
      </c>
    </row>
    <row r="636" spans="1:9">
      <c r="A636" s="2">
        <v>40448</v>
      </c>
      <c r="B636" s="3">
        <f t="shared" si="9"/>
        <v>2</v>
      </c>
      <c r="C636" t="s">
        <v>15</v>
      </c>
      <c r="D636" t="s">
        <v>29</v>
      </c>
      <c r="E636" t="s">
        <v>19</v>
      </c>
      <c r="F636" t="s">
        <v>27</v>
      </c>
      <c r="G636" t="s">
        <v>15</v>
      </c>
      <c r="H636" t="s">
        <v>23</v>
      </c>
      <c r="I636" s="10">
        <f>[1]!MoonAge(A636)</f>
        <v>0.6218842463298907</v>
      </c>
    </row>
    <row r="637" spans="1:9">
      <c r="A637" s="2">
        <v>40449</v>
      </c>
      <c r="B637" s="3">
        <f t="shared" si="9"/>
        <v>3</v>
      </c>
      <c r="C637" t="s">
        <v>17</v>
      </c>
      <c r="D637" t="s">
        <v>24</v>
      </c>
      <c r="E637" t="s">
        <v>19</v>
      </c>
      <c r="F637" t="s">
        <v>27</v>
      </c>
      <c r="G637" t="s">
        <v>15</v>
      </c>
      <c r="H637" t="s">
        <v>23</v>
      </c>
      <c r="I637" s="10">
        <f>[1]!MoonAge(A637)</f>
        <v>0.65574743828287185</v>
      </c>
    </row>
    <row r="638" spans="1:9">
      <c r="A638" s="2">
        <v>40450</v>
      </c>
      <c r="B638" s="3">
        <f t="shared" si="9"/>
        <v>4</v>
      </c>
      <c r="C638" t="s">
        <v>21</v>
      </c>
      <c r="D638" t="s">
        <v>9</v>
      </c>
      <c r="E638" t="s">
        <v>19</v>
      </c>
      <c r="F638" t="s">
        <v>27</v>
      </c>
      <c r="G638" t="s">
        <v>15</v>
      </c>
      <c r="H638" t="s">
        <v>23</v>
      </c>
      <c r="I638" s="10">
        <f>[1]!MoonAge(A638)</f>
        <v>0.68961063023585289</v>
      </c>
    </row>
    <row r="639" spans="1:9">
      <c r="A639" s="2">
        <v>40451</v>
      </c>
      <c r="B639" s="3">
        <f t="shared" si="9"/>
        <v>5</v>
      </c>
      <c r="C639" t="s">
        <v>22</v>
      </c>
      <c r="D639" t="s">
        <v>14</v>
      </c>
      <c r="E639" t="s">
        <v>19</v>
      </c>
      <c r="F639" t="s">
        <v>27</v>
      </c>
      <c r="G639" t="s">
        <v>15</v>
      </c>
      <c r="H639" t="s">
        <v>23</v>
      </c>
      <c r="I639" s="10">
        <f>[1]!MoonAge(A639)</f>
        <v>0.72347382218883394</v>
      </c>
    </row>
    <row r="640" spans="1:9">
      <c r="A640" s="2">
        <v>40452</v>
      </c>
      <c r="B640" s="3">
        <f t="shared" si="9"/>
        <v>6</v>
      </c>
      <c r="C640" t="s">
        <v>10</v>
      </c>
      <c r="D640" t="s">
        <v>26</v>
      </c>
      <c r="E640" t="s">
        <v>19</v>
      </c>
      <c r="F640" t="s">
        <v>27</v>
      </c>
      <c r="G640" t="s">
        <v>15</v>
      </c>
      <c r="H640" t="s">
        <v>23</v>
      </c>
      <c r="I640" s="10">
        <f>[1]!MoonAge(A640)</f>
        <v>0.75733701414181498</v>
      </c>
    </row>
    <row r="641" spans="1:9">
      <c r="A641" s="2">
        <v>40453</v>
      </c>
      <c r="B641" s="3">
        <f t="shared" si="9"/>
        <v>7</v>
      </c>
      <c r="C641" t="s">
        <v>19</v>
      </c>
      <c r="D641" t="s">
        <v>27</v>
      </c>
      <c r="E641" t="s">
        <v>19</v>
      </c>
      <c r="F641" t="s">
        <v>27</v>
      </c>
      <c r="G641" t="s">
        <v>15</v>
      </c>
      <c r="H641" t="s">
        <v>23</v>
      </c>
      <c r="I641" s="10">
        <f>[1]!MoonAge(A641)</f>
        <v>0.79120020609479613</v>
      </c>
    </row>
    <row r="642" spans="1:9">
      <c r="A642" s="2">
        <v>40454</v>
      </c>
      <c r="B642" s="3">
        <f t="shared" si="9"/>
        <v>1</v>
      </c>
      <c r="C642" t="s">
        <v>8</v>
      </c>
      <c r="D642" t="s">
        <v>16</v>
      </c>
      <c r="E642" t="s">
        <v>19</v>
      </c>
      <c r="F642" t="s">
        <v>27</v>
      </c>
      <c r="G642" t="s">
        <v>15</v>
      </c>
      <c r="H642" t="s">
        <v>23</v>
      </c>
      <c r="I642" s="10">
        <f>[1]!MoonAge(A642)</f>
        <v>0.82506339804777717</v>
      </c>
    </row>
    <row r="643" spans="1:9">
      <c r="A643" s="2">
        <v>40455</v>
      </c>
      <c r="B643" s="3">
        <f t="shared" ref="B643:B706" si="10">WEEKDAY(A643,1)</f>
        <v>2</v>
      </c>
      <c r="C643" t="s">
        <v>13</v>
      </c>
      <c r="D643" t="s">
        <v>18</v>
      </c>
      <c r="E643" t="s">
        <v>19</v>
      </c>
      <c r="F643" t="s">
        <v>27</v>
      </c>
      <c r="G643" t="s">
        <v>15</v>
      </c>
      <c r="H643" t="s">
        <v>23</v>
      </c>
      <c r="I643" s="10">
        <f>[1]!MoonAge(A643)</f>
        <v>0.85892659000075833</v>
      </c>
    </row>
    <row r="644" spans="1:9">
      <c r="A644" s="2">
        <v>40456</v>
      </c>
      <c r="B644" s="3">
        <f t="shared" si="10"/>
        <v>3</v>
      </c>
      <c r="C644" t="s">
        <v>12</v>
      </c>
      <c r="D644" t="s">
        <v>11</v>
      </c>
      <c r="E644" t="s">
        <v>19</v>
      </c>
      <c r="F644" t="s">
        <v>27</v>
      </c>
      <c r="G644" t="s">
        <v>15</v>
      </c>
      <c r="H644" t="s">
        <v>23</v>
      </c>
      <c r="I644" s="10">
        <f>[1]!MoonAge(A644)</f>
        <v>0.89278978195373937</v>
      </c>
    </row>
    <row r="645" spans="1:9">
      <c r="A645" s="2">
        <v>40457</v>
      </c>
      <c r="B645" s="3">
        <f t="shared" si="10"/>
        <v>4</v>
      </c>
      <c r="C645" t="s">
        <v>25</v>
      </c>
      <c r="D645" t="s">
        <v>20</v>
      </c>
      <c r="E645" t="s">
        <v>19</v>
      </c>
      <c r="F645" t="s">
        <v>27</v>
      </c>
      <c r="G645" t="s">
        <v>15</v>
      </c>
      <c r="H645" t="s">
        <v>23</v>
      </c>
      <c r="I645" s="10">
        <f>[1]!MoonAge(A645)</f>
        <v>0.92665297390672041</v>
      </c>
    </row>
    <row r="646" spans="1:9">
      <c r="A646" s="2">
        <v>40458</v>
      </c>
      <c r="B646" s="3">
        <f t="shared" si="10"/>
        <v>5</v>
      </c>
      <c r="C646" t="s">
        <v>15</v>
      </c>
      <c r="D646" t="s">
        <v>23</v>
      </c>
      <c r="E646" t="s">
        <v>19</v>
      </c>
      <c r="F646" t="s">
        <v>27</v>
      </c>
      <c r="G646" t="s">
        <v>15</v>
      </c>
      <c r="H646" t="s">
        <v>23</v>
      </c>
      <c r="I646" s="10">
        <f>[1]!MoonAge(A646)</f>
        <v>0.96051616585970145</v>
      </c>
    </row>
    <row r="647" spans="1:9">
      <c r="A647" s="2">
        <v>40459</v>
      </c>
      <c r="B647" s="3">
        <f t="shared" si="10"/>
        <v>6</v>
      </c>
      <c r="C647" t="s">
        <v>17</v>
      </c>
      <c r="D647" t="s">
        <v>28</v>
      </c>
      <c r="E647" t="s">
        <v>19</v>
      </c>
      <c r="F647" t="s">
        <v>27</v>
      </c>
      <c r="G647" t="s">
        <v>15</v>
      </c>
      <c r="H647" t="s">
        <v>23</v>
      </c>
      <c r="I647" s="10">
        <f>[1]!MoonAge(A647)</f>
        <v>0.9943793578126825</v>
      </c>
    </row>
    <row r="648" spans="1:9">
      <c r="A648" s="2">
        <v>40460</v>
      </c>
      <c r="B648" s="3">
        <f t="shared" si="10"/>
        <v>7</v>
      </c>
      <c r="C648" t="s">
        <v>21</v>
      </c>
      <c r="D648" t="s">
        <v>29</v>
      </c>
      <c r="E648" t="s">
        <v>8</v>
      </c>
      <c r="F648" t="s">
        <v>16</v>
      </c>
      <c r="G648" t="s">
        <v>15</v>
      </c>
      <c r="H648" t="s">
        <v>23</v>
      </c>
      <c r="I648" s="10">
        <f>[1]!MoonAge(A648)</f>
        <v>2.8242549765663649E-2</v>
      </c>
    </row>
    <row r="649" spans="1:9">
      <c r="A649" s="2">
        <v>40461</v>
      </c>
      <c r="B649" s="3">
        <f t="shared" si="10"/>
        <v>1</v>
      </c>
      <c r="C649" t="s">
        <v>22</v>
      </c>
      <c r="D649" t="s">
        <v>24</v>
      </c>
      <c r="E649" t="s">
        <v>8</v>
      </c>
      <c r="F649" t="s">
        <v>16</v>
      </c>
      <c r="G649" t="s">
        <v>15</v>
      </c>
      <c r="H649" t="s">
        <v>23</v>
      </c>
      <c r="I649" s="10">
        <f>[1]!MoonAge(A649)</f>
        <v>6.2105741718644691E-2</v>
      </c>
    </row>
    <row r="650" spans="1:9">
      <c r="A650" s="2">
        <v>40462</v>
      </c>
      <c r="B650" s="3">
        <f t="shared" si="10"/>
        <v>2</v>
      </c>
      <c r="C650" t="s">
        <v>10</v>
      </c>
      <c r="D650" t="s">
        <v>9</v>
      </c>
      <c r="E650" t="s">
        <v>8</v>
      </c>
      <c r="F650" t="s">
        <v>16</v>
      </c>
      <c r="G650" t="s">
        <v>15</v>
      </c>
      <c r="H650" t="s">
        <v>23</v>
      </c>
      <c r="I650" s="10">
        <f>[1]!MoonAge(A650)</f>
        <v>9.5968933671625845E-2</v>
      </c>
    </row>
    <row r="651" spans="1:9">
      <c r="A651" s="2">
        <v>40463</v>
      </c>
      <c r="B651" s="3">
        <f t="shared" si="10"/>
        <v>3</v>
      </c>
      <c r="C651" t="s">
        <v>19</v>
      </c>
      <c r="D651" t="s">
        <v>14</v>
      </c>
      <c r="E651" t="s">
        <v>8</v>
      </c>
      <c r="F651" t="s">
        <v>16</v>
      </c>
      <c r="G651" t="s">
        <v>15</v>
      </c>
      <c r="H651" t="s">
        <v>23</v>
      </c>
      <c r="I651" s="10">
        <f>[1]!MoonAge(A651)</f>
        <v>0.12983212562460689</v>
      </c>
    </row>
    <row r="652" spans="1:9">
      <c r="A652" s="2">
        <v>40464</v>
      </c>
      <c r="B652" s="3">
        <f t="shared" si="10"/>
        <v>4</v>
      </c>
      <c r="C652" t="s">
        <v>8</v>
      </c>
      <c r="D652" t="s">
        <v>26</v>
      </c>
      <c r="E652" t="s">
        <v>8</v>
      </c>
      <c r="F652" t="s">
        <v>16</v>
      </c>
      <c r="G652" t="s">
        <v>15</v>
      </c>
      <c r="H652" t="s">
        <v>23</v>
      </c>
      <c r="I652" s="10">
        <f>[1]!MoonAge(A652)</f>
        <v>0.16369531757758793</v>
      </c>
    </row>
    <row r="653" spans="1:9">
      <c r="A653" s="2">
        <v>40465</v>
      </c>
      <c r="B653" s="3">
        <f t="shared" si="10"/>
        <v>5</v>
      </c>
      <c r="C653" t="s">
        <v>13</v>
      </c>
      <c r="D653" t="s">
        <v>27</v>
      </c>
      <c r="E653" t="s">
        <v>8</v>
      </c>
      <c r="F653" t="s">
        <v>16</v>
      </c>
      <c r="G653" t="s">
        <v>15</v>
      </c>
      <c r="H653" t="s">
        <v>23</v>
      </c>
      <c r="I653" s="10">
        <f>[1]!MoonAge(A653)</f>
        <v>0.19755850953056908</v>
      </c>
    </row>
    <row r="654" spans="1:9">
      <c r="A654" s="2">
        <v>40466</v>
      </c>
      <c r="B654" s="3">
        <f t="shared" si="10"/>
        <v>6</v>
      </c>
      <c r="C654" t="s">
        <v>12</v>
      </c>
      <c r="D654" t="s">
        <v>16</v>
      </c>
      <c r="E654" t="s">
        <v>8</v>
      </c>
      <c r="F654" t="s">
        <v>16</v>
      </c>
      <c r="G654" t="s">
        <v>15</v>
      </c>
      <c r="H654" t="s">
        <v>23</v>
      </c>
      <c r="I654" s="10">
        <f>[1]!MoonAge(A654)</f>
        <v>0.23142170148355012</v>
      </c>
    </row>
    <row r="655" spans="1:9">
      <c r="A655" s="2">
        <v>40467</v>
      </c>
      <c r="B655" s="3">
        <f t="shared" si="10"/>
        <v>7</v>
      </c>
      <c r="C655" t="s">
        <v>25</v>
      </c>
      <c r="D655" t="s">
        <v>18</v>
      </c>
      <c r="E655" t="s">
        <v>8</v>
      </c>
      <c r="F655" t="s">
        <v>16</v>
      </c>
      <c r="G655" t="s">
        <v>15</v>
      </c>
      <c r="H655" t="s">
        <v>23</v>
      </c>
      <c r="I655" s="10">
        <f>[1]!MoonAge(A655)</f>
        <v>0.26528489343653117</v>
      </c>
    </row>
    <row r="656" spans="1:9">
      <c r="A656" s="2">
        <v>40468</v>
      </c>
      <c r="B656" s="3">
        <f t="shared" si="10"/>
        <v>1</v>
      </c>
      <c r="C656" t="s">
        <v>15</v>
      </c>
      <c r="D656" t="s">
        <v>11</v>
      </c>
      <c r="E656" t="s">
        <v>8</v>
      </c>
      <c r="F656" t="s">
        <v>16</v>
      </c>
      <c r="G656" t="s">
        <v>15</v>
      </c>
      <c r="H656" t="s">
        <v>23</v>
      </c>
      <c r="I656" s="10">
        <f>[1]!MoonAge(A656)</f>
        <v>0.29914808538951221</v>
      </c>
    </row>
    <row r="657" spans="1:9">
      <c r="A657" s="2">
        <v>40469</v>
      </c>
      <c r="B657" s="3">
        <f t="shared" si="10"/>
        <v>2</v>
      </c>
      <c r="C657" t="s">
        <v>17</v>
      </c>
      <c r="D657" t="s">
        <v>20</v>
      </c>
      <c r="E657" t="s">
        <v>8</v>
      </c>
      <c r="F657" t="s">
        <v>16</v>
      </c>
      <c r="G657" t="s">
        <v>15</v>
      </c>
      <c r="H657" t="s">
        <v>23</v>
      </c>
      <c r="I657" s="10">
        <f>[1]!MoonAge(A657)</f>
        <v>0.33301127734249336</v>
      </c>
    </row>
    <row r="658" spans="1:9">
      <c r="A658" s="2">
        <v>40470</v>
      </c>
      <c r="B658" s="3">
        <f t="shared" si="10"/>
        <v>3</v>
      </c>
      <c r="C658" t="s">
        <v>21</v>
      </c>
      <c r="D658" t="s">
        <v>23</v>
      </c>
      <c r="E658" t="s">
        <v>8</v>
      </c>
      <c r="F658" t="s">
        <v>16</v>
      </c>
      <c r="G658" t="s">
        <v>15</v>
      </c>
      <c r="H658" t="s">
        <v>23</v>
      </c>
      <c r="I658" s="10">
        <f>[1]!MoonAge(A658)</f>
        <v>0.3668744692954744</v>
      </c>
    </row>
    <row r="659" spans="1:9">
      <c r="A659" s="2">
        <v>40471</v>
      </c>
      <c r="B659" s="3">
        <f t="shared" si="10"/>
        <v>4</v>
      </c>
      <c r="C659" t="s">
        <v>22</v>
      </c>
      <c r="D659" t="s">
        <v>28</v>
      </c>
      <c r="E659" t="s">
        <v>8</v>
      </c>
      <c r="F659" t="s">
        <v>16</v>
      </c>
      <c r="G659" t="s">
        <v>15</v>
      </c>
      <c r="H659" t="s">
        <v>23</v>
      </c>
      <c r="I659" s="10">
        <f>[1]!MoonAge(A659)</f>
        <v>0.40073766124845545</v>
      </c>
    </row>
    <row r="660" spans="1:9">
      <c r="A660" s="2">
        <v>40472</v>
      </c>
      <c r="B660" s="3">
        <f t="shared" si="10"/>
        <v>5</v>
      </c>
      <c r="C660" t="s">
        <v>10</v>
      </c>
      <c r="D660" t="s">
        <v>29</v>
      </c>
      <c r="E660" t="s">
        <v>8</v>
      </c>
      <c r="F660" t="s">
        <v>16</v>
      </c>
      <c r="G660" t="s">
        <v>15</v>
      </c>
      <c r="H660" t="s">
        <v>23</v>
      </c>
      <c r="I660" s="10">
        <f>[1]!MoonAge(A660)</f>
        <v>0.4346008532014366</v>
      </c>
    </row>
    <row r="661" spans="1:9">
      <c r="A661" s="2">
        <v>40473</v>
      </c>
      <c r="B661" s="3">
        <f t="shared" si="10"/>
        <v>6</v>
      </c>
      <c r="C661" t="s">
        <v>19</v>
      </c>
      <c r="D661" t="s">
        <v>24</v>
      </c>
      <c r="E661" t="s">
        <v>8</v>
      </c>
      <c r="F661" t="s">
        <v>16</v>
      </c>
      <c r="G661" t="s">
        <v>15</v>
      </c>
      <c r="H661" t="s">
        <v>23</v>
      </c>
      <c r="I661" s="10">
        <f>[1]!MoonAge(A661)</f>
        <v>0.46846404515441764</v>
      </c>
    </row>
    <row r="662" spans="1:9">
      <c r="A662" s="2">
        <v>40474</v>
      </c>
      <c r="B662" s="3">
        <f t="shared" si="10"/>
        <v>7</v>
      </c>
      <c r="C662" t="s">
        <v>8</v>
      </c>
      <c r="D662" t="s">
        <v>9</v>
      </c>
      <c r="E662" t="s">
        <v>8</v>
      </c>
      <c r="F662" t="s">
        <v>16</v>
      </c>
      <c r="G662" t="s">
        <v>15</v>
      </c>
      <c r="H662" t="s">
        <v>23</v>
      </c>
      <c r="I662" s="10">
        <f>[1]!MoonAge(A662)</f>
        <v>0.50232723710738203</v>
      </c>
    </row>
    <row r="663" spans="1:9">
      <c r="A663" s="2">
        <v>40475</v>
      </c>
      <c r="B663" s="3">
        <f t="shared" si="10"/>
        <v>1</v>
      </c>
      <c r="C663" t="s">
        <v>13</v>
      </c>
      <c r="D663" t="s">
        <v>14</v>
      </c>
      <c r="E663" t="s">
        <v>8</v>
      </c>
      <c r="F663" t="s">
        <v>16</v>
      </c>
      <c r="G663" t="s">
        <v>15</v>
      </c>
      <c r="H663" t="s">
        <v>23</v>
      </c>
      <c r="I663" s="10">
        <f>[1]!MoonAge(A663)</f>
        <v>0.53619042906012115</v>
      </c>
    </row>
    <row r="664" spans="1:9">
      <c r="A664" s="2">
        <v>40476</v>
      </c>
      <c r="B664" s="3">
        <f t="shared" si="10"/>
        <v>2</v>
      </c>
      <c r="C664" t="s">
        <v>12</v>
      </c>
      <c r="D664" t="s">
        <v>26</v>
      </c>
      <c r="E664" t="s">
        <v>8</v>
      </c>
      <c r="F664" t="s">
        <v>16</v>
      </c>
      <c r="G664" t="s">
        <v>15</v>
      </c>
      <c r="H664" t="s">
        <v>23</v>
      </c>
      <c r="I664" s="10">
        <f>[1]!MoonAge(A664)</f>
        <v>0.57005362101286028</v>
      </c>
    </row>
    <row r="665" spans="1:9">
      <c r="A665" s="2">
        <v>40477</v>
      </c>
      <c r="B665" s="3">
        <f t="shared" si="10"/>
        <v>3</v>
      </c>
      <c r="C665" t="s">
        <v>25</v>
      </c>
      <c r="D665" t="s">
        <v>27</v>
      </c>
      <c r="E665" t="s">
        <v>8</v>
      </c>
      <c r="F665" t="s">
        <v>16</v>
      </c>
      <c r="G665" t="s">
        <v>15</v>
      </c>
      <c r="H665" t="s">
        <v>23</v>
      </c>
      <c r="I665" s="10">
        <f>[1]!MoonAge(A665)</f>
        <v>0.6039168129655994</v>
      </c>
    </row>
    <row r="666" spans="1:9">
      <c r="A666" s="2">
        <v>40478</v>
      </c>
      <c r="B666" s="3">
        <f t="shared" si="10"/>
        <v>4</v>
      </c>
      <c r="C666" t="s">
        <v>15</v>
      </c>
      <c r="D666" t="s">
        <v>16</v>
      </c>
      <c r="E666" t="s">
        <v>8</v>
      </c>
      <c r="F666" t="s">
        <v>16</v>
      </c>
      <c r="G666" t="s">
        <v>15</v>
      </c>
      <c r="H666" t="s">
        <v>23</v>
      </c>
      <c r="I666" s="10">
        <f>[1]!MoonAge(A666)</f>
        <v>0.63778000491833853</v>
      </c>
    </row>
    <row r="667" spans="1:9">
      <c r="A667" s="2">
        <v>40479</v>
      </c>
      <c r="B667" s="3">
        <f t="shared" si="10"/>
        <v>5</v>
      </c>
      <c r="C667" t="s">
        <v>17</v>
      </c>
      <c r="D667" t="s">
        <v>18</v>
      </c>
      <c r="E667" t="s">
        <v>8</v>
      </c>
      <c r="F667" t="s">
        <v>16</v>
      </c>
      <c r="G667" t="s">
        <v>15</v>
      </c>
      <c r="H667" t="s">
        <v>23</v>
      </c>
      <c r="I667" s="10">
        <f>[1]!MoonAge(A667)</f>
        <v>0.67164319687107765</v>
      </c>
    </row>
    <row r="668" spans="1:9">
      <c r="A668" s="2">
        <v>40480</v>
      </c>
      <c r="B668" s="3">
        <f t="shared" si="10"/>
        <v>6</v>
      </c>
      <c r="C668" t="s">
        <v>21</v>
      </c>
      <c r="D668" t="s">
        <v>11</v>
      </c>
      <c r="E668" t="s">
        <v>8</v>
      </c>
      <c r="F668" t="s">
        <v>16</v>
      </c>
      <c r="G668" t="s">
        <v>15</v>
      </c>
      <c r="H668" t="s">
        <v>23</v>
      </c>
      <c r="I668" s="10">
        <f>[1]!MoonAge(A668)</f>
        <v>0.70550638882381678</v>
      </c>
    </row>
    <row r="669" spans="1:9">
      <c r="A669" s="2">
        <v>40481</v>
      </c>
      <c r="B669" s="3">
        <f t="shared" si="10"/>
        <v>7</v>
      </c>
      <c r="C669" t="s">
        <v>22</v>
      </c>
      <c r="D669" t="s">
        <v>20</v>
      </c>
      <c r="E669" t="s">
        <v>8</v>
      </c>
      <c r="F669" t="s">
        <v>16</v>
      </c>
      <c r="G669" t="s">
        <v>15</v>
      </c>
      <c r="H669" t="s">
        <v>23</v>
      </c>
      <c r="I669" s="10">
        <f>[1]!MoonAge(A669)</f>
        <v>0.7393695807765559</v>
      </c>
    </row>
    <row r="670" spans="1:9">
      <c r="A670" s="2">
        <v>40482</v>
      </c>
      <c r="B670" s="3">
        <f t="shared" si="10"/>
        <v>1</v>
      </c>
      <c r="C670" t="s">
        <v>10</v>
      </c>
      <c r="D670" t="s">
        <v>23</v>
      </c>
      <c r="E670" t="s">
        <v>8</v>
      </c>
      <c r="F670" t="s">
        <v>16</v>
      </c>
      <c r="G670" t="s">
        <v>15</v>
      </c>
      <c r="H670" t="s">
        <v>23</v>
      </c>
      <c r="I670" s="10">
        <f>[1]!MoonAge(A670)</f>
        <v>0.77323277272929503</v>
      </c>
    </row>
    <row r="671" spans="1:9">
      <c r="A671" s="2">
        <v>40483</v>
      </c>
      <c r="B671" s="3">
        <f t="shared" si="10"/>
        <v>2</v>
      </c>
      <c r="C671" t="s">
        <v>19</v>
      </c>
      <c r="D671" t="s">
        <v>28</v>
      </c>
      <c r="E671" t="s">
        <v>8</v>
      </c>
      <c r="F671" t="s">
        <v>16</v>
      </c>
      <c r="G671" t="s">
        <v>15</v>
      </c>
      <c r="H671" t="s">
        <v>23</v>
      </c>
      <c r="I671" s="10">
        <f>[1]!MoonAge(A671)</f>
        <v>0.80709596468203415</v>
      </c>
    </row>
    <row r="672" spans="1:9">
      <c r="A672" s="2">
        <v>40484</v>
      </c>
      <c r="B672" s="3">
        <f t="shared" si="10"/>
        <v>3</v>
      </c>
      <c r="C672" t="s">
        <v>8</v>
      </c>
      <c r="D672" t="s">
        <v>29</v>
      </c>
      <c r="E672" t="s">
        <v>8</v>
      </c>
      <c r="F672" t="s">
        <v>16</v>
      </c>
      <c r="G672" t="s">
        <v>15</v>
      </c>
      <c r="H672" t="s">
        <v>23</v>
      </c>
      <c r="I672" s="10">
        <f>[1]!MoonAge(A672)</f>
        <v>0.84095915663477316</v>
      </c>
    </row>
    <row r="673" spans="1:9">
      <c r="A673" s="2">
        <v>40485</v>
      </c>
      <c r="B673" s="3">
        <f t="shared" si="10"/>
        <v>4</v>
      </c>
      <c r="C673" t="s">
        <v>13</v>
      </c>
      <c r="D673" t="s">
        <v>24</v>
      </c>
      <c r="E673" t="s">
        <v>8</v>
      </c>
      <c r="F673" t="s">
        <v>16</v>
      </c>
      <c r="G673" t="s">
        <v>15</v>
      </c>
      <c r="H673" t="s">
        <v>23</v>
      </c>
      <c r="I673" s="10">
        <f>[1]!MoonAge(A673)</f>
        <v>0.8748223485875124</v>
      </c>
    </row>
    <row r="674" spans="1:9">
      <c r="A674" s="2">
        <v>40486</v>
      </c>
      <c r="B674" s="3">
        <f t="shared" si="10"/>
        <v>5</v>
      </c>
      <c r="C674" t="s">
        <v>12</v>
      </c>
      <c r="D674" t="s">
        <v>9</v>
      </c>
      <c r="E674" t="s">
        <v>8</v>
      </c>
      <c r="F674" t="s">
        <v>16</v>
      </c>
      <c r="G674" t="s">
        <v>15</v>
      </c>
      <c r="H674" t="s">
        <v>23</v>
      </c>
      <c r="I674" s="10">
        <f>[1]!MoonAge(A674)</f>
        <v>0.90868554054025141</v>
      </c>
    </row>
    <row r="675" spans="1:9">
      <c r="A675" s="2">
        <v>40487</v>
      </c>
      <c r="B675" s="3">
        <f t="shared" si="10"/>
        <v>6</v>
      </c>
      <c r="C675" t="s">
        <v>25</v>
      </c>
      <c r="D675" t="s">
        <v>14</v>
      </c>
      <c r="E675" t="s">
        <v>8</v>
      </c>
      <c r="F675" t="s">
        <v>16</v>
      </c>
      <c r="G675" t="s">
        <v>15</v>
      </c>
      <c r="H675" t="s">
        <v>23</v>
      </c>
      <c r="I675" s="10">
        <f>[1]!MoonAge(A675)</f>
        <v>0.94254873249299065</v>
      </c>
    </row>
    <row r="676" spans="1:9">
      <c r="A676" s="2">
        <v>40488</v>
      </c>
      <c r="B676" s="3">
        <f t="shared" si="10"/>
        <v>7</v>
      </c>
      <c r="C676" t="s">
        <v>15</v>
      </c>
      <c r="D676" t="s">
        <v>26</v>
      </c>
      <c r="E676" t="s">
        <v>8</v>
      </c>
      <c r="F676" t="s">
        <v>16</v>
      </c>
      <c r="G676" t="s">
        <v>15</v>
      </c>
      <c r="H676" t="s">
        <v>23</v>
      </c>
      <c r="I676" s="10">
        <f>[1]!MoonAge(A676)</f>
        <v>0.97641192444572966</v>
      </c>
    </row>
    <row r="677" spans="1:9">
      <c r="A677" s="2">
        <v>40489</v>
      </c>
      <c r="B677" s="3">
        <f t="shared" si="10"/>
        <v>1</v>
      </c>
      <c r="C677" t="s">
        <v>17</v>
      </c>
      <c r="D677" t="s">
        <v>27</v>
      </c>
      <c r="E677" t="s">
        <v>8</v>
      </c>
      <c r="F677" t="s">
        <v>16</v>
      </c>
      <c r="G677" t="s">
        <v>15</v>
      </c>
      <c r="H677" t="s">
        <v>23</v>
      </c>
      <c r="I677" s="10">
        <f>[1]!MoonAge(A677)</f>
        <v>1.0275116398468787E-2</v>
      </c>
    </row>
    <row r="678" spans="1:9">
      <c r="A678" s="2">
        <v>40490</v>
      </c>
      <c r="B678" s="3">
        <f t="shared" si="10"/>
        <v>2</v>
      </c>
      <c r="C678" t="s">
        <v>21</v>
      </c>
      <c r="D678" t="s">
        <v>16</v>
      </c>
      <c r="E678" t="s">
        <v>13</v>
      </c>
      <c r="F678" t="s">
        <v>18</v>
      </c>
      <c r="G678" t="s">
        <v>15</v>
      </c>
      <c r="H678" t="s">
        <v>23</v>
      </c>
      <c r="I678" s="10">
        <f>[1]!MoonAge(A678)</f>
        <v>4.4138308351207911E-2</v>
      </c>
    </row>
    <row r="679" spans="1:9">
      <c r="A679" s="2">
        <v>40491</v>
      </c>
      <c r="B679" s="3">
        <f t="shared" si="10"/>
        <v>3</v>
      </c>
      <c r="C679" t="s">
        <v>22</v>
      </c>
      <c r="D679" t="s">
        <v>18</v>
      </c>
      <c r="E679" t="s">
        <v>13</v>
      </c>
      <c r="F679" t="s">
        <v>18</v>
      </c>
      <c r="G679" t="s">
        <v>15</v>
      </c>
      <c r="H679" t="s">
        <v>23</v>
      </c>
      <c r="I679" s="10">
        <f>[1]!MoonAge(A679)</f>
        <v>7.8001500303947036E-2</v>
      </c>
    </row>
    <row r="680" spans="1:9">
      <c r="A680" s="2">
        <v>40492</v>
      </c>
      <c r="B680" s="3">
        <f t="shared" si="10"/>
        <v>4</v>
      </c>
      <c r="C680" t="s">
        <v>10</v>
      </c>
      <c r="D680" t="s">
        <v>11</v>
      </c>
      <c r="E680" t="s">
        <v>13</v>
      </c>
      <c r="F680" t="s">
        <v>18</v>
      </c>
      <c r="G680" t="s">
        <v>15</v>
      </c>
      <c r="H680" t="s">
        <v>23</v>
      </c>
      <c r="I680" s="10">
        <f>[1]!MoonAge(A680)</f>
        <v>0.11186469225668616</v>
      </c>
    </row>
    <row r="681" spans="1:9">
      <c r="A681" s="2">
        <v>40493</v>
      </c>
      <c r="B681" s="3">
        <f t="shared" si="10"/>
        <v>5</v>
      </c>
      <c r="C681" t="s">
        <v>19</v>
      </c>
      <c r="D681" t="s">
        <v>20</v>
      </c>
      <c r="E681" t="s">
        <v>13</v>
      </c>
      <c r="F681" t="s">
        <v>18</v>
      </c>
      <c r="G681" t="s">
        <v>15</v>
      </c>
      <c r="H681" t="s">
        <v>23</v>
      </c>
      <c r="I681" s="10">
        <f>[1]!MoonAge(A681)</f>
        <v>0.14572788420942528</v>
      </c>
    </row>
    <row r="682" spans="1:9">
      <c r="A682" s="2">
        <v>40494</v>
      </c>
      <c r="B682" s="3">
        <f t="shared" si="10"/>
        <v>6</v>
      </c>
      <c r="C682" t="s">
        <v>8</v>
      </c>
      <c r="D682" t="s">
        <v>23</v>
      </c>
      <c r="E682" t="s">
        <v>13</v>
      </c>
      <c r="F682" t="s">
        <v>18</v>
      </c>
      <c r="G682" t="s">
        <v>15</v>
      </c>
      <c r="H682" t="s">
        <v>23</v>
      </c>
      <c r="I682" s="10">
        <f>[1]!MoonAge(A682)</f>
        <v>0.17959107616216441</v>
      </c>
    </row>
    <row r="683" spans="1:9">
      <c r="A683" s="2">
        <v>40495</v>
      </c>
      <c r="B683" s="3">
        <f t="shared" si="10"/>
        <v>7</v>
      </c>
      <c r="C683" t="s">
        <v>13</v>
      </c>
      <c r="D683" t="s">
        <v>28</v>
      </c>
      <c r="E683" t="s">
        <v>13</v>
      </c>
      <c r="F683" t="s">
        <v>18</v>
      </c>
      <c r="G683" t="s">
        <v>15</v>
      </c>
      <c r="H683" t="s">
        <v>23</v>
      </c>
      <c r="I683" s="10">
        <f>[1]!MoonAge(A683)</f>
        <v>0.21345426811490353</v>
      </c>
    </row>
    <row r="684" spans="1:9">
      <c r="A684" s="2">
        <v>40496</v>
      </c>
      <c r="B684" s="3">
        <f t="shared" si="10"/>
        <v>1</v>
      </c>
      <c r="C684" t="s">
        <v>12</v>
      </c>
      <c r="D684" t="s">
        <v>29</v>
      </c>
      <c r="E684" t="s">
        <v>13</v>
      </c>
      <c r="F684" t="s">
        <v>18</v>
      </c>
      <c r="G684" t="s">
        <v>15</v>
      </c>
      <c r="H684" t="s">
        <v>23</v>
      </c>
      <c r="I684" s="10">
        <f>[1]!MoonAge(A684)</f>
        <v>0.24731746006764266</v>
      </c>
    </row>
    <row r="685" spans="1:9">
      <c r="A685" s="2">
        <v>40497</v>
      </c>
      <c r="B685" s="3">
        <f t="shared" si="10"/>
        <v>2</v>
      </c>
      <c r="C685" t="s">
        <v>25</v>
      </c>
      <c r="D685" t="s">
        <v>24</v>
      </c>
      <c r="E685" t="s">
        <v>13</v>
      </c>
      <c r="F685" t="s">
        <v>18</v>
      </c>
      <c r="G685" t="s">
        <v>15</v>
      </c>
      <c r="H685" t="s">
        <v>23</v>
      </c>
      <c r="I685" s="10">
        <f>[1]!MoonAge(A685)</f>
        <v>0.28118065202038178</v>
      </c>
    </row>
    <row r="686" spans="1:9">
      <c r="A686" s="2">
        <v>40498</v>
      </c>
      <c r="B686" s="3">
        <f t="shared" si="10"/>
        <v>3</v>
      </c>
      <c r="C686" t="s">
        <v>15</v>
      </c>
      <c r="D686" t="s">
        <v>9</v>
      </c>
      <c r="E686" t="s">
        <v>13</v>
      </c>
      <c r="F686" t="s">
        <v>18</v>
      </c>
      <c r="G686" t="s">
        <v>15</v>
      </c>
      <c r="H686" t="s">
        <v>23</v>
      </c>
      <c r="I686" s="10">
        <f>[1]!MoonAge(A686)</f>
        <v>0.31504384397312091</v>
      </c>
    </row>
    <row r="687" spans="1:9">
      <c r="A687" s="2">
        <v>40499</v>
      </c>
      <c r="B687" s="3">
        <f t="shared" si="10"/>
        <v>4</v>
      </c>
      <c r="C687" t="s">
        <v>17</v>
      </c>
      <c r="D687" t="s">
        <v>14</v>
      </c>
      <c r="E687" t="s">
        <v>13</v>
      </c>
      <c r="F687" t="s">
        <v>18</v>
      </c>
      <c r="G687" t="s">
        <v>15</v>
      </c>
      <c r="H687" t="s">
        <v>23</v>
      </c>
      <c r="I687" s="10">
        <f>[1]!MoonAge(A687)</f>
        <v>0.34890703592586003</v>
      </c>
    </row>
    <row r="688" spans="1:9">
      <c r="A688" s="2">
        <v>40500</v>
      </c>
      <c r="B688" s="3">
        <f t="shared" si="10"/>
        <v>5</v>
      </c>
      <c r="C688" t="s">
        <v>21</v>
      </c>
      <c r="D688" t="s">
        <v>26</v>
      </c>
      <c r="E688" t="s">
        <v>13</v>
      </c>
      <c r="F688" t="s">
        <v>18</v>
      </c>
      <c r="G688" t="s">
        <v>15</v>
      </c>
      <c r="H688" t="s">
        <v>23</v>
      </c>
      <c r="I688" s="10">
        <f>[1]!MoonAge(A688)</f>
        <v>0.38277022787859905</v>
      </c>
    </row>
    <row r="689" spans="1:9">
      <c r="A689" s="2">
        <v>40501</v>
      </c>
      <c r="B689" s="3">
        <f t="shared" si="10"/>
        <v>6</v>
      </c>
      <c r="C689" t="s">
        <v>22</v>
      </c>
      <c r="D689" t="s">
        <v>27</v>
      </c>
      <c r="E689" t="s">
        <v>13</v>
      </c>
      <c r="F689" t="s">
        <v>18</v>
      </c>
      <c r="G689" t="s">
        <v>15</v>
      </c>
      <c r="H689" t="s">
        <v>23</v>
      </c>
      <c r="I689" s="10">
        <f>[1]!MoonAge(A689)</f>
        <v>0.41663341983133817</v>
      </c>
    </row>
    <row r="690" spans="1:9">
      <c r="A690" s="2">
        <v>40502</v>
      </c>
      <c r="B690" s="3">
        <f t="shared" si="10"/>
        <v>7</v>
      </c>
      <c r="C690" t="s">
        <v>10</v>
      </c>
      <c r="D690" t="s">
        <v>16</v>
      </c>
      <c r="E690" t="s">
        <v>13</v>
      </c>
      <c r="F690" t="s">
        <v>18</v>
      </c>
      <c r="G690" t="s">
        <v>15</v>
      </c>
      <c r="H690" t="s">
        <v>23</v>
      </c>
      <c r="I690" s="10">
        <f>[1]!MoonAge(A690)</f>
        <v>0.45049661178407729</v>
      </c>
    </row>
    <row r="691" spans="1:9">
      <c r="A691" s="2">
        <v>40503</v>
      </c>
      <c r="B691" s="3">
        <f t="shared" si="10"/>
        <v>1</v>
      </c>
      <c r="C691" t="s">
        <v>19</v>
      </c>
      <c r="D691" t="s">
        <v>18</v>
      </c>
      <c r="E691" t="s">
        <v>13</v>
      </c>
      <c r="F691" t="s">
        <v>18</v>
      </c>
      <c r="G691" t="s">
        <v>15</v>
      </c>
      <c r="H691" t="s">
        <v>23</v>
      </c>
      <c r="I691" s="10">
        <f>[1]!MoonAge(A691)</f>
        <v>0.48435980373681642</v>
      </c>
    </row>
    <row r="692" spans="1:9">
      <c r="A692" s="2">
        <v>40504</v>
      </c>
      <c r="B692" s="3">
        <f t="shared" si="10"/>
        <v>2</v>
      </c>
      <c r="C692" t="s">
        <v>8</v>
      </c>
      <c r="D692" t="s">
        <v>11</v>
      </c>
      <c r="E692" t="s">
        <v>13</v>
      </c>
      <c r="F692" t="s">
        <v>18</v>
      </c>
      <c r="G692" t="s">
        <v>15</v>
      </c>
      <c r="H692" t="s">
        <v>23</v>
      </c>
      <c r="I692" s="10">
        <f>[1]!MoonAge(A692)</f>
        <v>0.51822299568942987</v>
      </c>
    </row>
    <row r="693" spans="1:9">
      <c r="A693" s="2">
        <v>40505</v>
      </c>
      <c r="B693" s="3">
        <f t="shared" si="10"/>
        <v>3</v>
      </c>
      <c r="C693" t="s">
        <v>13</v>
      </c>
      <c r="D693" t="s">
        <v>20</v>
      </c>
      <c r="E693" t="s">
        <v>13</v>
      </c>
      <c r="F693" t="s">
        <v>18</v>
      </c>
      <c r="G693" t="s">
        <v>15</v>
      </c>
      <c r="H693" t="s">
        <v>23</v>
      </c>
      <c r="I693" s="10">
        <f>[1]!MoonAge(A693)</f>
        <v>0.55208618764193529</v>
      </c>
    </row>
    <row r="694" spans="1:9">
      <c r="A694" s="2">
        <v>40506</v>
      </c>
      <c r="B694" s="3">
        <f t="shared" si="10"/>
        <v>4</v>
      </c>
      <c r="C694" t="s">
        <v>12</v>
      </c>
      <c r="D694" t="s">
        <v>23</v>
      </c>
      <c r="E694" t="s">
        <v>13</v>
      </c>
      <c r="F694" t="s">
        <v>18</v>
      </c>
      <c r="G694" t="s">
        <v>15</v>
      </c>
      <c r="H694" t="s">
        <v>23</v>
      </c>
      <c r="I694" s="10">
        <f>[1]!MoonAge(A694)</f>
        <v>0.58594937959444082</v>
      </c>
    </row>
    <row r="695" spans="1:9">
      <c r="A695" s="2">
        <v>40507</v>
      </c>
      <c r="B695" s="3">
        <f t="shared" si="10"/>
        <v>5</v>
      </c>
      <c r="C695" t="s">
        <v>25</v>
      </c>
      <c r="D695" t="s">
        <v>28</v>
      </c>
      <c r="E695" t="s">
        <v>13</v>
      </c>
      <c r="F695" t="s">
        <v>18</v>
      </c>
      <c r="G695" t="s">
        <v>15</v>
      </c>
      <c r="H695" t="s">
        <v>23</v>
      </c>
      <c r="I695" s="10">
        <f>[1]!MoonAge(A695)</f>
        <v>0.61981257154694636</v>
      </c>
    </row>
    <row r="696" spans="1:9">
      <c r="A696" s="2">
        <v>40508</v>
      </c>
      <c r="B696" s="3">
        <f t="shared" si="10"/>
        <v>6</v>
      </c>
      <c r="C696" t="s">
        <v>15</v>
      </c>
      <c r="D696" t="s">
        <v>29</v>
      </c>
      <c r="E696" t="s">
        <v>13</v>
      </c>
      <c r="F696" t="s">
        <v>18</v>
      </c>
      <c r="G696" t="s">
        <v>15</v>
      </c>
      <c r="H696" t="s">
        <v>23</v>
      </c>
      <c r="I696" s="10">
        <f>[1]!MoonAge(A696)</f>
        <v>0.65367576349945189</v>
      </c>
    </row>
    <row r="697" spans="1:9">
      <c r="A697" s="2">
        <v>40509</v>
      </c>
      <c r="B697" s="3">
        <f t="shared" si="10"/>
        <v>7</v>
      </c>
      <c r="C697" t="s">
        <v>17</v>
      </c>
      <c r="D697" t="s">
        <v>24</v>
      </c>
      <c r="E697" t="s">
        <v>13</v>
      </c>
      <c r="F697" t="s">
        <v>18</v>
      </c>
      <c r="G697" t="s">
        <v>15</v>
      </c>
      <c r="H697" t="s">
        <v>23</v>
      </c>
      <c r="I697" s="10">
        <f>[1]!MoonAge(A697)</f>
        <v>0.68753895545195731</v>
      </c>
    </row>
    <row r="698" spans="1:9">
      <c r="A698" s="2">
        <v>40510</v>
      </c>
      <c r="B698" s="3">
        <f t="shared" si="10"/>
        <v>1</v>
      </c>
      <c r="C698" t="s">
        <v>21</v>
      </c>
      <c r="D698" t="s">
        <v>9</v>
      </c>
      <c r="E698" t="s">
        <v>13</v>
      </c>
      <c r="F698" t="s">
        <v>18</v>
      </c>
      <c r="G698" t="s">
        <v>15</v>
      </c>
      <c r="H698" t="s">
        <v>23</v>
      </c>
      <c r="I698" s="10">
        <f>[1]!MoonAge(A698)</f>
        <v>0.72140214740446285</v>
      </c>
    </row>
    <row r="699" spans="1:9">
      <c r="A699" s="2">
        <v>40511</v>
      </c>
      <c r="B699" s="3">
        <f t="shared" si="10"/>
        <v>2</v>
      </c>
      <c r="C699" t="s">
        <v>22</v>
      </c>
      <c r="D699" t="s">
        <v>14</v>
      </c>
      <c r="E699" t="s">
        <v>13</v>
      </c>
      <c r="F699" t="s">
        <v>18</v>
      </c>
      <c r="G699" t="s">
        <v>15</v>
      </c>
      <c r="H699" t="s">
        <v>23</v>
      </c>
      <c r="I699" s="10">
        <f>[1]!MoonAge(A699)</f>
        <v>0.75526533935696838</v>
      </c>
    </row>
    <row r="700" spans="1:9">
      <c r="A700" s="2">
        <v>40512</v>
      </c>
      <c r="B700" s="3">
        <f t="shared" si="10"/>
        <v>3</v>
      </c>
      <c r="C700" t="s">
        <v>10</v>
      </c>
      <c r="D700" t="s">
        <v>26</v>
      </c>
      <c r="E700" t="s">
        <v>13</v>
      </c>
      <c r="F700" t="s">
        <v>18</v>
      </c>
      <c r="G700" t="s">
        <v>15</v>
      </c>
      <c r="H700" t="s">
        <v>23</v>
      </c>
      <c r="I700" s="10">
        <f>[1]!MoonAge(A700)</f>
        <v>0.7891285313094738</v>
      </c>
    </row>
    <row r="701" spans="1:9">
      <c r="A701" s="2">
        <v>40513</v>
      </c>
      <c r="B701" s="3">
        <f t="shared" si="10"/>
        <v>4</v>
      </c>
      <c r="C701" t="s">
        <v>19</v>
      </c>
      <c r="D701" t="s">
        <v>27</v>
      </c>
      <c r="E701" t="s">
        <v>13</v>
      </c>
      <c r="F701" t="s">
        <v>18</v>
      </c>
      <c r="G701" t="s">
        <v>15</v>
      </c>
      <c r="H701" t="s">
        <v>23</v>
      </c>
      <c r="I701" s="10">
        <f>[1]!MoonAge(A701)</f>
        <v>0.82299172326197934</v>
      </c>
    </row>
    <row r="702" spans="1:9">
      <c r="A702" s="2">
        <v>40514</v>
      </c>
      <c r="B702" s="3">
        <f t="shared" si="10"/>
        <v>5</v>
      </c>
      <c r="C702" t="s">
        <v>8</v>
      </c>
      <c r="D702" t="s">
        <v>16</v>
      </c>
      <c r="E702" t="s">
        <v>13</v>
      </c>
      <c r="F702" t="s">
        <v>18</v>
      </c>
      <c r="G702" t="s">
        <v>15</v>
      </c>
      <c r="H702" t="s">
        <v>23</v>
      </c>
      <c r="I702" s="10">
        <f>[1]!MoonAge(A702)</f>
        <v>0.85685491521448487</v>
      </c>
    </row>
    <row r="703" spans="1:9">
      <c r="A703" s="2">
        <v>40515</v>
      </c>
      <c r="B703" s="3">
        <f t="shared" si="10"/>
        <v>6</v>
      </c>
      <c r="C703" t="s">
        <v>13</v>
      </c>
      <c r="D703" t="s">
        <v>18</v>
      </c>
      <c r="E703" t="s">
        <v>13</v>
      </c>
      <c r="F703" t="s">
        <v>18</v>
      </c>
      <c r="G703" t="s">
        <v>15</v>
      </c>
      <c r="H703" t="s">
        <v>23</v>
      </c>
      <c r="I703" s="10">
        <f>[1]!MoonAge(A703)</f>
        <v>0.89071810716699029</v>
      </c>
    </row>
    <row r="704" spans="1:9">
      <c r="A704" s="2">
        <v>40516</v>
      </c>
      <c r="B704" s="3">
        <f t="shared" si="10"/>
        <v>7</v>
      </c>
      <c r="C704" t="s">
        <v>12</v>
      </c>
      <c r="D704" t="s">
        <v>11</v>
      </c>
      <c r="E704" t="s">
        <v>13</v>
      </c>
      <c r="F704" t="s">
        <v>18</v>
      </c>
      <c r="G704" t="s">
        <v>15</v>
      </c>
      <c r="H704" t="s">
        <v>23</v>
      </c>
      <c r="I704" s="10">
        <f>[1]!MoonAge(A704)</f>
        <v>0.92458129911949583</v>
      </c>
    </row>
    <row r="705" spans="1:9">
      <c r="A705" s="2">
        <v>40517</v>
      </c>
      <c r="B705" s="3">
        <f t="shared" si="10"/>
        <v>1</v>
      </c>
      <c r="C705" t="s">
        <v>25</v>
      </c>
      <c r="D705" t="s">
        <v>20</v>
      </c>
      <c r="E705" t="s">
        <v>13</v>
      </c>
      <c r="F705" t="s">
        <v>18</v>
      </c>
      <c r="G705" t="s">
        <v>15</v>
      </c>
      <c r="H705" t="s">
        <v>23</v>
      </c>
      <c r="I705" s="10">
        <f>[1]!MoonAge(A705)</f>
        <v>0.95844449107200136</v>
      </c>
    </row>
    <row r="706" spans="1:9">
      <c r="A706" s="2">
        <v>40518</v>
      </c>
      <c r="B706" s="3">
        <f t="shared" si="10"/>
        <v>2</v>
      </c>
      <c r="C706" t="s">
        <v>15</v>
      </c>
      <c r="D706" t="s">
        <v>23</v>
      </c>
      <c r="E706" t="s">
        <v>13</v>
      </c>
      <c r="F706" t="s">
        <v>18</v>
      </c>
      <c r="G706" t="s">
        <v>15</v>
      </c>
      <c r="H706" t="s">
        <v>23</v>
      </c>
      <c r="I706" s="10">
        <f>[1]!MoonAge(A706)</f>
        <v>0.99230768302450678</v>
      </c>
    </row>
    <row r="707" spans="1:9">
      <c r="A707" s="2">
        <v>40519</v>
      </c>
      <c r="B707" s="3">
        <f t="shared" ref="B707:B770" si="11">WEEKDAY(A707,1)</f>
        <v>3</v>
      </c>
      <c r="C707" t="s">
        <v>17</v>
      </c>
      <c r="D707" t="s">
        <v>28</v>
      </c>
      <c r="E707" t="s">
        <v>13</v>
      </c>
      <c r="F707" t="s">
        <v>18</v>
      </c>
      <c r="G707" t="s">
        <v>15</v>
      </c>
      <c r="H707" t="s">
        <v>23</v>
      </c>
      <c r="I707" s="10">
        <f>[1]!MoonAge(A707)</f>
        <v>2.6170874977012315E-2</v>
      </c>
    </row>
    <row r="708" spans="1:9">
      <c r="A708" s="2">
        <v>40520</v>
      </c>
      <c r="B708" s="3">
        <f t="shared" si="11"/>
        <v>4</v>
      </c>
      <c r="C708" t="s">
        <v>21</v>
      </c>
      <c r="D708" t="s">
        <v>29</v>
      </c>
      <c r="E708" t="s">
        <v>12</v>
      </c>
      <c r="F708" t="s">
        <v>11</v>
      </c>
      <c r="G708" t="s">
        <v>15</v>
      </c>
      <c r="H708" t="s">
        <v>23</v>
      </c>
      <c r="I708" s="10">
        <f>[1]!MoonAge(A708)</f>
        <v>6.0034066929517849E-2</v>
      </c>
    </row>
    <row r="709" spans="1:9">
      <c r="A709" s="2">
        <v>40521</v>
      </c>
      <c r="B709" s="3">
        <f t="shared" si="11"/>
        <v>5</v>
      </c>
      <c r="C709" t="s">
        <v>22</v>
      </c>
      <c r="D709" t="s">
        <v>24</v>
      </c>
      <c r="E709" t="s">
        <v>12</v>
      </c>
      <c r="F709" t="s">
        <v>11</v>
      </c>
      <c r="G709" t="s">
        <v>15</v>
      </c>
      <c r="H709" t="s">
        <v>23</v>
      </c>
      <c r="I709" s="10">
        <f>[1]!MoonAge(A709)</f>
        <v>9.3897258882023271E-2</v>
      </c>
    </row>
    <row r="710" spans="1:9">
      <c r="A710" s="2">
        <v>40522</v>
      </c>
      <c r="B710" s="3">
        <f t="shared" si="11"/>
        <v>6</v>
      </c>
      <c r="C710" t="s">
        <v>10</v>
      </c>
      <c r="D710" t="s">
        <v>9</v>
      </c>
      <c r="E710" t="s">
        <v>12</v>
      </c>
      <c r="F710" t="s">
        <v>11</v>
      </c>
      <c r="G710" t="s">
        <v>15</v>
      </c>
      <c r="H710" t="s">
        <v>23</v>
      </c>
      <c r="I710" s="10">
        <f>[1]!MoonAge(A710)</f>
        <v>0.1277604508345288</v>
      </c>
    </row>
    <row r="711" spans="1:9">
      <c r="A711" s="2">
        <v>40523</v>
      </c>
      <c r="B711" s="3">
        <f t="shared" si="11"/>
        <v>7</v>
      </c>
      <c r="C711" t="s">
        <v>19</v>
      </c>
      <c r="D711" t="s">
        <v>14</v>
      </c>
      <c r="E711" t="s">
        <v>12</v>
      </c>
      <c r="F711" t="s">
        <v>11</v>
      </c>
      <c r="G711" t="s">
        <v>15</v>
      </c>
      <c r="H711" t="s">
        <v>23</v>
      </c>
      <c r="I711" s="10">
        <f>[1]!MoonAge(A711)</f>
        <v>0.16162364278703434</v>
      </c>
    </row>
    <row r="712" spans="1:9">
      <c r="A712" s="2">
        <v>40524</v>
      </c>
      <c r="B712" s="3">
        <f t="shared" si="11"/>
        <v>1</v>
      </c>
      <c r="C712" t="s">
        <v>8</v>
      </c>
      <c r="D712" t="s">
        <v>26</v>
      </c>
      <c r="E712" t="s">
        <v>12</v>
      </c>
      <c r="F712" t="s">
        <v>11</v>
      </c>
      <c r="G712" t="s">
        <v>15</v>
      </c>
      <c r="H712" t="s">
        <v>23</v>
      </c>
      <c r="I712" s="10">
        <f>[1]!MoonAge(A712)</f>
        <v>0.19548683473953987</v>
      </c>
    </row>
    <row r="713" spans="1:9">
      <c r="A713" s="2">
        <v>40525</v>
      </c>
      <c r="B713" s="3">
        <f t="shared" si="11"/>
        <v>2</v>
      </c>
      <c r="C713" t="s">
        <v>13</v>
      </c>
      <c r="D713" t="s">
        <v>27</v>
      </c>
      <c r="E713" t="s">
        <v>12</v>
      </c>
      <c r="F713" t="s">
        <v>11</v>
      </c>
      <c r="G713" t="s">
        <v>15</v>
      </c>
      <c r="H713" t="s">
        <v>23</v>
      </c>
      <c r="I713" s="10">
        <f>[1]!MoonAge(A713)</f>
        <v>0.22935002669204529</v>
      </c>
    </row>
    <row r="714" spans="1:9">
      <c r="A714" s="2">
        <v>40526</v>
      </c>
      <c r="B714" s="3">
        <f t="shared" si="11"/>
        <v>3</v>
      </c>
      <c r="C714" t="s">
        <v>12</v>
      </c>
      <c r="D714" t="s">
        <v>16</v>
      </c>
      <c r="E714" t="s">
        <v>12</v>
      </c>
      <c r="F714" t="s">
        <v>11</v>
      </c>
      <c r="G714" t="s">
        <v>15</v>
      </c>
      <c r="H714" t="s">
        <v>23</v>
      </c>
      <c r="I714" s="10">
        <f>[1]!MoonAge(A714)</f>
        <v>0.26321321864455083</v>
      </c>
    </row>
    <row r="715" spans="1:9">
      <c r="A715" s="2">
        <v>40527</v>
      </c>
      <c r="B715" s="3">
        <f t="shared" si="11"/>
        <v>4</v>
      </c>
      <c r="C715" t="s">
        <v>25</v>
      </c>
      <c r="D715" t="s">
        <v>18</v>
      </c>
      <c r="E715" t="s">
        <v>12</v>
      </c>
      <c r="F715" t="s">
        <v>11</v>
      </c>
      <c r="G715" t="s">
        <v>15</v>
      </c>
      <c r="H715" t="s">
        <v>23</v>
      </c>
      <c r="I715" s="10">
        <f>[1]!MoonAge(A715)</f>
        <v>0.29707641059705636</v>
      </c>
    </row>
    <row r="716" spans="1:9">
      <c r="A716" s="2">
        <v>40528</v>
      </c>
      <c r="B716" s="3">
        <f t="shared" si="11"/>
        <v>5</v>
      </c>
      <c r="C716" t="s">
        <v>15</v>
      </c>
      <c r="D716" t="s">
        <v>11</v>
      </c>
      <c r="E716" t="s">
        <v>12</v>
      </c>
      <c r="F716" t="s">
        <v>11</v>
      </c>
      <c r="G716" t="s">
        <v>15</v>
      </c>
      <c r="H716" t="s">
        <v>23</v>
      </c>
      <c r="I716" s="10">
        <f>[1]!MoonAge(A716)</f>
        <v>0.33093960254956178</v>
      </c>
    </row>
    <row r="717" spans="1:9">
      <c r="A717" s="2">
        <v>40529</v>
      </c>
      <c r="B717" s="3">
        <f t="shared" si="11"/>
        <v>6</v>
      </c>
      <c r="C717" t="s">
        <v>17</v>
      </c>
      <c r="D717" t="s">
        <v>20</v>
      </c>
      <c r="E717" t="s">
        <v>12</v>
      </c>
      <c r="F717" t="s">
        <v>11</v>
      </c>
      <c r="G717" t="s">
        <v>15</v>
      </c>
      <c r="H717" t="s">
        <v>23</v>
      </c>
      <c r="I717" s="10">
        <f>[1]!MoonAge(A717)</f>
        <v>0.36480279450206732</v>
      </c>
    </row>
    <row r="718" spans="1:9">
      <c r="A718" s="2">
        <v>40530</v>
      </c>
      <c r="B718" s="3">
        <f t="shared" si="11"/>
        <v>7</v>
      </c>
      <c r="C718" t="s">
        <v>21</v>
      </c>
      <c r="D718" t="s">
        <v>23</v>
      </c>
      <c r="E718" t="s">
        <v>12</v>
      </c>
      <c r="F718" t="s">
        <v>11</v>
      </c>
      <c r="G718" t="s">
        <v>15</v>
      </c>
      <c r="H718" t="s">
        <v>23</v>
      </c>
      <c r="I718" s="10">
        <f>[1]!MoonAge(A718)</f>
        <v>0.39866598645457285</v>
      </c>
    </row>
    <row r="719" spans="1:9">
      <c r="A719" s="2">
        <v>40531</v>
      </c>
      <c r="B719" s="3">
        <f t="shared" si="11"/>
        <v>1</v>
      </c>
      <c r="C719" t="s">
        <v>22</v>
      </c>
      <c r="D719" t="s">
        <v>28</v>
      </c>
      <c r="E719" t="s">
        <v>12</v>
      </c>
      <c r="F719" t="s">
        <v>11</v>
      </c>
      <c r="G719" t="s">
        <v>15</v>
      </c>
      <c r="H719" t="s">
        <v>23</v>
      </c>
      <c r="I719" s="10">
        <f>[1]!MoonAge(A719)</f>
        <v>0.43252917840707827</v>
      </c>
    </row>
    <row r="720" spans="1:9">
      <c r="A720" s="2">
        <v>40532</v>
      </c>
      <c r="B720" s="3">
        <f t="shared" si="11"/>
        <v>2</v>
      </c>
      <c r="C720" t="s">
        <v>10</v>
      </c>
      <c r="D720" t="s">
        <v>29</v>
      </c>
      <c r="E720" t="s">
        <v>12</v>
      </c>
      <c r="F720" t="s">
        <v>11</v>
      </c>
      <c r="G720" t="s">
        <v>15</v>
      </c>
      <c r="H720" t="s">
        <v>23</v>
      </c>
      <c r="I720" s="10">
        <f>[1]!MoonAge(A720)</f>
        <v>0.46639237035958381</v>
      </c>
    </row>
    <row r="721" spans="1:9">
      <c r="A721" s="2">
        <v>40533</v>
      </c>
      <c r="B721" s="3">
        <f t="shared" si="11"/>
        <v>3</v>
      </c>
      <c r="C721" t="s">
        <v>19</v>
      </c>
      <c r="D721" t="s">
        <v>24</v>
      </c>
      <c r="E721" t="s">
        <v>12</v>
      </c>
      <c r="F721" t="s">
        <v>11</v>
      </c>
      <c r="G721" t="s">
        <v>15</v>
      </c>
      <c r="H721" t="s">
        <v>23</v>
      </c>
      <c r="I721" s="10">
        <f>[1]!MoonAge(A721)</f>
        <v>0.50025556231208756</v>
      </c>
    </row>
    <row r="722" spans="1:9">
      <c r="A722" s="2">
        <v>40534</v>
      </c>
      <c r="B722" s="3">
        <f t="shared" si="11"/>
        <v>4</v>
      </c>
      <c r="C722" t="s">
        <v>8</v>
      </c>
      <c r="D722" t="s">
        <v>9</v>
      </c>
      <c r="E722" t="s">
        <v>12</v>
      </c>
      <c r="F722" t="s">
        <v>11</v>
      </c>
      <c r="G722" t="s">
        <v>15</v>
      </c>
      <c r="H722" t="s">
        <v>23</v>
      </c>
      <c r="I722" s="10">
        <f>[1]!MoonAge(A722)</f>
        <v>0.53411875426436783</v>
      </c>
    </row>
    <row r="723" spans="1:9">
      <c r="A723" s="2">
        <v>40535</v>
      </c>
      <c r="B723" s="3">
        <f t="shared" si="11"/>
        <v>5</v>
      </c>
      <c r="C723" t="s">
        <v>13</v>
      </c>
      <c r="D723" t="s">
        <v>14</v>
      </c>
      <c r="E723" t="s">
        <v>12</v>
      </c>
      <c r="F723" t="s">
        <v>11</v>
      </c>
      <c r="G723" t="s">
        <v>15</v>
      </c>
      <c r="H723" t="s">
        <v>23</v>
      </c>
      <c r="I723" s="10">
        <f>[1]!MoonAge(A723)</f>
        <v>0.5679819462166481</v>
      </c>
    </row>
    <row r="724" spans="1:9">
      <c r="A724" s="2">
        <v>40536</v>
      </c>
      <c r="B724" s="3">
        <f t="shared" si="11"/>
        <v>6</v>
      </c>
      <c r="C724" t="s">
        <v>12</v>
      </c>
      <c r="D724" t="s">
        <v>26</v>
      </c>
      <c r="E724" t="s">
        <v>12</v>
      </c>
      <c r="F724" t="s">
        <v>11</v>
      </c>
      <c r="G724" t="s">
        <v>15</v>
      </c>
      <c r="H724" t="s">
        <v>23</v>
      </c>
      <c r="I724" s="10">
        <f>[1]!MoonAge(A724)</f>
        <v>0.60184513816892826</v>
      </c>
    </row>
    <row r="725" spans="1:9">
      <c r="A725" s="2">
        <v>40537</v>
      </c>
      <c r="B725" s="3">
        <f t="shared" si="11"/>
        <v>7</v>
      </c>
      <c r="C725" t="s">
        <v>25</v>
      </c>
      <c r="D725" t="s">
        <v>27</v>
      </c>
      <c r="E725" t="s">
        <v>12</v>
      </c>
      <c r="F725" t="s">
        <v>11</v>
      </c>
      <c r="G725" t="s">
        <v>15</v>
      </c>
      <c r="H725" t="s">
        <v>23</v>
      </c>
      <c r="I725" s="10">
        <f>[1]!MoonAge(A725)</f>
        <v>0.63570833012120853</v>
      </c>
    </row>
    <row r="726" spans="1:9">
      <c r="A726" s="2">
        <v>40538</v>
      </c>
      <c r="B726" s="3">
        <f t="shared" si="11"/>
        <v>1</v>
      </c>
      <c r="C726" t="s">
        <v>15</v>
      </c>
      <c r="D726" t="s">
        <v>16</v>
      </c>
      <c r="E726" t="s">
        <v>12</v>
      </c>
      <c r="F726" t="s">
        <v>11</v>
      </c>
      <c r="G726" t="s">
        <v>15</v>
      </c>
      <c r="H726" t="s">
        <v>23</v>
      </c>
      <c r="I726" s="10">
        <f>[1]!MoonAge(A726)</f>
        <v>0.6695715220734888</v>
      </c>
    </row>
    <row r="727" spans="1:9">
      <c r="A727" s="2">
        <v>40539</v>
      </c>
      <c r="B727" s="3">
        <f t="shared" si="11"/>
        <v>2</v>
      </c>
      <c r="C727" t="s">
        <v>17</v>
      </c>
      <c r="D727" t="s">
        <v>18</v>
      </c>
      <c r="E727" t="s">
        <v>12</v>
      </c>
      <c r="F727" t="s">
        <v>11</v>
      </c>
      <c r="G727" t="s">
        <v>15</v>
      </c>
      <c r="H727" t="s">
        <v>23</v>
      </c>
      <c r="I727" s="10">
        <f>[1]!MoonAge(A727)</f>
        <v>0.70343471402576896</v>
      </c>
    </row>
    <row r="728" spans="1:9">
      <c r="A728" s="2">
        <v>40540</v>
      </c>
      <c r="B728" s="3">
        <f t="shared" si="11"/>
        <v>3</v>
      </c>
      <c r="C728" t="s">
        <v>21</v>
      </c>
      <c r="D728" t="s">
        <v>11</v>
      </c>
      <c r="E728" t="s">
        <v>12</v>
      </c>
      <c r="F728" t="s">
        <v>11</v>
      </c>
      <c r="G728" t="s">
        <v>15</v>
      </c>
      <c r="H728" t="s">
        <v>23</v>
      </c>
      <c r="I728" s="10">
        <f>[1]!MoonAge(A728)</f>
        <v>0.73729790597804923</v>
      </c>
    </row>
    <row r="729" spans="1:9">
      <c r="A729" s="2">
        <v>40541</v>
      </c>
      <c r="B729" s="3">
        <f t="shared" si="11"/>
        <v>4</v>
      </c>
      <c r="C729" t="s">
        <v>22</v>
      </c>
      <c r="D729" t="s">
        <v>20</v>
      </c>
      <c r="E729" t="s">
        <v>12</v>
      </c>
      <c r="F729" t="s">
        <v>11</v>
      </c>
      <c r="G729" t="s">
        <v>15</v>
      </c>
      <c r="H729" t="s">
        <v>23</v>
      </c>
      <c r="I729" s="10">
        <f>[1]!MoonAge(A729)</f>
        <v>0.77116109793032939</v>
      </c>
    </row>
    <row r="730" spans="1:9">
      <c r="A730" s="2">
        <v>40542</v>
      </c>
      <c r="B730" s="3">
        <f t="shared" si="11"/>
        <v>5</v>
      </c>
      <c r="C730" t="s">
        <v>10</v>
      </c>
      <c r="D730" t="s">
        <v>23</v>
      </c>
      <c r="E730" t="s">
        <v>12</v>
      </c>
      <c r="F730" t="s">
        <v>11</v>
      </c>
      <c r="G730" t="s">
        <v>15</v>
      </c>
      <c r="H730" t="s">
        <v>23</v>
      </c>
      <c r="I730" s="10">
        <f>[1]!MoonAge(A730)</f>
        <v>0.80502428988260966</v>
      </c>
    </row>
    <row r="731" spans="1:9">
      <c r="A731" s="2">
        <v>40543</v>
      </c>
      <c r="B731" s="3">
        <f t="shared" si="11"/>
        <v>6</v>
      </c>
      <c r="C731" t="s">
        <v>19</v>
      </c>
      <c r="D731" t="s">
        <v>28</v>
      </c>
      <c r="E731" t="s">
        <v>12</v>
      </c>
      <c r="F731" t="s">
        <v>11</v>
      </c>
      <c r="G731" t="s">
        <v>15</v>
      </c>
      <c r="H731" t="s">
        <v>23</v>
      </c>
      <c r="I731" s="10">
        <f>[1]!MoonAge(A731)</f>
        <v>0.83888748183488993</v>
      </c>
    </row>
    <row r="732" spans="1:9">
      <c r="A732" s="2">
        <v>40544</v>
      </c>
      <c r="B732" s="3">
        <f t="shared" si="11"/>
        <v>7</v>
      </c>
      <c r="C732" t="s">
        <v>8</v>
      </c>
      <c r="D732" t="s">
        <v>29</v>
      </c>
      <c r="E732" t="s">
        <v>12</v>
      </c>
      <c r="F732" t="s">
        <v>11</v>
      </c>
      <c r="G732" t="s">
        <v>15</v>
      </c>
      <c r="H732" t="s">
        <v>23</v>
      </c>
      <c r="I732" s="10">
        <f>[1]!MoonAge(A732)</f>
        <v>0.87275067378717008</v>
      </c>
    </row>
    <row r="733" spans="1:9">
      <c r="A733" s="2">
        <v>40545</v>
      </c>
      <c r="B733" s="3">
        <f t="shared" si="11"/>
        <v>1</v>
      </c>
      <c r="C733" t="s">
        <v>13</v>
      </c>
      <c r="D733" t="s">
        <v>24</v>
      </c>
      <c r="E733" t="s">
        <v>12</v>
      </c>
      <c r="F733" t="s">
        <v>11</v>
      </c>
      <c r="G733" t="s">
        <v>15</v>
      </c>
      <c r="H733" t="s">
        <v>23</v>
      </c>
      <c r="I733" s="10">
        <f>[1]!MoonAge(A733)</f>
        <v>0.90661386573945024</v>
      </c>
    </row>
    <row r="734" spans="1:9">
      <c r="A734" s="2">
        <v>40546</v>
      </c>
      <c r="B734" s="3">
        <f t="shared" si="11"/>
        <v>2</v>
      </c>
      <c r="C734" t="s">
        <v>12</v>
      </c>
      <c r="D734" t="s">
        <v>9</v>
      </c>
      <c r="E734" t="s">
        <v>12</v>
      </c>
      <c r="F734" t="s">
        <v>11</v>
      </c>
      <c r="G734" t="s">
        <v>15</v>
      </c>
      <c r="H734" t="s">
        <v>23</v>
      </c>
      <c r="I734" s="10">
        <f>[1]!MoonAge(A734)</f>
        <v>0.94047705769173051</v>
      </c>
    </row>
    <row r="735" spans="1:9">
      <c r="A735" s="2">
        <v>40547</v>
      </c>
      <c r="B735" s="3">
        <f t="shared" si="11"/>
        <v>3</v>
      </c>
      <c r="C735" t="s">
        <v>25</v>
      </c>
      <c r="D735" t="s">
        <v>14</v>
      </c>
      <c r="E735" t="s">
        <v>12</v>
      </c>
      <c r="F735" t="s">
        <v>11</v>
      </c>
      <c r="G735" t="s">
        <v>15</v>
      </c>
      <c r="H735" t="s">
        <v>23</v>
      </c>
      <c r="I735" s="10">
        <f>[1]!MoonAge(A735)</f>
        <v>0.97434024964401078</v>
      </c>
    </row>
    <row r="736" spans="1:9">
      <c r="A736" s="2">
        <v>40548</v>
      </c>
      <c r="B736" s="3">
        <f t="shared" si="11"/>
        <v>4</v>
      </c>
      <c r="C736" t="s">
        <v>15</v>
      </c>
      <c r="D736" t="s">
        <v>26</v>
      </c>
      <c r="E736" t="s">
        <v>12</v>
      </c>
      <c r="F736" t="s">
        <v>11</v>
      </c>
      <c r="G736" t="s">
        <v>15</v>
      </c>
      <c r="H736" t="s">
        <v>23</v>
      </c>
      <c r="I736" s="10">
        <f>[1]!MoonAge(A736)</f>
        <v>8.2034415962909391E-3</v>
      </c>
    </row>
    <row r="737" spans="1:9">
      <c r="A737" s="2">
        <v>40549</v>
      </c>
      <c r="B737" s="3">
        <f t="shared" si="11"/>
        <v>5</v>
      </c>
      <c r="C737" t="s">
        <v>17</v>
      </c>
      <c r="D737" t="s">
        <v>27</v>
      </c>
      <c r="E737" t="s">
        <v>25</v>
      </c>
      <c r="F737" t="s">
        <v>20</v>
      </c>
      <c r="G737" t="s">
        <v>15</v>
      </c>
      <c r="H737" t="s">
        <v>23</v>
      </c>
      <c r="I737" s="10">
        <f>[1]!MoonAge(A737)</f>
        <v>4.2066633548571208E-2</v>
      </c>
    </row>
    <row r="738" spans="1:9">
      <c r="A738" s="2">
        <v>40550</v>
      </c>
      <c r="B738" s="3">
        <f t="shared" si="11"/>
        <v>6</v>
      </c>
      <c r="C738" t="s">
        <v>21</v>
      </c>
      <c r="D738" t="s">
        <v>16</v>
      </c>
      <c r="E738" t="s">
        <v>25</v>
      </c>
      <c r="F738" t="s">
        <v>20</v>
      </c>
      <c r="G738" t="s">
        <v>15</v>
      </c>
      <c r="H738" t="s">
        <v>23</v>
      </c>
      <c r="I738" s="10">
        <f>[1]!MoonAge(A738)</f>
        <v>7.5929825500851478E-2</v>
      </c>
    </row>
    <row r="739" spans="1:9">
      <c r="A739" s="2">
        <v>40551</v>
      </c>
      <c r="B739" s="3">
        <f t="shared" si="11"/>
        <v>7</v>
      </c>
      <c r="C739" t="s">
        <v>22</v>
      </c>
      <c r="D739" t="s">
        <v>18</v>
      </c>
      <c r="E739" t="s">
        <v>25</v>
      </c>
      <c r="F739" t="s">
        <v>20</v>
      </c>
      <c r="G739" t="s">
        <v>15</v>
      </c>
      <c r="H739" t="s">
        <v>23</v>
      </c>
      <c r="I739" s="10">
        <f>[1]!MoonAge(A739)</f>
        <v>0.10979301745313164</v>
      </c>
    </row>
    <row r="740" spans="1:9">
      <c r="A740" s="2">
        <v>40552</v>
      </c>
      <c r="B740" s="3">
        <f t="shared" si="11"/>
        <v>1</v>
      </c>
      <c r="C740" t="s">
        <v>10</v>
      </c>
      <c r="D740" t="s">
        <v>11</v>
      </c>
      <c r="E740" t="s">
        <v>25</v>
      </c>
      <c r="F740" t="s">
        <v>20</v>
      </c>
      <c r="G740" t="s">
        <v>15</v>
      </c>
      <c r="H740" t="s">
        <v>23</v>
      </c>
      <c r="I740" s="10">
        <f>[1]!MoonAge(A740)</f>
        <v>0.14365620940541191</v>
      </c>
    </row>
    <row r="741" spans="1:9">
      <c r="A741" s="2">
        <v>40553</v>
      </c>
      <c r="B741" s="3">
        <f t="shared" si="11"/>
        <v>2</v>
      </c>
      <c r="C741" t="s">
        <v>19</v>
      </c>
      <c r="D741" t="s">
        <v>20</v>
      </c>
      <c r="E741" t="s">
        <v>25</v>
      </c>
      <c r="F741" t="s">
        <v>20</v>
      </c>
      <c r="G741" t="s">
        <v>15</v>
      </c>
      <c r="H741" t="s">
        <v>23</v>
      </c>
      <c r="I741" s="10">
        <f>[1]!MoonAge(A741)</f>
        <v>0.17751940135769217</v>
      </c>
    </row>
    <row r="742" spans="1:9">
      <c r="A742" s="2">
        <v>40554</v>
      </c>
      <c r="B742" s="3">
        <f t="shared" si="11"/>
        <v>3</v>
      </c>
      <c r="C742" t="s">
        <v>8</v>
      </c>
      <c r="D742" t="s">
        <v>23</v>
      </c>
      <c r="E742" t="s">
        <v>25</v>
      </c>
      <c r="F742" t="s">
        <v>20</v>
      </c>
      <c r="G742" t="s">
        <v>15</v>
      </c>
      <c r="H742" t="s">
        <v>23</v>
      </c>
      <c r="I742" s="10">
        <f>[1]!MoonAge(A742)</f>
        <v>0.21138259330997233</v>
      </c>
    </row>
    <row r="743" spans="1:9">
      <c r="A743" s="2">
        <v>40555</v>
      </c>
      <c r="B743" s="3">
        <f t="shared" si="11"/>
        <v>4</v>
      </c>
      <c r="C743" t="s">
        <v>13</v>
      </c>
      <c r="D743" t="s">
        <v>28</v>
      </c>
      <c r="E743" t="s">
        <v>25</v>
      </c>
      <c r="F743" t="s">
        <v>20</v>
      </c>
      <c r="G743" t="s">
        <v>15</v>
      </c>
      <c r="H743" t="s">
        <v>23</v>
      </c>
      <c r="I743" s="10">
        <f>[1]!MoonAge(A743)</f>
        <v>0.2452457852622526</v>
      </c>
    </row>
    <row r="744" spans="1:9">
      <c r="A744" s="2">
        <v>40556</v>
      </c>
      <c r="B744" s="3">
        <f t="shared" si="11"/>
        <v>5</v>
      </c>
      <c r="C744" t="s">
        <v>12</v>
      </c>
      <c r="D744" t="s">
        <v>29</v>
      </c>
      <c r="E744" t="s">
        <v>25</v>
      </c>
      <c r="F744" t="s">
        <v>20</v>
      </c>
      <c r="G744" t="s">
        <v>15</v>
      </c>
      <c r="H744" t="s">
        <v>23</v>
      </c>
      <c r="I744" s="10">
        <f>[1]!MoonAge(A744)</f>
        <v>0.27910897721453276</v>
      </c>
    </row>
    <row r="745" spans="1:9">
      <c r="A745" s="2">
        <v>40557</v>
      </c>
      <c r="B745" s="3">
        <f t="shared" si="11"/>
        <v>6</v>
      </c>
      <c r="C745" t="s">
        <v>25</v>
      </c>
      <c r="D745" t="s">
        <v>24</v>
      </c>
      <c r="E745" t="s">
        <v>25</v>
      </c>
      <c r="F745" t="s">
        <v>20</v>
      </c>
      <c r="G745" t="s">
        <v>15</v>
      </c>
      <c r="H745" t="s">
        <v>23</v>
      </c>
      <c r="I745" s="10">
        <f>[1]!MoonAge(A745)</f>
        <v>0.31297216916681303</v>
      </c>
    </row>
    <row r="746" spans="1:9">
      <c r="A746" s="2">
        <v>40558</v>
      </c>
      <c r="B746" s="3">
        <f t="shared" si="11"/>
        <v>7</v>
      </c>
      <c r="C746" t="s">
        <v>15</v>
      </c>
      <c r="D746" t="s">
        <v>9</v>
      </c>
      <c r="E746" t="s">
        <v>25</v>
      </c>
      <c r="F746" t="s">
        <v>20</v>
      </c>
      <c r="G746" t="s">
        <v>15</v>
      </c>
      <c r="H746" t="s">
        <v>23</v>
      </c>
      <c r="I746" s="10">
        <f>[1]!MoonAge(A746)</f>
        <v>0.3468353611190933</v>
      </c>
    </row>
    <row r="747" spans="1:9">
      <c r="A747" s="2">
        <v>40559</v>
      </c>
      <c r="B747" s="3">
        <f t="shared" si="11"/>
        <v>1</v>
      </c>
      <c r="C747" t="s">
        <v>17</v>
      </c>
      <c r="D747" t="s">
        <v>14</v>
      </c>
      <c r="E747" t="s">
        <v>25</v>
      </c>
      <c r="F747" t="s">
        <v>20</v>
      </c>
      <c r="G747" t="s">
        <v>15</v>
      </c>
      <c r="H747" t="s">
        <v>23</v>
      </c>
      <c r="I747" s="10">
        <f>[1]!MoonAge(A747)</f>
        <v>0.38069855307137346</v>
      </c>
    </row>
    <row r="748" spans="1:9">
      <c r="A748" s="2">
        <v>40560</v>
      </c>
      <c r="B748" s="3">
        <f t="shared" si="11"/>
        <v>2</v>
      </c>
      <c r="C748" t="s">
        <v>21</v>
      </c>
      <c r="D748" t="s">
        <v>26</v>
      </c>
      <c r="E748" t="s">
        <v>25</v>
      </c>
      <c r="F748" t="s">
        <v>20</v>
      </c>
      <c r="G748" t="s">
        <v>15</v>
      </c>
      <c r="H748" t="s">
        <v>23</v>
      </c>
      <c r="I748" s="10">
        <f>[1]!MoonAge(A748)</f>
        <v>0.41456174502365373</v>
      </c>
    </row>
    <row r="749" spans="1:9">
      <c r="A749" s="2">
        <v>40561</v>
      </c>
      <c r="B749" s="3">
        <f t="shared" si="11"/>
        <v>3</v>
      </c>
      <c r="C749" t="s">
        <v>22</v>
      </c>
      <c r="D749" t="s">
        <v>27</v>
      </c>
      <c r="E749" t="s">
        <v>25</v>
      </c>
      <c r="F749" t="s">
        <v>20</v>
      </c>
      <c r="G749" t="s">
        <v>15</v>
      </c>
      <c r="H749" t="s">
        <v>23</v>
      </c>
      <c r="I749" s="10">
        <f>[1]!MoonAge(A749)</f>
        <v>0.44842493697593389</v>
      </c>
    </row>
    <row r="750" spans="1:9">
      <c r="A750" s="2">
        <v>40562</v>
      </c>
      <c r="B750" s="3">
        <f t="shared" si="11"/>
        <v>4</v>
      </c>
      <c r="C750" t="s">
        <v>10</v>
      </c>
      <c r="D750" t="s">
        <v>16</v>
      </c>
      <c r="E750" t="s">
        <v>25</v>
      </c>
      <c r="F750" t="s">
        <v>20</v>
      </c>
      <c r="G750" t="s">
        <v>15</v>
      </c>
      <c r="H750" t="s">
        <v>23</v>
      </c>
      <c r="I750" s="10">
        <f>[1]!MoonAge(A750)</f>
        <v>0.48228812892821415</v>
      </c>
    </row>
    <row r="751" spans="1:9">
      <c r="A751" s="2">
        <v>40563</v>
      </c>
      <c r="B751" s="3">
        <f t="shared" si="11"/>
        <v>5</v>
      </c>
      <c r="C751" t="s">
        <v>19</v>
      </c>
      <c r="D751" t="s">
        <v>18</v>
      </c>
      <c r="E751" t="s">
        <v>25</v>
      </c>
      <c r="F751" t="s">
        <v>20</v>
      </c>
      <c r="G751" t="s">
        <v>15</v>
      </c>
      <c r="H751" t="s">
        <v>23</v>
      </c>
      <c r="I751" s="10">
        <f>[1]!MoonAge(A751)</f>
        <v>0.51615132088037896</v>
      </c>
    </row>
    <row r="752" spans="1:9">
      <c r="A752" s="2">
        <v>40564</v>
      </c>
      <c r="B752" s="3">
        <f t="shared" si="11"/>
        <v>6</v>
      </c>
      <c r="C752" t="s">
        <v>8</v>
      </c>
      <c r="D752" t="s">
        <v>11</v>
      </c>
      <c r="E752" t="s">
        <v>25</v>
      </c>
      <c r="F752" t="s">
        <v>20</v>
      </c>
      <c r="G752" t="s">
        <v>15</v>
      </c>
      <c r="H752" t="s">
        <v>23</v>
      </c>
      <c r="I752" s="10">
        <f>[1]!MoonAge(A752)</f>
        <v>0.5500145128324172</v>
      </c>
    </row>
    <row r="753" spans="1:9">
      <c r="A753" s="2">
        <v>40565</v>
      </c>
      <c r="B753" s="3">
        <f t="shared" si="11"/>
        <v>7</v>
      </c>
      <c r="C753" t="s">
        <v>13</v>
      </c>
      <c r="D753" t="s">
        <v>20</v>
      </c>
      <c r="E753" t="s">
        <v>25</v>
      </c>
      <c r="F753" t="s">
        <v>20</v>
      </c>
      <c r="G753" t="s">
        <v>15</v>
      </c>
      <c r="H753" t="s">
        <v>23</v>
      </c>
      <c r="I753" s="10">
        <f>[1]!MoonAge(A753)</f>
        <v>0.58387770478445555</v>
      </c>
    </row>
    <row r="754" spans="1:9">
      <c r="A754" s="2">
        <v>40566</v>
      </c>
      <c r="B754" s="3">
        <f t="shared" si="11"/>
        <v>1</v>
      </c>
      <c r="C754" t="s">
        <v>12</v>
      </c>
      <c r="D754" t="s">
        <v>23</v>
      </c>
      <c r="E754" t="s">
        <v>25</v>
      </c>
      <c r="F754" t="s">
        <v>20</v>
      </c>
      <c r="G754" t="s">
        <v>15</v>
      </c>
      <c r="H754" t="s">
        <v>23</v>
      </c>
      <c r="I754" s="10">
        <f>[1]!MoonAge(A754)</f>
        <v>0.61774089673649379</v>
      </c>
    </row>
    <row r="755" spans="1:9">
      <c r="A755" s="2">
        <v>40567</v>
      </c>
      <c r="B755" s="3">
        <f t="shared" si="11"/>
        <v>2</v>
      </c>
      <c r="C755" t="s">
        <v>25</v>
      </c>
      <c r="D755" t="s">
        <v>28</v>
      </c>
      <c r="E755" t="s">
        <v>25</v>
      </c>
      <c r="F755" t="s">
        <v>20</v>
      </c>
      <c r="G755" t="s">
        <v>15</v>
      </c>
      <c r="H755" t="s">
        <v>23</v>
      </c>
      <c r="I755" s="10">
        <f>[1]!MoonAge(A755)</f>
        <v>0.65160408868853203</v>
      </c>
    </row>
    <row r="756" spans="1:9">
      <c r="A756" s="2">
        <v>40568</v>
      </c>
      <c r="B756" s="3">
        <f t="shared" si="11"/>
        <v>3</v>
      </c>
      <c r="C756" t="s">
        <v>15</v>
      </c>
      <c r="D756" t="s">
        <v>29</v>
      </c>
      <c r="E756" t="s">
        <v>25</v>
      </c>
      <c r="F756" t="s">
        <v>20</v>
      </c>
      <c r="G756" t="s">
        <v>15</v>
      </c>
      <c r="H756" t="s">
        <v>23</v>
      </c>
      <c r="I756" s="10">
        <f>[1]!MoonAge(A756)</f>
        <v>0.68546728064057028</v>
      </c>
    </row>
    <row r="757" spans="1:9">
      <c r="A757" s="2">
        <v>40569</v>
      </c>
      <c r="B757" s="3">
        <f t="shared" si="11"/>
        <v>4</v>
      </c>
      <c r="C757" t="s">
        <v>17</v>
      </c>
      <c r="D757" t="s">
        <v>24</v>
      </c>
      <c r="E757" t="s">
        <v>25</v>
      </c>
      <c r="F757" t="s">
        <v>20</v>
      </c>
      <c r="G757" t="s">
        <v>15</v>
      </c>
      <c r="H757" t="s">
        <v>23</v>
      </c>
      <c r="I757" s="10">
        <f>[1]!MoonAge(A757)</f>
        <v>0.71933047259260863</v>
      </c>
    </row>
    <row r="758" spans="1:9">
      <c r="A758" s="2">
        <v>40570</v>
      </c>
      <c r="B758" s="3">
        <f t="shared" si="11"/>
        <v>5</v>
      </c>
      <c r="C758" t="s">
        <v>21</v>
      </c>
      <c r="D758" t="s">
        <v>9</v>
      </c>
      <c r="E758" t="s">
        <v>25</v>
      </c>
      <c r="F758" t="s">
        <v>20</v>
      </c>
      <c r="G758" t="s">
        <v>15</v>
      </c>
      <c r="H758" t="s">
        <v>23</v>
      </c>
      <c r="I758" s="10">
        <f>[1]!MoonAge(A758)</f>
        <v>0.75319366454464687</v>
      </c>
    </row>
    <row r="759" spans="1:9">
      <c r="A759" s="2">
        <v>40571</v>
      </c>
      <c r="B759" s="3">
        <f t="shared" si="11"/>
        <v>6</v>
      </c>
      <c r="C759" t="s">
        <v>22</v>
      </c>
      <c r="D759" t="s">
        <v>14</v>
      </c>
      <c r="E759" t="s">
        <v>25</v>
      </c>
      <c r="F759" t="s">
        <v>20</v>
      </c>
      <c r="G759" t="s">
        <v>15</v>
      </c>
      <c r="H759" t="s">
        <v>23</v>
      </c>
      <c r="I759" s="10">
        <f>[1]!MoonAge(A759)</f>
        <v>0.78705685649668511</v>
      </c>
    </row>
    <row r="760" spans="1:9">
      <c r="A760" s="2">
        <v>40572</v>
      </c>
      <c r="B760" s="3">
        <f t="shared" si="11"/>
        <v>7</v>
      </c>
      <c r="C760" t="s">
        <v>10</v>
      </c>
      <c r="D760" t="s">
        <v>26</v>
      </c>
      <c r="E760" t="s">
        <v>25</v>
      </c>
      <c r="F760" t="s">
        <v>20</v>
      </c>
      <c r="G760" t="s">
        <v>15</v>
      </c>
      <c r="H760" t="s">
        <v>23</v>
      </c>
      <c r="I760" s="10">
        <f>[1]!MoonAge(A760)</f>
        <v>0.82092004844872335</v>
      </c>
    </row>
    <row r="761" spans="1:9">
      <c r="A761" s="2">
        <v>40573</v>
      </c>
      <c r="B761" s="3">
        <f t="shared" si="11"/>
        <v>1</v>
      </c>
      <c r="C761" t="s">
        <v>19</v>
      </c>
      <c r="D761" t="s">
        <v>27</v>
      </c>
      <c r="E761" t="s">
        <v>25</v>
      </c>
      <c r="F761" t="s">
        <v>20</v>
      </c>
      <c r="G761" t="s">
        <v>15</v>
      </c>
      <c r="H761" t="s">
        <v>23</v>
      </c>
      <c r="I761" s="10">
        <f>[1]!MoonAge(A761)</f>
        <v>0.85478324040076159</v>
      </c>
    </row>
    <row r="762" spans="1:9">
      <c r="A762" s="2">
        <v>40574</v>
      </c>
      <c r="B762" s="3">
        <f t="shared" si="11"/>
        <v>2</v>
      </c>
      <c r="C762" t="s">
        <v>8</v>
      </c>
      <c r="D762" t="s">
        <v>16</v>
      </c>
      <c r="E762" t="s">
        <v>25</v>
      </c>
      <c r="F762" t="s">
        <v>20</v>
      </c>
      <c r="G762" t="s">
        <v>15</v>
      </c>
      <c r="H762" t="s">
        <v>23</v>
      </c>
      <c r="I762" s="10">
        <f>[1]!MoonAge(A762)</f>
        <v>0.88864643235279983</v>
      </c>
    </row>
    <row r="763" spans="1:9">
      <c r="A763" s="2">
        <v>40575</v>
      </c>
      <c r="B763" s="3">
        <f t="shared" si="11"/>
        <v>3</v>
      </c>
      <c r="C763" t="s">
        <v>13</v>
      </c>
      <c r="D763" t="s">
        <v>18</v>
      </c>
      <c r="E763" t="s">
        <v>25</v>
      </c>
      <c r="F763" t="s">
        <v>20</v>
      </c>
      <c r="G763" t="s">
        <v>15</v>
      </c>
      <c r="H763" t="s">
        <v>23</v>
      </c>
      <c r="I763" s="10">
        <f>[1]!MoonAge(A763)</f>
        <v>0.92250962430483818</v>
      </c>
    </row>
    <row r="764" spans="1:9">
      <c r="A764" s="2">
        <v>40576</v>
      </c>
      <c r="B764" s="3">
        <f t="shared" si="11"/>
        <v>4</v>
      </c>
      <c r="C764" t="s">
        <v>12</v>
      </c>
      <c r="D764" t="s">
        <v>11</v>
      </c>
      <c r="E764" t="s">
        <v>25</v>
      </c>
      <c r="F764" t="s">
        <v>20</v>
      </c>
      <c r="G764" t="s">
        <v>15</v>
      </c>
      <c r="H764" t="s">
        <v>23</v>
      </c>
      <c r="I764" s="10">
        <f>[1]!MoonAge(A764)</f>
        <v>0.95637281625687642</v>
      </c>
    </row>
    <row r="765" spans="1:9">
      <c r="A765" s="2">
        <v>40577</v>
      </c>
      <c r="B765" s="3">
        <f t="shared" si="11"/>
        <v>5</v>
      </c>
      <c r="C765" t="s">
        <v>25</v>
      </c>
      <c r="D765" t="s">
        <v>20</v>
      </c>
      <c r="E765" t="s">
        <v>25</v>
      </c>
      <c r="F765" t="s">
        <v>20</v>
      </c>
      <c r="G765" t="s">
        <v>15</v>
      </c>
      <c r="H765" t="s">
        <v>23</v>
      </c>
      <c r="I765" s="10">
        <f>[1]!MoonAge(A765)</f>
        <v>0.99023600820891466</v>
      </c>
    </row>
    <row r="766" spans="1:9">
      <c r="A766" s="2">
        <v>40578</v>
      </c>
      <c r="B766" s="3">
        <f t="shared" si="11"/>
        <v>6</v>
      </c>
      <c r="C766" t="s">
        <v>15</v>
      </c>
      <c r="D766" t="s">
        <v>23</v>
      </c>
      <c r="E766" t="s">
        <v>25</v>
      </c>
      <c r="F766" t="s">
        <v>20</v>
      </c>
      <c r="G766" t="s">
        <v>15</v>
      </c>
      <c r="H766" t="s">
        <v>23</v>
      </c>
      <c r="I766" s="10">
        <f>[1]!MoonAge(A766)</f>
        <v>2.4099200160952905E-2</v>
      </c>
    </row>
    <row r="767" spans="1:9">
      <c r="A767" s="2">
        <v>40579</v>
      </c>
      <c r="B767" s="3">
        <f t="shared" si="11"/>
        <v>7</v>
      </c>
      <c r="C767" t="s">
        <v>17</v>
      </c>
      <c r="D767" t="s">
        <v>28</v>
      </c>
      <c r="E767" t="s">
        <v>15</v>
      </c>
      <c r="F767" t="s">
        <v>23</v>
      </c>
      <c r="G767" t="s">
        <v>17</v>
      </c>
      <c r="H767" t="s">
        <v>28</v>
      </c>
      <c r="I767" s="10">
        <f>[1]!MoonAge(A767)</f>
        <v>5.7962392112991257E-2</v>
      </c>
    </row>
    <row r="768" spans="1:9">
      <c r="A768" s="2">
        <v>40580</v>
      </c>
      <c r="B768" s="3">
        <f t="shared" si="11"/>
        <v>1</v>
      </c>
      <c r="C768" t="s">
        <v>21</v>
      </c>
      <c r="D768" t="s">
        <v>29</v>
      </c>
      <c r="E768" t="s">
        <v>15</v>
      </c>
      <c r="F768" t="s">
        <v>23</v>
      </c>
      <c r="G768" t="s">
        <v>17</v>
      </c>
      <c r="H768" t="s">
        <v>28</v>
      </c>
      <c r="I768" s="10">
        <f>[1]!MoonAge(A768)</f>
        <v>9.1825584065029497E-2</v>
      </c>
    </row>
    <row r="769" spans="1:9">
      <c r="A769" s="2">
        <v>40581</v>
      </c>
      <c r="B769" s="3">
        <f t="shared" si="11"/>
        <v>2</v>
      </c>
      <c r="C769" t="s">
        <v>22</v>
      </c>
      <c r="D769" t="s">
        <v>24</v>
      </c>
      <c r="E769" t="s">
        <v>15</v>
      </c>
      <c r="F769" t="s">
        <v>23</v>
      </c>
      <c r="G769" t="s">
        <v>17</v>
      </c>
      <c r="H769" t="s">
        <v>28</v>
      </c>
      <c r="I769" s="10">
        <f>[1]!MoonAge(A769)</f>
        <v>0.12568877601706774</v>
      </c>
    </row>
    <row r="770" spans="1:9">
      <c r="A770" s="2">
        <v>40582</v>
      </c>
      <c r="B770" s="3">
        <f t="shared" si="11"/>
        <v>3</v>
      </c>
      <c r="C770" t="s">
        <v>10</v>
      </c>
      <c r="D770" t="s">
        <v>9</v>
      </c>
      <c r="E770" t="s">
        <v>15</v>
      </c>
      <c r="F770" t="s">
        <v>23</v>
      </c>
      <c r="G770" t="s">
        <v>17</v>
      </c>
      <c r="H770" t="s">
        <v>28</v>
      </c>
      <c r="I770" s="10">
        <f>[1]!MoonAge(A770)</f>
        <v>0.15955196796910598</v>
      </c>
    </row>
    <row r="771" spans="1:9">
      <c r="A771" s="2">
        <v>40583</v>
      </c>
      <c r="B771" s="3">
        <f t="shared" ref="B771:B834" si="12">WEEKDAY(A771,1)</f>
        <v>4</v>
      </c>
      <c r="C771" t="s">
        <v>19</v>
      </c>
      <c r="D771" t="s">
        <v>14</v>
      </c>
      <c r="E771" t="s">
        <v>15</v>
      </c>
      <c r="F771" t="s">
        <v>23</v>
      </c>
      <c r="G771" t="s">
        <v>17</v>
      </c>
      <c r="H771" t="s">
        <v>28</v>
      </c>
      <c r="I771" s="10">
        <f>[1]!MoonAge(A771)</f>
        <v>0.19341515992114433</v>
      </c>
    </row>
    <row r="772" spans="1:9">
      <c r="A772" s="2">
        <v>40584</v>
      </c>
      <c r="B772" s="3">
        <f t="shared" si="12"/>
        <v>5</v>
      </c>
      <c r="C772" t="s">
        <v>8</v>
      </c>
      <c r="D772" t="s">
        <v>26</v>
      </c>
      <c r="E772" t="s">
        <v>15</v>
      </c>
      <c r="F772" t="s">
        <v>23</v>
      </c>
      <c r="G772" t="s">
        <v>17</v>
      </c>
      <c r="H772" t="s">
        <v>28</v>
      </c>
      <c r="I772" s="10">
        <f>[1]!MoonAge(A772)</f>
        <v>0.22727835187318257</v>
      </c>
    </row>
    <row r="773" spans="1:9">
      <c r="A773" s="2">
        <v>40585</v>
      </c>
      <c r="B773" s="3">
        <f t="shared" si="12"/>
        <v>6</v>
      </c>
      <c r="C773" t="s">
        <v>13</v>
      </c>
      <c r="D773" t="s">
        <v>27</v>
      </c>
      <c r="E773" t="s">
        <v>15</v>
      </c>
      <c r="F773" t="s">
        <v>23</v>
      </c>
      <c r="G773" t="s">
        <v>17</v>
      </c>
      <c r="H773" t="s">
        <v>28</v>
      </c>
      <c r="I773" s="10">
        <f>[1]!MoonAge(A773)</f>
        <v>0.26114154382522081</v>
      </c>
    </row>
    <row r="774" spans="1:9">
      <c r="A774" s="2">
        <v>40586</v>
      </c>
      <c r="B774" s="3">
        <f t="shared" si="12"/>
        <v>7</v>
      </c>
      <c r="C774" t="s">
        <v>12</v>
      </c>
      <c r="D774" t="s">
        <v>16</v>
      </c>
      <c r="E774" t="s">
        <v>15</v>
      </c>
      <c r="F774" t="s">
        <v>23</v>
      </c>
      <c r="G774" t="s">
        <v>17</v>
      </c>
      <c r="H774" t="s">
        <v>28</v>
      </c>
      <c r="I774" s="10">
        <f>[1]!MoonAge(A774)</f>
        <v>0.29500473577725905</v>
      </c>
    </row>
    <row r="775" spans="1:9">
      <c r="A775" s="2">
        <v>40587</v>
      </c>
      <c r="B775" s="3">
        <f t="shared" si="12"/>
        <v>1</v>
      </c>
      <c r="C775" t="s">
        <v>25</v>
      </c>
      <c r="D775" t="s">
        <v>18</v>
      </c>
      <c r="E775" t="s">
        <v>15</v>
      </c>
      <c r="F775" t="s">
        <v>23</v>
      </c>
      <c r="G775" t="s">
        <v>17</v>
      </c>
      <c r="H775" t="s">
        <v>28</v>
      </c>
      <c r="I775" s="10">
        <f>[1]!MoonAge(A775)</f>
        <v>0.32886792772929729</v>
      </c>
    </row>
    <row r="776" spans="1:9">
      <c r="A776" s="2">
        <v>40588</v>
      </c>
      <c r="B776" s="3">
        <f t="shared" si="12"/>
        <v>2</v>
      </c>
      <c r="C776" t="s">
        <v>15</v>
      </c>
      <c r="D776" t="s">
        <v>11</v>
      </c>
      <c r="E776" t="s">
        <v>15</v>
      </c>
      <c r="F776" t="s">
        <v>23</v>
      </c>
      <c r="G776" t="s">
        <v>17</v>
      </c>
      <c r="H776" t="s">
        <v>28</v>
      </c>
      <c r="I776" s="10">
        <f>[1]!MoonAge(A776)</f>
        <v>0.36273111968133565</v>
      </c>
    </row>
    <row r="777" spans="1:9">
      <c r="A777" s="2">
        <v>40589</v>
      </c>
      <c r="B777" s="3">
        <f t="shared" si="12"/>
        <v>3</v>
      </c>
      <c r="C777" t="s">
        <v>17</v>
      </c>
      <c r="D777" t="s">
        <v>20</v>
      </c>
      <c r="E777" t="s">
        <v>15</v>
      </c>
      <c r="F777" t="s">
        <v>23</v>
      </c>
      <c r="G777" t="s">
        <v>17</v>
      </c>
      <c r="H777" t="s">
        <v>28</v>
      </c>
      <c r="I777" s="10">
        <f>[1]!MoonAge(A777)</f>
        <v>0.39659431163337389</v>
      </c>
    </row>
    <row r="778" spans="1:9">
      <c r="A778" s="2">
        <v>40590</v>
      </c>
      <c r="B778" s="3">
        <f t="shared" si="12"/>
        <v>4</v>
      </c>
      <c r="C778" t="s">
        <v>21</v>
      </c>
      <c r="D778" t="s">
        <v>23</v>
      </c>
      <c r="E778" t="s">
        <v>15</v>
      </c>
      <c r="F778" t="s">
        <v>23</v>
      </c>
      <c r="G778" t="s">
        <v>17</v>
      </c>
      <c r="H778" t="s">
        <v>28</v>
      </c>
      <c r="I778" s="10">
        <f>[1]!MoonAge(A778)</f>
        <v>0.43045750358541213</v>
      </c>
    </row>
    <row r="779" spans="1:9">
      <c r="A779" s="2">
        <v>40591</v>
      </c>
      <c r="B779" s="3">
        <f t="shared" si="12"/>
        <v>5</v>
      </c>
      <c r="C779" t="s">
        <v>22</v>
      </c>
      <c r="D779" t="s">
        <v>28</v>
      </c>
      <c r="E779" t="s">
        <v>15</v>
      </c>
      <c r="F779" t="s">
        <v>23</v>
      </c>
      <c r="G779" t="s">
        <v>17</v>
      </c>
      <c r="H779" t="s">
        <v>28</v>
      </c>
      <c r="I779" s="10">
        <f>[1]!MoonAge(A779)</f>
        <v>0.46432069553745037</v>
      </c>
    </row>
    <row r="780" spans="1:9">
      <c r="A780" s="2">
        <v>40592</v>
      </c>
      <c r="B780" s="3">
        <f t="shared" si="12"/>
        <v>6</v>
      </c>
      <c r="C780" t="s">
        <v>10</v>
      </c>
      <c r="D780" t="s">
        <v>29</v>
      </c>
      <c r="E780" t="s">
        <v>15</v>
      </c>
      <c r="F780" t="s">
        <v>23</v>
      </c>
      <c r="G780" t="s">
        <v>17</v>
      </c>
      <c r="H780" t="s">
        <v>28</v>
      </c>
      <c r="I780" s="10">
        <f>[1]!MoonAge(A780)</f>
        <v>0.49818388748948872</v>
      </c>
    </row>
    <row r="781" spans="1:9">
      <c r="A781" s="2">
        <v>40593</v>
      </c>
      <c r="B781" s="3">
        <f t="shared" si="12"/>
        <v>7</v>
      </c>
      <c r="C781" t="s">
        <v>19</v>
      </c>
      <c r="D781" t="s">
        <v>24</v>
      </c>
      <c r="E781" t="s">
        <v>15</v>
      </c>
      <c r="F781" t="s">
        <v>23</v>
      </c>
      <c r="G781" t="s">
        <v>17</v>
      </c>
      <c r="H781" t="s">
        <v>28</v>
      </c>
      <c r="I781" s="10">
        <f>[1]!MoonAge(A781)</f>
        <v>0.5320470794413058</v>
      </c>
    </row>
    <row r="782" spans="1:9">
      <c r="A782" s="2">
        <v>40594</v>
      </c>
      <c r="B782" s="3">
        <f t="shared" si="12"/>
        <v>1</v>
      </c>
      <c r="C782" t="s">
        <v>8</v>
      </c>
      <c r="D782" t="s">
        <v>9</v>
      </c>
      <c r="E782" t="s">
        <v>15</v>
      </c>
      <c r="F782" t="s">
        <v>23</v>
      </c>
      <c r="G782" t="s">
        <v>17</v>
      </c>
      <c r="H782" t="s">
        <v>28</v>
      </c>
      <c r="I782" s="10">
        <f>[1]!MoonAge(A782)</f>
        <v>0.56591027139311045</v>
      </c>
    </row>
    <row r="783" spans="1:9">
      <c r="A783" s="2">
        <v>40595</v>
      </c>
      <c r="B783" s="3">
        <f t="shared" si="12"/>
        <v>2</v>
      </c>
      <c r="C783" t="s">
        <v>13</v>
      </c>
      <c r="D783" t="s">
        <v>14</v>
      </c>
      <c r="E783" t="s">
        <v>15</v>
      </c>
      <c r="F783" t="s">
        <v>23</v>
      </c>
      <c r="G783" t="s">
        <v>17</v>
      </c>
      <c r="H783" t="s">
        <v>28</v>
      </c>
      <c r="I783" s="10">
        <f>[1]!MoonAge(A783)</f>
        <v>0.5997734633449151</v>
      </c>
    </row>
    <row r="784" spans="1:9">
      <c r="A784" s="2">
        <v>40596</v>
      </c>
      <c r="B784" s="3">
        <f t="shared" si="12"/>
        <v>3</v>
      </c>
      <c r="C784" t="s">
        <v>12</v>
      </c>
      <c r="D784" t="s">
        <v>26</v>
      </c>
      <c r="E784" t="s">
        <v>15</v>
      </c>
      <c r="F784" t="s">
        <v>23</v>
      </c>
      <c r="G784" t="s">
        <v>17</v>
      </c>
      <c r="H784" t="s">
        <v>28</v>
      </c>
      <c r="I784" s="10">
        <f>[1]!MoonAge(A784)</f>
        <v>0.63363665529671986</v>
      </c>
    </row>
    <row r="785" spans="1:9">
      <c r="A785" s="2">
        <v>40597</v>
      </c>
      <c r="B785" s="3">
        <f t="shared" si="12"/>
        <v>4</v>
      </c>
      <c r="C785" t="s">
        <v>25</v>
      </c>
      <c r="D785" t="s">
        <v>27</v>
      </c>
      <c r="E785" t="s">
        <v>15</v>
      </c>
      <c r="F785" t="s">
        <v>23</v>
      </c>
      <c r="G785" t="s">
        <v>17</v>
      </c>
      <c r="H785" t="s">
        <v>28</v>
      </c>
      <c r="I785" s="10">
        <f>[1]!MoonAge(A785)</f>
        <v>0.66749984724852451</v>
      </c>
    </row>
    <row r="786" spans="1:9">
      <c r="A786" s="2">
        <v>40598</v>
      </c>
      <c r="B786" s="3">
        <f t="shared" si="12"/>
        <v>5</v>
      </c>
      <c r="C786" t="s">
        <v>15</v>
      </c>
      <c r="D786" t="s">
        <v>16</v>
      </c>
      <c r="E786" t="s">
        <v>15</v>
      </c>
      <c r="F786" t="s">
        <v>23</v>
      </c>
      <c r="G786" t="s">
        <v>17</v>
      </c>
      <c r="H786" t="s">
        <v>28</v>
      </c>
      <c r="I786" s="10">
        <f>[1]!MoonAge(A786)</f>
        <v>0.70136303920032916</v>
      </c>
    </row>
    <row r="787" spans="1:9">
      <c r="A787" s="2">
        <v>40599</v>
      </c>
      <c r="B787" s="3">
        <f t="shared" si="12"/>
        <v>6</v>
      </c>
      <c r="C787" t="s">
        <v>17</v>
      </c>
      <c r="D787" t="s">
        <v>18</v>
      </c>
      <c r="E787" t="s">
        <v>15</v>
      </c>
      <c r="F787" t="s">
        <v>23</v>
      </c>
      <c r="G787" t="s">
        <v>17</v>
      </c>
      <c r="H787" t="s">
        <v>28</v>
      </c>
      <c r="I787" s="10">
        <f>[1]!MoonAge(A787)</f>
        <v>0.7352262311521337</v>
      </c>
    </row>
    <row r="788" spans="1:9">
      <c r="A788" s="2">
        <v>40600</v>
      </c>
      <c r="B788" s="3">
        <f t="shared" si="12"/>
        <v>7</v>
      </c>
      <c r="C788" t="s">
        <v>21</v>
      </c>
      <c r="D788" t="s">
        <v>11</v>
      </c>
      <c r="E788" t="s">
        <v>15</v>
      </c>
      <c r="F788" t="s">
        <v>23</v>
      </c>
      <c r="G788" t="s">
        <v>17</v>
      </c>
      <c r="H788" t="s">
        <v>28</v>
      </c>
      <c r="I788" s="10">
        <f>[1]!MoonAge(A788)</f>
        <v>0.76908942310393846</v>
      </c>
    </row>
    <row r="789" spans="1:9">
      <c r="A789" s="2">
        <v>40601</v>
      </c>
      <c r="B789" s="3">
        <f t="shared" si="12"/>
        <v>1</v>
      </c>
      <c r="C789" t="s">
        <v>22</v>
      </c>
      <c r="D789" t="s">
        <v>20</v>
      </c>
      <c r="E789" t="s">
        <v>15</v>
      </c>
      <c r="F789" t="s">
        <v>23</v>
      </c>
      <c r="G789" t="s">
        <v>17</v>
      </c>
      <c r="H789" t="s">
        <v>28</v>
      </c>
      <c r="I789" s="10">
        <f>[1]!MoonAge(A789)</f>
        <v>0.80295261505574311</v>
      </c>
    </row>
    <row r="790" spans="1:9">
      <c r="A790" s="2">
        <v>40602</v>
      </c>
      <c r="B790" s="3">
        <f t="shared" si="12"/>
        <v>2</v>
      </c>
      <c r="C790" t="s">
        <v>10</v>
      </c>
      <c r="D790" t="s">
        <v>23</v>
      </c>
      <c r="E790" t="s">
        <v>15</v>
      </c>
      <c r="F790" t="s">
        <v>23</v>
      </c>
      <c r="G790" t="s">
        <v>17</v>
      </c>
      <c r="H790" t="s">
        <v>28</v>
      </c>
      <c r="I790" s="10">
        <f>[1]!MoonAge(A790)</f>
        <v>0.83681580700754776</v>
      </c>
    </row>
    <row r="791" spans="1:9">
      <c r="A791" s="2">
        <v>40603</v>
      </c>
      <c r="B791" s="3">
        <f t="shared" si="12"/>
        <v>3</v>
      </c>
      <c r="C791" t="s">
        <v>19</v>
      </c>
      <c r="D791" t="s">
        <v>28</v>
      </c>
      <c r="E791" t="s">
        <v>15</v>
      </c>
      <c r="F791" t="s">
        <v>23</v>
      </c>
      <c r="G791" t="s">
        <v>17</v>
      </c>
      <c r="H791" t="s">
        <v>28</v>
      </c>
      <c r="I791" s="10">
        <f>[1]!MoonAge(A791)</f>
        <v>0.87067899895935241</v>
      </c>
    </row>
    <row r="792" spans="1:9">
      <c r="A792" s="2">
        <v>40604</v>
      </c>
      <c r="B792" s="3">
        <f t="shared" si="12"/>
        <v>4</v>
      </c>
      <c r="C792" t="s">
        <v>8</v>
      </c>
      <c r="D792" t="s">
        <v>29</v>
      </c>
      <c r="E792" t="s">
        <v>15</v>
      </c>
      <c r="F792" t="s">
        <v>23</v>
      </c>
      <c r="G792" t="s">
        <v>17</v>
      </c>
      <c r="H792" t="s">
        <v>28</v>
      </c>
      <c r="I792" s="10">
        <f>[1]!MoonAge(A792)</f>
        <v>0.90454219091115706</v>
      </c>
    </row>
    <row r="793" spans="1:9">
      <c r="A793" s="2">
        <v>40605</v>
      </c>
      <c r="B793" s="3">
        <f t="shared" si="12"/>
        <v>5</v>
      </c>
      <c r="C793" t="s">
        <v>13</v>
      </c>
      <c r="D793" t="s">
        <v>24</v>
      </c>
      <c r="E793" t="s">
        <v>15</v>
      </c>
      <c r="F793" t="s">
        <v>23</v>
      </c>
      <c r="G793" t="s">
        <v>17</v>
      </c>
      <c r="H793" t="s">
        <v>28</v>
      </c>
      <c r="I793" s="10">
        <f>[1]!MoonAge(A793)</f>
        <v>0.93840538286296171</v>
      </c>
    </row>
    <row r="794" spans="1:9">
      <c r="A794" s="2">
        <v>40606</v>
      </c>
      <c r="B794" s="3">
        <f t="shared" si="12"/>
        <v>6</v>
      </c>
      <c r="C794" t="s">
        <v>12</v>
      </c>
      <c r="D794" t="s">
        <v>9</v>
      </c>
      <c r="E794" t="s">
        <v>15</v>
      </c>
      <c r="F794" t="s">
        <v>23</v>
      </c>
      <c r="G794" t="s">
        <v>17</v>
      </c>
      <c r="H794" t="s">
        <v>28</v>
      </c>
      <c r="I794" s="10">
        <f>[1]!MoonAge(A794)</f>
        <v>0.97226857481476636</v>
      </c>
    </row>
    <row r="795" spans="1:9">
      <c r="A795" s="2">
        <v>40607</v>
      </c>
      <c r="B795" s="3">
        <f t="shared" si="12"/>
        <v>7</v>
      </c>
      <c r="C795" t="s">
        <v>25</v>
      </c>
      <c r="D795" t="s">
        <v>14</v>
      </c>
      <c r="E795" t="s">
        <v>15</v>
      </c>
      <c r="F795" t="s">
        <v>23</v>
      </c>
      <c r="G795" t="s">
        <v>17</v>
      </c>
      <c r="H795" t="s">
        <v>28</v>
      </c>
      <c r="I795" s="10">
        <f>[1]!MoonAge(A795)</f>
        <v>6.1317667665709008E-3</v>
      </c>
    </row>
    <row r="796" spans="1:9">
      <c r="A796" s="2">
        <v>40608</v>
      </c>
      <c r="B796" s="3">
        <f t="shared" si="12"/>
        <v>1</v>
      </c>
      <c r="C796" t="s">
        <v>15</v>
      </c>
      <c r="D796" t="s">
        <v>26</v>
      </c>
      <c r="E796" t="s">
        <v>17</v>
      </c>
      <c r="F796" t="s">
        <v>28</v>
      </c>
      <c r="G796" t="s">
        <v>17</v>
      </c>
      <c r="H796" t="s">
        <v>28</v>
      </c>
      <c r="I796" s="10">
        <f>[1]!MoonAge(A796)</f>
        <v>3.9994958718375551E-2</v>
      </c>
    </row>
    <row r="797" spans="1:9">
      <c r="A797" s="2">
        <v>40609</v>
      </c>
      <c r="B797" s="3">
        <f t="shared" si="12"/>
        <v>2</v>
      </c>
      <c r="C797" t="s">
        <v>17</v>
      </c>
      <c r="D797" t="s">
        <v>27</v>
      </c>
      <c r="E797" t="s">
        <v>17</v>
      </c>
      <c r="F797" t="s">
        <v>28</v>
      </c>
      <c r="G797" t="s">
        <v>17</v>
      </c>
      <c r="H797" t="s">
        <v>28</v>
      </c>
      <c r="I797" s="10">
        <f>[1]!MoonAge(A797)</f>
        <v>7.38581506701802E-2</v>
      </c>
    </row>
    <row r="798" spans="1:9">
      <c r="A798" s="2">
        <v>40610</v>
      </c>
      <c r="B798" s="3">
        <f t="shared" si="12"/>
        <v>3</v>
      </c>
      <c r="C798" t="s">
        <v>21</v>
      </c>
      <c r="D798" t="s">
        <v>16</v>
      </c>
      <c r="E798" t="s">
        <v>17</v>
      </c>
      <c r="F798" t="s">
        <v>28</v>
      </c>
      <c r="G798" t="s">
        <v>17</v>
      </c>
      <c r="H798" t="s">
        <v>28</v>
      </c>
      <c r="I798" s="10">
        <f>[1]!MoonAge(A798)</f>
        <v>0.10772134262198485</v>
      </c>
    </row>
    <row r="799" spans="1:9">
      <c r="A799" s="2">
        <v>40611</v>
      </c>
      <c r="B799" s="3">
        <f t="shared" si="12"/>
        <v>4</v>
      </c>
      <c r="C799" t="s">
        <v>22</v>
      </c>
      <c r="D799" t="s">
        <v>18</v>
      </c>
      <c r="E799" t="s">
        <v>17</v>
      </c>
      <c r="F799" t="s">
        <v>28</v>
      </c>
      <c r="G799" t="s">
        <v>17</v>
      </c>
      <c r="H799" t="s">
        <v>28</v>
      </c>
      <c r="I799" s="10">
        <f>[1]!MoonAge(A799)</f>
        <v>0.1415845345737895</v>
      </c>
    </row>
    <row r="800" spans="1:9">
      <c r="A800" s="2">
        <v>40612</v>
      </c>
      <c r="B800" s="3">
        <f t="shared" si="12"/>
        <v>5</v>
      </c>
      <c r="C800" t="s">
        <v>10</v>
      </c>
      <c r="D800" t="s">
        <v>11</v>
      </c>
      <c r="E800" t="s">
        <v>17</v>
      </c>
      <c r="F800" t="s">
        <v>28</v>
      </c>
      <c r="G800" t="s">
        <v>17</v>
      </c>
      <c r="H800" t="s">
        <v>28</v>
      </c>
      <c r="I800" s="10">
        <f>[1]!MoonAge(A800)</f>
        <v>0.17544772652559415</v>
      </c>
    </row>
    <row r="801" spans="1:9">
      <c r="A801" s="2">
        <v>40613</v>
      </c>
      <c r="B801" s="3">
        <f t="shared" si="12"/>
        <v>6</v>
      </c>
      <c r="C801" t="s">
        <v>19</v>
      </c>
      <c r="D801" t="s">
        <v>20</v>
      </c>
      <c r="E801" t="s">
        <v>17</v>
      </c>
      <c r="F801" t="s">
        <v>28</v>
      </c>
      <c r="G801" t="s">
        <v>17</v>
      </c>
      <c r="H801" t="s">
        <v>28</v>
      </c>
      <c r="I801" s="10">
        <f>[1]!MoonAge(A801)</f>
        <v>0.2093109184773988</v>
      </c>
    </row>
    <row r="802" spans="1:9">
      <c r="A802" s="2">
        <v>40614</v>
      </c>
      <c r="B802" s="3">
        <f t="shared" si="12"/>
        <v>7</v>
      </c>
      <c r="C802" t="s">
        <v>8</v>
      </c>
      <c r="D802" t="s">
        <v>23</v>
      </c>
      <c r="E802" t="s">
        <v>17</v>
      </c>
      <c r="F802" t="s">
        <v>28</v>
      </c>
      <c r="G802" t="s">
        <v>17</v>
      </c>
      <c r="H802" t="s">
        <v>28</v>
      </c>
      <c r="I802" s="10">
        <f>[1]!MoonAge(A802)</f>
        <v>0.24317411042920345</v>
      </c>
    </row>
    <row r="803" spans="1:9">
      <c r="A803" s="2">
        <v>40615</v>
      </c>
      <c r="B803" s="3">
        <f t="shared" si="12"/>
        <v>1</v>
      </c>
      <c r="C803" t="s">
        <v>13</v>
      </c>
      <c r="D803" t="s">
        <v>28</v>
      </c>
      <c r="E803" t="s">
        <v>17</v>
      </c>
      <c r="F803" t="s">
        <v>28</v>
      </c>
      <c r="G803" t="s">
        <v>17</v>
      </c>
      <c r="H803" t="s">
        <v>28</v>
      </c>
      <c r="I803" s="10">
        <f>[1]!MoonAge(A803)</f>
        <v>0.2770373023810081</v>
      </c>
    </row>
    <row r="804" spans="1:9">
      <c r="A804" s="2">
        <v>40616</v>
      </c>
      <c r="B804" s="3">
        <f t="shared" si="12"/>
        <v>2</v>
      </c>
      <c r="C804" t="s">
        <v>12</v>
      </c>
      <c r="D804" t="s">
        <v>29</v>
      </c>
      <c r="E804" t="s">
        <v>17</v>
      </c>
      <c r="F804" t="s">
        <v>28</v>
      </c>
      <c r="G804" t="s">
        <v>17</v>
      </c>
      <c r="H804" t="s">
        <v>28</v>
      </c>
      <c r="I804" s="10">
        <f>[1]!MoonAge(A804)</f>
        <v>0.31090049433281275</v>
      </c>
    </row>
    <row r="805" spans="1:9">
      <c r="A805" s="2">
        <v>40617</v>
      </c>
      <c r="B805" s="3">
        <f t="shared" si="12"/>
        <v>3</v>
      </c>
      <c r="C805" t="s">
        <v>25</v>
      </c>
      <c r="D805" t="s">
        <v>24</v>
      </c>
      <c r="E805" t="s">
        <v>17</v>
      </c>
      <c r="F805" t="s">
        <v>28</v>
      </c>
      <c r="G805" t="s">
        <v>17</v>
      </c>
      <c r="H805" t="s">
        <v>28</v>
      </c>
      <c r="I805" s="10">
        <f>[1]!MoonAge(A805)</f>
        <v>0.3447636862846174</v>
      </c>
    </row>
    <row r="806" spans="1:9">
      <c r="A806" s="2">
        <v>40618</v>
      </c>
      <c r="B806" s="3">
        <f t="shared" si="12"/>
        <v>4</v>
      </c>
      <c r="C806" t="s">
        <v>15</v>
      </c>
      <c r="D806" t="s">
        <v>9</v>
      </c>
      <c r="E806" t="s">
        <v>17</v>
      </c>
      <c r="F806" t="s">
        <v>28</v>
      </c>
      <c r="G806" t="s">
        <v>17</v>
      </c>
      <c r="H806" t="s">
        <v>28</v>
      </c>
      <c r="I806" s="10">
        <f>[1]!MoonAge(A806)</f>
        <v>0.37862687823642205</v>
      </c>
    </row>
    <row r="807" spans="1:9">
      <c r="A807" s="2">
        <v>40619</v>
      </c>
      <c r="B807" s="3">
        <f t="shared" si="12"/>
        <v>5</v>
      </c>
      <c r="C807" t="s">
        <v>17</v>
      </c>
      <c r="D807" t="s">
        <v>14</v>
      </c>
      <c r="E807" t="s">
        <v>17</v>
      </c>
      <c r="F807" t="s">
        <v>28</v>
      </c>
      <c r="G807" t="s">
        <v>17</v>
      </c>
      <c r="H807" t="s">
        <v>28</v>
      </c>
      <c r="I807" s="10">
        <f>[1]!MoonAge(A807)</f>
        <v>0.4124900701882267</v>
      </c>
    </row>
    <row r="808" spans="1:9">
      <c r="A808" s="2">
        <v>40620</v>
      </c>
      <c r="B808" s="3">
        <f t="shared" si="12"/>
        <v>6</v>
      </c>
      <c r="C808" t="s">
        <v>21</v>
      </c>
      <c r="D808" t="s">
        <v>26</v>
      </c>
      <c r="E808" t="s">
        <v>17</v>
      </c>
      <c r="F808" t="s">
        <v>28</v>
      </c>
      <c r="G808" t="s">
        <v>17</v>
      </c>
      <c r="H808" t="s">
        <v>28</v>
      </c>
      <c r="I808" s="10">
        <f>[1]!MoonAge(A808)</f>
        <v>0.44635326214003135</v>
      </c>
    </row>
    <row r="809" spans="1:9">
      <c r="A809" s="2">
        <v>40621</v>
      </c>
      <c r="B809" s="3">
        <f t="shared" si="12"/>
        <v>7</v>
      </c>
      <c r="C809" t="s">
        <v>22</v>
      </c>
      <c r="D809" t="s">
        <v>27</v>
      </c>
      <c r="E809" t="s">
        <v>17</v>
      </c>
      <c r="F809" t="s">
        <v>28</v>
      </c>
      <c r="G809" t="s">
        <v>17</v>
      </c>
      <c r="H809" t="s">
        <v>28</v>
      </c>
      <c r="I809" s="10">
        <f>[1]!MoonAge(A809)</f>
        <v>0.480216454091836</v>
      </c>
    </row>
    <row r="810" spans="1:9">
      <c r="A810" s="2">
        <v>40622</v>
      </c>
      <c r="B810" s="3">
        <f t="shared" si="12"/>
        <v>1</v>
      </c>
      <c r="C810" t="s">
        <v>10</v>
      </c>
      <c r="D810" t="s">
        <v>16</v>
      </c>
      <c r="E810" t="s">
        <v>17</v>
      </c>
      <c r="F810" t="s">
        <v>28</v>
      </c>
      <c r="G810" t="s">
        <v>17</v>
      </c>
      <c r="H810" t="s">
        <v>28</v>
      </c>
      <c r="I810" s="10">
        <f>[1]!MoonAge(A810)</f>
        <v>0.5140796460435435</v>
      </c>
    </row>
    <row r="811" spans="1:9">
      <c r="A811" s="2">
        <v>40623</v>
      </c>
      <c r="B811" s="3">
        <f t="shared" si="12"/>
        <v>2</v>
      </c>
      <c r="C811" t="s">
        <v>19</v>
      </c>
      <c r="D811" t="s">
        <v>18</v>
      </c>
      <c r="E811" t="s">
        <v>17</v>
      </c>
      <c r="F811" t="s">
        <v>28</v>
      </c>
      <c r="G811" t="s">
        <v>17</v>
      </c>
      <c r="H811" t="s">
        <v>28</v>
      </c>
      <c r="I811" s="10">
        <f>[1]!MoonAge(A811)</f>
        <v>0.54794283799511456</v>
      </c>
    </row>
    <row r="812" spans="1:9">
      <c r="A812" s="2">
        <v>40624</v>
      </c>
      <c r="B812" s="3">
        <f t="shared" si="12"/>
        <v>3</v>
      </c>
      <c r="C812" t="s">
        <v>8</v>
      </c>
      <c r="D812" t="s">
        <v>11</v>
      </c>
      <c r="E812" t="s">
        <v>17</v>
      </c>
      <c r="F812" t="s">
        <v>28</v>
      </c>
      <c r="G812" t="s">
        <v>17</v>
      </c>
      <c r="H812" t="s">
        <v>28</v>
      </c>
      <c r="I812" s="10">
        <f>[1]!MoonAge(A812)</f>
        <v>0.58180602994668562</v>
      </c>
    </row>
    <row r="813" spans="1:9">
      <c r="A813" s="2">
        <v>40625</v>
      </c>
      <c r="B813" s="3">
        <f t="shared" si="12"/>
        <v>4</v>
      </c>
      <c r="C813" t="s">
        <v>13</v>
      </c>
      <c r="D813" t="s">
        <v>20</v>
      </c>
      <c r="E813" t="s">
        <v>17</v>
      </c>
      <c r="F813" t="s">
        <v>28</v>
      </c>
      <c r="G813" t="s">
        <v>17</v>
      </c>
      <c r="H813" t="s">
        <v>28</v>
      </c>
      <c r="I813" s="10">
        <f>[1]!MoonAge(A813)</f>
        <v>0.61566922189825668</v>
      </c>
    </row>
    <row r="814" spans="1:9">
      <c r="A814" s="2">
        <v>40626</v>
      </c>
      <c r="B814" s="3">
        <f t="shared" si="12"/>
        <v>5</v>
      </c>
      <c r="C814" t="s">
        <v>12</v>
      </c>
      <c r="D814" t="s">
        <v>23</v>
      </c>
      <c r="E814" t="s">
        <v>17</v>
      </c>
      <c r="F814" t="s">
        <v>28</v>
      </c>
      <c r="G814" t="s">
        <v>17</v>
      </c>
      <c r="H814" t="s">
        <v>28</v>
      </c>
      <c r="I814" s="10">
        <f>[1]!MoonAge(A814)</f>
        <v>0.64953241384982763</v>
      </c>
    </row>
    <row r="815" spans="1:9">
      <c r="A815" s="2">
        <v>40627</v>
      </c>
      <c r="B815" s="3">
        <f t="shared" si="12"/>
        <v>6</v>
      </c>
      <c r="C815" t="s">
        <v>25</v>
      </c>
      <c r="D815" t="s">
        <v>28</v>
      </c>
      <c r="E815" t="s">
        <v>17</v>
      </c>
      <c r="F815" t="s">
        <v>28</v>
      </c>
      <c r="G815" t="s">
        <v>17</v>
      </c>
      <c r="H815" t="s">
        <v>28</v>
      </c>
      <c r="I815" s="10">
        <f>[1]!MoonAge(A815)</f>
        <v>0.68339560580139869</v>
      </c>
    </row>
    <row r="816" spans="1:9">
      <c r="A816" s="2">
        <v>40628</v>
      </c>
      <c r="B816" s="3">
        <f t="shared" si="12"/>
        <v>7</v>
      </c>
      <c r="C816" t="s">
        <v>15</v>
      </c>
      <c r="D816" t="s">
        <v>29</v>
      </c>
      <c r="E816" t="s">
        <v>17</v>
      </c>
      <c r="F816" t="s">
        <v>28</v>
      </c>
      <c r="G816" t="s">
        <v>17</v>
      </c>
      <c r="H816" t="s">
        <v>28</v>
      </c>
      <c r="I816" s="10">
        <f>[1]!MoonAge(A816)</f>
        <v>0.71725879775296975</v>
      </c>
    </row>
    <row r="817" spans="1:9">
      <c r="A817" s="2">
        <v>40629</v>
      </c>
      <c r="B817" s="3">
        <f t="shared" si="12"/>
        <v>1</v>
      </c>
      <c r="C817" t="s">
        <v>17</v>
      </c>
      <c r="D817" t="s">
        <v>24</v>
      </c>
      <c r="E817" t="s">
        <v>17</v>
      </c>
      <c r="F817" t="s">
        <v>28</v>
      </c>
      <c r="G817" t="s">
        <v>17</v>
      </c>
      <c r="H817" t="s">
        <v>28</v>
      </c>
      <c r="I817" s="10">
        <f>[1]!MoonAge(A817)</f>
        <v>0.75112198970454069</v>
      </c>
    </row>
    <row r="818" spans="1:9">
      <c r="A818" s="2">
        <v>40630</v>
      </c>
      <c r="B818" s="3">
        <f t="shared" si="12"/>
        <v>2</v>
      </c>
      <c r="C818" t="s">
        <v>21</v>
      </c>
      <c r="D818" t="s">
        <v>9</v>
      </c>
      <c r="E818" t="s">
        <v>17</v>
      </c>
      <c r="F818" t="s">
        <v>28</v>
      </c>
      <c r="G818" t="s">
        <v>17</v>
      </c>
      <c r="H818" t="s">
        <v>28</v>
      </c>
      <c r="I818" s="10">
        <f>[1]!MoonAge(A818)</f>
        <v>0.78498518165611175</v>
      </c>
    </row>
    <row r="819" spans="1:9">
      <c r="A819" s="2">
        <v>40631</v>
      </c>
      <c r="B819" s="3">
        <f t="shared" si="12"/>
        <v>3</v>
      </c>
      <c r="C819" t="s">
        <v>22</v>
      </c>
      <c r="D819" t="s">
        <v>14</v>
      </c>
      <c r="E819" t="s">
        <v>17</v>
      </c>
      <c r="F819" t="s">
        <v>28</v>
      </c>
      <c r="G819" t="s">
        <v>17</v>
      </c>
      <c r="H819" t="s">
        <v>28</v>
      </c>
      <c r="I819" s="10">
        <f>[1]!MoonAge(A819)</f>
        <v>0.81884837360768281</v>
      </c>
    </row>
    <row r="820" spans="1:9">
      <c r="A820" s="2">
        <v>40632</v>
      </c>
      <c r="B820" s="3">
        <f t="shared" si="12"/>
        <v>4</v>
      </c>
      <c r="C820" t="s">
        <v>10</v>
      </c>
      <c r="D820" t="s">
        <v>26</v>
      </c>
      <c r="E820" t="s">
        <v>17</v>
      </c>
      <c r="F820" t="s">
        <v>28</v>
      </c>
      <c r="G820" t="s">
        <v>17</v>
      </c>
      <c r="H820" t="s">
        <v>28</v>
      </c>
      <c r="I820" s="10">
        <f>[1]!MoonAge(A820)</f>
        <v>0.85271156555925387</v>
      </c>
    </row>
    <row r="821" spans="1:9">
      <c r="A821" s="2">
        <v>40633</v>
      </c>
      <c r="B821" s="3">
        <f t="shared" si="12"/>
        <v>5</v>
      </c>
      <c r="C821" t="s">
        <v>19</v>
      </c>
      <c r="D821" t="s">
        <v>27</v>
      </c>
      <c r="E821" t="s">
        <v>17</v>
      </c>
      <c r="F821" t="s">
        <v>28</v>
      </c>
      <c r="G821" t="s">
        <v>17</v>
      </c>
      <c r="H821" t="s">
        <v>28</v>
      </c>
      <c r="I821" s="10">
        <f>[1]!MoonAge(A821)</f>
        <v>0.88657475751082493</v>
      </c>
    </row>
    <row r="822" spans="1:9">
      <c r="A822" s="2">
        <v>40634</v>
      </c>
      <c r="B822" s="3">
        <f t="shared" si="12"/>
        <v>6</v>
      </c>
      <c r="C822" t="s">
        <v>8</v>
      </c>
      <c r="D822" t="s">
        <v>16</v>
      </c>
      <c r="E822" t="s">
        <v>17</v>
      </c>
      <c r="F822" t="s">
        <v>28</v>
      </c>
      <c r="G822" t="s">
        <v>17</v>
      </c>
      <c r="H822" t="s">
        <v>28</v>
      </c>
      <c r="I822" s="10">
        <f>[1]!MoonAge(A822)</f>
        <v>0.92043794946239599</v>
      </c>
    </row>
    <row r="823" spans="1:9">
      <c r="A823" s="2">
        <v>40635</v>
      </c>
      <c r="B823" s="3">
        <f t="shared" si="12"/>
        <v>7</v>
      </c>
      <c r="C823" t="s">
        <v>13</v>
      </c>
      <c r="D823" t="s">
        <v>18</v>
      </c>
      <c r="E823" t="s">
        <v>17</v>
      </c>
      <c r="F823" t="s">
        <v>28</v>
      </c>
      <c r="G823" t="s">
        <v>17</v>
      </c>
      <c r="H823" t="s">
        <v>28</v>
      </c>
      <c r="I823" s="10">
        <f>[1]!MoonAge(A823)</f>
        <v>0.95430114141396694</v>
      </c>
    </row>
    <row r="824" spans="1:9">
      <c r="A824" s="2">
        <v>40636</v>
      </c>
      <c r="B824" s="3">
        <f t="shared" si="12"/>
        <v>1</v>
      </c>
      <c r="C824" t="s">
        <v>12</v>
      </c>
      <c r="D824" t="s">
        <v>11</v>
      </c>
      <c r="E824" t="s">
        <v>17</v>
      </c>
      <c r="F824" t="s">
        <v>28</v>
      </c>
      <c r="G824" t="s">
        <v>17</v>
      </c>
      <c r="H824" t="s">
        <v>28</v>
      </c>
      <c r="I824" s="10">
        <f>[1]!MoonAge(A824)</f>
        <v>0.98816433336553799</v>
      </c>
    </row>
    <row r="825" spans="1:9">
      <c r="A825" s="2">
        <v>40637</v>
      </c>
      <c r="B825" s="3">
        <f t="shared" si="12"/>
        <v>2</v>
      </c>
      <c r="C825" t="s">
        <v>25</v>
      </c>
      <c r="D825" t="s">
        <v>20</v>
      </c>
      <c r="E825" t="s">
        <v>17</v>
      </c>
      <c r="F825" t="s">
        <v>28</v>
      </c>
      <c r="G825" t="s">
        <v>17</v>
      </c>
      <c r="H825" t="s">
        <v>28</v>
      </c>
      <c r="I825" s="10">
        <f>[1]!MoonAge(A825)</f>
        <v>2.2027525317109053E-2</v>
      </c>
    </row>
    <row r="826" spans="1:9">
      <c r="A826" s="2">
        <v>40638</v>
      </c>
      <c r="B826" s="3">
        <f t="shared" si="12"/>
        <v>3</v>
      </c>
      <c r="C826" t="s">
        <v>15</v>
      </c>
      <c r="D826" t="s">
        <v>23</v>
      </c>
      <c r="E826" t="s">
        <v>21</v>
      </c>
      <c r="F826" t="s">
        <v>29</v>
      </c>
      <c r="G826" t="s">
        <v>17</v>
      </c>
      <c r="H826" t="s">
        <v>28</v>
      </c>
      <c r="I826" s="10">
        <f>[1]!MoonAge(A826)</f>
        <v>5.5890717268680001E-2</v>
      </c>
    </row>
    <row r="827" spans="1:9">
      <c r="A827" s="2">
        <v>40639</v>
      </c>
      <c r="B827" s="3">
        <f t="shared" si="12"/>
        <v>4</v>
      </c>
      <c r="C827" t="s">
        <v>17</v>
      </c>
      <c r="D827" t="s">
        <v>28</v>
      </c>
      <c r="E827" t="s">
        <v>21</v>
      </c>
      <c r="F827" t="s">
        <v>29</v>
      </c>
      <c r="G827" t="s">
        <v>17</v>
      </c>
      <c r="H827" t="s">
        <v>28</v>
      </c>
      <c r="I827" s="10">
        <f>[1]!MoonAge(A827)</f>
        <v>8.975390922025106E-2</v>
      </c>
    </row>
    <row r="828" spans="1:9">
      <c r="A828" s="2">
        <v>40640</v>
      </c>
      <c r="B828" s="3">
        <f t="shared" si="12"/>
        <v>5</v>
      </c>
      <c r="C828" t="s">
        <v>21</v>
      </c>
      <c r="D828" t="s">
        <v>29</v>
      </c>
      <c r="E828" t="s">
        <v>21</v>
      </c>
      <c r="F828" t="s">
        <v>29</v>
      </c>
      <c r="G828" t="s">
        <v>17</v>
      </c>
      <c r="H828" t="s">
        <v>28</v>
      </c>
      <c r="I828" s="10">
        <f>[1]!MoonAge(A828)</f>
        <v>0.12361710117182212</v>
      </c>
    </row>
    <row r="829" spans="1:9">
      <c r="A829" s="2">
        <v>40641</v>
      </c>
      <c r="B829" s="3">
        <f t="shared" si="12"/>
        <v>6</v>
      </c>
      <c r="C829" t="s">
        <v>22</v>
      </c>
      <c r="D829" t="s">
        <v>24</v>
      </c>
      <c r="E829" t="s">
        <v>21</v>
      </c>
      <c r="F829" t="s">
        <v>29</v>
      </c>
      <c r="G829" t="s">
        <v>17</v>
      </c>
      <c r="H829" t="s">
        <v>28</v>
      </c>
      <c r="I829" s="10">
        <f>[1]!MoonAge(A829)</f>
        <v>0.15748029312339318</v>
      </c>
    </row>
    <row r="830" spans="1:9">
      <c r="A830" s="2">
        <v>40642</v>
      </c>
      <c r="B830" s="3">
        <f t="shared" si="12"/>
        <v>7</v>
      </c>
      <c r="C830" t="s">
        <v>10</v>
      </c>
      <c r="D830" t="s">
        <v>9</v>
      </c>
      <c r="E830" t="s">
        <v>21</v>
      </c>
      <c r="F830" t="s">
        <v>29</v>
      </c>
      <c r="G830" t="s">
        <v>17</v>
      </c>
      <c r="H830" t="s">
        <v>28</v>
      </c>
      <c r="I830" s="10">
        <f>[1]!MoonAge(A830)</f>
        <v>0.19134348507496413</v>
      </c>
    </row>
    <row r="831" spans="1:9">
      <c r="A831" s="2">
        <v>40643</v>
      </c>
      <c r="B831" s="3">
        <f t="shared" si="12"/>
        <v>1</v>
      </c>
      <c r="C831" t="s">
        <v>19</v>
      </c>
      <c r="D831" t="s">
        <v>14</v>
      </c>
      <c r="E831" t="s">
        <v>21</v>
      </c>
      <c r="F831" t="s">
        <v>29</v>
      </c>
      <c r="G831" t="s">
        <v>17</v>
      </c>
      <c r="H831" t="s">
        <v>28</v>
      </c>
      <c r="I831" s="10">
        <f>[1]!MoonAge(A831)</f>
        <v>0.22520667702653518</v>
      </c>
    </row>
    <row r="832" spans="1:9">
      <c r="A832" s="2">
        <v>40644</v>
      </c>
      <c r="B832" s="3">
        <f t="shared" si="12"/>
        <v>2</v>
      </c>
      <c r="C832" t="s">
        <v>8</v>
      </c>
      <c r="D832" t="s">
        <v>26</v>
      </c>
      <c r="E832" t="s">
        <v>21</v>
      </c>
      <c r="F832" t="s">
        <v>29</v>
      </c>
      <c r="G832" t="s">
        <v>17</v>
      </c>
      <c r="H832" t="s">
        <v>28</v>
      </c>
      <c r="I832" s="10">
        <f>[1]!MoonAge(A832)</f>
        <v>0.25906986897810624</v>
      </c>
    </row>
    <row r="833" spans="1:9">
      <c r="A833" s="2">
        <v>40645</v>
      </c>
      <c r="B833" s="3">
        <f t="shared" si="12"/>
        <v>3</v>
      </c>
      <c r="C833" t="s">
        <v>13</v>
      </c>
      <c r="D833" t="s">
        <v>27</v>
      </c>
      <c r="E833" t="s">
        <v>21</v>
      </c>
      <c r="F833" t="s">
        <v>29</v>
      </c>
      <c r="G833" t="s">
        <v>17</v>
      </c>
      <c r="H833" t="s">
        <v>28</v>
      </c>
      <c r="I833" s="10">
        <f>[1]!MoonAge(A833)</f>
        <v>0.2929330609296773</v>
      </c>
    </row>
    <row r="834" spans="1:9">
      <c r="A834" s="2">
        <v>40646</v>
      </c>
      <c r="B834" s="3">
        <f t="shared" si="12"/>
        <v>4</v>
      </c>
      <c r="C834" t="s">
        <v>12</v>
      </c>
      <c r="D834" t="s">
        <v>16</v>
      </c>
      <c r="E834" t="s">
        <v>21</v>
      </c>
      <c r="F834" t="s">
        <v>29</v>
      </c>
      <c r="G834" t="s">
        <v>17</v>
      </c>
      <c r="H834" t="s">
        <v>28</v>
      </c>
      <c r="I834" s="10">
        <f>[1]!MoonAge(A834)</f>
        <v>0.32679625288124825</v>
      </c>
    </row>
    <row r="835" spans="1:9">
      <c r="A835" s="2">
        <v>40647</v>
      </c>
      <c r="B835" s="3">
        <f t="shared" ref="B835:B898" si="13">WEEKDAY(A835,1)</f>
        <v>5</v>
      </c>
      <c r="C835" t="s">
        <v>25</v>
      </c>
      <c r="D835" t="s">
        <v>18</v>
      </c>
      <c r="E835" t="s">
        <v>21</v>
      </c>
      <c r="F835" t="s">
        <v>29</v>
      </c>
      <c r="G835" t="s">
        <v>17</v>
      </c>
      <c r="H835" t="s">
        <v>28</v>
      </c>
      <c r="I835" s="10">
        <f>[1]!MoonAge(A835)</f>
        <v>0.36065944483281931</v>
      </c>
    </row>
    <row r="836" spans="1:9">
      <c r="A836" s="2">
        <v>40648</v>
      </c>
      <c r="B836" s="3">
        <f t="shared" si="13"/>
        <v>6</v>
      </c>
      <c r="C836" t="s">
        <v>15</v>
      </c>
      <c r="D836" t="s">
        <v>11</v>
      </c>
      <c r="E836" t="s">
        <v>21</v>
      </c>
      <c r="F836" t="s">
        <v>29</v>
      </c>
      <c r="G836" t="s">
        <v>17</v>
      </c>
      <c r="H836" t="s">
        <v>28</v>
      </c>
      <c r="I836" s="10">
        <f>[1]!MoonAge(A836)</f>
        <v>0.39452263678439037</v>
      </c>
    </row>
    <row r="837" spans="1:9">
      <c r="A837" s="2">
        <v>40649</v>
      </c>
      <c r="B837" s="3">
        <f t="shared" si="13"/>
        <v>7</v>
      </c>
      <c r="C837" t="s">
        <v>17</v>
      </c>
      <c r="D837" t="s">
        <v>20</v>
      </c>
      <c r="E837" t="s">
        <v>21</v>
      </c>
      <c r="F837" t="s">
        <v>29</v>
      </c>
      <c r="G837" t="s">
        <v>17</v>
      </c>
      <c r="H837" t="s">
        <v>28</v>
      </c>
      <c r="I837" s="10">
        <f>[1]!MoonAge(A837)</f>
        <v>0.42838582873596143</v>
      </c>
    </row>
    <row r="838" spans="1:9">
      <c r="A838" s="2">
        <v>40650</v>
      </c>
      <c r="B838" s="3">
        <f t="shared" si="13"/>
        <v>1</v>
      </c>
      <c r="C838" t="s">
        <v>21</v>
      </c>
      <c r="D838" t="s">
        <v>23</v>
      </c>
      <c r="E838" t="s">
        <v>21</v>
      </c>
      <c r="F838" t="s">
        <v>29</v>
      </c>
      <c r="G838" t="s">
        <v>17</v>
      </c>
      <c r="H838" t="s">
        <v>28</v>
      </c>
      <c r="I838" s="10">
        <f>[1]!MoonAge(A838)</f>
        <v>0.46224902068753237</v>
      </c>
    </row>
    <row r="839" spans="1:9">
      <c r="A839" s="2">
        <v>40651</v>
      </c>
      <c r="B839" s="3">
        <f t="shared" si="13"/>
        <v>2</v>
      </c>
      <c r="C839" t="s">
        <v>22</v>
      </c>
      <c r="D839" t="s">
        <v>28</v>
      </c>
      <c r="E839" t="s">
        <v>21</v>
      </c>
      <c r="F839" t="s">
        <v>29</v>
      </c>
      <c r="G839" t="s">
        <v>17</v>
      </c>
      <c r="H839" t="s">
        <v>28</v>
      </c>
      <c r="I839" s="10">
        <f>[1]!MoonAge(A839)</f>
        <v>0.49611221263910343</v>
      </c>
    </row>
    <row r="840" spans="1:9">
      <c r="A840" s="2">
        <v>40652</v>
      </c>
      <c r="B840" s="3">
        <f t="shared" si="13"/>
        <v>3</v>
      </c>
      <c r="C840" t="s">
        <v>10</v>
      </c>
      <c r="D840" t="s">
        <v>29</v>
      </c>
      <c r="E840" t="s">
        <v>21</v>
      </c>
      <c r="F840" t="s">
        <v>29</v>
      </c>
      <c r="G840" t="s">
        <v>17</v>
      </c>
      <c r="H840" t="s">
        <v>28</v>
      </c>
      <c r="I840" s="10">
        <f>[1]!MoonAge(A840)</f>
        <v>0.52997540459046766</v>
      </c>
    </row>
    <row r="841" spans="1:9">
      <c r="A841" s="2">
        <v>40653</v>
      </c>
      <c r="B841" s="3">
        <f t="shared" si="13"/>
        <v>4</v>
      </c>
      <c r="C841" t="s">
        <v>19</v>
      </c>
      <c r="D841" t="s">
        <v>24</v>
      </c>
      <c r="E841" t="s">
        <v>21</v>
      </c>
      <c r="F841" t="s">
        <v>29</v>
      </c>
      <c r="G841" t="s">
        <v>17</v>
      </c>
      <c r="H841" t="s">
        <v>28</v>
      </c>
      <c r="I841" s="10">
        <f>[1]!MoonAge(A841)</f>
        <v>0.56383859654180513</v>
      </c>
    </row>
    <row r="842" spans="1:9">
      <c r="A842" s="2">
        <v>40654</v>
      </c>
      <c r="B842" s="3">
        <f t="shared" si="13"/>
        <v>5</v>
      </c>
      <c r="C842" t="s">
        <v>8</v>
      </c>
      <c r="D842" t="s">
        <v>9</v>
      </c>
      <c r="E842" t="s">
        <v>21</v>
      </c>
      <c r="F842" t="s">
        <v>29</v>
      </c>
      <c r="G842" t="s">
        <v>17</v>
      </c>
      <c r="H842" t="s">
        <v>28</v>
      </c>
      <c r="I842" s="10">
        <f>[1]!MoonAge(A842)</f>
        <v>0.59770178849314248</v>
      </c>
    </row>
    <row r="843" spans="1:9">
      <c r="A843" s="2">
        <v>40655</v>
      </c>
      <c r="B843" s="3">
        <f t="shared" si="13"/>
        <v>6</v>
      </c>
      <c r="C843" t="s">
        <v>13</v>
      </c>
      <c r="D843" t="s">
        <v>14</v>
      </c>
      <c r="E843" t="s">
        <v>21</v>
      </c>
      <c r="F843" t="s">
        <v>29</v>
      </c>
      <c r="G843" t="s">
        <v>17</v>
      </c>
      <c r="H843" t="s">
        <v>28</v>
      </c>
      <c r="I843" s="10">
        <f>[1]!MoonAge(A843)</f>
        <v>0.63156498044447995</v>
      </c>
    </row>
    <row r="844" spans="1:9">
      <c r="A844" s="2">
        <v>40656</v>
      </c>
      <c r="B844" s="3">
        <f t="shared" si="13"/>
        <v>7</v>
      </c>
      <c r="C844" t="s">
        <v>12</v>
      </c>
      <c r="D844" t="s">
        <v>26</v>
      </c>
      <c r="E844" t="s">
        <v>21</v>
      </c>
      <c r="F844" t="s">
        <v>29</v>
      </c>
      <c r="G844" t="s">
        <v>17</v>
      </c>
      <c r="H844" t="s">
        <v>28</v>
      </c>
      <c r="I844" s="10">
        <f>[1]!MoonAge(A844)</f>
        <v>0.66542817239581731</v>
      </c>
    </row>
    <row r="845" spans="1:9">
      <c r="A845" s="2">
        <v>40657</v>
      </c>
      <c r="B845" s="3">
        <f t="shared" si="13"/>
        <v>1</v>
      </c>
      <c r="C845" t="s">
        <v>25</v>
      </c>
      <c r="D845" t="s">
        <v>27</v>
      </c>
      <c r="E845" t="s">
        <v>21</v>
      </c>
      <c r="F845" t="s">
        <v>29</v>
      </c>
      <c r="G845" t="s">
        <v>17</v>
      </c>
      <c r="H845" t="s">
        <v>28</v>
      </c>
      <c r="I845" s="10">
        <f>[1]!MoonAge(A845)</f>
        <v>0.69929136434715478</v>
      </c>
    </row>
    <row r="846" spans="1:9">
      <c r="A846" s="2">
        <v>40658</v>
      </c>
      <c r="B846" s="3">
        <f t="shared" si="13"/>
        <v>2</v>
      </c>
      <c r="C846" t="s">
        <v>15</v>
      </c>
      <c r="D846" t="s">
        <v>16</v>
      </c>
      <c r="E846" t="s">
        <v>21</v>
      </c>
      <c r="F846" t="s">
        <v>29</v>
      </c>
      <c r="G846" t="s">
        <v>17</v>
      </c>
      <c r="H846" t="s">
        <v>28</v>
      </c>
      <c r="I846" s="10">
        <f>[1]!MoonAge(A846)</f>
        <v>0.73315455629849224</v>
      </c>
    </row>
    <row r="847" spans="1:9">
      <c r="A847" s="2">
        <v>40659</v>
      </c>
      <c r="B847" s="3">
        <f t="shared" si="13"/>
        <v>3</v>
      </c>
      <c r="C847" t="s">
        <v>17</v>
      </c>
      <c r="D847" t="s">
        <v>18</v>
      </c>
      <c r="E847" t="s">
        <v>21</v>
      </c>
      <c r="F847" t="s">
        <v>29</v>
      </c>
      <c r="G847" t="s">
        <v>17</v>
      </c>
      <c r="H847" t="s">
        <v>28</v>
      </c>
      <c r="I847" s="10">
        <f>[1]!MoonAge(A847)</f>
        <v>0.7670177482498296</v>
      </c>
    </row>
    <row r="848" spans="1:9">
      <c r="A848" s="2">
        <v>40660</v>
      </c>
      <c r="B848" s="3">
        <f t="shared" si="13"/>
        <v>4</v>
      </c>
      <c r="C848" t="s">
        <v>21</v>
      </c>
      <c r="D848" t="s">
        <v>11</v>
      </c>
      <c r="E848" t="s">
        <v>21</v>
      </c>
      <c r="F848" t="s">
        <v>29</v>
      </c>
      <c r="G848" t="s">
        <v>17</v>
      </c>
      <c r="H848" t="s">
        <v>28</v>
      </c>
      <c r="I848" s="10">
        <f>[1]!MoonAge(A848)</f>
        <v>0.80088094020116696</v>
      </c>
    </row>
    <row r="849" spans="1:9">
      <c r="A849" s="2">
        <v>40661</v>
      </c>
      <c r="B849" s="3">
        <f t="shared" si="13"/>
        <v>5</v>
      </c>
      <c r="C849" t="s">
        <v>22</v>
      </c>
      <c r="D849" t="s">
        <v>20</v>
      </c>
      <c r="E849" t="s">
        <v>21</v>
      </c>
      <c r="F849" t="s">
        <v>29</v>
      </c>
      <c r="G849" t="s">
        <v>17</v>
      </c>
      <c r="H849" t="s">
        <v>28</v>
      </c>
      <c r="I849" s="10">
        <f>[1]!MoonAge(A849)</f>
        <v>0.83474413215250443</v>
      </c>
    </row>
    <row r="850" spans="1:9">
      <c r="A850" s="2">
        <v>40662</v>
      </c>
      <c r="B850" s="3">
        <f t="shared" si="13"/>
        <v>6</v>
      </c>
      <c r="C850" t="s">
        <v>10</v>
      </c>
      <c r="D850" t="s">
        <v>23</v>
      </c>
      <c r="E850" t="s">
        <v>21</v>
      </c>
      <c r="F850" t="s">
        <v>29</v>
      </c>
      <c r="G850" t="s">
        <v>17</v>
      </c>
      <c r="H850" t="s">
        <v>28</v>
      </c>
      <c r="I850" s="10">
        <f>[1]!MoonAge(A850)</f>
        <v>0.86860732410384189</v>
      </c>
    </row>
    <row r="851" spans="1:9">
      <c r="A851" s="2">
        <v>40663</v>
      </c>
      <c r="B851" s="3">
        <f t="shared" si="13"/>
        <v>7</v>
      </c>
      <c r="C851" t="s">
        <v>19</v>
      </c>
      <c r="D851" t="s">
        <v>28</v>
      </c>
      <c r="E851" t="s">
        <v>21</v>
      </c>
      <c r="F851" t="s">
        <v>29</v>
      </c>
      <c r="G851" t="s">
        <v>17</v>
      </c>
      <c r="H851" t="s">
        <v>28</v>
      </c>
      <c r="I851" s="10">
        <f>[1]!MoonAge(A851)</f>
        <v>0.90247051605517925</v>
      </c>
    </row>
    <row r="852" spans="1:9">
      <c r="A852" s="2">
        <v>40664</v>
      </c>
      <c r="B852" s="3">
        <f t="shared" si="13"/>
        <v>1</v>
      </c>
      <c r="C852" t="s">
        <v>8</v>
      </c>
      <c r="D852" t="s">
        <v>29</v>
      </c>
      <c r="E852" t="s">
        <v>21</v>
      </c>
      <c r="F852" t="s">
        <v>29</v>
      </c>
      <c r="G852" t="s">
        <v>17</v>
      </c>
      <c r="H852" t="s">
        <v>28</v>
      </c>
      <c r="I852" s="10">
        <f>[1]!MoonAge(A852)</f>
        <v>0.93633370800651661</v>
      </c>
    </row>
    <row r="853" spans="1:9">
      <c r="A853" s="2">
        <v>40665</v>
      </c>
      <c r="B853" s="3">
        <f t="shared" si="13"/>
        <v>2</v>
      </c>
      <c r="C853" t="s">
        <v>13</v>
      </c>
      <c r="D853" t="s">
        <v>24</v>
      </c>
      <c r="E853" t="s">
        <v>21</v>
      </c>
      <c r="F853" t="s">
        <v>29</v>
      </c>
      <c r="G853" t="s">
        <v>17</v>
      </c>
      <c r="H853" t="s">
        <v>28</v>
      </c>
      <c r="I853" s="10">
        <f>[1]!MoonAge(A853)</f>
        <v>0.97019689995785408</v>
      </c>
    </row>
    <row r="854" spans="1:9">
      <c r="A854" s="2">
        <v>40666</v>
      </c>
      <c r="B854" s="3">
        <f t="shared" si="13"/>
        <v>3</v>
      </c>
      <c r="C854" t="s">
        <v>12</v>
      </c>
      <c r="D854" t="s">
        <v>9</v>
      </c>
      <c r="E854" t="s">
        <v>21</v>
      </c>
      <c r="F854" t="s">
        <v>29</v>
      </c>
      <c r="G854" t="s">
        <v>17</v>
      </c>
      <c r="H854" t="s">
        <v>28</v>
      </c>
      <c r="I854" s="10">
        <f>[1]!MoonAge(A854)</f>
        <v>4.0600919091915433E-3</v>
      </c>
    </row>
    <row r="855" spans="1:9">
      <c r="A855" s="2">
        <v>40667</v>
      </c>
      <c r="B855" s="3">
        <f t="shared" si="13"/>
        <v>4</v>
      </c>
      <c r="C855" t="s">
        <v>25</v>
      </c>
      <c r="D855" t="s">
        <v>14</v>
      </c>
      <c r="E855" t="s">
        <v>21</v>
      </c>
      <c r="F855" t="s">
        <v>29</v>
      </c>
      <c r="G855" t="s">
        <v>17</v>
      </c>
      <c r="H855" t="s">
        <v>28</v>
      </c>
      <c r="I855" s="10">
        <f>[1]!MoonAge(A855)</f>
        <v>3.79232838605289E-2</v>
      </c>
    </row>
    <row r="856" spans="1:9">
      <c r="A856" s="2">
        <v>40668</v>
      </c>
      <c r="B856" s="3">
        <f t="shared" si="13"/>
        <v>5</v>
      </c>
      <c r="C856" t="s">
        <v>15</v>
      </c>
      <c r="D856" t="s">
        <v>26</v>
      </c>
      <c r="E856" t="s">
        <v>21</v>
      </c>
      <c r="F856" t="s">
        <v>29</v>
      </c>
      <c r="G856" t="s">
        <v>17</v>
      </c>
      <c r="H856" t="s">
        <v>28</v>
      </c>
      <c r="I856" s="10">
        <f>[1]!MoonAge(A856)</f>
        <v>7.1786475811866368E-2</v>
      </c>
    </row>
    <row r="857" spans="1:9">
      <c r="A857" s="2">
        <v>40669</v>
      </c>
      <c r="B857" s="3">
        <f t="shared" si="13"/>
        <v>6</v>
      </c>
      <c r="C857" t="s">
        <v>17</v>
      </c>
      <c r="D857" t="s">
        <v>27</v>
      </c>
      <c r="E857" t="s">
        <v>22</v>
      </c>
      <c r="F857" t="s">
        <v>24</v>
      </c>
      <c r="G857" t="s">
        <v>17</v>
      </c>
      <c r="H857" t="s">
        <v>28</v>
      </c>
      <c r="I857" s="10">
        <f>[1]!MoonAge(A857)</f>
        <v>0.10564966776320373</v>
      </c>
    </row>
    <row r="858" spans="1:9">
      <c r="A858" s="2">
        <v>40670</v>
      </c>
      <c r="B858" s="3">
        <f t="shared" si="13"/>
        <v>7</v>
      </c>
      <c r="C858" t="s">
        <v>21</v>
      </c>
      <c r="D858" t="s">
        <v>16</v>
      </c>
      <c r="E858" t="s">
        <v>22</v>
      </c>
      <c r="F858" t="s">
        <v>24</v>
      </c>
      <c r="G858" t="s">
        <v>17</v>
      </c>
      <c r="H858" t="s">
        <v>28</v>
      </c>
      <c r="I858" s="10">
        <f>[1]!MoonAge(A858)</f>
        <v>0.13951285971454119</v>
      </c>
    </row>
    <row r="859" spans="1:9">
      <c r="A859" s="2">
        <v>40671</v>
      </c>
      <c r="B859" s="3">
        <f t="shared" si="13"/>
        <v>1</v>
      </c>
      <c r="C859" t="s">
        <v>22</v>
      </c>
      <c r="D859" t="s">
        <v>18</v>
      </c>
      <c r="E859" t="s">
        <v>22</v>
      </c>
      <c r="F859" t="s">
        <v>24</v>
      </c>
      <c r="G859" t="s">
        <v>17</v>
      </c>
      <c r="H859" t="s">
        <v>28</v>
      </c>
      <c r="I859" s="10">
        <f>[1]!MoonAge(A859)</f>
        <v>0.17337605166587855</v>
      </c>
    </row>
    <row r="860" spans="1:9">
      <c r="A860" s="2">
        <v>40672</v>
      </c>
      <c r="B860" s="3">
        <f t="shared" si="13"/>
        <v>2</v>
      </c>
      <c r="C860" t="s">
        <v>10</v>
      </c>
      <c r="D860" t="s">
        <v>11</v>
      </c>
      <c r="E860" t="s">
        <v>22</v>
      </c>
      <c r="F860" t="s">
        <v>24</v>
      </c>
      <c r="G860" t="s">
        <v>17</v>
      </c>
      <c r="H860" t="s">
        <v>28</v>
      </c>
      <c r="I860" s="10">
        <f>[1]!MoonAge(A860)</f>
        <v>0.20723924361721602</v>
      </c>
    </row>
    <row r="861" spans="1:9">
      <c r="A861" s="2">
        <v>40673</v>
      </c>
      <c r="B861" s="3">
        <f t="shared" si="13"/>
        <v>3</v>
      </c>
      <c r="C861" t="s">
        <v>19</v>
      </c>
      <c r="D861" t="s">
        <v>20</v>
      </c>
      <c r="E861" t="s">
        <v>22</v>
      </c>
      <c r="F861" t="s">
        <v>24</v>
      </c>
      <c r="G861" t="s">
        <v>17</v>
      </c>
      <c r="H861" t="s">
        <v>28</v>
      </c>
      <c r="I861" s="10">
        <f>[1]!MoonAge(A861)</f>
        <v>0.24110243556855337</v>
      </c>
    </row>
    <row r="862" spans="1:9">
      <c r="A862" s="2">
        <v>40674</v>
      </c>
      <c r="B862" s="3">
        <f t="shared" si="13"/>
        <v>4</v>
      </c>
      <c r="C862" t="s">
        <v>8</v>
      </c>
      <c r="D862" t="s">
        <v>23</v>
      </c>
      <c r="E862" t="s">
        <v>22</v>
      </c>
      <c r="F862" t="s">
        <v>24</v>
      </c>
      <c r="G862" t="s">
        <v>17</v>
      </c>
      <c r="H862" t="s">
        <v>28</v>
      </c>
      <c r="I862" s="10">
        <f>[1]!MoonAge(A862)</f>
        <v>0.27496562751989084</v>
      </c>
    </row>
    <row r="863" spans="1:9">
      <c r="A863" s="2">
        <v>40675</v>
      </c>
      <c r="B863" s="3">
        <f t="shared" si="13"/>
        <v>5</v>
      </c>
      <c r="C863" t="s">
        <v>13</v>
      </c>
      <c r="D863" t="s">
        <v>28</v>
      </c>
      <c r="E863" t="s">
        <v>22</v>
      </c>
      <c r="F863" t="s">
        <v>24</v>
      </c>
      <c r="G863" t="s">
        <v>17</v>
      </c>
      <c r="H863" t="s">
        <v>28</v>
      </c>
      <c r="I863" s="10">
        <f>[1]!MoonAge(A863)</f>
        <v>0.3088288194712282</v>
      </c>
    </row>
    <row r="864" spans="1:9">
      <c r="A864" s="2">
        <v>40676</v>
      </c>
      <c r="B864" s="3">
        <f t="shared" si="13"/>
        <v>6</v>
      </c>
      <c r="C864" t="s">
        <v>12</v>
      </c>
      <c r="D864" t="s">
        <v>29</v>
      </c>
      <c r="E864" t="s">
        <v>22</v>
      </c>
      <c r="F864" t="s">
        <v>24</v>
      </c>
      <c r="G864" t="s">
        <v>17</v>
      </c>
      <c r="H864" t="s">
        <v>28</v>
      </c>
      <c r="I864" s="10">
        <f>[1]!MoonAge(A864)</f>
        <v>0.34269201142256567</v>
      </c>
    </row>
    <row r="865" spans="1:9">
      <c r="A865" s="2">
        <v>40677</v>
      </c>
      <c r="B865" s="3">
        <f t="shared" si="13"/>
        <v>7</v>
      </c>
      <c r="C865" t="s">
        <v>25</v>
      </c>
      <c r="D865" t="s">
        <v>24</v>
      </c>
      <c r="E865" t="s">
        <v>22</v>
      </c>
      <c r="F865" t="s">
        <v>24</v>
      </c>
      <c r="G865" t="s">
        <v>17</v>
      </c>
      <c r="H865" t="s">
        <v>28</v>
      </c>
      <c r="I865" s="10">
        <f>[1]!MoonAge(A865)</f>
        <v>0.37655520337390302</v>
      </c>
    </row>
    <row r="866" spans="1:9">
      <c r="A866" s="2">
        <v>40678</v>
      </c>
      <c r="B866" s="3">
        <f t="shared" si="13"/>
        <v>1</v>
      </c>
      <c r="C866" t="s">
        <v>15</v>
      </c>
      <c r="D866" t="s">
        <v>9</v>
      </c>
      <c r="E866" t="s">
        <v>22</v>
      </c>
      <c r="F866" t="s">
        <v>24</v>
      </c>
      <c r="G866" t="s">
        <v>17</v>
      </c>
      <c r="H866" t="s">
        <v>28</v>
      </c>
      <c r="I866" s="10">
        <f>[1]!MoonAge(A866)</f>
        <v>0.41041839532524049</v>
      </c>
    </row>
    <row r="867" spans="1:9">
      <c r="A867" s="2">
        <v>40679</v>
      </c>
      <c r="B867" s="3">
        <f t="shared" si="13"/>
        <v>2</v>
      </c>
      <c r="C867" t="s">
        <v>17</v>
      </c>
      <c r="D867" t="s">
        <v>14</v>
      </c>
      <c r="E867" t="s">
        <v>22</v>
      </c>
      <c r="F867" t="s">
        <v>24</v>
      </c>
      <c r="G867" t="s">
        <v>17</v>
      </c>
      <c r="H867" t="s">
        <v>28</v>
      </c>
      <c r="I867" s="10">
        <f>[1]!MoonAge(A867)</f>
        <v>0.44428158727657796</v>
      </c>
    </row>
    <row r="868" spans="1:9">
      <c r="A868" s="2">
        <v>40680</v>
      </c>
      <c r="B868" s="3">
        <f t="shared" si="13"/>
        <v>3</v>
      </c>
      <c r="C868" t="s">
        <v>21</v>
      </c>
      <c r="D868" t="s">
        <v>26</v>
      </c>
      <c r="E868" t="s">
        <v>22</v>
      </c>
      <c r="F868" t="s">
        <v>24</v>
      </c>
      <c r="G868" t="s">
        <v>17</v>
      </c>
      <c r="H868" t="s">
        <v>28</v>
      </c>
      <c r="I868" s="10">
        <f>[1]!MoonAge(A868)</f>
        <v>0.47814477922791532</v>
      </c>
    </row>
    <row r="869" spans="1:9">
      <c r="A869" s="2">
        <v>40681</v>
      </c>
      <c r="B869" s="3">
        <f t="shared" si="13"/>
        <v>4</v>
      </c>
      <c r="C869" t="s">
        <v>22</v>
      </c>
      <c r="D869" t="s">
        <v>27</v>
      </c>
      <c r="E869" t="s">
        <v>22</v>
      </c>
      <c r="F869" t="s">
        <v>24</v>
      </c>
      <c r="G869" t="s">
        <v>17</v>
      </c>
      <c r="H869" t="s">
        <v>28</v>
      </c>
      <c r="I869" s="10">
        <f>[1]!MoonAge(A869)</f>
        <v>0.51200797117916985</v>
      </c>
    </row>
    <row r="870" spans="1:9">
      <c r="A870" s="2">
        <v>40682</v>
      </c>
      <c r="B870" s="3">
        <f t="shared" si="13"/>
        <v>5</v>
      </c>
      <c r="C870" t="s">
        <v>10</v>
      </c>
      <c r="D870" t="s">
        <v>16</v>
      </c>
      <c r="E870" t="s">
        <v>22</v>
      </c>
      <c r="F870" t="s">
        <v>24</v>
      </c>
      <c r="G870" t="s">
        <v>17</v>
      </c>
      <c r="H870" t="s">
        <v>28</v>
      </c>
      <c r="I870" s="10">
        <f>[1]!MoonAge(A870)</f>
        <v>0.54587116313027373</v>
      </c>
    </row>
    <row r="871" spans="1:9">
      <c r="A871" s="2">
        <v>40683</v>
      </c>
      <c r="B871" s="3">
        <f t="shared" si="13"/>
        <v>6</v>
      </c>
      <c r="C871" t="s">
        <v>19</v>
      </c>
      <c r="D871" t="s">
        <v>18</v>
      </c>
      <c r="E871" t="s">
        <v>22</v>
      </c>
      <c r="F871" t="s">
        <v>24</v>
      </c>
      <c r="G871" t="s">
        <v>17</v>
      </c>
      <c r="H871" t="s">
        <v>28</v>
      </c>
      <c r="I871" s="10">
        <f>[1]!MoonAge(A871)</f>
        <v>0.57973435508137749</v>
      </c>
    </row>
    <row r="872" spans="1:9">
      <c r="A872" s="2">
        <v>40684</v>
      </c>
      <c r="B872" s="3">
        <f t="shared" si="13"/>
        <v>7</v>
      </c>
      <c r="C872" t="s">
        <v>8</v>
      </c>
      <c r="D872" t="s">
        <v>11</v>
      </c>
      <c r="E872" t="s">
        <v>22</v>
      </c>
      <c r="F872" t="s">
        <v>24</v>
      </c>
      <c r="G872" t="s">
        <v>17</v>
      </c>
      <c r="H872" t="s">
        <v>28</v>
      </c>
      <c r="I872" s="10">
        <f>[1]!MoonAge(A872)</f>
        <v>0.61359754703248126</v>
      </c>
    </row>
    <row r="873" spans="1:9">
      <c r="A873" s="2">
        <v>40685</v>
      </c>
      <c r="B873" s="3">
        <f t="shared" si="13"/>
        <v>1</v>
      </c>
      <c r="C873" t="s">
        <v>13</v>
      </c>
      <c r="D873" t="s">
        <v>20</v>
      </c>
      <c r="E873" t="s">
        <v>22</v>
      </c>
      <c r="F873" t="s">
        <v>24</v>
      </c>
      <c r="G873" t="s">
        <v>17</v>
      </c>
      <c r="H873" t="s">
        <v>28</v>
      </c>
      <c r="I873" s="10">
        <f>[1]!MoonAge(A873)</f>
        <v>0.64746073898358514</v>
      </c>
    </row>
    <row r="874" spans="1:9">
      <c r="A874" s="2">
        <v>40686</v>
      </c>
      <c r="B874" s="3">
        <f t="shared" si="13"/>
        <v>2</v>
      </c>
      <c r="C874" t="s">
        <v>12</v>
      </c>
      <c r="D874" t="s">
        <v>23</v>
      </c>
      <c r="E874" t="s">
        <v>22</v>
      </c>
      <c r="F874" t="s">
        <v>24</v>
      </c>
      <c r="G874" t="s">
        <v>17</v>
      </c>
      <c r="H874" t="s">
        <v>28</v>
      </c>
      <c r="I874" s="10">
        <f>[1]!MoonAge(A874)</f>
        <v>0.6813239309346889</v>
      </c>
    </row>
    <row r="875" spans="1:9">
      <c r="A875" s="2">
        <v>40687</v>
      </c>
      <c r="B875" s="3">
        <f t="shared" si="13"/>
        <v>3</v>
      </c>
      <c r="C875" t="s">
        <v>25</v>
      </c>
      <c r="D875" t="s">
        <v>28</v>
      </c>
      <c r="E875" t="s">
        <v>22</v>
      </c>
      <c r="F875" t="s">
        <v>24</v>
      </c>
      <c r="G875" t="s">
        <v>17</v>
      </c>
      <c r="H875" t="s">
        <v>28</v>
      </c>
      <c r="I875" s="10">
        <f>[1]!MoonAge(A875)</f>
        <v>0.71518712288579267</v>
      </c>
    </row>
    <row r="876" spans="1:9">
      <c r="A876" s="2">
        <v>40688</v>
      </c>
      <c r="B876" s="3">
        <f t="shared" si="13"/>
        <v>4</v>
      </c>
      <c r="C876" t="s">
        <v>15</v>
      </c>
      <c r="D876" t="s">
        <v>29</v>
      </c>
      <c r="E876" t="s">
        <v>22</v>
      </c>
      <c r="F876" t="s">
        <v>24</v>
      </c>
      <c r="G876" t="s">
        <v>17</v>
      </c>
      <c r="H876" t="s">
        <v>28</v>
      </c>
      <c r="I876" s="10">
        <f>[1]!MoonAge(A876)</f>
        <v>0.74905031483689655</v>
      </c>
    </row>
    <row r="877" spans="1:9">
      <c r="A877" s="2">
        <v>40689</v>
      </c>
      <c r="B877" s="3">
        <f t="shared" si="13"/>
        <v>5</v>
      </c>
      <c r="C877" t="s">
        <v>17</v>
      </c>
      <c r="D877" t="s">
        <v>24</v>
      </c>
      <c r="E877" t="s">
        <v>22</v>
      </c>
      <c r="F877" t="s">
        <v>24</v>
      </c>
      <c r="G877" t="s">
        <v>17</v>
      </c>
      <c r="H877" t="s">
        <v>28</v>
      </c>
      <c r="I877" s="10">
        <f>[1]!MoonAge(A877)</f>
        <v>0.7829135067880002</v>
      </c>
    </row>
    <row r="878" spans="1:9">
      <c r="A878" s="2">
        <v>40690</v>
      </c>
      <c r="B878" s="3">
        <f t="shared" si="13"/>
        <v>6</v>
      </c>
      <c r="C878" t="s">
        <v>21</v>
      </c>
      <c r="D878" t="s">
        <v>9</v>
      </c>
      <c r="E878" t="s">
        <v>22</v>
      </c>
      <c r="F878" t="s">
        <v>24</v>
      </c>
      <c r="G878" t="s">
        <v>17</v>
      </c>
      <c r="H878" t="s">
        <v>28</v>
      </c>
      <c r="I878" s="10">
        <f>[1]!MoonAge(A878)</f>
        <v>0.81677669873910408</v>
      </c>
    </row>
    <row r="879" spans="1:9">
      <c r="A879" s="2">
        <v>40691</v>
      </c>
      <c r="B879" s="3">
        <f t="shared" si="13"/>
        <v>7</v>
      </c>
      <c r="C879" t="s">
        <v>22</v>
      </c>
      <c r="D879" t="s">
        <v>14</v>
      </c>
      <c r="E879" t="s">
        <v>22</v>
      </c>
      <c r="F879" t="s">
        <v>24</v>
      </c>
      <c r="G879" t="s">
        <v>17</v>
      </c>
      <c r="H879" t="s">
        <v>28</v>
      </c>
      <c r="I879" s="10">
        <f>[1]!MoonAge(A879)</f>
        <v>0.85063989069020796</v>
      </c>
    </row>
    <row r="880" spans="1:9">
      <c r="A880" s="2">
        <v>40692</v>
      </c>
      <c r="B880" s="3">
        <f t="shared" si="13"/>
        <v>1</v>
      </c>
      <c r="C880" t="s">
        <v>10</v>
      </c>
      <c r="D880" t="s">
        <v>26</v>
      </c>
      <c r="E880" t="s">
        <v>22</v>
      </c>
      <c r="F880" t="s">
        <v>24</v>
      </c>
      <c r="G880" t="s">
        <v>17</v>
      </c>
      <c r="H880" t="s">
        <v>28</v>
      </c>
      <c r="I880" s="10">
        <f>[1]!MoonAge(A880)</f>
        <v>0.88450308264131161</v>
      </c>
    </row>
    <row r="881" spans="1:9">
      <c r="A881" s="2">
        <v>40693</v>
      </c>
      <c r="B881" s="3">
        <f t="shared" si="13"/>
        <v>2</v>
      </c>
      <c r="C881" t="s">
        <v>19</v>
      </c>
      <c r="D881" t="s">
        <v>27</v>
      </c>
      <c r="E881" t="s">
        <v>22</v>
      </c>
      <c r="F881" t="s">
        <v>24</v>
      </c>
      <c r="G881" t="s">
        <v>17</v>
      </c>
      <c r="H881" t="s">
        <v>28</v>
      </c>
      <c r="I881" s="10">
        <f>[1]!MoonAge(A881)</f>
        <v>0.91836627459241549</v>
      </c>
    </row>
    <row r="882" spans="1:9">
      <c r="A882" s="2">
        <v>40694</v>
      </c>
      <c r="B882" s="3">
        <f t="shared" si="13"/>
        <v>3</v>
      </c>
      <c r="C882" t="s">
        <v>8</v>
      </c>
      <c r="D882" t="s">
        <v>16</v>
      </c>
      <c r="E882" t="s">
        <v>22</v>
      </c>
      <c r="F882" t="s">
        <v>24</v>
      </c>
      <c r="G882" t="s">
        <v>17</v>
      </c>
      <c r="H882" t="s">
        <v>28</v>
      </c>
      <c r="I882" s="10">
        <f>[1]!MoonAge(A882)</f>
        <v>0.95222946654351925</v>
      </c>
    </row>
    <row r="883" spans="1:9">
      <c r="A883" s="2">
        <v>40695</v>
      </c>
      <c r="B883" s="3">
        <f t="shared" si="13"/>
        <v>4</v>
      </c>
      <c r="C883" t="s">
        <v>13</v>
      </c>
      <c r="D883" t="s">
        <v>18</v>
      </c>
      <c r="E883" t="s">
        <v>22</v>
      </c>
      <c r="F883" t="s">
        <v>24</v>
      </c>
      <c r="G883" t="s">
        <v>17</v>
      </c>
      <c r="H883" t="s">
        <v>28</v>
      </c>
      <c r="I883" s="10">
        <f>[1]!MoonAge(A883)</f>
        <v>0.98609265849462302</v>
      </c>
    </row>
    <row r="884" spans="1:9">
      <c r="A884" s="2">
        <v>40696</v>
      </c>
      <c r="B884" s="3">
        <f t="shared" si="13"/>
        <v>5</v>
      </c>
      <c r="C884" t="s">
        <v>12</v>
      </c>
      <c r="D884" t="s">
        <v>11</v>
      </c>
      <c r="E884" t="s">
        <v>22</v>
      </c>
      <c r="F884" t="s">
        <v>24</v>
      </c>
      <c r="G884" t="s">
        <v>17</v>
      </c>
      <c r="H884" t="s">
        <v>28</v>
      </c>
      <c r="I884" s="10">
        <f>[1]!MoonAge(A884)</f>
        <v>1.9955850445726897E-2</v>
      </c>
    </row>
    <row r="885" spans="1:9">
      <c r="A885" s="2">
        <v>40697</v>
      </c>
      <c r="B885" s="3">
        <f t="shared" si="13"/>
        <v>6</v>
      </c>
      <c r="C885" t="s">
        <v>25</v>
      </c>
      <c r="D885" t="s">
        <v>20</v>
      </c>
      <c r="E885" t="s">
        <v>22</v>
      </c>
      <c r="F885" t="s">
        <v>24</v>
      </c>
      <c r="G885" t="s">
        <v>17</v>
      </c>
      <c r="H885" t="s">
        <v>28</v>
      </c>
      <c r="I885" s="10">
        <f>[1]!MoonAge(A885)</f>
        <v>5.3819042396830663E-2</v>
      </c>
    </row>
    <row r="886" spans="1:9">
      <c r="A886" s="2">
        <v>40698</v>
      </c>
      <c r="B886" s="3">
        <f t="shared" si="13"/>
        <v>7</v>
      </c>
      <c r="C886" t="s">
        <v>15</v>
      </c>
      <c r="D886" t="s">
        <v>23</v>
      </c>
      <c r="E886" t="s">
        <v>22</v>
      </c>
      <c r="F886" t="s">
        <v>24</v>
      </c>
      <c r="G886" t="s">
        <v>17</v>
      </c>
      <c r="H886" t="s">
        <v>28</v>
      </c>
      <c r="I886" s="10">
        <f>[1]!MoonAge(A886)</f>
        <v>8.7682234347934429E-2</v>
      </c>
    </row>
    <row r="887" spans="1:9">
      <c r="A887" s="2">
        <v>40699</v>
      </c>
      <c r="B887" s="3">
        <f t="shared" si="13"/>
        <v>1</v>
      </c>
      <c r="C887" t="s">
        <v>17</v>
      </c>
      <c r="D887" t="s">
        <v>28</v>
      </c>
      <c r="E887" t="s">
        <v>22</v>
      </c>
      <c r="F887" t="s">
        <v>24</v>
      </c>
      <c r="G887" t="s">
        <v>17</v>
      </c>
      <c r="H887" t="s">
        <v>28</v>
      </c>
      <c r="I887" s="10">
        <f>[1]!MoonAge(A887)</f>
        <v>0.12154542629903831</v>
      </c>
    </row>
    <row r="888" spans="1:9">
      <c r="A888" s="2">
        <v>40700</v>
      </c>
      <c r="B888" s="3">
        <f t="shared" si="13"/>
        <v>2</v>
      </c>
      <c r="C888" t="s">
        <v>21</v>
      </c>
      <c r="D888" t="s">
        <v>29</v>
      </c>
      <c r="E888" t="s">
        <v>10</v>
      </c>
      <c r="F888" t="s">
        <v>9</v>
      </c>
      <c r="G888" t="s">
        <v>17</v>
      </c>
      <c r="H888" t="s">
        <v>28</v>
      </c>
      <c r="I888" s="10">
        <f>[1]!MoonAge(A888)</f>
        <v>0.15540861825014207</v>
      </c>
    </row>
    <row r="889" spans="1:9">
      <c r="A889" s="2">
        <v>40701</v>
      </c>
      <c r="B889" s="3">
        <f t="shared" si="13"/>
        <v>3</v>
      </c>
      <c r="C889" t="s">
        <v>22</v>
      </c>
      <c r="D889" t="s">
        <v>24</v>
      </c>
      <c r="E889" t="s">
        <v>10</v>
      </c>
      <c r="F889" t="s">
        <v>9</v>
      </c>
      <c r="G889" t="s">
        <v>17</v>
      </c>
      <c r="H889" t="s">
        <v>28</v>
      </c>
      <c r="I889" s="10">
        <f>[1]!MoonAge(A889)</f>
        <v>0.18927181020124584</v>
      </c>
    </row>
    <row r="890" spans="1:9">
      <c r="A890" s="2">
        <v>40702</v>
      </c>
      <c r="B890" s="3">
        <f t="shared" si="13"/>
        <v>4</v>
      </c>
      <c r="C890" t="s">
        <v>10</v>
      </c>
      <c r="D890" t="s">
        <v>9</v>
      </c>
      <c r="E890" t="s">
        <v>10</v>
      </c>
      <c r="F890" t="s">
        <v>9</v>
      </c>
      <c r="G890" t="s">
        <v>17</v>
      </c>
      <c r="H890" t="s">
        <v>28</v>
      </c>
      <c r="I890" s="10">
        <f>[1]!MoonAge(A890)</f>
        <v>0.22313500215234972</v>
      </c>
    </row>
    <row r="891" spans="1:9">
      <c r="A891" s="2">
        <v>40703</v>
      </c>
      <c r="B891" s="3">
        <f t="shared" si="13"/>
        <v>5</v>
      </c>
      <c r="C891" t="s">
        <v>19</v>
      </c>
      <c r="D891" t="s">
        <v>14</v>
      </c>
      <c r="E891" t="s">
        <v>10</v>
      </c>
      <c r="F891" t="s">
        <v>9</v>
      </c>
      <c r="G891" t="s">
        <v>17</v>
      </c>
      <c r="H891" t="s">
        <v>28</v>
      </c>
      <c r="I891" s="10">
        <f>[1]!MoonAge(A891)</f>
        <v>0.25699819410345348</v>
      </c>
    </row>
    <row r="892" spans="1:9">
      <c r="A892" s="2">
        <v>40704</v>
      </c>
      <c r="B892" s="3">
        <f t="shared" si="13"/>
        <v>6</v>
      </c>
      <c r="C892" t="s">
        <v>8</v>
      </c>
      <c r="D892" t="s">
        <v>26</v>
      </c>
      <c r="E892" t="s">
        <v>10</v>
      </c>
      <c r="F892" t="s">
        <v>9</v>
      </c>
      <c r="G892" t="s">
        <v>17</v>
      </c>
      <c r="H892" t="s">
        <v>28</v>
      </c>
      <c r="I892" s="10">
        <f>[1]!MoonAge(A892)</f>
        <v>0.29086138605455725</v>
      </c>
    </row>
    <row r="893" spans="1:9">
      <c r="A893" s="2">
        <v>40705</v>
      </c>
      <c r="B893" s="3">
        <f t="shared" si="13"/>
        <v>7</v>
      </c>
      <c r="C893" t="s">
        <v>13</v>
      </c>
      <c r="D893" t="s">
        <v>27</v>
      </c>
      <c r="E893" t="s">
        <v>10</v>
      </c>
      <c r="F893" t="s">
        <v>9</v>
      </c>
      <c r="G893" t="s">
        <v>17</v>
      </c>
      <c r="H893" t="s">
        <v>28</v>
      </c>
      <c r="I893" s="10">
        <f>[1]!MoonAge(A893)</f>
        <v>0.32472457800566101</v>
      </c>
    </row>
    <row r="894" spans="1:9">
      <c r="A894" s="2">
        <v>40706</v>
      </c>
      <c r="B894" s="3">
        <f t="shared" si="13"/>
        <v>1</v>
      </c>
      <c r="C894" t="s">
        <v>12</v>
      </c>
      <c r="D894" t="s">
        <v>16</v>
      </c>
      <c r="E894" t="s">
        <v>10</v>
      </c>
      <c r="F894" t="s">
        <v>9</v>
      </c>
      <c r="G894" t="s">
        <v>17</v>
      </c>
      <c r="H894" t="s">
        <v>28</v>
      </c>
      <c r="I894" s="10">
        <f>[1]!MoonAge(A894)</f>
        <v>0.35858776995676489</v>
      </c>
    </row>
    <row r="895" spans="1:9">
      <c r="A895" s="2">
        <v>40707</v>
      </c>
      <c r="B895" s="3">
        <f t="shared" si="13"/>
        <v>2</v>
      </c>
      <c r="C895" t="s">
        <v>25</v>
      </c>
      <c r="D895" t="s">
        <v>18</v>
      </c>
      <c r="E895" t="s">
        <v>10</v>
      </c>
      <c r="F895" t="s">
        <v>9</v>
      </c>
      <c r="G895" t="s">
        <v>17</v>
      </c>
      <c r="H895" t="s">
        <v>28</v>
      </c>
      <c r="I895" s="10">
        <f>[1]!MoonAge(A895)</f>
        <v>0.39245096190786866</v>
      </c>
    </row>
    <row r="896" spans="1:9">
      <c r="A896" s="2">
        <v>40708</v>
      </c>
      <c r="B896" s="3">
        <f t="shared" si="13"/>
        <v>3</v>
      </c>
      <c r="C896" t="s">
        <v>15</v>
      </c>
      <c r="D896" t="s">
        <v>11</v>
      </c>
      <c r="E896" t="s">
        <v>10</v>
      </c>
      <c r="F896" t="s">
        <v>9</v>
      </c>
      <c r="G896" t="s">
        <v>17</v>
      </c>
      <c r="H896" t="s">
        <v>28</v>
      </c>
      <c r="I896" s="10">
        <f>[1]!MoonAge(A896)</f>
        <v>0.42631415385897242</v>
      </c>
    </row>
    <row r="897" spans="1:9">
      <c r="A897" s="2">
        <v>40709</v>
      </c>
      <c r="B897" s="3">
        <f t="shared" si="13"/>
        <v>4</v>
      </c>
      <c r="C897" t="s">
        <v>17</v>
      </c>
      <c r="D897" t="s">
        <v>20</v>
      </c>
      <c r="E897" t="s">
        <v>10</v>
      </c>
      <c r="F897" t="s">
        <v>9</v>
      </c>
      <c r="G897" t="s">
        <v>17</v>
      </c>
      <c r="H897" t="s">
        <v>28</v>
      </c>
      <c r="I897" s="10">
        <f>[1]!MoonAge(A897)</f>
        <v>0.4601773458100763</v>
      </c>
    </row>
    <row r="898" spans="1:9">
      <c r="A898" s="2">
        <v>40710</v>
      </c>
      <c r="B898" s="3">
        <f t="shared" si="13"/>
        <v>5</v>
      </c>
      <c r="C898" t="s">
        <v>21</v>
      </c>
      <c r="D898" t="s">
        <v>23</v>
      </c>
      <c r="E898" t="s">
        <v>10</v>
      </c>
      <c r="F898" t="s">
        <v>9</v>
      </c>
      <c r="G898" t="s">
        <v>17</v>
      </c>
      <c r="H898" t="s">
        <v>28</v>
      </c>
      <c r="I898" s="10">
        <f>[1]!MoonAge(A898)</f>
        <v>0.49404053776118007</v>
      </c>
    </row>
    <row r="899" spans="1:9">
      <c r="A899" s="2">
        <v>40711</v>
      </c>
      <c r="B899" s="3">
        <f t="shared" ref="B899:B962" si="14">WEEKDAY(A899,1)</f>
        <v>6</v>
      </c>
      <c r="C899" t="s">
        <v>22</v>
      </c>
      <c r="D899" t="s">
        <v>28</v>
      </c>
      <c r="E899" t="s">
        <v>10</v>
      </c>
      <c r="F899" t="s">
        <v>9</v>
      </c>
      <c r="G899" t="s">
        <v>17</v>
      </c>
      <c r="H899" t="s">
        <v>28</v>
      </c>
      <c r="I899" s="10">
        <f>[1]!MoonAge(A899)</f>
        <v>0.52790372971209132</v>
      </c>
    </row>
    <row r="900" spans="1:9">
      <c r="A900" s="2">
        <v>40712</v>
      </c>
      <c r="B900" s="3">
        <f t="shared" si="14"/>
        <v>7</v>
      </c>
      <c r="C900" t="s">
        <v>10</v>
      </c>
      <c r="D900" t="s">
        <v>29</v>
      </c>
      <c r="E900" t="s">
        <v>10</v>
      </c>
      <c r="F900" t="s">
        <v>9</v>
      </c>
      <c r="G900" t="s">
        <v>17</v>
      </c>
      <c r="H900" t="s">
        <v>28</v>
      </c>
      <c r="I900" s="10">
        <f>[1]!MoonAge(A900)</f>
        <v>0.56176692166296149</v>
      </c>
    </row>
    <row r="901" spans="1:9">
      <c r="A901" s="2">
        <v>40713</v>
      </c>
      <c r="B901" s="3">
        <f t="shared" si="14"/>
        <v>1</v>
      </c>
      <c r="C901" t="s">
        <v>19</v>
      </c>
      <c r="D901" t="s">
        <v>24</v>
      </c>
      <c r="E901" t="s">
        <v>10</v>
      </c>
      <c r="F901" t="s">
        <v>9</v>
      </c>
      <c r="G901" t="s">
        <v>17</v>
      </c>
      <c r="H901" t="s">
        <v>28</v>
      </c>
      <c r="I901" s="10">
        <f>[1]!MoonAge(A901)</f>
        <v>0.59563011361383167</v>
      </c>
    </row>
    <row r="902" spans="1:9">
      <c r="A902" s="2">
        <v>40714</v>
      </c>
      <c r="B902" s="3">
        <f t="shared" si="14"/>
        <v>2</v>
      </c>
      <c r="C902" t="s">
        <v>8</v>
      </c>
      <c r="D902" t="s">
        <v>9</v>
      </c>
      <c r="E902" t="s">
        <v>10</v>
      </c>
      <c r="F902" t="s">
        <v>9</v>
      </c>
      <c r="G902" t="s">
        <v>17</v>
      </c>
      <c r="H902" t="s">
        <v>28</v>
      </c>
      <c r="I902" s="10">
        <f>[1]!MoonAge(A902)</f>
        <v>0.62949330556470184</v>
      </c>
    </row>
    <row r="903" spans="1:9">
      <c r="A903" s="2">
        <v>40715</v>
      </c>
      <c r="B903" s="3">
        <f t="shared" si="14"/>
        <v>3</v>
      </c>
      <c r="C903" t="s">
        <v>13</v>
      </c>
      <c r="D903" t="s">
        <v>14</v>
      </c>
      <c r="E903" t="s">
        <v>10</v>
      </c>
      <c r="F903" t="s">
        <v>9</v>
      </c>
      <c r="G903" t="s">
        <v>17</v>
      </c>
      <c r="H903" t="s">
        <v>28</v>
      </c>
      <c r="I903" s="10">
        <f>[1]!MoonAge(A903)</f>
        <v>0.66335649751557213</v>
      </c>
    </row>
    <row r="904" spans="1:9">
      <c r="A904" s="2">
        <v>40716</v>
      </c>
      <c r="B904" s="3">
        <f t="shared" si="14"/>
        <v>4</v>
      </c>
      <c r="C904" t="s">
        <v>12</v>
      </c>
      <c r="D904" t="s">
        <v>26</v>
      </c>
      <c r="E904" t="s">
        <v>10</v>
      </c>
      <c r="F904" t="s">
        <v>9</v>
      </c>
      <c r="G904" t="s">
        <v>17</v>
      </c>
      <c r="H904" t="s">
        <v>28</v>
      </c>
      <c r="I904" s="10">
        <f>[1]!MoonAge(A904)</f>
        <v>0.69721968946644219</v>
      </c>
    </row>
    <row r="905" spans="1:9">
      <c r="A905" s="2">
        <v>40717</v>
      </c>
      <c r="B905" s="3">
        <f t="shared" si="14"/>
        <v>5</v>
      </c>
      <c r="C905" t="s">
        <v>25</v>
      </c>
      <c r="D905" t="s">
        <v>27</v>
      </c>
      <c r="E905" t="s">
        <v>10</v>
      </c>
      <c r="F905" t="s">
        <v>9</v>
      </c>
      <c r="G905" t="s">
        <v>17</v>
      </c>
      <c r="H905" t="s">
        <v>28</v>
      </c>
      <c r="I905" s="10">
        <f>[1]!MoonAge(A905)</f>
        <v>0.73108288141731248</v>
      </c>
    </row>
    <row r="906" spans="1:9">
      <c r="A906" s="2">
        <v>40718</v>
      </c>
      <c r="B906" s="3">
        <f t="shared" si="14"/>
        <v>6</v>
      </c>
      <c r="C906" t="s">
        <v>15</v>
      </c>
      <c r="D906" t="s">
        <v>16</v>
      </c>
      <c r="E906" t="s">
        <v>10</v>
      </c>
      <c r="F906" t="s">
        <v>9</v>
      </c>
      <c r="G906" t="s">
        <v>17</v>
      </c>
      <c r="H906" t="s">
        <v>28</v>
      </c>
      <c r="I906" s="10">
        <f>[1]!MoonAge(A906)</f>
        <v>0.76494607336818254</v>
      </c>
    </row>
    <row r="907" spans="1:9">
      <c r="A907" s="2">
        <v>40719</v>
      </c>
      <c r="B907" s="3">
        <f t="shared" si="14"/>
        <v>7</v>
      </c>
      <c r="C907" t="s">
        <v>17</v>
      </c>
      <c r="D907" t="s">
        <v>18</v>
      </c>
      <c r="E907" t="s">
        <v>10</v>
      </c>
      <c r="F907" t="s">
        <v>9</v>
      </c>
      <c r="G907" t="s">
        <v>17</v>
      </c>
      <c r="H907" t="s">
        <v>28</v>
      </c>
      <c r="I907" s="10">
        <f>[1]!MoonAge(A907)</f>
        <v>0.79880926531905283</v>
      </c>
    </row>
    <row r="908" spans="1:9">
      <c r="A908" s="2">
        <v>40720</v>
      </c>
      <c r="B908" s="3">
        <f t="shared" si="14"/>
        <v>1</v>
      </c>
      <c r="C908" t="s">
        <v>21</v>
      </c>
      <c r="D908" t="s">
        <v>11</v>
      </c>
      <c r="E908" t="s">
        <v>10</v>
      </c>
      <c r="F908" t="s">
        <v>9</v>
      </c>
      <c r="G908" t="s">
        <v>17</v>
      </c>
      <c r="H908" t="s">
        <v>28</v>
      </c>
      <c r="I908" s="10">
        <f>[1]!MoonAge(A908)</f>
        <v>0.83267245726992301</v>
      </c>
    </row>
    <row r="909" spans="1:9">
      <c r="A909" s="2">
        <v>40721</v>
      </c>
      <c r="B909" s="3">
        <f t="shared" si="14"/>
        <v>2</v>
      </c>
      <c r="C909" t="s">
        <v>22</v>
      </c>
      <c r="D909" t="s">
        <v>20</v>
      </c>
      <c r="E909" t="s">
        <v>10</v>
      </c>
      <c r="F909" t="s">
        <v>9</v>
      </c>
      <c r="G909" t="s">
        <v>17</v>
      </c>
      <c r="H909" t="s">
        <v>28</v>
      </c>
      <c r="I909" s="10">
        <f>[1]!MoonAge(A909)</f>
        <v>0.86653564922079318</v>
      </c>
    </row>
    <row r="910" spans="1:9">
      <c r="A910" s="2">
        <v>40722</v>
      </c>
      <c r="B910" s="3">
        <f t="shared" si="14"/>
        <v>3</v>
      </c>
      <c r="C910" t="s">
        <v>10</v>
      </c>
      <c r="D910" t="s">
        <v>23</v>
      </c>
      <c r="E910" t="s">
        <v>10</v>
      </c>
      <c r="F910" t="s">
        <v>9</v>
      </c>
      <c r="G910" t="s">
        <v>17</v>
      </c>
      <c r="H910" t="s">
        <v>28</v>
      </c>
      <c r="I910" s="10">
        <f>[1]!MoonAge(A910)</f>
        <v>0.90039884117166336</v>
      </c>
    </row>
    <row r="911" spans="1:9">
      <c r="A911" s="2">
        <v>40723</v>
      </c>
      <c r="B911" s="3">
        <f t="shared" si="14"/>
        <v>4</v>
      </c>
      <c r="C911" t="s">
        <v>19</v>
      </c>
      <c r="D911" t="s">
        <v>28</v>
      </c>
      <c r="E911" t="s">
        <v>10</v>
      </c>
      <c r="F911" t="s">
        <v>9</v>
      </c>
      <c r="G911" t="s">
        <v>17</v>
      </c>
      <c r="H911" t="s">
        <v>28</v>
      </c>
      <c r="I911" s="10">
        <f>[1]!MoonAge(A911)</f>
        <v>0.93426203312253353</v>
      </c>
    </row>
    <row r="912" spans="1:9">
      <c r="A912" s="2">
        <v>40724</v>
      </c>
      <c r="B912" s="3">
        <f t="shared" si="14"/>
        <v>5</v>
      </c>
      <c r="C912" t="s">
        <v>8</v>
      </c>
      <c r="D912" t="s">
        <v>29</v>
      </c>
      <c r="E912" t="s">
        <v>10</v>
      </c>
      <c r="F912" t="s">
        <v>9</v>
      </c>
      <c r="G912" t="s">
        <v>17</v>
      </c>
      <c r="H912" t="s">
        <v>28</v>
      </c>
      <c r="I912" s="10">
        <f>[1]!MoonAge(A912)</f>
        <v>0.96812522507340371</v>
      </c>
    </row>
    <row r="913" spans="1:9">
      <c r="A913" s="2">
        <v>40725</v>
      </c>
      <c r="B913" s="3">
        <f t="shared" si="14"/>
        <v>6</v>
      </c>
      <c r="C913" t="s">
        <v>13</v>
      </c>
      <c r="D913" t="s">
        <v>24</v>
      </c>
      <c r="E913" t="s">
        <v>10</v>
      </c>
      <c r="F913" t="s">
        <v>9</v>
      </c>
      <c r="G913" t="s">
        <v>17</v>
      </c>
      <c r="H913" t="s">
        <v>28</v>
      </c>
      <c r="I913" s="10">
        <f>[1]!MoonAge(A913)</f>
        <v>1.9884170242738808E-3</v>
      </c>
    </row>
    <row r="914" spans="1:9">
      <c r="A914" s="2">
        <v>40726</v>
      </c>
      <c r="B914" s="3">
        <f t="shared" si="14"/>
        <v>7</v>
      </c>
      <c r="C914" t="s">
        <v>12</v>
      </c>
      <c r="D914" t="s">
        <v>9</v>
      </c>
      <c r="E914" t="s">
        <v>10</v>
      </c>
      <c r="F914" t="s">
        <v>9</v>
      </c>
      <c r="G914" t="s">
        <v>17</v>
      </c>
      <c r="H914" t="s">
        <v>28</v>
      </c>
      <c r="I914" s="10">
        <f>[1]!MoonAge(A914)</f>
        <v>3.5851608975144056E-2</v>
      </c>
    </row>
    <row r="915" spans="1:9">
      <c r="A915" s="2">
        <v>40727</v>
      </c>
      <c r="B915" s="3">
        <f t="shared" si="14"/>
        <v>1</v>
      </c>
      <c r="C915" t="s">
        <v>25</v>
      </c>
      <c r="D915" t="s">
        <v>14</v>
      </c>
      <c r="E915" t="s">
        <v>10</v>
      </c>
      <c r="F915" t="s">
        <v>9</v>
      </c>
      <c r="G915" t="s">
        <v>17</v>
      </c>
      <c r="H915" t="s">
        <v>28</v>
      </c>
      <c r="I915" s="10">
        <f>[1]!MoonAge(A915)</f>
        <v>6.9714800926014231E-2</v>
      </c>
    </row>
    <row r="916" spans="1:9">
      <c r="A916" s="2">
        <v>40728</v>
      </c>
      <c r="B916" s="3">
        <f t="shared" si="14"/>
        <v>2</v>
      </c>
      <c r="C916" t="s">
        <v>15</v>
      </c>
      <c r="D916" t="s">
        <v>26</v>
      </c>
      <c r="E916" t="s">
        <v>10</v>
      </c>
      <c r="F916" t="s">
        <v>9</v>
      </c>
      <c r="G916" t="s">
        <v>17</v>
      </c>
      <c r="H916" t="s">
        <v>28</v>
      </c>
      <c r="I916" s="10">
        <f>[1]!MoonAge(A916)</f>
        <v>0.10357799287688441</v>
      </c>
    </row>
    <row r="917" spans="1:9">
      <c r="A917" s="2">
        <v>40729</v>
      </c>
      <c r="B917" s="3">
        <f t="shared" si="14"/>
        <v>3</v>
      </c>
      <c r="C917" t="s">
        <v>17</v>
      </c>
      <c r="D917" t="s">
        <v>27</v>
      </c>
      <c r="E917" t="s">
        <v>10</v>
      </c>
      <c r="F917" t="s">
        <v>9</v>
      </c>
      <c r="G917" t="s">
        <v>17</v>
      </c>
      <c r="H917" t="s">
        <v>28</v>
      </c>
      <c r="I917" s="10">
        <f>[1]!MoonAge(A917)</f>
        <v>0.13744118482775458</v>
      </c>
    </row>
    <row r="918" spans="1:9">
      <c r="A918" s="2">
        <v>40730</v>
      </c>
      <c r="B918" s="3">
        <f t="shared" si="14"/>
        <v>4</v>
      </c>
      <c r="C918" t="s">
        <v>21</v>
      </c>
      <c r="D918" t="s">
        <v>16</v>
      </c>
      <c r="E918" t="s">
        <v>10</v>
      </c>
      <c r="F918" t="s">
        <v>9</v>
      </c>
      <c r="G918" t="s">
        <v>17</v>
      </c>
      <c r="H918" t="s">
        <v>28</v>
      </c>
      <c r="I918" s="10">
        <f>[1]!MoonAge(A918)</f>
        <v>0.17130437677862476</v>
      </c>
    </row>
    <row r="919" spans="1:9">
      <c r="A919" s="2">
        <v>40731</v>
      </c>
      <c r="B919" s="3">
        <f t="shared" si="14"/>
        <v>5</v>
      </c>
      <c r="C919" t="s">
        <v>22</v>
      </c>
      <c r="D919" t="s">
        <v>18</v>
      </c>
      <c r="E919" t="s">
        <v>10</v>
      </c>
      <c r="F919" t="s">
        <v>9</v>
      </c>
      <c r="G919" t="s">
        <v>17</v>
      </c>
      <c r="H919" t="s">
        <v>28</v>
      </c>
      <c r="I919" s="10">
        <f>[1]!MoonAge(A919)</f>
        <v>0.20516756872949493</v>
      </c>
    </row>
    <row r="920" spans="1:9">
      <c r="A920" s="2">
        <v>40732</v>
      </c>
      <c r="B920" s="3">
        <f t="shared" si="14"/>
        <v>6</v>
      </c>
      <c r="C920" t="s">
        <v>10</v>
      </c>
      <c r="D920" t="s">
        <v>11</v>
      </c>
      <c r="E920" t="s">
        <v>19</v>
      </c>
      <c r="F920" t="s">
        <v>14</v>
      </c>
      <c r="G920" t="s">
        <v>17</v>
      </c>
      <c r="H920" t="s">
        <v>28</v>
      </c>
      <c r="I920" s="10">
        <f>[1]!MoonAge(A920)</f>
        <v>0.23903076068036522</v>
      </c>
    </row>
    <row r="921" spans="1:9">
      <c r="A921" s="2">
        <v>40733</v>
      </c>
      <c r="B921" s="3">
        <f t="shared" si="14"/>
        <v>7</v>
      </c>
      <c r="C921" t="s">
        <v>19</v>
      </c>
      <c r="D921" t="s">
        <v>20</v>
      </c>
      <c r="E921" t="s">
        <v>19</v>
      </c>
      <c r="F921" t="s">
        <v>14</v>
      </c>
      <c r="G921" t="s">
        <v>17</v>
      </c>
      <c r="H921" t="s">
        <v>28</v>
      </c>
      <c r="I921" s="10">
        <f>[1]!MoonAge(A921)</f>
        <v>0.27289395263123539</v>
      </c>
    </row>
    <row r="922" spans="1:9">
      <c r="A922" s="2">
        <v>40734</v>
      </c>
      <c r="B922" s="3">
        <f t="shared" si="14"/>
        <v>1</v>
      </c>
      <c r="C922" t="s">
        <v>8</v>
      </c>
      <c r="D922" t="s">
        <v>23</v>
      </c>
      <c r="E922" t="s">
        <v>19</v>
      </c>
      <c r="F922" t="s">
        <v>14</v>
      </c>
      <c r="G922" t="s">
        <v>17</v>
      </c>
      <c r="H922" t="s">
        <v>28</v>
      </c>
      <c r="I922" s="10">
        <f>[1]!MoonAge(A922)</f>
        <v>0.30675714458210557</v>
      </c>
    </row>
    <row r="923" spans="1:9">
      <c r="A923" s="2">
        <v>40735</v>
      </c>
      <c r="B923" s="3">
        <f t="shared" si="14"/>
        <v>2</v>
      </c>
      <c r="C923" t="s">
        <v>13</v>
      </c>
      <c r="D923" t="s">
        <v>28</v>
      </c>
      <c r="E923" t="s">
        <v>19</v>
      </c>
      <c r="F923" t="s">
        <v>14</v>
      </c>
      <c r="G923" t="s">
        <v>17</v>
      </c>
      <c r="H923" t="s">
        <v>28</v>
      </c>
      <c r="I923" s="10">
        <f>[1]!MoonAge(A923)</f>
        <v>0.34062033653297574</v>
      </c>
    </row>
    <row r="924" spans="1:9">
      <c r="A924" s="2">
        <v>40736</v>
      </c>
      <c r="B924" s="3">
        <f t="shared" si="14"/>
        <v>3</v>
      </c>
      <c r="C924" t="s">
        <v>12</v>
      </c>
      <c r="D924" t="s">
        <v>29</v>
      </c>
      <c r="E924" t="s">
        <v>19</v>
      </c>
      <c r="F924" t="s">
        <v>14</v>
      </c>
      <c r="G924" t="s">
        <v>17</v>
      </c>
      <c r="H924" t="s">
        <v>28</v>
      </c>
      <c r="I924" s="10">
        <f>[1]!MoonAge(A924)</f>
        <v>0.37448352848384592</v>
      </c>
    </row>
    <row r="925" spans="1:9">
      <c r="A925" s="2">
        <v>40737</v>
      </c>
      <c r="B925" s="3">
        <f t="shared" si="14"/>
        <v>4</v>
      </c>
      <c r="C925" t="s">
        <v>25</v>
      </c>
      <c r="D925" t="s">
        <v>24</v>
      </c>
      <c r="E925" t="s">
        <v>19</v>
      </c>
      <c r="F925" t="s">
        <v>14</v>
      </c>
      <c r="G925" t="s">
        <v>17</v>
      </c>
      <c r="H925" t="s">
        <v>28</v>
      </c>
      <c r="I925" s="10">
        <f>[1]!MoonAge(A925)</f>
        <v>0.40834672043471609</v>
      </c>
    </row>
    <row r="926" spans="1:9">
      <c r="A926" s="2">
        <v>40738</v>
      </c>
      <c r="B926" s="3">
        <f t="shared" si="14"/>
        <v>5</v>
      </c>
      <c r="C926" t="s">
        <v>15</v>
      </c>
      <c r="D926" t="s">
        <v>9</v>
      </c>
      <c r="E926" t="s">
        <v>19</v>
      </c>
      <c r="F926" t="s">
        <v>14</v>
      </c>
      <c r="G926" t="s">
        <v>17</v>
      </c>
      <c r="H926" t="s">
        <v>28</v>
      </c>
      <c r="I926" s="10">
        <f>[1]!MoonAge(A926)</f>
        <v>0.44220991238558627</v>
      </c>
    </row>
    <row r="927" spans="1:9">
      <c r="A927" s="2">
        <v>40739</v>
      </c>
      <c r="B927" s="3">
        <f t="shared" si="14"/>
        <v>6</v>
      </c>
      <c r="C927" t="s">
        <v>17</v>
      </c>
      <c r="D927" t="s">
        <v>14</v>
      </c>
      <c r="E927" t="s">
        <v>19</v>
      </c>
      <c r="F927" t="s">
        <v>14</v>
      </c>
      <c r="G927" t="s">
        <v>17</v>
      </c>
      <c r="H927" t="s">
        <v>28</v>
      </c>
      <c r="I927" s="10">
        <f>[1]!MoonAge(A927)</f>
        <v>0.47607310433645644</v>
      </c>
    </row>
    <row r="928" spans="1:9">
      <c r="A928" s="2">
        <v>40740</v>
      </c>
      <c r="B928" s="3">
        <f t="shared" si="14"/>
        <v>7</v>
      </c>
      <c r="C928" t="s">
        <v>21</v>
      </c>
      <c r="D928" t="s">
        <v>26</v>
      </c>
      <c r="E928" t="s">
        <v>19</v>
      </c>
      <c r="F928" t="s">
        <v>14</v>
      </c>
      <c r="G928" t="s">
        <v>17</v>
      </c>
      <c r="H928" t="s">
        <v>28</v>
      </c>
      <c r="I928" s="10">
        <f>[1]!MoonAge(A928)</f>
        <v>0.50993629628725812</v>
      </c>
    </row>
    <row r="929" spans="1:9">
      <c r="A929" s="2">
        <v>40741</v>
      </c>
      <c r="B929" s="3">
        <f t="shared" si="14"/>
        <v>1</v>
      </c>
      <c r="C929" t="s">
        <v>22</v>
      </c>
      <c r="D929" t="s">
        <v>27</v>
      </c>
      <c r="E929" t="s">
        <v>19</v>
      </c>
      <c r="F929" t="s">
        <v>14</v>
      </c>
      <c r="G929" t="s">
        <v>17</v>
      </c>
      <c r="H929" t="s">
        <v>28</v>
      </c>
      <c r="I929" s="10">
        <f>[1]!MoonAge(A929)</f>
        <v>0.54379948823789459</v>
      </c>
    </row>
    <row r="930" spans="1:9">
      <c r="A930" s="2">
        <v>40742</v>
      </c>
      <c r="B930" s="3">
        <f t="shared" si="14"/>
        <v>2</v>
      </c>
      <c r="C930" t="s">
        <v>10</v>
      </c>
      <c r="D930" t="s">
        <v>16</v>
      </c>
      <c r="E930" t="s">
        <v>19</v>
      </c>
      <c r="F930" t="s">
        <v>14</v>
      </c>
      <c r="G930" t="s">
        <v>17</v>
      </c>
      <c r="H930" t="s">
        <v>28</v>
      </c>
      <c r="I930" s="10">
        <f>[1]!MoonAge(A930)</f>
        <v>0.57766268018853117</v>
      </c>
    </row>
    <row r="931" spans="1:9">
      <c r="A931" s="2">
        <v>40743</v>
      </c>
      <c r="B931" s="3">
        <f t="shared" si="14"/>
        <v>3</v>
      </c>
      <c r="C931" t="s">
        <v>19</v>
      </c>
      <c r="D931" t="s">
        <v>18</v>
      </c>
      <c r="E931" t="s">
        <v>19</v>
      </c>
      <c r="F931" t="s">
        <v>14</v>
      </c>
      <c r="G931" t="s">
        <v>17</v>
      </c>
      <c r="H931" t="s">
        <v>28</v>
      </c>
      <c r="I931" s="10">
        <f>[1]!MoonAge(A931)</f>
        <v>0.61152587213916776</v>
      </c>
    </row>
    <row r="932" spans="1:9">
      <c r="A932" s="2">
        <v>40744</v>
      </c>
      <c r="B932" s="3">
        <f t="shared" si="14"/>
        <v>4</v>
      </c>
      <c r="C932" t="s">
        <v>8</v>
      </c>
      <c r="D932" t="s">
        <v>11</v>
      </c>
      <c r="E932" t="s">
        <v>19</v>
      </c>
      <c r="F932" t="s">
        <v>14</v>
      </c>
      <c r="G932" t="s">
        <v>17</v>
      </c>
      <c r="H932" t="s">
        <v>28</v>
      </c>
      <c r="I932" s="10">
        <f>[1]!MoonAge(A932)</f>
        <v>0.64538906408980434</v>
      </c>
    </row>
    <row r="933" spans="1:9">
      <c r="A933" s="2">
        <v>40745</v>
      </c>
      <c r="B933" s="3">
        <f t="shared" si="14"/>
        <v>5</v>
      </c>
      <c r="C933" t="s">
        <v>13</v>
      </c>
      <c r="D933" t="s">
        <v>20</v>
      </c>
      <c r="E933" t="s">
        <v>19</v>
      </c>
      <c r="F933" t="s">
        <v>14</v>
      </c>
      <c r="G933" t="s">
        <v>17</v>
      </c>
      <c r="H933" t="s">
        <v>28</v>
      </c>
      <c r="I933" s="10">
        <f>[1]!MoonAge(A933)</f>
        <v>0.67925225604044093</v>
      </c>
    </row>
    <row r="934" spans="1:9">
      <c r="A934" s="2">
        <v>40746</v>
      </c>
      <c r="B934" s="3">
        <f t="shared" si="14"/>
        <v>6</v>
      </c>
      <c r="C934" t="s">
        <v>12</v>
      </c>
      <c r="D934" t="s">
        <v>23</v>
      </c>
      <c r="E934" t="s">
        <v>19</v>
      </c>
      <c r="F934" t="s">
        <v>14</v>
      </c>
      <c r="G934" t="s">
        <v>17</v>
      </c>
      <c r="H934" t="s">
        <v>28</v>
      </c>
      <c r="I934" s="10">
        <f>[1]!MoonAge(A934)</f>
        <v>0.71311544799107751</v>
      </c>
    </row>
    <row r="935" spans="1:9">
      <c r="A935" s="2">
        <v>40747</v>
      </c>
      <c r="B935" s="3">
        <f t="shared" si="14"/>
        <v>7</v>
      </c>
      <c r="C935" t="s">
        <v>25</v>
      </c>
      <c r="D935" t="s">
        <v>28</v>
      </c>
      <c r="E935" t="s">
        <v>19</v>
      </c>
      <c r="F935" t="s">
        <v>14</v>
      </c>
      <c r="G935" t="s">
        <v>17</v>
      </c>
      <c r="H935" t="s">
        <v>28</v>
      </c>
      <c r="I935" s="10">
        <f>[1]!MoonAge(A935)</f>
        <v>0.74697863994171398</v>
      </c>
    </row>
    <row r="936" spans="1:9">
      <c r="A936" s="2">
        <v>40748</v>
      </c>
      <c r="B936" s="3">
        <f t="shared" si="14"/>
        <v>1</v>
      </c>
      <c r="C936" t="s">
        <v>15</v>
      </c>
      <c r="D936" t="s">
        <v>29</v>
      </c>
      <c r="E936" t="s">
        <v>19</v>
      </c>
      <c r="F936" t="s">
        <v>14</v>
      </c>
      <c r="G936" t="s">
        <v>17</v>
      </c>
      <c r="H936" t="s">
        <v>28</v>
      </c>
      <c r="I936" s="10">
        <f>[1]!MoonAge(A936)</f>
        <v>0.78084183189235057</v>
      </c>
    </row>
    <row r="937" spans="1:9">
      <c r="A937" s="2">
        <v>40749</v>
      </c>
      <c r="B937" s="3">
        <f t="shared" si="14"/>
        <v>2</v>
      </c>
      <c r="C937" t="s">
        <v>17</v>
      </c>
      <c r="D937" t="s">
        <v>24</v>
      </c>
      <c r="E937" t="s">
        <v>19</v>
      </c>
      <c r="F937" t="s">
        <v>14</v>
      </c>
      <c r="G937" t="s">
        <v>17</v>
      </c>
      <c r="H937" t="s">
        <v>28</v>
      </c>
      <c r="I937" s="10">
        <f>[1]!MoonAge(A937)</f>
        <v>0.81470502384298715</v>
      </c>
    </row>
    <row r="938" spans="1:9">
      <c r="A938" s="2">
        <v>40750</v>
      </c>
      <c r="B938" s="3">
        <f t="shared" si="14"/>
        <v>3</v>
      </c>
      <c r="C938" t="s">
        <v>21</v>
      </c>
      <c r="D938" t="s">
        <v>9</v>
      </c>
      <c r="E938" t="s">
        <v>19</v>
      </c>
      <c r="F938" t="s">
        <v>14</v>
      </c>
      <c r="G938" t="s">
        <v>17</v>
      </c>
      <c r="H938" t="s">
        <v>28</v>
      </c>
      <c r="I938" s="10">
        <f>[1]!MoonAge(A938)</f>
        <v>0.84856821579362374</v>
      </c>
    </row>
    <row r="939" spans="1:9">
      <c r="A939" s="2">
        <v>40751</v>
      </c>
      <c r="B939" s="3">
        <f t="shared" si="14"/>
        <v>4</v>
      </c>
      <c r="C939" t="s">
        <v>22</v>
      </c>
      <c r="D939" t="s">
        <v>14</v>
      </c>
      <c r="E939" t="s">
        <v>19</v>
      </c>
      <c r="F939" t="s">
        <v>14</v>
      </c>
      <c r="G939" t="s">
        <v>17</v>
      </c>
      <c r="H939" t="s">
        <v>28</v>
      </c>
      <c r="I939" s="10">
        <f>[1]!MoonAge(A939)</f>
        <v>0.88243140774426032</v>
      </c>
    </row>
    <row r="940" spans="1:9">
      <c r="A940" s="2">
        <v>40752</v>
      </c>
      <c r="B940" s="3">
        <f t="shared" si="14"/>
        <v>5</v>
      </c>
      <c r="C940" t="s">
        <v>10</v>
      </c>
      <c r="D940" t="s">
        <v>26</v>
      </c>
      <c r="E940" t="s">
        <v>19</v>
      </c>
      <c r="F940" t="s">
        <v>14</v>
      </c>
      <c r="G940" t="s">
        <v>17</v>
      </c>
      <c r="H940" t="s">
        <v>28</v>
      </c>
      <c r="I940" s="10">
        <f>[1]!MoonAge(A940)</f>
        <v>0.91629459969489679</v>
      </c>
    </row>
    <row r="941" spans="1:9">
      <c r="A941" s="2">
        <v>40753</v>
      </c>
      <c r="B941" s="3">
        <f t="shared" si="14"/>
        <v>6</v>
      </c>
      <c r="C941" t="s">
        <v>19</v>
      </c>
      <c r="D941" t="s">
        <v>27</v>
      </c>
      <c r="E941" t="s">
        <v>19</v>
      </c>
      <c r="F941" t="s">
        <v>14</v>
      </c>
      <c r="G941" t="s">
        <v>17</v>
      </c>
      <c r="H941" t="s">
        <v>28</v>
      </c>
      <c r="I941" s="10">
        <f>[1]!MoonAge(A941)</f>
        <v>0.95015779164553349</v>
      </c>
    </row>
    <row r="942" spans="1:9">
      <c r="A942" s="2">
        <v>40754</v>
      </c>
      <c r="B942" s="3">
        <f t="shared" si="14"/>
        <v>7</v>
      </c>
      <c r="C942" t="s">
        <v>8</v>
      </c>
      <c r="D942" t="s">
        <v>16</v>
      </c>
      <c r="E942" t="s">
        <v>19</v>
      </c>
      <c r="F942" t="s">
        <v>14</v>
      </c>
      <c r="G942" t="s">
        <v>17</v>
      </c>
      <c r="H942" t="s">
        <v>28</v>
      </c>
      <c r="I942" s="10">
        <f>[1]!MoonAge(A942)</f>
        <v>0.98402098359616996</v>
      </c>
    </row>
    <row r="943" spans="1:9">
      <c r="A943" s="2">
        <v>40755</v>
      </c>
      <c r="B943" s="3">
        <f t="shared" si="14"/>
        <v>1</v>
      </c>
      <c r="C943" t="s">
        <v>13</v>
      </c>
      <c r="D943" t="s">
        <v>18</v>
      </c>
      <c r="E943" t="s">
        <v>19</v>
      </c>
      <c r="F943" t="s">
        <v>14</v>
      </c>
      <c r="G943" t="s">
        <v>17</v>
      </c>
      <c r="H943" t="s">
        <v>28</v>
      </c>
      <c r="I943" s="10">
        <f>[1]!MoonAge(A943)</f>
        <v>1.7884175546806547E-2</v>
      </c>
    </row>
    <row r="944" spans="1:9">
      <c r="A944" s="2">
        <v>40756</v>
      </c>
      <c r="B944" s="3">
        <f t="shared" si="14"/>
        <v>2</v>
      </c>
      <c r="C944" t="s">
        <v>12</v>
      </c>
      <c r="D944" t="s">
        <v>11</v>
      </c>
      <c r="E944" t="s">
        <v>19</v>
      </c>
      <c r="F944" t="s">
        <v>14</v>
      </c>
      <c r="G944" t="s">
        <v>17</v>
      </c>
      <c r="H944" t="s">
        <v>28</v>
      </c>
      <c r="I944" s="10">
        <f>[1]!MoonAge(A944)</f>
        <v>5.1747367497443131E-2</v>
      </c>
    </row>
    <row r="945" spans="1:9">
      <c r="A945" s="2">
        <v>40757</v>
      </c>
      <c r="B945" s="3">
        <f t="shared" si="14"/>
        <v>3</v>
      </c>
      <c r="C945" t="s">
        <v>25</v>
      </c>
      <c r="D945" t="s">
        <v>20</v>
      </c>
      <c r="E945" t="s">
        <v>19</v>
      </c>
      <c r="F945" t="s">
        <v>14</v>
      </c>
      <c r="G945" t="s">
        <v>17</v>
      </c>
      <c r="H945" t="s">
        <v>28</v>
      </c>
      <c r="I945" s="10">
        <f>[1]!MoonAge(A945)</f>
        <v>8.5610559448079715E-2</v>
      </c>
    </row>
    <row r="946" spans="1:9">
      <c r="A946" s="2">
        <v>40758</v>
      </c>
      <c r="B946" s="3">
        <f t="shared" si="14"/>
        <v>4</v>
      </c>
      <c r="C946" t="s">
        <v>15</v>
      </c>
      <c r="D946" t="s">
        <v>23</v>
      </c>
      <c r="E946" t="s">
        <v>19</v>
      </c>
      <c r="F946" t="s">
        <v>14</v>
      </c>
      <c r="G946" t="s">
        <v>17</v>
      </c>
      <c r="H946" t="s">
        <v>28</v>
      </c>
      <c r="I946" s="10">
        <f>[1]!MoonAge(A946)</f>
        <v>0.11947375139871619</v>
      </c>
    </row>
    <row r="947" spans="1:9">
      <c r="A947" s="2">
        <v>40759</v>
      </c>
      <c r="B947" s="3">
        <f t="shared" si="14"/>
        <v>5</v>
      </c>
      <c r="C947" t="s">
        <v>17</v>
      </c>
      <c r="D947" t="s">
        <v>28</v>
      </c>
      <c r="E947" t="s">
        <v>19</v>
      </c>
      <c r="F947" t="s">
        <v>14</v>
      </c>
      <c r="G947" t="s">
        <v>17</v>
      </c>
      <c r="H947" t="s">
        <v>28</v>
      </c>
      <c r="I947" s="10">
        <f>[1]!MoonAge(A947)</f>
        <v>0.15333694334935277</v>
      </c>
    </row>
    <row r="948" spans="1:9">
      <c r="A948" s="2">
        <v>40760</v>
      </c>
      <c r="B948" s="3">
        <f t="shared" si="14"/>
        <v>6</v>
      </c>
      <c r="C948" t="s">
        <v>21</v>
      </c>
      <c r="D948" t="s">
        <v>29</v>
      </c>
      <c r="E948" t="s">
        <v>19</v>
      </c>
      <c r="F948" t="s">
        <v>14</v>
      </c>
      <c r="G948" t="s">
        <v>17</v>
      </c>
      <c r="H948" t="s">
        <v>28</v>
      </c>
      <c r="I948" s="10">
        <f>[1]!MoonAge(A948)</f>
        <v>0.18720013529998936</v>
      </c>
    </row>
    <row r="949" spans="1:9">
      <c r="A949" s="2">
        <v>40761</v>
      </c>
      <c r="B949" s="3">
        <f t="shared" si="14"/>
        <v>7</v>
      </c>
      <c r="C949" t="s">
        <v>22</v>
      </c>
      <c r="D949" t="s">
        <v>24</v>
      </c>
      <c r="E949" t="s">
        <v>19</v>
      </c>
      <c r="F949" t="s">
        <v>14</v>
      </c>
      <c r="G949" t="s">
        <v>17</v>
      </c>
      <c r="H949" t="s">
        <v>28</v>
      </c>
      <c r="I949" s="10">
        <f>[1]!MoonAge(A949)</f>
        <v>0.22106332725062594</v>
      </c>
    </row>
    <row r="950" spans="1:9">
      <c r="A950" s="2">
        <v>40762</v>
      </c>
      <c r="B950" s="3">
        <f t="shared" si="14"/>
        <v>1</v>
      </c>
      <c r="C950" t="s">
        <v>10</v>
      </c>
      <c r="D950" t="s">
        <v>9</v>
      </c>
      <c r="E950" t="s">
        <v>19</v>
      </c>
      <c r="F950" t="s">
        <v>14</v>
      </c>
      <c r="G950" t="s">
        <v>17</v>
      </c>
      <c r="H950" t="s">
        <v>28</v>
      </c>
      <c r="I950" s="10">
        <f>[1]!MoonAge(A950)</f>
        <v>0.25492651920126252</v>
      </c>
    </row>
    <row r="951" spans="1:9">
      <c r="A951" s="2">
        <v>40763</v>
      </c>
      <c r="B951" s="3">
        <f t="shared" si="14"/>
        <v>2</v>
      </c>
      <c r="C951" t="s">
        <v>19</v>
      </c>
      <c r="D951" t="s">
        <v>14</v>
      </c>
      <c r="E951" t="s">
        <v>8</v>
      </c>
      <c r="F951" t="s">
        <v>26</v>
      </c>
      <c r="G951" t="s">
        <v>17</v>
      </c>
      <c r="H951" t="s">
        <v>28</v>
      </c>
      <c r="I951" s="10">
        <f>[1]!MoonAge(A951)</f>
        <v>0.28878971115189911</v>
      </c>
    </row>
    <row r="952" spans="1:9">
      <c r="A952" s="2">
        <v>40764</v>
      </c>
      <c r="B952" s="3">
        <f t="shared" si="14"/>
        <v>3</v>
      </c>
      <c r="C952" t="s">
        <v>8</v>
      </c>
      <c r="D952" t="s">
        <v>26</v>
      </c>
      <c r="E952" t="s">
        <v>8</v>
      </c>
      <c r="F952" t="s">
        <v>26</v>
      </c>
      <c r="G952" t="s">
        <v>17</v>
      </c>
      <c r="H952" t="s">
        <v>28</v>
      </c>
      <c r="I952" s="10">
        <f>[1]!MoonAge(A952)</f>
        <v>0.32265290310253558</v>
      </c>
    </row>
    <row r="953" spans="1:9">
      <c r="A953" s="2">
        <v>40765</v>
      </c>
      <c r="B953" s="3">
        <f t="shared" si="14"/>
        <v>4</v>
      </c>
      <c r="C953" t="s">
        <v>13</v>
      </c>
      <c r="D953" t="s">
        <v>27</v>
      </c>
      <c r="E953" t="s">
        <v>8</v>
      </c>
      <c r="F953" t="s">
        <v>26</v>
      </c>
      <c r="G953" t="s">
        <v>17</v>
      </c>
      <c r="H953" t="s">
        <v>28</v>
      </c>
      <c r="I953" s="10">
        <f>[1]!MoonAge(A953)</f>
        <v>0.35651609505317217</v>
      </c>
    </row>
    <row r="954" spans="1:9">
      <c r="A954" s="2">
        <v>40766</v>
      </c>
      <c r="B954" s="3">
        <f t="shared" si="14"/>
        <v>5</v>
      </c>
      <c r="C954" t="s">
        <v>12</v>
      </c>
      <c r="D954" t="s">
        <v>16</v>
      </c>
      <c r="E954" t="s">
        <v>8</v>
      </c>
      <c r="F954" t="s">
        <v>26</v>
      </c>
      <c r="G954" t="s">
        <v>17</v>
      </c>
      <c r="H954" t="s">
        <v>28</v>
      </c>
      <c r="I954" s="10">
        <f>[1]!MoonAge(A954)</f>
        <v>0.39037928700380875</v>
      </c>
    </row>
    <row r="955" spans="1:9">
      <c r="A955" s="2">
        <v>40767</v>
      </c>
      <c r="B955" s="3">
        <f t="shared" si="14"/>
        <v>6</v>
      </c>
      <c r="C955" t="s">
        <v>25</v>
      </c>
      <c r="D955" t="s">
        <v>18</v>
      </c>
      <c r="E955" t="s">
        <v>8</v>
      </c>
      <c r="F955" t="s">
        <v>26</v>
      </c>
      <c r="G955" t="s">
        <v>17</v>
      </c>
      <c r="H955" t="s">
        <v>28</v>
      </c>
      <c r="I955" s="10">
        <f>[1]!MoonAge(A955)</f>
        <v>0.42424247895444533</v>
      </c>
    </row>
    <row r="956" spans="1:9">
      <c r="A956" s="2">
        <v>40768</v>
      </c>
      <c r="B956" s="3">
        <f t="shared" si="14"/>
        <v>7</v>
      </c>
      <c r="C956" t="s">
        <v>15</v>
      </c>
      <c r="D956" t="s">
        <v>11</v>
      </c>
      <c r="E956" t="s">
        <v>8</v>
      </c>
      <c r="F956" t="s">
        <v>26</v>
      </c>
      <c r="G956" t="s">
        <v>17</v>
      </c>
      <c r="H956" t="s">
        <v>28</v>
      </c>
      <c r="I956" s="10">
        <f>[1]!MoonAge(A956)</f>
        <v>0.45810567090508192</v>
      </c>
    </row>
    <row r="957" spans="1:9">
      <c r="A957" s="2">
        <v>40769</v>
      </c>
      <c r="B957" s="3">
        <f t="shared" si="14"/>
        <v>1</v>
      </c>
      <c r="C957" t="s">
        <v>17</v>
      </c>
      <c r="D957" t="s">
        <v>20</v>
      </c>
      <c r="E957" t="s">
        <v>8</v>
      </c>
      <c r="F957" t="s">
        <v>26</v>
      </c>
      <c r="G957" t="s">
        <v>17</v>
      </c>
      <c r="H957" t="s">
        <v>28</v>
      </c>
      <c r="I957" s="10">
        <f>[1]!MoonAge(A957)</f>
        <v>0.4919688628557185</v>
      </c>
    </row>
    <row r="958" spans="1:9">
      <c r="A958" s="2">
        <v>40770</v>
      </c>
      <c r="B958" s="3">
        <f t="shared" si="14"/>
        <v>2</v>
      </c>
      <c r="C958" t="s">
        <v>21</v>
      </c>
      <c r="D958" t="s">
        <v>23</v>
      </c>
      <c r="E958" t="s">
        <v>8</v>
      </c>
      <c r="F958" t="s">
        <v>26</v>
      </c>
      <c r="G958" t="s">
        <v>17</v>
      </c>
      <c r="H958" t="s">
        <v>28</v>
      </c>
      <c r="I958" s="10">
        <f>[1]!MoonAge(A958)</f>
        <v>0.52583205480617679</v>
      </c>
    </row>
    <row r="959" spans="1:9">
      <c r="A959" s="2">
        <v>40771</v>
      </c>
      <c r="B959" s="3">
        <f t="shared" si="14"/>
        <v>3</v>
      </c>
      <c r="C959" t="s">
        <v>22</v>
      </c>
      <c r="D959" t="s">
        <v>28</v>
      </c>
      <c r="E959" t="s">
        <v>8</v>
      </c>
      <c r="F959" t="s">
        <v>26</v>
      </c>
      <c r="G959" t="s">
        <v>17</v>
      </c>
      <c r="H959" t="s">
        <v>28</v>
      </c>
      <c r="I959" s="10">
        <f>[1]!MoonAge(A959)</f>
        <v>0.55969524675657978</v>
      </c>
    </row>
    <row r="960" spans="1:9">
      <c r="A960" s="2">
        <v>40772</v>
      </c>
      <c r="B960" s="3">
        <f t="shared" si="14"/>
        <v>4</v>
      </c>
      <c r="C960" t="s">
        <v>10</v>
      </c>
      <c r="D960" t="s">
        <v>29</v>
      </c>
      <c r="E960" t="s">
        <v>8</v>
      </c>
      <c r="F960" t="s">
        <v>26</v>
      </c>
      <c r="G960" t="s">
        <v>17</v>
      </c>
      <c r="H960" t="s">
        <v>28</v>
      </c>
      <c r="I960" s="10">
        <f>[1]!MoonAge(A960)</f>
        <v>0.59355843870698266</v>
      </c>
    </row>
    <row r="961" spans="1:9">
      <c r="A961" s="2">
        <v>40773</v>
      </c>
      <c r="B961" s="3">
        <f t="shared" si="14"/>
        <v>5</v>
      </c>
      <c r="C961" t="s">
        <v>19</v>
      </c>
      <c r="D961" t="s">
        <v>24</v>
      </c>
      <c r="E961" t="s">
        <v>8</v>
      </c>
      <c r="F961" t="s">
        <v>26</v>
      </c>
      <c r="G961" t="s">
        <v>17</v>
      </c>
      <c r="H961" t="s">
        <v>28</v>
      </c>
      <c r="I961" s="10">
        <f>[1]!MoonAge(A961)</f>
        <v>0.62742163065738565</v>
      </c>
    </row>
    <row r="962" spans="1:9">
      <c r="A962" s="2">
        <v>40774</v>
      </c>
      <c r="B962" s="3">
        <f t="shared" si="14"/>
        <v>6</v>
      </c>
      <c r="C962" t="s">
        <v>8</v>
      </c>
      <c r="D962" t="s">
        <v>9</v>
      </c>
      <c r="E962" t="s">
        <v>8</v>
      </c>
      <c r="F962" t="s">
        <v>26</v>
      </c>
      <c r="G962" t="s">
        <v>17</v>
      </c>
      <c r="H962" t="s">
        <v>28</v>
      </c>
      <c r="I962" s="10">
        <f>[1]!MoonAge(A962)</f>
        <v>0.66128482260778854</v>
      </c>
    </row>
    <row r="963" spans="1:9">
      <c r="A963" s="2">
        <v>40775</v>
      </c>
      <c r="B963" s="3">
        <f t="shared" ref="B963:B1026" si="15">WEEKDAY(A963,1)</f>
        <v>7</v>
      </c>
      <c r="C963" t="s">
        <v>13</v>
      </c>
      <c r="D963" t="s">
        <v>14</v>
      </c>
      <c r="E963" t="s">
        <v>8</v>
      </c>
      <c r="F963" t="s">
        <v>26</v>
      </c>
      <c r="G963" t="s">
        <v>17</v>
      </c>
      <c r="H963" t="s">
        <v>28</v>
      </c>
      <c r="I963" s="10">
        <f>[1]!MoonAge(A963)</f>
        <v>0.69514801455819153</v>
      </c>
    </row>
    <row r="964" spans="1:9">
      <c r="A964" s="2">
        <v>40776</v>
      </c>
      <c r="B964" s="3">
        <f t="shared" si="15"/>
        <v>1</v>
      </c>
      <c r="C964" t="s">
        <v>12</v>
      </c>
      <c r="D964" t="s">
        <v>26</v>
      </c>
      <c r="E964" t="s">
        <v>8</v>
      </c>
      <c r="F964" t="s">
        <v>26</v>
      </c>
      <c r="G964" t="s">
        <v>17</v>
      </c>
      <c r="H964" t="s">
        <v>28</v>
      </c>
      <c r="I964" s="10">
        <f>[1]!MoonAge(A964)</f>
        <v>0.72901120650859452</v>
      </c>
    </row>
    <row r="965" spans="1:9">
      <c r="A965" s="2">
        <v>40777</v>
      </c>
      <c r="B965" s="3">
        <f t="shared" si="15"/>
        <v>2</v>
      </c>
      <c r="C965" t="s">
        <v>25</v>
      </c>
      <c r="D965" t="s">
        <v>27</v>
      </c>
      <c r="E965" t="s">
        <v>8</v>
      </c>
      <c r="F965" t="s">
        <v>26</v>
      </c>
      <c r="G965" t="s">
        <v>17</v>
      </c>
      <c r="H965" t="s">
        <v>28</v>
      </c>
      <c r="I965" s="10">
        <f>[1]!MoonAge(A965)</f>
        <v>0.7628743984589974</v>
      </c>
    </row>
    <row r="966" spans="1:9">
      <c r="A966" s="2">
        <v>40778</v>
      </c>
      <c r="B966" s="3">
        <f t="shared" si="15"/>
        <v>3</v>
      </c>
      <c r="C966" t="s">
        <v>15</v>
      </c>
      <c r="D966" t="s">
        <v>16</v>
      </c>
      <c r="E966" t="s">
        <v>8</v>
      </c>
      <c r="F966" t="s">
        <v>26</v>
      </c>
      <c r="G966" t="s">
        <v>17</v>
      </c>
      <c r="H966" t="s">
        <v>28</v>
      </c>
      <c r="I966" s="10">
        <f>[1]!MoonAge(A966)</f>
        <v>0.7967375904094004</v>
      </c>
    </row>
    <row r="967" spans="1:9">
      <c r="A967" s="2">
        <v>40779</v>
      </c>
      <c r="B967" s="3">
        <f t="shared" si="15"/>
        <v>4</v>
      </c>
      <c r="C967" t="s">
        <v>17</v>
      </c>
      <c r="D967" t="s">
        <v>18</v>
      </c>
      <c r="E967" t="s">
        <v>8</v>
      </c>
      <c r="F967" t="s">
        <v>26</v>
      </c>
      <c r="G967" t="s">
        <v>17</v>
      </c>
      <c r="H967" t="s">
        <v>28</v>
      </c>
      <c r="I967" s="10">
        <f>[1]!MoonAge(A967)</f>
        <v>0.83060078235980339</v>
      </c>
    </row>
    <row r="968" spans="1:9">
      <c r="A968" s="2">
        <v>40780</v>
      </c>
      <c r="B968" s="3">
        <f t="shared" si="15"/>
        <v>5</v>
      </c>
      <c r="C968" t="s">
        <v>21</v>
      </c>
      <c r="D968" t="s">
        <v>11</v>
      </c>
      <c r="E968" t="s">
        <v>8</v>
      </c>
      <c r="F968" t="s">
        <v>26</v>
      </c>
      <c r="G968" t="s">
        <v>17</v>
      </c>
      <c r="H968" t="s">
        <v>28</v>
      </c>
      <c r="I968" s="10">
        <f>[1]!MoonAge(A968)</f>
        <v>0.86446397431020627</v>
      </c>
    </row>
    <row r="969" spans="1:9">
      <c r="A969" s="2">
        <v>40781</v>
      </c>
      <c r="B969" s="3">
        <f t="shared" si="15"/>
        <v>6</v>
      </c>
      <c r="C969" t="s">
        <v>22</v>
      </c>
      <c r="D969" t="s">
        <v>20</v>
      </c>
      <c r="E969" t="s">
        <v>8</v>
      </c>
      <c r="F969" t="s">
        <v>26</v>
      </c>
      <c r="G969" t="s">
        <v>17</v>
      </c>
      <c r="H969" t="s">
        <v>28</v>
      </c>
      <c r="I969" s="10">
        <f>[1]!MoonAge(A969)</f>
        <v>0.89832716626060916</v>
      </c>
    </row>
    <row r="970" spans="1:9">
      <c r="A970" s="2">
        <v>40782</v>
      </c>
      <c r="B970" s="3">
        <f t="shared" si="15"/>
        <v>7</v>
      </c>
      <c r="C970" t="s">
        <v>10</v>
      </c>
      <c r="D970" t="s">
        <v>23</v>
      </c>
      <c r="E970" t="s">
        <v>8</v>
      </c>
      <c r="F970" t="s">
        <v>26</v>
      </c>
      <c r="G970" t="s">
        <v>17</v>
      </c>
      <c r="H970" t="s">
        <v>28</v>
      </c>
      <c r="I970" s="10">
        <f>[1]!MoonAge(A970)</f>
        <v>0.93219035821101226</v>
      </c>
    </row>
    <row r="971" spans="1:9">
      <c r="A971" s="2">
        <v>40783</v>
      </c>
      <c r="B971" s="3">
        <f t="shared" si="15"/>
        <v>1</v>
      </c>
      <c r="C971" t="s">
        <v>19</v>
      </c>
      <c r="D971" t="s">
        <v>28</v>
      </c>
      <c r="E971" t="s">
        <v>8</v>
      </c>
      <c r="F971" t="s">
        <v>26</v>
      </c>
      <c r="G971" t="s">
        <v>17</v>
      </c>
      <c r="H971" t="s">
        <v>28</v>
      </c>
      <c r="I971" s="10">
        <f>[1]!MoonAge(A971)</f>
        <v>0.96605355016141514</v>
      </c>
    </row>
    <row r="972" spans="1:9">
      <c r="A972" s="2">
        <v>40784</v>
      </c>
      <c r="B972" s="3">
        <f t="shared" si="15"/>
        <v>2</v>
      </c>
      <c r="C972" t="s">
        <v>8</v>
      </c>
      <c r="D972" t="s">
        <v>29</v>
      </c>
      <c r="E972" t="s">
        <v>8</v>
      </c>
      <c r="F972" t="s">
        <v>26</v>
      </c>
      <c r="G972" t="s">
        <v>17</v>
      </c>
      <c r="H972" t="s">
        <v>28</v>
      </c>
      <c r="I972" s="10">
        <f>[1]!MoonAge(A972)</f>
        <v>0.99991674211181802</v>
      </c>
    </row>
    <row r="973" spans="1:9">
      <c r="A973" s="2">
        <v>40785</v>
      </c>
      <c r="B973" s="3">
        <f t="shared" si="15"/>
        <v>3</v>
      </c>
      <c r="C973" t="s">
        <v>13</v>
      </c>
      <c r="D973" t="s">
        <v>24</v>
      </c>
      <c r="E973" t="s">
        <v>8</v>
      </c>
      <c r="F973" t="s">
        <v>26</v>
      </c>
      <c r="G973" t="s">
        <v>17</v>
      </c>
      <c r="H973" t="s">
        <v>28</v>
      </c>
      <c r="I973" s="10">
        <f>[1]!MoonAge(A973)</f>
        <v>3.3779934062221018E-2</v>
      </c>
    </row>
    <row r="974" spans="1:9">
      <c r="A974" s="2">
        <v>40786</v>
      </c>
      <c r="B974" s="3">
        <f t="shared" si="15"/>
        <v>4</v>
      </c>
      <c r="C974" t="s">
        <v>12</v>
      </c>
      <c r="D974" t="s">
        <v>9</v>
      </c>
      <c r="E974" t="s">
        <v>8</v>
      </c>
      <c r="F974" t="s">
        <v>26</v>
      </c>
      <c r="G974" t="s">
        <v>17</v>
      </c>
      <c r="H974" t="s">
        <v>28</v>
      </c>
      <c r="I974" s="10">
        <f>[1]!MoonAge(A974)</f>
        <v>6.7643126012624011E-2</v>
      </c>
    </row>
    <row r="975" spans="1:9">
      <c r="A975" s="2">
        <v>40787</v>
      </c>
      <c r="B975" s="3">
        <f t="shared" si="15"/>
        <v>5</v>
      </c>
      <c r="C975" t="s">
        <v>25</v>
      </c>
      <c r="D975" t="s">
        <v>14</v>
      </c>
      <c r="E975" t="s">
        <v>8</v>
      </c>
      <c r="F975" t="s">
        <v>26</v>
      </c>
      <c r="G975" t="s">
        <v>17</v>
      </c>
      <c r="H975" t="s">
        <v>28</v>
      </c>
      <c r="I975" s="10">
        <f>[1]!MoonAge(A975)</f>
        <v>0.10150631796302689</v>
      </c>
    </row>
    <row r="976" spans="1:9">
      <c r="A976" s="2">
        <v>40788</v>
      </c>
      <c r="B976" s="3">
        <f t="shared" si="15"/>
        <v>6</v>
      </c>
      <c r="C976" t="s">
        <v>15</v>
      </c>
      <c r="D976" t="s">
        <v>26</v>
      </c>
      <c r="E976" t="s">
        <v>8</v>
      </c>
      <c r="F976" t="s">
        <v>26</v>
      </c>
      <c r="G976" t="s">
        <v>17</v>
      </c>
      <c r="H976" t="s">
        <v>28</v>
      </c>
      <c r="I976" s="10">
        <f>[1]!MoonAge(A976)</f>
        <v>0.13536950991342989</v>
      </c>
    </row>
    <row r="977" spans="1:9">
      <c r="A977" s="2">
        <v>40789</v>
      </c>
      <c r="B977" s="3">
        <f t="shared" si="15"/>
        <v>7</v>
      </c>
      <c r="C977" t="s">
        <v>17</v>
      </c>
      <c r="D977" t="s">
        <v>27</v>
      </c>
      <c r="E977" t="s">
        <v>8</v>
      </c>
      <c r="F977" t="s">
        <v>26</v>
      </c>
      <c r="G977" t="s">
        <v>17</v>
      </c>
      <c r="H977" t="s">
        <v>28</v>
      </c>
      <c r="I977" s="10">
        <f>[1]!MoonAge(A977)</f>
        <v>0.16923270186383277</v>
      </c>
    </row>
    <row r="978" spans="1:9">
      <c r="A978" s="2">
        <v>40790</v>
      </c>
      <c r="B978" s="3">
        <f t="shared" si="15"/>
        <v>1</v>
      </c>
      <c r="C978" t="s">
        <v>21</v>
      </c>
      <c r="D978" t="s">
        <v>16</v>
      </c>
      <c r="E978" t="s">
        <v>8</v>
      </c>
      <c r="F978" t="s">
        <v>26</v>
      </c>
      <c r="G978" t="s">
        <v>17</v>
      </c>
      <c r="H978" t="s">
        <v>28</v>
      </c>
      <c r="I978" s="10">
        <f>[1]!MoonAge(A978)</f>
        <v>0.20309589381423576</v>
      </c>
    </row>
    <row r="979" spans="1:9">
      <c r="A979" s="2">
        <v>40791</v>
      </c>
      <c r="B979" s="3">
        <f t="shared" si="15"/>
        <v>2</v>
      </c>
      <c r="C979" t="s">
        <v>22</v>
      </c>
      <c r="D979" t="s">
        <v>18</v>
      </c>
      <c r="E979" t="s">
        <v>8</v>
      </c>
      <c r="F979" t="s">
        <v>26</v>
      </c>
      <c r="G979" t="s">
        <v>17</v>
      </c>
      <c r="H979" t="s">
        <v>28</v>
      </c>
      <c r="I979" s="10">
        <f>[1]!MoonAge(A979)</f>
        <v>0.23695908576463875</v>
      </c>
    </row>
    <row r="980" spans="1:9">
      <c r="A980" s="2">
        <v>40792</v>
      </c>
      <c r="B980" s="3">
        <f t="shared" si="15"/>
        <v>3</v>
      </c>
      <c r="C980" t="s">
        <v>10</v>
      </c>
      <c r="D980" t="s">
        <v>11</v>
      </c>
      <c r="E980" t="s">
        <v>8</v>
      </c>
      <c r="F980" t="s">
        <v>26</v>
      </c>
      <c r="G980" t="s">
        <v>17</v>
      </c>
      <c r="H980" t="s">
        <v>28</v>
      </c>
      <c r="I980" s="10">
        <f>[1]!MoonAge(A980)</f>
        <v>0.27082227771504164</v>
      </c>
    </row>
    <row r="981" spans="1:9">
      <c r="A981" s="2">
        <v>40793</v>
      </c>
      <c r="B981" s="3">
        <f t="shared" si="15"/>
        <v>4</v>
      </c>
      <c r="C981" t="s">
        <v>19</v>
      </c>
      <c r="D981" t="s">
        <v>20</v>
      </c>
      <c r="E981" t="s">
        <v>8</v>
      </c>
      <c r="F981" t="s">
        <v>26</v>
      </c>
      <c r="G981" t="s">
        <v>17</v>
      </c>
      <c r="H981" t="s">
        <v>28</v>
      </c>
      <c r="I981" s="10">
        <f>[1]!MoonAge(A981)</f>
        <v>0.30468546966544463</v>
      </c>
    </row>
    <row r="982" spans="1:9">
      <c r="A982" s="2">
        <v>40794</v>
      </c>
      <c r="B982" s="3">
        <f t="shared" si="15"/>
        <v>5</v>
      </c>
      <c r="C982" t="s">
        <v>8</v>
      </c>
      <c r="D982" t="s">
        <v>23</v>
      </c>
      <c r="E982" t="s">
        <v>13</v>
      </c>
      <c r="F982" t="s">
        <v>27</v>
      </c>
      <c r="G982" t="s">
        <v>17</v>
      </c>
      <c r="H982" t="s">
        <v>28</v>
      </c>
      <c r="I982" s="10">
        <f>[1]!MoonAge(A982)</f>
        <v>0.33854866161584751</v>
      </c>
    </row>
    <row r="983" spans="1:9">
      <c r="A983" s="2">
        <v>40795</v>
      </c>
      <c r="B983" s="3">
        <f t="shared" si="15"/>
        <v>6</v>
      </c>
      <c r="C983" t="s">
        <v>13</v>
      </c>
      <c r="D983" t="s">
        <v>28</v>
      </c>
      <c r="E983" t="s">
        <v>13</v>
      </c>
      <c r="F983" t="s">
        <v>27</v>
      </c>
      <c r="G983" t="s">
        <v>17</v>
      </c>
      <c r="H983" t="s">
        <v>28</v>
      </c>
      <c r="I983" s="10">
        <f>[1]!MoonAge(A983)</f>
        <v>0.37241185356625051</v>
      </c>
    </row>
    <row r="984" spans="1:9">
      <c r="A984" s="2">
        <v>40796</v>
      </c>
      <c r="B984" s="3">
        <f t="shared" si="15"/>
        <v>7</v>
      </c>
      <c r="C984" t="s">
        <v>12</v>
      </c>
      <c r="D984" t="s">
        <v>29</v>
      </c>
      <c r="E984" t="s">
        <v>13</v>
      </c>
      <c r="F984" t="s">
        <v>27</v>
      </c>
      <c r="G984" t="s">
        <v>17</v>
      </c>
      <c r="H984" t="s">
        <v>28</v>
      </c>
      <c r="I984" s="10">
        <f>[1]!MoonAge(A984)</f>
        <v>0.4062750455166535</v>
      </c>
    </row>
    <row r="985" spans="1:9">
      <c r="A985" s="2">
        <v>40797</v>
      </c>
      <c r="B985" s="3">
        <f t="shared" si="15"/>
        <v>1</v>
      </c>
      <c r="C985" t="s">
        <v>25</v>
      </c>
      <c r="D985" t="s">
        <v>24</v>
      </c>
      <c r="E985" t="s">
        <v>13</v>
      </c>
      <c r="F985" t="s">
        <v>27</v>
      </c>
      <c r="G985" t="s">
        <v>17</v>
      </c>
      <c r="H985" t="s">
        <v>28</v>
      </c>
      <c r="I985" s="10">
        <f>[1]!MoonAge(A985)</f>
        <v>0.44013823746705638</v>
      </c>
    </row>
    <row r="986" spans="1:9">
      <c r="A986" s="2">
        <v>40798</v>
      </c>
      <c r="B986" s="3">
        <f t="shared" si="15"/>
        <v>2</v>
      </c>
      <c r="C986" t="s">
        <v>15</v>
      </c>
      <c r="D986" t="s">
        <v>9</v>
      </c>
      <c r="E986" t="s">
        <v>13</v>
      </c>
      <c r="F986" t="s">
        <v>27</v>
      </c>
      <c r="G986" t="s">
        <v>17</v>
      </c>
      <c r="H986" t="s">
        <v>28</v>
      </c>
      <c r="I986" s="10">
        <f>[1]!MoonAge(A986)</f>
        <v>0.47400142941745937</v>
      </c>
    </row>
    <row r="987" spans="1:9">
      <c r="A987" s="2">
        <v>40799</v>
      </c>
      <c r="B987" s="3">
        <f t="shared" si="15"/>
        <v>3</v>
      </c>
      <c r="C987" t="s">
        <v>17</v>
      </c>
      <c r="D987" t="s">
        <v>14</v>
      </c>
      <c r="E987" t="s">
        <v>13</v>
      </c>
      <c r="F987" t="s">
        <v>27</v>
      </c>
      <c r="G987" t="s">
        <v>17</v>
      </c>
      <c r="H987" t="s">
        <v>28</v>
      </c>
      <c r="I987" s="10">
        <f>[1]!MoonAge(A987)</f>
        <v>0.50786462136780608</v>
      </c>
    </row>
    <row r="988" spans="1:9">
      <c r="A988" s="2">
        <v>40800</v>
      </c>
      <c r="B988" s="3">
        <f t="shared" si="15"/>
        <v>4</v>
      </c>
      <c r="C988" t="s">
        <v>21</v>
      </c>
      <c r="D988" t="s">
        <v>26</v>
      </c>
      <c r="E988" t="s">
        <v>13</v>
      </c>
      <c r="F988" t="s">
        <v>27</v>
      </c>
      <c r="G988" t="s">
        <v>17</v>
      </c>
      <c r="H988" t="s">
        <v>28</v>
      </c>
      <c r="I988" s="10">
        <f>[1]!MoonAge(A988)</f>
        <v>0.54172781331796704</v>
      </c>
    </row>
    <row r="989" spans="1:9">
      <c r="A989" s="2">
        <v>40801</v>
      </c>
      <c r="B989" s="3">
        <f t="shared" si="15"/>
        <v>5</v>
      </c>
      <c r="C989" t="s">
        <v>22</v>
      </c>
      <c r="D989" t="s">
        <v>27</v>
      </c>
      <c r="E989" t="s">
        <v>13</v>
      </c>
      <c r="F989" t="s">
        <v>27</v>
      </c>
      <c r="G989" t="s">
        <v>17</v>
      </c>
      <c r="H989" t="s">
        <v>28</v>
      </c>
      <c r="I989" s="10">
        <f>[1]!MoonAge(A989)</f>
        <v>0.57559100526812812</v>
      </c>
    </row>
    <row r="990" spans="1:9">
      <c r="A990" s="2">
        <v>40802</v>
      </c>
      <c r="B990" s="3">
        <f t="shared" si="15"/>
        <v>6</v>
      </c>
      <c r="C990" t="s">
        <v>10</v>
      </c>
      <c r="D990" t="s">
        <v>16</v>
      </c>
      <c r="E990" t="s">
        <v>13</v>
      </c>
      <c r="F990" t="s">
        <v>27</v>
      </c>
      <c r="G990" t="s">
        <v>17</v>
      </c>
      <c r="H990" t="s">
        <v>28</v>
      </c>
      <c r="I990" s="10">
        <f>[1]!MoonAge(A990)</f>
        <v>0.60945419721828908</v>
      </c>
    </row>
    <row r="991" spans="1:9">
      <c r="A991" s="2">
        <v>40803</v>
      </c>
      <c r="B991" s="3">
        <f t="shared" si="15"/>
        <v>7</v>
      </c>
      <c r="C991" t="s">
        <v>19</v>
      </c>
      <c r="D991" t="s">
        <v>18</v>
      </c>
      <c r="E991" t="s">
        <v>13</v>
      </c>
      <c r="F991" t="s">
        <v>27</v>
      </c>
      <c r="G991" t="s">
        <v>17</v>
      </c>
      <c r="H991" t="s">
        <v>28</v>
      </c>
      <c r="I991" s="10">
        <f>[1]!MoonAge(A991)</f>
        <v>0.64331738916845005</v>
      </c>
    </row>
    <row r="992" spans="1:9">
      <c r="A992" s="2">
        <v>40804</v>
      </c>
      <c r="B992" s="3">
        <f t="shared" si="15"/>
        <v>1</v>
      </c>
      <c r="C992" t="s">
        <v>8</v>
      </c>
      <c r="D992" t="s">
        <v>11</v>
      </c>
      <c r="E992" t="s">
        <v>13</v>
      </c>
      <c r="F992" t="s">
        <v>27</v>
      </c>
      <c r="G992" t="s">
        <v>17</v>
      </c>
      <c r="H992" t="s">
        <v>28</v>
      </c>
      <c r="I992" s="10">
        <f>[1]!MoonAge(A992)</f>
        <v>0.67718058111861101</v>
      </c>
    </row>
    <row r="993" spans="1:9">
      <c r="A993" s="2">
        <v>40805</v>
      </c>
      <c r="B993" s="3">
        <f t="shared" si="15"/>
        <v>2</v>
      </c>
      <c r="C993" t="s">
        <v>13</v>
      </c>
      <c r="D993" t="s">
        <v>20</v>
      </c>
      <c r="E993" t="s">
        <v>13</v>
      </c>
      <c r="F993" t="s">
        <v>27</v>
      </c>
      <c r="G993" t="s">
        <v>17</v>
      </c>
      <c r="H993" t="s">
        <v>28</v>
      </c>
      <c r="I993" s="10">
        <f>[1]!MoonAge(A993)</f>
        <v>0.71104377306877198</v>
      </c>
    </row>
    <row r="994" spans="1:9">
      <c r="A994" s="2">
        <v>40806</v>
      </c>
      <c r="B994" s="3">
        <f t="shared" si="15"/>
        <v>3</v>
      </c>
      <c r="C994" t="s">
        <v>12</v>
      </c>
      <c r="D994" t="s">
        <v>23</v>
      </c>
      <c r="E994" t="s">
        <v>13</v>
      </c>
      <c r="F994" t="s">
        <v>27</v>
      </c>
      <c r="G994" t="s">
        <v>17</v>
      </c>
      <c r="H994" t="s">
        <v>28</v>
      </c>
      <c r="I994" s="10">
        <f>[1]!MoonAge(A994)</f>
        <v>0.74490696501893305</v>
      </c>
    </row>
    <row r="995" spans="1:9">
      <c r="A995" s="2">
        <v>40807</v>
      </c>
      <c r="B995" s="3">
        <f t="shared" si="15"/>
        <v>4</v>
      </c>
      <c r="C995" t="s">
        <v>25</v>
      </c>
      <c r="D995" t="s">
        <v>28</v>
      </c>
      <c r="E995" t="s">
        <v>13</v>
      </c>
      <c r="F995" t="s">
        <v>27</v>
      </c>
      <c r="G995" t="s">
        <v>17</v>
      </c>
      <c r="H995" t="s">
        <v>28</v>
      </c>
      <c r="I995" s="10">
        <f>[1]!MoonAge(A995)</f>
        <v>0.77877015696909402</v>
      </c>
    </row>
    <row r="996" spans="1:9">
      <c r="A996" s="2">
        <v>40808</v>
      </c>
      <c r="B996" s="3">
        <f t="shared" si="15"/>
        <v>5</v>
      </c>
      <c r="C996" t="s">
        <v>15</v>
      </c>
      <c r="D996" t="s">
        <v>29</v>
      </c>
      <c r="E996" t="s">
        <v>13</v>
      </c>
      <c r="F996" t="s">
        <v>27</v>
      </c>
      <c r="G996" t="s">
        <v>17</v>
      </c>
      <c r="H996" t="s">
        <v>28</v>
      </c>
      <c r="I996" s="10">
        <f>[1]!MoonAge(A996)</f>
        <v>0.81263334891925498</v>
      </c>
    </row>
    <row r="997" spans="1:9">
      <c r="A997" s="2">
        <v>40809</v>
      </c>
      <c r="B997" s="3">
        <f t="shared" si="15"/>
        <v>6</v>
      </c>
      <c r="C997" t="s">
        <v>17</v>
      </c>
      <c r="D997" t="s">
        <v>24</v>
      </c>
      <c r="E997" t="s">
        <v>13</v>
      </c>
      <c r="F997" t="s">
        <v>27</v>
      </c>
      <c r="G997" t="s">
        <v>17</v>
      </c>
      <c r="H997" t="s">
        <v>28</v>
      </c>
      <c r="I997" s="10">
        <f>[1]!MoonAge(A997)</f>
        <v>0.84649654086941606</v>
      </c>
    </row>
    <row r="998" spans="1:9">
      <c r="A998" s="2">
        <v>40810</v>
      </c>
      <c r="B998" s="3">
        <f t="shared" si="15"/>
        <v>7</v>
      </c>
      <c r="C998" t="s">
        <v>21</v>
      </c>
      <c r="D998" t="s">
        <v>9</v>
      </c>
      <c r="E998" t="s">
        <v>13</v>
      </c>
      <c r="F998" t="s">
        <v>27</v>
      </c>
      <c r="G998" t="s">
        <v>17</v>
      </c>
      <c r="H998" t="s">
        <v>28</v>
      </c>
      <c r="I998" s="10">
        <f>[1]!MoonAge(A998)</f>
        <v>0.88035973281957691</v>
      </c>
    </row>
    <row r="999" spans="1:9">
      <c r="A999" s="2">
        <v>40811</v>
      </c>
      <c r="B999" s="3">
        <f t="shared" si="15"/>
        <v>1</v>
      </c>
      <c r="C999" t="s">
        <v>22</v>
      </c>
      <c r="D999" t="s">
        <v>14</v>
      </c>
      <c r="E999" t="s">
        <v>13</v>
      </c>
      <c r="F999" t="s">
        <v>27</v>
      </c>
      <c r="G999" t="s">
        <v>17</v>
      </c>
      <c r="H999" t="s">
        <v>28</v>
      </c>
      <c r="I999" s="10">
        <f>[1]!MoonAge(A999)</f>
        <v>0.91422292476973799</v>
      </c>
    </row>
    <row r="1000" spans="1:9">
      <c r="A1000" s="2">
        <v>40812</v>
      </c>
      <c r="B1000" s="3">
        <f t="shared" si="15"/>
        <v>2</v>
      </c>
      <c r="C1000" t="s">
        <v>10</v>
      </c>
      <c r="D1000" t="s">
        <v>26</v>
      </c>
      <c r="E1000" t="s">
        <v>13</v>
      </c>
      <c r="F1000" t="s">
        <v>27</v>
      </c>
      <c r="G1000" t="s">
        <v>17</v>
      </c>
      <c r="H1000" t="s">
        <v>28</v>
      </c>
      <c r="I1000" s="10">
        <f>[1]!MoonAge(A1000)</f>
        <v>0.94808611671989895</v>
      </c>
    </row>
    <row r="1001" spans="1:9">
      <c r="A1001" s="2">
        <v>40813</v>
      </c>
      <c r="B1001" s="3">
        <f t="shared" si="15"/>
        <v>3</v>
      </c>
      <c r="C1001" t="s">
        <v>19</v>
      </c>
      <c r="D1001" t="s">
        <v>27</v>
      </c>
      <c r="E1001" t="s">
        <v>13</v>
      </c>
      <c r="F1001" t="s">
        <v>27</v>
      </c>
      <c r="G1001" t="s">
        <v>17</v>
      </c>
      <c r="H1001" t="s">
        <v>28</v>
      </c>
      <c r="I1001" s="10">
        <f>[1]!MoonAge(A1001)</f>
        <v>0.98194930867005992</v>
      </c>
    </row>
    <row r="1002" spans="1:9">
      <c r="A1002" s="2">
        <v>40814</v>
      </c>
      <c r="B1002" s="3">
        <f t="shared" si="15"/>
        <v>4</v>
      </c>
      <c r="C1002" t="s">
        <v>8</v>
      </c>
      <c r="D1002" t="s">
        <v>16</v>
      </c>
      <c r="E1002" t="s">
        <v>13</v>
      </c>
      <c r="F1002" t="s">
        <v>27</v>
      </c>
      <c r="G1002" t="s">
        <v>17</v>
      </c>
      <c r="H1002" t="s">
        <v>28</v>
      </c>
      <c r="I1002" s="10">
        <f>[1]!MoonAge(A1002)</f>
        <v>1.5812500620220882E-2</v>
      </c>
    </row>
    <row r="1003" spans="1:9">
      <c r="A1003" s="2">
        <v>40815</v>
      </c>
      <c r="B1003" s="3">
        <f t="shared" si="15"/>
        <v>5</v>
      </c>
      <c r="C1003" t="s">
        <v>13</v>
      </c>
      <c r="D1003" t="s">
        <v>18</v>
      </c>
      <c r="E1003" t="s">
        <v>13</v>
      </c>
      <c r="F1003" t="s">
        <v>27</v>
      </c>
      <c r="G1003" t="s">
        <v>17</v>
      </c>
      <c r="H1003" t="s">
        <v>28</v>
      </c>
      <c r="I1003" s="10">
        <f>[1]!MoonAge(A1003)</f>
        <v>4.9675692570381957E-2</v>
      </c>
    </row>
    <row r="1004" spans="1:9">
      <c r="A1004" s="2">
        <v>40816</v>
      </c>
      <c r="B1004" s="3">
        <f t="shared" si="15"/>
        <v>6</v>
      </c>
      <c r="C1004" t="s">
        <v>12</v>
      </c>
      <c r="D1004" t="s">
        <v>11</v>
      </c>
      <c r="E1004" t="s">
        <v>13</v>
      </c>
      <c r="F1004" t="s">
        <v>27</v>
      </c>
      <c r="G1004" t="s">
        <v>17</v>
      </c>
      <c r="H1004" t="s">
        <v>28</v>
      </c>
      <c r="I1004" s="10">
        <f>[1]!MoonAge(A1004)</f>
        <v>8.3538884520542922E-2</v>
      </c>
    </row>
    <row r="1005" spans="1:9">
      <c r="A1005" s="2">
        <v>40817</v>
      </c>
      <c r="B1005" s="3">
        <f t="shared" si="15"/>
        <v>7</v>
      </c>
      <c r="C1005" t="s">
        <v>25</v>
      </c>
      <c r="D1005" t="s">
        <v>20</v>
      </c>
      <c r="E1005" t="s">
        <v>13</v>
      </c>
      <c r="F1005" t="s">
        <v>27</v>
      </c>
      <c r="G1005" t="s">
        <v>17</v>
      </c>
      <c r="H1005" t="s">
        <v>28</v>
      </c>
      <c r="I1005" s="10">
        <f>[1]!MoonAge(A1005)</f>
        <v>0.11740207647070389</v>
      </c>
    </row>
    <row r="1006" spans="1:9">
      <c r="A1006" s="2">
        <v>40818</v>
      </c>
      <c r="B1006" s="3">
        <f t="shared" si="15"/>
        <v>1</v>
      </c>
      <c r="C1006" t="s">
        <v>15</v>
      </c>
      <c r="D1006" t="s">
        <v>23</v>
      </c>
      <c r="E1006" t="s">
        <v>13</v>
      </c>
      <c r="F1006" t="s">
        <v>27</v>
      </c>
      <c r="G1006" t="s">
        <v>17</v>
      </c>
      <c r="H1006" t="s">
        <v>28</v>
      </c>
      <c r="I1006" s="10">
        <f>[1]!MoonAge(A1006)</f>
        <v>0.15126526842086485</v>
      </c>
    </row>
    <row r="1007" spans="1:9">
      <c r="A1007" s="2">
        <v>40819</v>
      </c>
      <c r="B1007" s="3">
        <f t="shared" si="15"/>
        <v>2</v>
      </c>
      <c r="C1007" t="s">
        <v>17</v>
      </c>
      <c r="D1007" t="s">
        <v>28</v>
      </c>
      <c r="E1007" t="s">
        <v>13</v>
      </c>
      <c r="F1007" t="s">
        <v>27</v>
      </c>
      <c r="G1007" t="s">
        <v>17</v>
      </c>
      <c r="H1007" t="s">
        <v>28</v>
      </c>
      <c r="I1007" s="10">
        <f>[1]!MoonAge(A1007)</f>
        <v>0.18512846037102593</v>
      </c>
    </row>
    <row r="1008" spans="1:9">
      <c r="A1008" s="2">
        <v>40820</v>
      </c>
      <c r="B1008" s="3">
        <f t="shared" si="15"/>
        <v>3</v>
      </c>
      <c r="C1008" t="s">
        <v>21</v>
      </c>
      <c r="D1008" t="s">
        <v>29</v>
      </c>
      <c r="E1008" t="s">
        <v>13</v>
      </c>
      <c r="F1008" t="s">
        <v>27</v>
      </c>
      <c r="G1008" t="s">
        <v>17</v>
      </c>
      <c r="H1008" t="s">
        <v>28</v>
      </c>
      <c r="I1008" s="10">
        <f>[1]!MoonAge(A1008)</f>
        <v>0.21899165232118689</v>
      </c>
    </row>
    <row r="1009" spans="1:9">
      <c r="A1009" s="2">
        <v>40821</v>
      </c>
      <c r="B1009" s="3">
        <f t="shared" si="15"/>
        <v>4</v>
      </c>
      <c r="C1009" t="s">
        <v>22</v>
      </c>
      <c r="D1009" t="s">
        <v>24</v>
      </c>
      <c r="E1009" t="s">
        <v>13</v>
      </c>
      <c r="F1009" t="s">
        <v>27</v>
      </c>
      <c r="G1009" t="s">
        <v>17</v>
      </c>
      <c r="H1009" t="s">
        <v>28</v>
      </c>
      <c r="I1009" s="10">
        <f>[1]!MoonAge(A1009)</f>
        <v>0.25285484427134786</v>
      </c>
    </row>
    <row r="1010" spans="1:9">
      <c r="A1010" s="2">
        <v>40822</v>
      </c>
      <c r="B1010" s="3">
        <f t="shared" si="15"/>
        <v>5</v>
      </c>
      <c r="C1010" t="s">
        <v>10</v>
      </c>
      <c r="D1010" t="s">
        <v>9</v>
      </c>
      <c r="E1010" t="s">
        <v>13</v>
      </c>
      <c r="F1010" t="s">
        <v>27</v>
      </c>
      <c r="G1010" t="s">
        <v>17</v>
      </c>
      <c r="H1010" t="s">
        <v>28</v>
      </c>
      <c r="I1010" s="10">
        <f>[1]!MoonAge(A1010)</f>
        <v>0.28671803622150882</v>
      </c>
    </row>
    <row r="1011" spans="1:9">
      <c r="A1011" s="2">
        <v>40823</v>
      </c>
      <c r="B1011" s="3">
        <f t="shared" si="15"/>
        <v>6</v>
      </c>
      <c r="C1011" t="s">
        <v>19</v>
      </c>
      <c r="D1011" t="s">
        <v>14</v>
      </c>
      <c r="E1011" t="s">
        <v>13</v>
      </c>
      <c r="F1011" t="s">
        <v>27</v>
      </c>
      <c r="G1011" t="s">
        <v>17</v>
      </c>
      <c r="H1011" t="s">
        <v>28</v>
      </c>
      <c r="I1011" s="10">
        <f>[1]!MoonAge(A1011)</f>
        <v>0.32058122817166979</v>
      </c>
    </row>
    <row r="1012" spans="1:9">
      <c r="A1012" s="2">
        <v>40824</v>
      </c>
      <c r="B1012" s="3">
        <f t="shared" si="15"/>
        <v>7</v>
      </c>
      <c r="C1012" t="s">
        <v>8</v>
      </c>
      <c r="D1012" t="s">
        <v>26</v>
      </c>
      <c r="E1012" t="s">
        <v>13</v>
      </c>
      <c r="F1012" t="s">
        <v>27</v>
      </c>
      <c r="G1012" t="s">
        <v>17</v>
      </c>
      <c r="H1012" t="s">
        <v>28</v>
      </c>
      <c r="I1012" s="10">
        <f>[1]!MoonAge(A1012)</f>
        <v>0.35444442012183086</v>
      </c>
    </row>
    <row r="1013" spans="1:9">
      <c r="A1013" s="2">
        <v>40825</v>
      </c>
      <c r="B1013" s="3">
        <f t="shared" si="15"/>
        <v>1</v>
      </c>
      <c r="C1013" t="s">
        <v>13</v>
      </c>
      <c r="D1013" t="s">
        <v>27</v>
      </c>
      <c r="E1013" t="s">
        <v>12</v>
      </c>
      <c r="F1013" t="s">
        <v>16</v>
      </c>
      <c r="G1013" t="s">
        <v>17</v>
      </c>
      <c r="H1013" t="s">
        <v>28</v>
      </c>
      <c r="I1013" s="10">
        <f>[1]!MoonAge(A1013)</f>
        <v>0.38830761207199183</v>
      </c>
    </row>
    <row r="1014" spans="1:9">
      <c r="A1014" s="2">
        <v>40826</v>
      </c>
      <c r="B1014" s="3">
        <f t="shared" si="15"/>
        <v>2</v>
      </c>
      <c r="C1014" t="s">
        <v>12</v>
      </c>
      <c r="D1014" t="s">
        <v>16</v>
      </c>
      <c r="E1014" t="s">
        <v>12</v>
      </c>
      <c r="F1014" t="s">
        <v>16</v>
      </c>
      <c r="G1014" t="s">
        <v>17</v>
      </c>
      <c r="H1014" t="s">
        <v>28</v>
      </c>
      <c r="I1014" s="10">
        <f>[1]!MoonAge(A1014)</f>
        <v>0.42217080402215279</v>
      </c>
    </row>
    <row r="1015" spans="1:9">
      <c r="A1015" s="2">
        <v>40827</v>
      </c>
      <c r="B1015" s="3">
        <f t="shared" si="15"/>
        <v>3</v>
      </c>
      <c r="C1015" t="s">
        <v>25</v>
      </c>
      <c r="D1015" t="s">
        <v>18</v>
      </c>
      <c r="E1015" t="s">
        <v>12</v>
      </c>
      <c r="F1015" t="s">
        <v>16</v>
      </c>
      <c r="G1015" t="s">
        <v>17</v>
      </c>
      <c r="H1015" t="s">
        <v>28</v>
      </c>
      <c r="I1015" s="10">
        <f>[1]!MoonAge(A1015)</f>
        <v>0.45603399597231375</v>
      </c>
    </row>
    <row r="1016" spans="1:9">
      <c r="A1016" s="2">
        <v>40828</v>
      </c>
      <c r="B1016" s="3">
        <f t="shared" si="15"/>
        <v>4</v>
      </c>
      <c r="C1016" t="s">
        <v>15</v>
      </c>
      <c r="D1016" t="s">
        <v>11</v>
      </c>
      <c r="E1016" t="s">
        <v>12</v>
      </c>
      <c r="F1016" t="s">
        <v>16</v>
      </c>
      <c r="G1016" t="s">
        <v>17</v>
      </c>
      <c r="H1016" t="s">
        <v>28</v>
      </c>
      <c r="I1016" s="10">
        <f>[1]!MoonAge(A1016)</f>
        <v>0.48989718792247472</v>
      </c>
    </row>
    <row r="1017" spans="1:9">
      <c r="A1017" s="2">
        <v>40829</v>
      </c>
      <c r="B1017" s="3">
        <f t="shared" si="15"/>
        <v>5</v>
      </c>
      <c r="C1017" t="s">
        <v>17</v>
      </c>
      <c r="D1017" t="s">
        <v>20</v>
      </c>
      <c r="E1017" t="s">
        <v>12</v>
      </c>
      <c r="F1017" t="s">
        <v>16</v>
      </c>
      <c r="G1017" t="s">
        <v>17</v>
      </c>
      <c r="H1017" t="s">
        <v>28</v>
      </c>
      <c r="I1017" s="10">
        <f>[1]!MoonAge(A1017)</f>
        <v>0.5237603798724777</v>
      </c>
    </row>
    <row r="1018" spans="1:9">
      <c r="A1018" s="2">
        <v>40830</v>
      </c>
      <c r="B1018" s="3">
        <f t="shared" si="15"/>
        <v>6</v>
      </c>
      <c r="C1018" t="s">
        <v>21</v>
      </c>
      <c r="D1018" t="s">
        <v>23</v>
      </c>
      <c r="E1018" t="s">
        <v>12</v>
      </c>
      <c r="F1018" t="s">
        <v>16</v>
      </c>
      <c r="G1018" t="s">
        <v>17</v>
      </c>
      <c r="H1018" t="s">
        <v>28</v>
      </c>
      <c r="I1018" s="10">
        <f>[1]!MoonAge(A1018)</f>
        <v>0.5576235718224134</v>
      </c>
    </row>
    <row r="1019" spans="1:9">
      <c r="A1019" s="2">
        <v>40831</v>
      </c>
      <c r="B1019" s="3">
        <f t="shared" si="15"/>
        <v>7</v>
      </c>
      <c r="C1019" t="s">
        <v>22</v>
      </c>
      <c r="D1019" t="s">
        <v>28</v>
      </c>
      <c r="E1019" t="s">
        <v>12</v>
      </c>
      <c r="F1019" t="s">
        <v>16</v>
      </c>
      <c r="G1019" t="s">
        <v>17</v>
      </c>
      <c r="H1019" t="s">
        <v>28</v>
      </c>
      <c r="I1019" s="10">
        <f>[1]!MoonAge(A1019)</f>
        <v>0.5914867637723491</v>
      </c>
    </row>
    <row r="1020" spans="1:9">
      <c r="A1020" s="2">
        <v>40832</v>
      </c>
      <c r="B1020" s="3">
        <f t="shared" si="15"/>
        <v>1</v>
      </c>
      <c r="C1020" t="s">
        <v>10</v>
      </c>
      <c r="D1020" t="s">
        <v>29</v>
      </c>
      <c r="E1020" t="s">
        <v>12</v>
      </c>
      <c r="F1020" t="s">
        <v>16</v>
      </c>
      <c r="G1020" t="s">
        <v>17</v>
      </c>
      <c r="H1020" t="s">
        <v>28</v>
      </c>
      <c r="I1020" s="10">
        <f>[1]!MoonAge(A1020)</f>
        <v>0.6253499557222848</v>
      </c>
    </row>
    <row r="1021" spans="1:9">
      <c r="A1021" s="2">
        <v>40833</v>
      </c>
      <c r="B1021" s="3">
        <f t="shared" si="15"/>
        <v>2</v>
      </c>
      <c r="C1021" t="s">
        <v>19</v>
      </c>
      <c r="D1021" t="s">
        <v>24</v>
      </c>
      <c r="E1021" t="s">
        <v>12</v>
      </c>
      <c r="F1021" t="s">
        <v>16</v>
      </c>
      <c r="G1021" t="s">
        <v>17</v>
      </c>
      <c r="H1021" t="s">
        <v>28</v>
      </c>
      <c r="I1021" s="10">
        <f>[1]!MoonAge(A1021)</f>
        <v>0.6592131476722205</v>
      </c>
    </row>
    <row r="1022" spans="1:9">
      <c r="A1022" s="2">
        <v>40834</v>
      </c>
      <c r="B1022" s="3">
        <f t="shared" si="15"/>
        <v>3</v>
      </c>
      <c r="C1022" t="s">
        <v>8</v>
      </c>
      <c r="D1022" t="s">
        <v>9</v>
      </c>
      <c r="E1022" t="s">
        <v>12</v>
      </c>
      <c r="F1022" t="s">
        <v>16</v>
      </c>
      <c r="G1022" t="s">
        <v>17</v>
      </c>
      <c r="H1022" t="s">
        <v>28</v>
      </c>
      <c r="I1022" s="10">
        <f>[1]!MoonAge(A1022)</f>
        <v>0.6930763396221562</v>
      </c>
    </row>
    <row r="1023" spans="1:9">
      <c r="A1023" s="2">
        <v>40835</v>
      </c>
      <c r="B1023" s="3">
        <f t="shared" si="15"/>
        <v>4</v>
      </c>
      <c r="C1023" t="s">
        <v>13</v>
      </c>
      <c r="D1023" t="s">
        <v>14</v>
      </c>
      <c r="E1023" t="s">
        <v>12</v>
      </c>
      <c r="F1023" t="s">
        <v>16</v>
      </c>
      <c r="G1023" t="s">
        <v>17</v>
      </c>
      <c r="H1023" t="s">
        <v>28</v>
      </c>
      <c r="I1023" s="10">
        <f>[1]!MoonAge(A1023)</f>
        <v>0.72693953157209201</v>
      </c>
    </row>
    <row r="1024" spans="1:9">
      <c r="A1024" s="2">
        <v>40836</v>
      </c>
      <c r="B1024" s="3">
        <f t="shared" si="15"/>
        <v>5</v>
      </c>
      <c r="C1024" t="s">
        <v>12</v>
      </c>
      <c r="D1024" t="s">
        <v>26</v>
      </c>
      <c r="E1024" t="s">
        <v>12</v>
      </c>
      <c r="F1024" t="s">
        <v>16</v>
      </c>
      <c r="G1024" t="s">
        <v>17</v>
      </c>
      <c r="H1024" t="s">
        <v>28</v>
      </c>
      <c r="I1024" s="10">
        <f>[1]!MoonAge(A1024)</f>
        <v>0.76080272352202771</v>
      </c>
    </row>
    <row r="1025" spans="1:9">
      <c r="A1025" s="2">
        <v>40837</v>
      </c>
      <c r="B1025" s="3">
        <f t="shared" si="15"/>
        <v>6</v>
      </c>
      <c r="C1025" t="s">
        <v>25</v>
      </c>
      <c r="D1025" t="s">
        <v>27</v>
      </c>
      <c r="E1025" t="s">
        <v>12</v>
      </c>
      <c r="F1025" t="s">
        <v>16</v>
      </c>
      <c r="G1025" t="s">
        <v>17</v>
      </c>
      <c r="H1025" t="s">
        <v>28</v>
      </c>
      <c r="I1025" s="10">
        <f>[1]!MoonAge(A1025)</f>
        <v>0.79466591547196341</v>
      </c>
    </row>
    <row r="1026" spans="1:9">
      <c r="A1026" s="2">
        <v>40838</v>
      </c>
      <c r="B1026" s="3">
        <f t="shared" si="15"/>
        <v>7</v>
      </c>
      <c r="C1026" t="s">
        <v>15</v>
      </c>
      <c r="D1026" t="s">
        <v>16</v>
      </c>
      <c r="E1026" t="s">
        <v>12</v>
      </c>
      <c r="F1026" t="s">
        <v>16</v>
      </c>
      <c r="G1026" t="s">
        <v>17</v>
      </c>
      <c r="H1026" t="s">
        <v>28</v>
      </c>
      <c r="I1026" s="10">
        <f>[1]!MoonAge(A1026)</f>
        <v>0.82852910742189911</v>
      </c>
    </row>
    <row r="1027" spans="1:9">
      <c r="A1027" s="2">
        <v>40839</v>
      </c>
      <c r="B1027" s="3">
        <f t="shared" ref="B1027:B1090" si="16">WEEKDAY(A1027,1)</f>
        <v>1</v>
      </c>
      <c r="C1027" t="s">
        <v>17</v>
      </c>
      <c r="D1027" t="s">
        <v>18</v>
      </c>
      <c r="E1027" t="s">
        <v>12</v>
      </c>
      <c r="F1027" t="s">
        <v>16</v>
      </c>
      <c r="G1027" t="s">
        <v>17</v>
      </c>
      <c r="H1027" t="s">
        <v>28</v>
      </c>
      <c r="I1027" s="10">
        <f>[1]!MoonAge(A1027)</f>
        <v>0.86239229937183481</v>
      </c>
    </row>
    <row r="1028" spans="1:9">
      <c r="A1028" s="2">
        <v>40840</v>
      </c>
      <c r="B1028" s="3">
        <f t="shared" si="16"/>
        <v>2</v>
      </c>
      <c r="C1028" t="s">
        <v>21</v>
      </c>
      <c r="D1028" t="s">
        <v>11</v>
      </c>
      <c r="E1028" t="s">
        <v>12</v>
      </c>
      <c r="F1028" t="s">
        <v>16</v>
      </c>
      <c r="G1028" t="s">
        <v>17</v>
      </c>
      <c r="H1028" t="s">
        <v>28</v>
      </c>
      <c r="I1028" s="10">
        <f>[1]!MoonAge(A1028)</f>
        <v>0.89625549132177063</v>
      </c>
    </row>
    <row r="1029" spans="1:9">
      <c r="A1029" s="2">
        <v>40841</v>
      </c>
      <c r="B1029" s="3">
        <f t="shared" si="16"/>
        <v>3</v>
      </c>
      <c r="C1029" t="s">
        <v>22</v>
      </c>
      <c r="D1029" t="s">
        <v>20</v>
      </c>
      <c r="E1029" t="s">
        <v>12</v>
      </c>
      <c r="F1029" t="s">
        <v>16</v>
      </c>
      <c r="G1029" t="s">
        <v>17</v>
      </c>
      <c r="H1029" t="s">
        <v>28</v>
      </c>
      <c r="I1029" s="10">
        <f>[1]!MoonAge(A1029)</f>
        <v>0.93011868327170633</v>
      </c>
    </row>
    <row r="1030" spans="1:9">
      <c r="A1030" s="2">
        <v>40842</v>
      </c>
      <c r="B1030" s="3">
        <f t="shared" si="16"/>
        <v>4</v>
      </c>
      <c r="C1030" t="s">
        <v>10</v>
      </c>
      <c r="D1030" t="s">
        <v>23</v>
      </c>
      <c r="E1030" t="s">
        <v>12</v>
      </c>
      <c r="F1030" t="s">
        <v>16</v>
      </c>
      <c r="G1030" t="s">
        <v>17</v>
      </c>
      <c r="H1030" t="s">
        <v>28</v>
      </c>
      <c r="I1030" s="10">
        <f>[1]!MoonAge(A1030)</f>
        <v>0.96398187522164203</v>
      </c>
    </row>
    <row r="1031" spans="1:9">
      <c r="A1031" s="2">
        <v>40843</v>
      </c>
      <c r="B1031" s="3">
        <f t="shared" si="16"/>
        <v>5</v>
      </c>
      <c r="C1031" t="s">
        <v>19</v>
      </c>
      <c r="D1031" t="s">
        <v>28</v>
      </c>
      <c r="E1031" t="s">
        <v>12</v>
      </c>
      <c r="F1031" t="s">
        <v>16</v>
      </c>
      <c r="G1031" t="s">
        <v>17</v>
      </c>
      <c r="H1031" t="s">
        <v>28</v>
      </c>
      <c r="I1031" s="10">
        <f>[1]!MoonAge(A1031)</f>
        <v>0.99784506717157773</v>
      </c>
    </row>
    <row r="1032" spans="1:9">
      <c r="A1032" s="2">
        <v>40844</v>
      </c>
      <c r="B1032" s="3">
        <f t="shared" si="16"/>
        <v>6</v>
      </c>
      <c r="C1032" t="s">
        <v>8</v>
      </c>
      <c r="D1032" t="s">
        <v>29</v>
      </c>
      <c r="E1032" t="s">
        <v>12</v>
      </c>
      <c r="F1032" t="s">
        <v>16</v>
      </c>
      <c r="G1032" t="s">
        <v>17</v>
      </c>
      <c r="H1032" t="s">
        <v>28</v>
      </c>
      <c r="I1032" s="10">
        <f>[1]!MoonAge(A1032)</f>
        <v>3.1708259121513427E-2</v>
      </c>
    </row>
    <row r="1033" spans="1:9">
      <c r="A1033" s="2">
        <v>40845</v>
      </c>
      <c r="B1033" s="3">
        <f t="shared" si="16"/>
        <v>7</v>
      </c>
      <c r="C1033" t="s">
        <v>13</v>
      </c>
      <c r="D1033" t="s">
        <v>24</v>
      </c>
      <c r="E1033" t="s">
        <v>12</v>
      </c>
      <c r="F1033" t="s">
        <v>16</v>
      </c>
      <c r="G1033" t="s">
        <v>17</v>
      </c>
      <c r="H1033" t="s">
        <v>28</v>
      </c>
      <c r="I1033" s="10">
        <f>[1]!MoonAge(A1033)</f>
        <v>6.5571451071449127E-2</v>
      </c>
    </row>
    <row r="1034" spans="1:9">
      <c r="A1034" s="2">
        <v>40846</v>
      </c>
      <c r="B1034" s="3">
        <f t="shared" si="16"/>
        <v>1</v>
      </c>
      <c r="C1034" t="s">
        <v>12</v>
      </c>
      <c r="D1034" t="s">
        <v>9</v>
      </c>
      <c r="E1034" t="s">
        <v>12</v>
      </c>
      <c r="F1034" t="s">
        <v>16</v>
      </c>
      <c r="G1034" t="s">
        <v>17</v>
      </c>
      <c r="H1034" t="s">
        <v>28</v>
      </c>
      <c r="I1034" s="10">
        <f>[1]!MoonAge(A1034)</f>
        <v>9.9434643021384828E-2</v>
      </c>
    </row>
    <row r="1035" spans="1:9">
      <c r="A1035" s="2">
        <v>40847</v>
      </c>
      <c r="B1035" s="3">
        <f t="shared" si="16"/>
        <v>2</v>
      </c>
      <c r="C1035" t="s">
        <v>25</v>
      </c>
      <c r="D1035" t="s">
        <v>14</v>
      </c>
      <c r="E1035" t="s">
        <v>12</v>
      </c>
      <c r="F1035" t="s">
        <v>16</v>
      </c>
      <c r="G1035" t="s">
        <v>17</v>
      </c>
      <c r="H1035" t="s">
        <v>28</v>
      </c>
      <c r="I1035" s="10">
        <f>[1]!MoonAge(A1035)</f>
        <v>0.13329783497132053</v>
      </c>
    </row>
    <row r="1036" spans="1:9">
      <c r="A1036" s="2">
        <v>40848</v>
      </c>
      <c r="B1036" s="3">
        <f t="shared" si="16"/>
        <v>3</v>
      </c>
      <c r="C1036" t="s">
        <v>15</v>
      </c>
      <c r="D1036" t="s">
        <v>26</v>
      </c>
      <c r="E1036" t="s">
        <v>12</v>
      </c>
      <c r="F1036" t="s">
        <v>16</v>
      </c>
      <c r="G1036" t="s">
        <v>17</v>
      </c>
      <c r="H1036" t="s">
        <v>28</v>
      </c>
      <c r="I1036" s="10">
        <f>[1]!MoonAge(A1036)</f>
        <v>0.16716102692125623</v>
      </c>
    </row>
    <row r="1037" spans="1:9">
      <c r="A1037" s="2">
        <v>40849</v>
      </c>
      <c r="B1037" s="3">
        <f t="shared" si="16"/>
        <v>4</v>
      </c>
      <c r="C1037" t="s">
        <v>17</v>
      </c>
      <c r="D1037" t="s">
        <v>27</v>
      </c>
      <c r="E1037" t="s">
        <v>12</v>
      </c>
      <c r="F1037" t="s">
        <v>16</v>
      </c>
      <c r="G1037" t="s">
        <v>17</v>
      </c>
      <c r="H1037" t="s">
        <v>28</v>
      </c>
      <c r="I1037" s="10">
        <f>[1]!MoonAge(A1037)</f>
        <v>0.20102421887119193</v>
      </c>
    </row>
    <row r="1038" spans="1:9">
      <c r="A1038" s="2">
        <v>40850</v>
      </c>
      <c r="B1038" s="3">
        <f t="shared" si="16"/>
        <v>5</v>
      </c>
      <c r="C1038" t="s">
        <v>21</v>
      </c>
      <c r="D1038" t="s">
        <v>16</v>
      </c>
      <c r="E1038" t="s">
        <v>12</v>
      </c>
      <c r="F1038" t="s">
        <v>16</v>
      </c>
      <c r="G1038" t="s">
        <v>17</v>
      </c>
      <c r="H1038" t="s">
        <v>28</v>
      </c>
      <c r="I1038" s="10">
        <f>[1]!MoonAge(A1038)</f>
        <v>0.23488741082112774</v>
      </c>
    </row>
    <row r="1039" spans="1:9">
      <c r="A1039" s="2">
        <v>40851</v>
      </c>
      <c r="B1039" s="3">
        <f t="shared" si="16"/>
        <v>6</v>
      </c>
      <c r="C1039" t="s">
        <v>22</v>
      </c>
      <c r="D1039" t="s">
        <v>18</v>
      </c>
      <c r="E1039" t="s">
        <v>12</v>
      </c>
      <c r="F1039" t="s">
        <v>16</v>
      </c>
      <c r="G1039" t="s">
        <v>17</v>
      </c>
      <c r="H1039" t="s">
        <v>28</v>
      </c>
      <c r="I1039" s="10">
        <f>[1]!MoonAge(A1039)</f>
        <v>0.26875060277106344</v>
      </c>
    </row>
    <row r="1040" spans="1:9">
      <c r="A1040" s="2">
        <v>40852</v>
      </c>
      <c r="B1040" s="3">
        <f t="shared" si="16"/>
        <v>7</v>
      </c>
      <c r="C1040" t="s">
        <v>10</v>
      </c>
      <c r="D1040" t="s">
        <v>11</v>
      </c>
      <c r="E1040" t="s">
        <v>12</v>
      </c>
      <c r="F1040" t="s">
        <v>16</v>
      </c>
      <c r="G1040" t="s">
        <v>17</v>
      </c>
      <c r="H1040" t="s">
        <v>28</v>
      </c>
      <c r="I1040" s="10">
        <f>[1]!MoonAge(A1040)</f>
        <v>0.30261379472099914</v>
      </c>
    </row>
    <row r="1041" spans="1:9">
      <c r="A1041" s="2">
        <v>40853</v>
      </c>
      <c r="B1041" s="3">
        <f t="shared" si="16"/>
        <v>1</v>
      </c>
      <c r="C1041" t="s">
        <v>19</v>
      </c>
      <c r="D1041" t="s">
        <v>20</v>
      </c>
      <c r="E1041" t="s">
        <v>12</v>
      </c>
      <c r="F1041" t="s">
        <v>16</v>
      </c>
      <c r="G1041" t="s">
        <v>17</v>
      </c>
      <c r="H1041" t="s">
        <v>28</v>
      </c>
      <c r="I1041" s="10">
        <f>[1]!MoonAge(A1041)</f>
        <v>0.33647698667093484</v>
      </c>
    </row>
    <row r="1042" spans="1:9">
      <c r="A1042" s="2">
        <v>40854</v>
      </c>
      <c r="B1042" s="3">
        <f t="shared" si="16"/>
        <v>2</v>
      </c>
      <c r="C1042" t="s">
        <v>8</v>
      </c>
      <c r="D1042" t="s">
        <v>23</v>
      </c>
      <c r="E1042" t="s">
        <v>12</v>
      </c>
      <c r="F1042" t="s">
        <v>16</v>
      </c>
      <c r="G1042" t="s">
        <v>17</v>
      </c>
      <c r="H1042" t="s">
        <v>28</v>
      </c>
      <c r="I1042" s="10">
        <f>[1]!MoonAge(A1042)</f>
        <v>0.37034017862087054</v>
      </c>
    </row>
    <row r="1043" spans="1:9">
      <c r="A1043" s="2">
        <v>40855</v>
      </c>
      <c r="B1043" s="3">
        <f t="shared" si="16"/>
        <v>3</v>
      </c>
      <c r="C1043" t="s">
        <v>13</v>
      </c>
      <c r="D1043" t="s">
        <v>28</v>
      </c>
      <c r="E1043" t="s">
        <v>25</v>
      </c>
      <c r="F1043" t="s">
        <v>18</v>
      </c>
      <c r="G1043" t="s">
        <v>17</v>
      </c>
      <c r="H1043" t="s">
        <v>28</v>
      </c>
      <c r="I1043" s="10">
        <f>[1]!MoonAge(A1043)</f>
        <v>0.40420337057080624</v>
      </c>
    </row>
    <row r="1044" spans="1:9">
      <c r="A1044" s="2">
        <v>40856</v>
      </c>
      <c r="B1044" s="3">
        <f t="shared" si="16"/>
        <v>4</v>
      </c>
      <c r="C1044" t="s">
        <v>12</v>
      </c>
      <c r="D1044" t="s">
        <v>29</v>
      </c>
      <c r="E1044" t="s">
        <v>25</v>
      </c>
      <c r="F1044" t="s">
        <v>18</v>
      </c>
      <c r="G1044" t="s">
        <v>17</v>
      </c>
      <c r="H1044" t="s">
        <v>28</v>
      </c>
      <c r="I1044" s="10">
        <f>[1]!MoonAge(A1044)</f>
        <v>0.43806656252074194</v>
      </c>
    </row>
    <row r="1045" spans="1:9">
      <c r="A1045" s="2">
        <v>40857</v>
      </c>
      <c r="B1045" s="3">
        <f t="shared" si="16"/>
        <v>5</v>
      </c>
      <c r="C1045" t="s">
        <v>25</v>
      </c>
      <c r="D1045" t="s">
        <v>24</v>
      </c>
      <c r="E1045" t="s">
        <v>25</v>
      </c>
      <c r="F1045" t="s">
        <v>18</v>
      </c>
      <c r="G1045" t="s">
        <v>17</v>
      </c>
      <c r="H1045" t="s">
        <v>28</v>
      </c>
      <c r="I1045" s="10">
        <f>[1]!MoonAge(A1045)</f>
        <v>0.47192975447067775</v>
      </c>
    </row>
    <row r="1046" spans="1:9">
      <c r="A1046" s="2">
        <v>40858</v>
      </c>
      <c r="B1046" s="3">
        <f t="shared" si="16"/>
        <v>6</v>
      </c>
      <c r="C1046" t="s">
        <v>15</v>
      </c>
      <c r="D1046" t="s">
        <v>9</v>
      </c>
      <c r="E1046" t="s">
        <v>25</v>
      </c>
      <c r="F1046" t="s">
        <v>18</v>
      </c>
      <c r="G1046" t="s">
        <v>17</v>
      </c>
      <c r="H1046" t="s">
        <v>28</v>
      </c>
      <c r="I1046" s="10">
        <f>[1]!MoonAge(A1046)</f>
        <v>0.50579294642057349</v>
      </c>
    </row>
    <row r="1047" spans="1:9">
      <c r="A1047" s="2">
        <v>40859</v>
      </c>
      <c r="B1047" s="3">
        <f t="shared" si="16"/>
        <v>7</v>
      </c>
      <c r="C1047" t="s">
        <v>17</v>
      </c>
      <c r="D1047" t="s">
        <v>14</v>
      </c>
      <c r="E1047" t="s">
        <v>25</v>
      </c>
      <c r="F1047" t="s">
        <v>18</v>
      </c>
      <c r="G1047" t="s">
        <v>17</v>
      </c>
      <c r="H1047" t="s">
        <v>28</v>
      </c>
      <c r="I1047" s="10">
        <f>[1]!MoonAge(A1047)</f>
        <v>0.5396561383702756</v>
      </c>
    </row>
    <row r="1048" spans="1:9">
      <c r="A1048" s="2">
        <v>40860</v>
      </c>
      <c r="B1048" s="3">
        <f t="shared" si="16"/>
        <v>1</v>
      </c>
      <c r="C1048" t="s">
        <v>21</v>
      </c>
      <c r="D1048" t="s">
        <v>26</v>
      </c>
      <c r="E1048" t="s">
        <v>25</v>
      </c>
      <c r="F1048" t="s">
        <v>18</v>
      </c>
      <c r="G1048" t="s">
        <v>17</v>
      </c>
      <c r="H1048" t="s">
        <v>28</v>
      </c>
      <c r="I1048" s="10">
        <f>[1]!MoonAge(A1048)</f>
        <v>0.5735193303199777</v>
      </c>
    </row>
    <row r="1049" spans="1:9">
      <c r="A1049" s="2">
        <v>40861</v>
      </c>
      <c r="B1049" s="3">
        <f t="shared" si="16"/>
        <v>2</v>
      </c>
      <c r="C1049" t="s">
        <v>22</v>
      </c>
      <c r="D1049" t="s">
        <v>27</v>
      </c>
      <c r="E1049" t="s">
        <v>25</v>
      </c>
      <c r="F1049" t="s">
        <v>18</v>
      </c>
      <c r="G1049" t="s">
        <v>17</v>
      </c>
      <c r="H1049" t="s">
        <v>28</v>
      </c>
      <c r="I1049" s="10">
        <f>[1]!MoonAge(A1049)</f>
        <v>0.6073825222696797</v>
      </c>
    </row>
    <row r="1050" spans="1:9">
      <c r="A1050" s="2">
        <v>40862</v>
      </c>
      <c r="B1050" s="3">
        <f t="shared" si="16"/>
        <v>3</v>
      </c>
      <c r="C1050" t="s">
        <v>10</v>
      </c>
      <c r="D1050" t="s">
        <v>16</v>
      </c>
      <c r="E1050" t="s">
        <v>25</v>
      </c>
      <c r="F1050" t="s">
        <v>18</v>
      </c>
      <c r="G1050" t="s">
        <v>17</v>
      </c>
      <c r="H1050" t="s">
        <v>28</v>
      </c>
      <c r="I1050" s="10">
        <f>[1]!MoonAge(A1050)</f>
        <v>0.64124571421938181</v>
      </c>
    </row>
    <row r="1051" spans="1:9">
      <c r="A1051" s="2">
        <v>40863</v>
      </c>
      <c r="B1051" s="3">
        <f t="shared" si="16"/>
        <v>4</v>
      </c>
      <c r="C1051" t="s">
        <v>19</v>
      </c>
      <c r="D1051" t="s">
        <v>18</v>
      </c>
      <c r="E1051" t="s">
        <v>25</v>
      </c>
      <c r="F1051" t="s">
        <v>18</v>
      </c>
      <c r="G1051" t="s">
        <v>17</v>
      </c>
      <c r="H1051" t="s">
        <v>28</v>
      </c>
      <c r="I1051" s="10">
        <f>[1]!MoonAge(A1051)</f>
        <v>0.67510890616908392</v>
      </c>
    </row>
    <row r="1052" spans="1:9">
      <c r="A1052" s="2">
        <v>40864</v>
      </c>
      <c r="B1052" s="3">
        <f t="shared" si="16"/>
        <v>5</v>
      </c>
      <c r="C1052" t="s">
        <v>8</v>
      </c>
      <c r="D1052" t="s">
        <v>11</v>
      </c>
      <c r="E1052" t="s">
        <v>25</v>
      </c>
      <c r="F1052" t="s">
        <v>18</v>
      </c>
      <c r="G1052" t="s">
        <v>17</v>
      </c>
      <c r="H1052" t="s">
        <v>28</v>
      </c>
      <c r="I1052" s="10">
        <f>[1]!MoonAge(A1052)</f>
        <v>0.70897209811878603</v>
      </c>
    </row>
    <row r="1053" spans="1:9">
      <c r="A1053" s="2">
        <v>40865</v>
      </c>
      <c r="B1053" s="3">
        <f t="shared" si="16"/>
        <v>6</v>
      </c>
      <c r="C1053" t="s">
        <v>13</v>
      </c>
      <c r="D1053" t="s">
        <v>20</v>
      </c>
      <c r="E1053" t="s">
        <v>25</v>
      </c>
      <c r="F1053" t="s">
        <v>18</v>
      </c>
      <c r="G1053" t="s">
        <v>17</v>
      </c>
      <c r="H1053" t="s">
        <v>28</v>
      </c>
      <c r="I1053" s="10">
        <f>[1]!MoonAge(A1053)</f>
        <v>0.74283529006848814</v>
      </c>
    </row>
    <row r="1054" spans="1:9">
      <c r="A1054" s="2">
        <v>40866</v>
      </c>
      <c r="B1054" s="3">
        <f t="shared" si="16"/>
        <v>7</v>
      </c>
      <c r="C1054" t="s">
        <v>12</v>
      </c>
      <c r="D1054" t="s">
        <v>23</v>
      </c>
      <c r="E1054" t="s">
        <v>25</v>
      </c>
      <c r="F1054" t="s">
        <v>18</v>
      </c>
      <c r="G1054" t="s">
        <v>17</v>
      </c>
      <c r="H1054" t="s">
        <v>28</v>
      </c>
      <c r="I1054" s="10">
        <f>[1]!MoonAge(A1054)</f>
        <v>0.77669848201819025</v>
      </c>
    </row>
    <row r="1055" spans="1:9">
      <c r="A1055" s="2">
        <v>40867</v>
      </c>
      <c r="B1055" s="3">
        <f t="shared" si="16"/>
        <v>1</v>
      </c>
      <c r="C1055" t="s">
        <v>25</v>
      </c>
      <c r="D1055" t="s">
        <v>28</v>
      </c>
      <c r="E1055" t="s">
        <v>25</v>
      </c>
      <c r="F1055" t="s">
        <v>18</v>
      </c>
      <c r="G1055" t="s">
        <v>17</v>
      </c>
      <c r="H1055" t="s">
        <v>28</v>
      </c>
      <c r="I1055" s="10">
        <f>[1]!MoonAge(A1055)</f>
        <v>0.81056167396789225</v>
      </c>
    </row>
    <row r="1056" spans="1:9">
      <c r="A1056" s="2">
        <v>40868</v>
      </c>
      <c r="B1056" s="3">
        <f t="shared" si="16"/>
        <v>2</v>
      </c>
      <c r="C1056" t="s">
        <v>15</v>
      </c>
      <c r="D1056" t="s">
        <v>29</v>
      </c>
      <c r="E1056" t="s">
        <v>25</v>
      </c>
      <c r="F1056" t="s">
        <v>18</v>
      </c>
      <c r="G1056" t="s">
        <v>17</v>
      </c>
      <c r="H1056" t="s">
        <v>28</v>
      </c>
      <c r="I1056" s="10">
        <f>[1]!MoonAge(A1056)</f>
        <v>0.84442486591759436</v>
      </c>
    </row>
    <row r="1057" spans="1:9">
      <c r="A1057" s="2">
        <v>40869</v>
      </c>
      <c r="B1057" s="3">
        <f t="shared" si="16"/>
        <v>3</v>
      </c>
      <c r="C1057" t="s">
        <v>17</v>
      </c>
      <c r="D1057" t="s">
        <v>24</v>
      </c>
      <c r="E1057" t="s">
        <v>25</v>
      </c>
      <c r="F1057" t="s">
        <v>18</v>
      </c>
      <c r="G1057" t="s">
        <v>17</v>
      </c>
      <c r="H1057" t="s">
        <v>28</v>
      </c>
      <c r="I1057" s="10">
        <f>[1]!MoonAge(A1057)</f>
        <v>0.87828805786729647</v>
      </c>
    </row>
    <row r="1058" spans="1:9">
      <c r="A1058" s="2">
        <v>40870</v>
      </c>
      <c r="B1058" s="3">
        <f t="shared" si="16"/>
        <v>4</v>
      </c>
      <c r="C1058" t="s">
        <v>21</v>
      </c>
      <c r="D1058" t="s">
        <v>9</v>
      </c>
      <c r="E1058" t="s">
        <v>25</v>
      </c>
      <c r="F1058" t="s">
        <v>18</v>
      </c>
      <c r="G1058" t="s">
        <v>17</v>
      </c>
      <c r="H1058" t="s">
        <v>28</v>
      </c>
      <c r="I1058" s="10">
        <f>[1]!MoonAge(A1058)</f>
        <v>0.91215124981699858</v>
      </c>
    </row>
    <row r="1059" spans="1:9">
      <c r="A1059" s="2">
        <v>40871</v>
      </c>
      <c r="B1059" s="3">
        <f t="shared" si="16"/>
        <v>5</v>
      </c>
      <c r="C1059" t="s">
        <v>22</v>
      </c>
      <c r="D1059" t="s">
        <v>14</v>
      </c>
      <c r="E1059" t="s">
        <v>25</v>
      </c>
      <c r="F1059" t="s">
        <v>18</v>
      </c>
      <c r="G1059" t="s">
        <v>17</v>
      </c>
      <c r="H1059" t="s">
        <v>28</v>
      </c>
      <c r="I1059" s="10">
        <f>[1]!MoonAge(A1059)</f>
        <v>0.94601444176670069</v>
      </c>
    </row>
    <row r="1060" spans="1:9">
      <c r="A1060" s="2">
        <v>40872</v>
      </c>
      <c r="B1060" s="3">
        <f t="shared" si="16"/>
        <v>6</v>
      </c>
      <c r="C1060" t="s">
        <v>10</v>
      </c>
      <c r="D1060" t="s">
        <v>26</v>
      </c>
      <c r="E1060" t="s">
        <v>25</v>
      </c>
      <c r="F1060" t="s">
        <v>18</v>
      </c>
      <c r="G1060" t="s">
        <v>17</v>
      </c>
      <c r="H1060" t="s">
        <v>28</v>
      </c>
      <c r="I1060" s="10">
        <f>[1]!MoonAge(A1060)</f>
        <v>0.9798776337164028</v>
      </c>
    </row>
    <row r="1061" spans="1:9">
      <c r="A1061" s="2">
        <v>40873</v>
      </c>
      <c r="B1061" s="3">
        <f t="shared" si="16"/>
        <v>7</v>
      </c>
      <c r="C1061" t="s">
        <v>19</v>
      </c>
      <c r="D1061" t="s">
        <v>27</v>
      </c>
      <c r="E1061" t="s">
        <v>25</v>
      </c>
      <c r="F1061" t="s">
        <v>18</v>
      </c>
      <c r="G1061" t="s">
        <v>17</v>
      </c>
      <c r="H1061" t="s">
        <v>28</v>
      </c>
      <c r="I1061" s="10">
        <f>[1]!MoonAge(A1061)</f>
        <v>1.3740825666104906E-2</v>
      </c>
    </row>
    <row r="1062" spans="1:9">
      <c r="A1062" s="2">
        <v>40874</v>
      </c>
      <c r="B1062" s="3">
        <f t="shared" si="16"/>
        <v>1</v>
      </c>
      <c r="C1062" t="s">
        <v>8</v>
      </c>
      <c r="D1062" t="s">
        <v>16</v>
      </c>
      <c r="E1062" t="s">
        <v>25</v>
      </c>
      <c r="F1062" t="s">
        <v>18</v>
      </c>
      <c r="G1062" t="s">
        <v>17</v>
      </c>
      <c r="H1062" t="s">
        <v>28</v>
      </c>
      <c r="I1062" s="10">
        <f>[1]!MoonAge(A1062)</f>
        <v>4.7604017615807015E-2</v>
      </c>
    </row>
    <row r="1063" spans="1:9">
      <c r="A1063" s="2">
        <v>40875</v>
      </c>
      <c r="B1063" s="3">
        <f t="shared" si="16"/>
        <v>2</v>
      </c>
      <c r="C1063" t="s">
        <v>13</v>
      </c>
      <c r="D1063" t="s">
        <v>18</v>
      </c>
      <c r="E1063" t="s">
        <v>25</v>
      </c>
      <c r="F1063" t="s">
        <v>18</v>
      </c>
      <c r="G1063" t="s">
        <v>17</v>
      </c>
      <c r="H1063" t="s">
        <v>28</v>
      </c>
      <c r="I1063" s="10">
        <f>[1]!MoonAge(A1063)</f>
        <v>8.1467209565509124E-2</v>
      </c>
    </row>
    <row r="1064" spans="1:9">
      <c r="A1064" s="2">
        <v>40876</v>
      </c>
      <c r="B1064" s="3">
        <f t="shared" si="16"/>
        <v>3</v>
      </c>
      <c r="C1064" t="s">
        <v>12</v>
      </c>
      <c r="D1064" t="s">
        <v>11</v>
      </c>
      <c r="E1064" t="s">
        <v>25</v>
      </c>
      <c r="F1064" t="s">
        <v>18</v>
      </c>
      <c r="G1064" t="s">
        <v>17</v>
      </c>
      <c r="H1064" t="s">
        <v>28</v>
      </c>
      <c r="I1064" s="10">
        <f>[1]!MoonAge(A1064)</f>
        <v>0.11533040151521123</v>
      </c>
    </row>
    <row r="1065" spans="1:9">
      <c r="A1065" s="2">
        <v>40877</v>
      </c>
      <c r="B1065" s="3">
        <f t="shared" si="16"/>
        <v>4</v>
      </c>
      <c r="C1065" t="s">
        <v>25</v>
      </c>
      <c r="D1065" t="s">
        <v>20</v>
      </c>
      <c r="E1065" t="s">
        <v>25</v>
      </c>
      <c r="F1065" t="s">
        <v>18</v>
      </c>
      <c r="G1065" t="s">
        <v>17</v>
      </c>
      <c r="H1065" t="s">
        <v>28</v>
      </c>
      <c r="I1065" s="10">
        <f>[1]!MoonAge(A1065)</f>
        <v>0.14919359346491334</v>
      </c>
    </row>
    <row r="1066" spans="1:9">
      <c r="A1066" s="2">
        <v>40878</v>
      </c>
      <c r="B1066" s="3">
        <f t="shared" si="16"/>
        <v>5</v>
      </c>
      <c r="C1066" t="s">
        <v>15</v>
      </c>
      <c r="D1066" t="s">
        <v>23</v>
      </c>
      <c r="E1066" t="s">
        <v>25</v>
      </c>
      <c r="F1066" t="s">
        <v>18</v>
      </c>
      <c r="G1066" t="s">
        <v>17</v>
      </c>
      <c r="H1066" t="s">
        <v>28</v>
      </c>
      <c r="I1066" s="10">
        <f>[1]!MoonAge(A1066)</f>
        <v>0.18305678541461545</v>
      </c>
    </row>
    <row r="1067" spans="1:9">
      <c r="A1067" s="2">
        <v>40879</v>
      </c>
      <c r="B1067" s="3">
        <f t="shared" si="16"/>
        <v>6</v>
      </c>
      <c r="C1067" t="s">
        <v>17</v>
      </c>
      <c r="D1067" t="s">
        <v>28</v>
      </c>
      <c r="E1067" t="s">
        <v>25</v>
      </c>
      <c r="F1067" t="s">
        <v>18</v>
      </c>
      <c r="G1067" t="s">
        <v>17</v>
      </c>
      <c r="H1067" t="s">
        <v>28</v>
      </c>
      <c r="I1067" s="10">
        <f>[1]!MoonAge(A1067)</f>
        <v>0.21691997736431756</v>
      </c>
    </row>
    <row r="1068" spans="1:9">
      <c r="A1068" s="2">
        <v>40880</v>
      </c>
      <c r="B1068" s="3">
        <f t="shared" si="16"/>
        <v>7</v>
      </c>
      <c r="C1068" t="s">
        <v>21</v>
      </c>
      <c r="D1068" t="s">
        <v>29</v>
      </c>
      <c r="E1068" t="s">
        <v>25</v>
      </c>
      <c r="F1068" t="s">
        <v>18</v>
      </c>
      <c r="G1068" t="s">
        <v>17</v>
      </c>
      <c r="H1068" t="s">
        <v>28</v>
      </c>
      <c r="I1068" s="10">
        <f>[1]!MoonAge(A1068)</f>
        <v>0.25078316931401956</v>
      </c>
    </row>
    <row r="1069" spans="1:9">
      <c r="A1069" s="2">
        <v>40881</v>
      </c>
      <c r="B1069" s="3">
        <f t="shared" si="16"/>
        <v>1</v>
      </c>
      <c r="C1069" t="s">
        <v>22</v>
      </c>
      <c r="D1069" t="s">
        <v>24</v>
      </c>
      <c r="E1069" t="s">
        <v>25</v>
      </c>
      <c r="F1069" t="s">
        <v>18</v>
      </c>
      <c r="G1069" t="s">
        <v>17</v>
      </c>
      <c r="H1069" t="s">
        <v>28</v>
      </c>
      <c r="I1069" s="10">
        <f>[1]!MoonAge(A1069)</f>
        <v>0.28464636126372167</v>
      </c>
    </row>
    <row r="1070" spans="1:9">
      <c r="A1070" s="2">
        <v>40882</v>
      </c>
      <c r="B1070" s="3">
        <f t="shared" si="16"/>
        <v>2</v>
      </c>
      <c r="C1070" t="s">
        <v>10</v>
      </c>
      <c r="D1070" t="s">
        <v>9</v>
      </c>
      <c r="E1070" t="s">
        <v>25</v>
      </c>
      <c r="F1070" t="s">
        <v>18</v>
      </c>
      <c r="G1070" t="s">
        <v>17</v>
      </c>
      <c r="H1070" t="s">
        <v>28</v>
      </c>
      <c r="I1070" s="10">
        <f>[1]!MoonAge(A1070)</f>
        <v>0.31850955321342378</v>
      </c>
    </row>
    <row r="1071" spans="1:9">
      <c r="A1071" s="2">
        <v>40883</v>
      </c>
      <c r="B1071" s="3">
        <f t="shared" si="16"/>
        <v>3</v>
      </c>
      <c r="C1071" t="s">
        <v>19</v>
      </c>
      <c r="D1071" t="s">
        <v>14</v>
      </c>
      <c r="E1071" t="s">
        <v>25</v>
      </c>
      <c r="F1071" t="s">
        <v>18</v>
      </c>
      <c r="G1071" t="s">
        <v>17</v>
      </c>
      <c r="H1071" t="s">
        <v>28</v>
      </c>
      <c r="I1071" s="10">
        <f>[1]!MoonAge(A1071)</f>
        <v>0.35237274516312589</v>
      </c>
    </row>
    <row r="1072" spans="1:9">
      <c r="A1072" s="2">
        <v>40884</v>
      </c>
      <c r="B1072" s="3">
        <f t="shared" si="16"/>
        <v>4</v>
      </c>
      <c r="C1072" t="s">
        <v>8</v>
      </c>
      <c r="D1072" t="s">
        <v>26</v>
      </c>
      <c r="E1072" t="s">
        <v>25</v>
      </c>
      <c r="F1072" t="s">
        <v>18</v>
      </c>
      <c r="G1072" t="s">
        <v>17</v>
      </c>
      <c r="H1072" t="s">
        <v>28</v>
      </c>
      <c r="I1072" s="10">
        <f>[1]!MoonAge(A1072)</f>
        <v>0.386235937112828</v>
      </c>
    </row>
    <row r="1073" spans="1:9">
      <c r="A1073" s="2">
        <v>40885</v>
      </c>
      <c r="B1073" s="3">
        <f t="shared" si="16"/>
        <v>5</v>
      </c>
      <c r="C1073" t="s">
        <v>13</v>
      </c>
      <c r="D1073" t="s">
        <v>27</v>
      </c>
      <c r="E1073" t="s">
        <v>15</v>
      </c>
      <c r="F1073" t="s">
        <v>11</v>
      </c>
      <c r="G1073" t="s">
        <v>17</v>
      </c>
      <c r="H1073" t="s">
        <v>28</v>
      </c>
      <c r="I1073" s="10">
        <f>[1]!MoonAge(A1073)</f>
        <v>0.42009912906253011</v>
      </c>
    </row>
    <row r="1074" spans="1:9">
      <c r="A1074" s="2">
        <v>40886</v>
      </c>
      <c r="B1074" s="3">
        <f t="shared" si="16"/>
        <v>6</v>
      </c>
      <c r="C1074" t="s">
        <v>12</v>
      </c>
      <c r="D1074" t="s">
        <v>16</v>
      </c>
      <c r="E1074" t="s">
        <v>15</v>
      </c>
      <c r="F1074" t="s">
        <v>11</v>
      </c>
      <c r="G1074" t="s">
        <v>17</v>
      </c>
      <c r="H1074" t="s">
        <v>28</v>
      </c>
      <c r="I1074" s="10">
        <f>[1]!MoonAge(A1074)</f>
        <v>0.45396232101223222</v>
      </c>
    </row>
    <row r="1075" spans="1:9">
      <c r="A1075" s="2">
        <v>40887</v>
      </c>
      <c r="B1075" s="3">
        <f t="shared" si="16"/>
        <v>7</v>
      </c>
      <c r="C1075" t="s">
        <v>25</v>
      </c>
      <c r="D1075" t="s">
        <v>18</v>
      </c>
      <c r="E1075" t="s">
        <v>15</v>
      </c>
      <c r="F1075" t="s">
        <v>11</v>
      </c>
      <c r="G1075" t="s">
        <v>17</v>
      </c>
      <c r="H1075" t="s">
        <v>28</v>
      </c>
      <c r="I1075" s="10">
        <f>[1]!MoonAge(A1075)</f>
        <v>0.48782551296193433</v>
      </c>
    </row>
    <row r="1076" spans="1:9">
      <c r="A1076" s="2">
        <v>40888</v>
      </c>
      <c r="B1076" s="3">
        <f t="shared" si="16"/>
        <v>1</v>
      </c>
      <c r="C1076" t="s">
        <v>15</v>
      </c>
      <c r="D1076" t="s">
        <v>11</v>
      </c>
      <c r="E1076" t="s">
        <v>15</v>
      </c>
      <c r="F1076" t="s">
        <v>11</v>
      </c>
      <c r="G1076" t="s">
        <v>17</v>
      </c>
      <c r="H1076" t="s">
        <v>28</v>
      </c>
      <c r="I1076" s="10">
        <f>[1]!MoonAge(A1076)</f>
        <v>0.52168870491148678</v>
      </c>
    </row>
    <row r="1077" spans="1:9">
      <c r="A1077" s="2">
        <v>40889</v>
      </c>
      <c r="B1077" s="3">
        <f t="shared" si="16"/>
        <v>2</v>
      </c>
      <c r="C1077" t="s">
        <v>17</v>
      </c>
      <c r="D1077" t="s">
        <v>20</v>
      </c>
      <c r="E1077" t="s">
        <v>15</v>
      </c>
      <c r="F1077" t="s">
        <v>11</v>
      </c>
      <c r="G1077" t="s">
        <v>17</v>
      </c>
      <c r="H1077" t="s">
        <v>28</v>
      </c>
      <c r="I1077" s="10">
        <f>[1]!MoonAge(A1077)</f>
        <v>0.55555189686095519</v>
      </c>
    </row>
    <row r="1078" spans="1:9">
      <c r="A1078" s="2">
        <v>40890</v>
      </c>
      <c r="B1078" s="3">
        <f t="shared" si="16"/>
        <v>3</v>
      </c>
      <c r="C1078" t="s">
        <v>21</v>
      </c>
      <c r="D1078" t="s">
        <v>23</v>
      </c>
      <c r="E1078" t="s">
        <v>15</v>
      </c>
      <c r="F1078" t="s">
        <v>11</v>
      </c>
      <c r="G1078" t="s">
        <v>17</v>
      </c>
      <c r="H1078" t="s">
        <v>28</v>
      </c>
      <c r="I1078" s="10">
        <f>[1]!MoonAge(A1078)</f>
        <v>0.5894150888104237</v>
      </c>
    </row>
    <row r="1079" spans="1:9">
      <c r="A1079" s="2">
        <v>40891</v>
      </c>
      <c r="B1079" s="3">
        <f t="shared" si="16"/>
        <v>4</v>
      </c>
      <c r="C1079" t="s">
        <v>22</v>
      </c>
      <c r="D1079" t="s">
        <v>28</v>
      </c>
      <c r="E1079" t="s">
        <v>15</v>
      </c>
      <c r="F1079" t="s">
        <v>11</v>
      </c>
      <c r="G1079" t="s">
        <v>17</v>
      </c>
      <c r="H1079" t="s">
        <v>28</v>
      </c>
      <c r="I1079" s="10">
        <f>[1]!MoonAge(A1079)</f>
        <v>0.62327828075989222</v>
      </c>
    </row>
    <row r="1080" spans="1:9">
      <c r="A1080" s="2">
        <v>40892</v>
      </c>
      <c r="B1080" s="3">
        <f t="shared" si="16"/>
        <v>5</v>
      </c>
      <c r="C1080" t="s">
        <v>10</v>
      </c>
      <c r="D1080" t="s">
        <v>29</v>
      </c>
      <c r="E1080" t="s">
        <v>15</v>
      </c>
      <c r="F1080" t="s">
        <v>11</v>
      </c>
      <c r="G1080" t="s">
        <v>17</v>
      </c>
      <c r="H1080" t="s">
        <v>28</v>
      </c>
      <c r="I1080" s="10">
        <f>[1]!MoonAge(A1080)</f>
        <v>0.65714147270936074</v>
      </c>
    </row>
    <row r="1081" spans="1:9">
      <c r="A1081" s="2">
        <v>40893</v>
      </c>
      <c r="B1081" s="3">
        <f t="shared" si="16"/>
        <v>6</v>
      </c>
      <c r="C1081" t="s">
        <v>19</v>
      </c>
      <c r="D1081" t="s">
        <v>24</v>
      </c>
      <c r="E1081" t="s">
        <v>15</v>
      </c>
      <c r="F1081" t="s">
        <v>11</v>
      </c>
      <c r="G1081" t="s">
        <v>17</v>
      </c>
      <c r="H1081" t="s">
        <v>28</v>
      </c>
      <c r="I1081" s="10">
        <f>[1]!MoonAge(A1081)</f>
        <v>0.69100466465882915</v>
      </c>
    </row>
    <row r="1082" spans="1:9">
      <c r="A1082" s="2">
        <v>40894</v>
      </c>
      <c r="B1082" s="3">
        <f t="shared" si="16"/>
        <v>7</v>
      </c>
      <c r="C1082" t="s">
        <v>8</v>
      </c>
      <c r="D1082" t="s">
        <v>9</v>
      </c>
      <c r="E1082" t="s">
        <v>15</v>
      </c>
      <c r="F1082" t="s">
        <v>11</v>
      </c>
      <c r="G1082" t="s">
        <v>17</v>
      </c>
      <c r="H1082" t="s">
        <v>28</v>
      </c>
      <c r="I1082" s="10">
        <f>[1]!MoonAge(A1082)</f>
        <v>0.72486785660829767</v>
      </c>
    </row>
    <row r="1083" spans="1:9">
      <c r="A1083" s="2">
        <v>40895</v>
      </c>
      <c r="B1083" s="3">
        <f t="shared" si="16"/>
        <v>1</v>
      </c>
      <c r="C1083" t="s">
        <v>13</v>
      </c>
      <c r="D1083" t="s">
        <v>14</v>
      </c>
      <c r="E1083" t="s">
        <v>15</v>
      </c>
      <c r="F1083" t="s">
        <v>11</v>
      </c>
      <c r="G1083" t="s">
        <v>17</v>
      </c>
      <c r="H1083" t="s">
        <v>28</v>
      </c>
      <c r="I1083" s="10">
        <f>[1]!MoonAge(A1083)</f>
        <v>0.75873104855776607</v>
      </c>
    </row>
    <row r="1084" spans="1:9">
      <c r="A1084" s="2">
        <v>40896</v>
      </c>
      <c r="B1084" s="3">
        <f t="shared" si="16"/>
        <v>2</v>
      </c>
      <c r="C1084" t="s">
        <v>12</v>
      </c>
      <c r="D1084" t="s">
        <v>26</v>
      </c>
      <c r="E1084" t="s">
        <v>15</v>
      </c>
      <c r="F1084" t="s">
        <v>11</v>
      </c>
      <c r="G1084" t="s">
        <v>17</v>
      </c>
      <c r="H1084" t="s">
        <v>28</v>
      </c>
      <c r="I1084" s="10">
        <f>[1]!MoonAge(A1084)</f>
        <v>0.79259424050723459</v>
      </c>
    </row>
    <row r="1085" spans="1:9">
      <c r="A1085" s="2">
        <v>40897</v>
      </c>
      <c r="B1085" s="3">
        <f t="shared" si="16"/>
        <v>3</v>
      </c>
      <c r="C1085" t="s">
        <v>25</v>
      </c>
      <c r="D1085" t="s">
        <v>27</v>
      </c>
      <c r="E1085" t="s">
        <v>15</v>
      </c>
      <c r="F1085" t="s">
        <v>11</v>
      </c>
      <c r="G1085" t="s">
        <v>17</v>
      </c>
      <c r="H1085" t="s">
        <v>28</v>
      </c>
      <c r="I1085" s="10">
        <f>[1]!MoonAge(A1085)</f>
        <v>0.82645743245670311</v>
      </c>
    </row>
    <row r="1086" spans="1:9">
      <c r="A1086" s="2">
        <v>40898</v>
      </c>
      <c r="B1086" s="3">
        <f t="shared" si="16"/>
        <v>4</v>
      </c>
      <c r="C1086" t="s">
        <v>15</v>
      </c>
      <c r="D1086" t="s">
        <v>16</v>
      </c>
      <c r="E1086" t="s">
        <v>15</v>
      </c>
      <c r="F1086" t="s">
        <v>11</v>
      </c>
      <c r="G1086" t="s">
        <v>17</v>
      </c>
      <c r="H1086" t="s">
        <v>28</v>
      </c>
      <c r="I1086" s="10">
        <f>[1]!MoonAge(A1086)</f>
        <v>0.86032062440617163</v>
      </c>
    </row>
    <row r="1087" spans="1:9">
      <c r="A1087" s="2">
        <v>40899</v>
      </c>
      <c r="B1087" s="3">
        <f t="shared" si="16"/>
        <v>5</v>
      </c>
      <c r="C1087" t="s">
        <v>17</v>
      </c>
      <c r="D1087" t="s">
        <v>18</v>
      </c>
      <c r="E1087" t="s">
        <v>15</v>
      </c>
      <c r="F1087" t="s">
        <v>11</v>
      </c>
      <c r="G1087" t="s">
        <v>17</v>
      </c>
      <c r="H1087" t="s">
        <v>28</v>
      </c>
      <c r="I1087" s="10">
        <f>[1]!MoonAge(A1087)</f>
        <v>0.89418381635564004</v>
      </c>
    </row>
    <row r="1088" spans="1:9">
      <c r="A1088" s="2">
        <v>40900</v>
      </c>
      <c r="B1088" s="3">
        <f t="shared" si="16"/>
        <v>6</v>
      </c>
      <c r="C1088" t="s">
        <v>21</v>
      </c>
      <c r="D1088" t="s">
        <v>11</v>
      </c>
      <c r="E1088" t="s">
        <v>15</v>
      </c>
      <c r="F1088" t="s">
        <v>11</v>
      </c>
      <c r="G1088" t="s">
        <v>17</v>
      </c>
      <c r="H1088" t="s">
        <v>28</v>
      </c>
      <c r="I1088" s="10">
        <f>[1]!MoonAge(A1088)</f>
        <v>0.92804700830510856</v>
      </c>
    </row>
    <row r="1089" spans="1:9">
      <c r="A1089" s="2">
        <v>40901</v>
      </c>
      <c r="B1089" s="3">
        <f t="shared" si="16"/>
        <v>7</v>
      </c>
      <c r="C1089" t="s">
        <v>22</v>
      </c>
      <c r="D1089" t="s">
        <v>20</v>
      </c>
      <c r="E1089" t="s">
        <v>15</v>
      </c>
      <c r="F1089" t="s">
        <v>11</v>
      </c>
      <c r="G1089" t="s">
        <v>17</v>
      </c>
      <c r="H1089" t="s">
        <v>28</v>
      </c>
      <c r="I1089" s="10">
        <f>[1]!MoonAge(A1089)</f>
        <v>0.96191020025457696</v>
      </c>
    </row>
    <row r="1090" spans="1:9">
      <c r="A1090" s="2">
        <v>40902</v>
      </c>
      <c r="B1090" s="3">
        <f t="shared" si="16"/>
        <v>1</v>
      </c>
      <c r="C1090" t="s">
        <v>10</v>
      </c>
      <c r="D1090" t="s">
        <v>23</v>
      </c>
      <c r="E1090" t="s">
        <v>15</v>
      </c>
      <c r="F1090" t="s">
        <v>11</v>
      </c>
      <c r="G1090" t="s">
        <v>17</v>
      </c>
      <c r="H1090" t="s">
        <v>28</v>
      </c>
      <c r="I1090" s="10">
        <f>[1]!MoonAge(A1090)</f>
        <v>0.99577339220404548</v>
      </c>
    </row>
    <row r="1091" spans="1:9">
      <c r="A1091" s="2">
        <v>40903</v>
      </c>
      <c r="B1091" s="3">
        <f t="shared" ref="B1091:B1154" si="17">WEEKDAY(A1091,1)</f>
        <v>2</v>
      </c>
      <c r="C1091" t="s">
        <v>19</v>
      </c>
      <c r="D1091" t="s">
        <v>28</v>
      </c>
      <c r="E1091" t="s">
        <v>15</v>
      </c>
      <c r="F1091" t="s">
        <v>11</v>
      </c>
      <c r="G1091" t="s">
        <v>17</v>
      </c>
      <c r="H1091" t="s">
        <v>28</v>
      </c>
      <c r="I1091" s="10">
        <f>[1]!MoonAge(A1091)</f>
        <v>2.9636584153514001E-2</v>
      </c>
    </row>
    <row r="1092" spans="1:9">
      <c r="A1092" s="2">
        <v>40904</v>
      </c>
      <c r="B1092" s="3">
        <f t="shared" si="17"/>
        <v>3</v>
      </c>
      <c r="C1092" t="s">
        <v>8</v>
      </c>
      <c r="D1092" t="s">
        <v>29</v>
      </c>
      <c r="E1092" t="s">
        <v>15</v>
      </c>
      <c r="F1092" t="s">
        <v>11</v>
      </c>
      <c r="G1092" t="s">
        <v>17</v>
      </c>
      <c r="H1092" t="s">
        <v>28</v>
      </c>
      <c r="I1092" s="10">
        <f>[1]!MoonAge(A1092)</f>
        <v>6.3499776102982408E-2</v>
      </c>
    </row>
    <row r="1093" spans="1:9">
      <c r="A1093" s="2">
        <v>40905</v>
      </c>
      <c r="B1093" s="3">
        <f t="shared" si="17"/>
        <v>4</v>
      </c>
      <c r="C1093" t="s">
        <v>13</v>
      </c>
      <c r="D1093" t="s">
        <v>24</v>
      </c>
      <c r="E1093" t="s">
        <v>15</v>
      </c>
      <c r="F1093" t="s">
        <v>11</v>
      </c>
      <c r="G1093" t="s">
        <v>17</v>
      </c>
      <c r="H1093" t="s">
        <v>28</v>
      </c>
      <c r="I1093" s="10">
        <f>[1]!MoonAge(A1093)</f>
        <v>9.7362968052450927E-2</v>
      </c>
    </row>
    <row r="1094" spans="1:9">
      <c r="A1094" s="2">
        <v>40906</v>
      </c>
      <c r="B1094" s="3">
        <f t="shared" si="17"/>
        <v>5</v>
      </c>
      <c r="C1094" t="s">
        <v>12</v>
      </c>
      <c r="D1094" t="s">
        <v>9</v>
      </c>
      <c r="E1094" t="s">
        <v>15</v>
      </c>
      <c r="F1094" t="s">
        <v>11</v>
      </c>
      <c r="G1094" t="s">
        <v>17</v>
      </c>
      <c r="H1094" t="s">
        <v>28</v>
      </c>
      <c r="I1094" s="10">
        <f>[1]!MoonAge(A1094)</f>
        <v>0.13122616000191945</v>
      </c>
    </row>
    <row r="1095" spans="1:9">
      <c r="A1095" s="2">
        <v>40907</v>
      </c>
      <c r="B1095" s="3">
        <f t="shared" si="17"/>
        <v>6</v>
      </c>
      <c r="C1095" t="s">
        <v>25</v>
      </c>
      <c r="D1095" t="s">
        <v>14</v>
      </c>
      <c r="E1095" t="s">
        <v>15</v>
      </c>
      <c r="F1095" t="s">
        <v>11</v>
      </c>
      <c r="G1095" t="s">
        <v>17</v>
      </c>
      <c r="H1095" t="s">
        <v>28</v>
      </c>
      <c r="I1095" s="10">
        <f>[1]!MoonAge(A1095)</f>
        <v>0.16508935195138785</v>
      </c>
    </row>
    <row r="1096" spans="1:9">
      <c r="A1096" s="2">
        <v>40908</v>
      </c>
      <c r="B1096" s="3">
        <f t="shared" si="17"/>
        <v>7</v>
      </c>
      <c r="C1096" t="s">
        <v>15</v>
      </c>
      <c r="D1096" t="s">
        <v>26</v>
      </c>
      <c r="E1096" t="s">
        <v>15</v>
      </c>
      <c r="F1096" t="s">
        <v>11</v>
      </c>
      <c r="G1096" t="s">
        <v>17</v>
      </c>
      <c r="H1096" t="s">
        <v>28</v>
      </c>
      <c r="I1096" s="10">
        <f>[1]!MoonAge(A1096)</f>
        <v>0.19895254390085637</v>
      </c>
    </row>
    <row r="1097" spans="1:9">
      <c r="A1097" s="2">
        <v>40909</v>
      </c>
      <c r="B1097" s="3">
        <f t="shared" si="17"/>
        <v>1</v>
      </c>
      <c r="C1097" t="s">
        <v>17</v>
      </c>
      <c r="D1097" t="s">
        <v>27</v>
      </c>
      <c r="E1097" t="s">
        <v>15</v>
      </c>
      <c r="F1097" t="s">
        <v>11</v>
      </c>
      <c r="G1097" t="s">
        <v>17</v>
      </c>
      <c r="H1097" t="s">
        <v>28</v>
      </c>
      <c r="I1097" s="10">
        <f>[1]!MoonAge(A1097)</f>
        <v>0.23281573585032489</v>
      </c>
    </row>
    <row r="1098" spans="1:9">
      <c r="A1098" s="2">
        <v>40910</v>
      </c>
      <c r="B1098" s="3">
        <f t="shared" si="17"/>
        <v>2</v>
      </c>
      <c r="C1098" t="s">
        <v>21</v>
      </c>
      <c r="D1098" t="s">
        <v>16</v>
      </c>
      <c r="E1098" t="s">
        <v>15</v>
      </c>
      <c r="F1098" t="s">
        <v>11</v>
      </c>
      <c r="G1098" t="s">
        <v>17</v>
      </c>
      <c r="H1098" t="s">
        <v>28</v>
      </c>
      <c r="I1098" s="10">
        <f>[1]!MoonAge(A1098)</f>
        <v>0.2666789277997933</v>
      </c>
    </row>
    <row r="1099" spans="1:9">
      <c r="A1099" s="2">
        <v>40911</v>
      </c>
      <c r="B1099" s="3">
        <f t="shared" si="17"/>
        <v>3</v>
      </c>
      <c r="C1099" t="s">
        <v>22</v>
      </c>
      <c r="D1099" t="s">
        <v>18</v>
      </c>
      <c r="E1099" t="s">
        <v>15</v>
      </c>
      <c r="F1099" t="s">
        <v>11</v>
      </c>
      <c r="G1099" t="s">
        <v>17</v>
      </c>
      <c r="H1099" t="s">
        <v>28</v>
      </c>
      <c r="I1099" s="10">
        <f>[1]!MoonAge(A1099)</f>
        <v>0.30054211974926182</v>
      </c>
    </row>
    <row r="1100" spans="1:9">
      <c r="A1100" s="2">
        <v>40912</v>
      </c>
      <c r="B1100" s="3">
        <f t="shared" si="17"/>
        <v>4</v>
      </c>
      <c r="C1100" t="s">
        <v>10</v>
      </c>
      <c r="D1100" t="s">
        <v>11</v>
      </c>
      <c r="E1100" t="s">
        <v>15</v>
      </c>
      <c r="F1100" t="s">
        <v>11</v>
      </c>
      <c r="G1100" t="s">
        <v>17</v>
      </c>
      <c r="H1100" t="s">
        <v>28</v>
      </c>
      <c r="I1100" s="10">
        <f>[1]!MoonAge(A1100)</f>
        <v>0.33440531169873033</v>
      </c>
    </row>
    <row r="1101" spans="1:9">
      <c r="A1101" s="2">
        <v>40913</v>
      </c>
      <c r="B1101" s="3">
        <f t="shared" si="17"/>
        <v>5</v>
      </c>
      <c r="C1101" t="s">
        <v>19</v>
      </c>
      <c r="D1101" t="s">
        <v>20</v>
      </c>
      <c r="E1101" t="s">
        <v>15</v>
      </c>
      <c r="F1101" t="s">
        <v>11</v>
      </c>
      <c r="G1101" t="s">
        <v>17</v>
      </c>
      <c r="H1101" t="s">
        <v>28</v>
      </c>
      <c r="I1101" s="10">
        <f>[1]!MoonAge(A1101)</f>
        <v>0.36826850364819874</v>
      </c>
    </row>
    <row r="1102" spans="1:9">
      <c r="A1102" s="2">
        <v>40914</v>
      </c>
      <c r="B1102" s="3">
        <f t="shared" si="17"/>
        <v>6</v>
      </c>
      <c r="C1102" t="s">
        <v>8</v>
      </c>
      <c r="D1102" t="s">
        <v>23</v>
      </c>
      <c r="E1102" t="s">
        <v>17</v>
      </c>
      <c r="F1102" t="s">
        <v>20</v>
      </c>
      <c r="G1102" t="s">
        <v>17</v>
      </c>
      <c r="H1102" t="s">
        <v>28</v>
      </c>
      <c r="I1102" s="10">
        <f>[1]!MoonAge(A1102)</f>
        <v>0.40213169559766726</v>
      </c>
    </row>
    <row r="1103" spans="1:9">
      <c r="A1103" s="2">
        <v>40915</v>
      </c>
      <c r="B1103" s="3">
        <f t="shared" si="17"/>
        <v>7</v>
      </c>
      <c r="C1103" t="s">
        <v>13</v>
      </c>
      <c r="D1103" t="s">
        <v>28</v>
      </c>
      <c r="E1103" t="s">
        <v>17</v>
      </c>
      <c r="F1103" t="s">
        <v>20</v>
      </c>
      <c r="G1103" t="s">
        <v>17</v>
      </c>
      <c r="H1103" t="s">
        <v>28</v>
      </c>
      <c r="I1103" s="10">
        <f>[1]!MoonAge(A1103)</f>
        <v>0.43599488754713578</v>
      </c>
    </row>
    <row r="1104" spans="1:9">
      <c r="A1104" s="2">
        <v>40916</v>
      </c>
      <c r="B1104" s="3">
        <f t="shared" si="17"/>
        <v>1</v>
      </c>
      <c r="C1104" t="s">
        <v>12</v>
      </c>
      <c r="D1104" t="s">
        <v>29</v>
      </c>
      <c r="E1104" t="s">
        <v>17</v>
      </c>
      <c r="F1104" t="s">
        <v>20</v>
      </c>
      <c r="G1104" t="s">
        <v>17</v>
      </c>
      <c r="H1104" t="s">
        <v>28</v>
      </c>
      <c r="I1104" s="10">
        <f>[1]!MoonAge(A1104)</f>
        <v>0.46985807949660419</v>
      </c>
    </row>
    <row r="1105" spans="1:9">
      <c r="A1105" s="2">
        <v>40917</v>
      </c>
      <c r="B1105" s="3">
        <f t="shared" si="17"/>
        <v>2</v>
      </c>
      <c r="C1105" t="s">
        <v>25</v>
      </c>
      <c r="D1105" t="s">
        <v>24</v>
      </c>
      <c r="E1105" t="s">
        <v>17</v>
      </c>
      <c r="F1105" t="s">
        <v>20</v>
      </c>
      <c r="G1105" t="s">
        <v>17</v>
      </c>
      <c r="H1105" t="s">
        <v>28</v>
      </c>
      <c r="I1105" s="10">
        <f>[1]!MoonAge(A1105)</f>
        <v>0.50372127144604617</v>
      </c>
    </row>
    <row r="1106" spans="1:9">
      <c r="A1106" s="2">
        <v>40918</v>
      </c>
      <c r="B1106" s="3">
        <f t="shared" si="17"/>
        <v>3</v>
      </c>
      <c r="C1106" t="s">
        <v>15</v>
      </c>
      <c r="D1106" t="s">
        <v>9</v>
      </c>
      <c r="E1106" t="s">
        <v>17</v>
      </c>
      <c r="F1106" t="s">
        <v>20</v>
      </c>
      <c r="G1106" t="s">
        <v>17</v>
      </c>
      <c r="H1106" t="s">
        <v>28</v>
      </c>
      <c r="I1106" s="10">
        <f>[1]!MoonAge(A1106)</f>
        <v>0.53758446339527266</v>
      </c>
    </row>
    <row r="1107" spans="1:9">
      <c r="A1107" s="2">
        <v>40919</v>
      </c>
      <c r="B1107" s="3">
        <f t="shared" si="17"/>
        <v>4</v>
      </c>
      <c r="C1107" t="s">
        <v>17</v>
      </c>
      <c r="D1107" t="s">
        <v>14</v>
      </c>
      <c r="E1107" t="s">
        <v>17</v>
      </c>
      <c r="F1107" t="s">
        <v>20</v>
      </c>
      <c r="G1107" t="s">
        <v>17</v>
      </c>
      <c r="H1107" t="s">
        <v>28</v>
      </c>
      <c r="I1107" s="10">
        <f>[1]!MoonAge(A1107)</f>
        <v>0.57144765534449915</v>
      </c>
    </row>
    <row r="1108" spans="1:9">
      <c r="A1108" s="2">
        <v>40920</v>
      </c>
      <c r="B1108" s="3">
        <f t="shared" si="17"/>
        <v>5</v>
      </c>
      <c r="C1108" t="s">
        <v>21</v>
      </c>
      <c r="D1108" t="s">
        <v>26</v>
      </c>
      <c r="E1108" t="s">
        <v>17</v>
      </c>
      <c r="F1108" t="s">
        <v>20</v>
      </c>
      <c r="G1108" t="s">
        <v>17</v>
      </c>
      <c r="H1108" t="s">
        <v>28</v>
      </c>
      <c r="I1108" s="10">
        <f>[1]!MoonAge(A1108)</f>
        <v>0.60531084729372564</v>
      </c>
    </row>
    <row r="1109" spans="1:9">
      <c r="A1109" s="2">
        <v>40921</v>
      </c>
      <c r="B1109" s="3">
        <f t="shared" si="17"/>
        <v>6</v>
      </c>
      <c r="C1109" t="s">
        <v>22</v>
      </c>
      <c r="D1109" t="s">
        <v>27</v>
      </c>
      <c r="E1109" t="s">
        <v>17</v>
      </c>
      <c r="F1109" t="s">
        <v>20</v>
      </c>
      <c r="G1109" t="s">
        <v>17</v>
      </c>
      <c r="H1109" t="s">
        <v>28</v>
      </c>
      <c r="I1109" s="10">
        <f>[1]!MoonAge(A1109)</f>
        <v>0.63917403924295224</v>
      </c>
    </row>
    <row r="1110" spans="1:9">
      <c r="A1110" s="2">
        <v>40922</v>
      </c>
      <c r="B1110" s="3">
        <f t="shared" si="17"/>
        <v>7</v>
      </c>
      <c r="C1110" t="s">
        <v>10</v>
      </c>
      <c r="D1110" t="s">
        <v>16</v>
      </c>
      <c r="E1110" t="s">
        <v>17</v>
      </c>
      <c r="F1110" t="s">
        <v>20</v>
      </c>
      <c r="G1110" t="s">
        <v>17</v>
      </c>
      <c r="H1110" t="s">
        <v>28</v>
      </c>
      <c r="I1110" s="10">
        <f>[1]!MoonAge(A1110)</f>
        <v>0.67303723119217873</v>
      </c>
    </row>
    <row r="1111" spans="1:9">
      <c r="A1111" s="2">
        <v>40923</v>
      </c>
      <c r="B1111" s="3">
        <f t="shared" si="17"/>
        <v>1</v>
      </c>
      <c r="C1111" t="s">
        <v>19</v>
      </c>
      <c r="D1111" t="s">
        <v>18</v>
      </c>
      <c r="E1111" t="s">
        <v>17</v>
      </c>
      <c r="F1111" t="s">
        <v>20</v>
      </c>
      <c r="G1111" t="s">
        <v>17</v>
      </c>
      <c r="H1111" t="s">
        <v>28</v>
      </c>
      <c r="I1111" s="10">
        <f>[1]!MoonAge(A1111)</f>
        <v>0.70690042314140522</v>
      </c>
    </row>
    <row r="1112" spans="1:9">
      <c r="A1112" s="2">
        <v>40924</v>
      </c>
      <c r="B1112" s="3">
        <f t="shared" si="17"/>
        <v>2</v>
      </c>
      <c r="C1112" t="s">
        <v>8</v>
      </c>
      <c r="D1112" t="s">
        <v>11</v>
      </c>
      <c r="E1112" t="s">
        <v>17</v>
      </c>
      <c r="F1112" t="s">
        <v>20</v>
      </c>
      <c r="G1112" t="s">
        <v>17</v>
      </c>
      <c r="H1112" t="s">
        <v>28</v>
      </c>
      <c r="I1112" s="10">
        <f>[1]!MoonAge(A1112)</f>
        <v>0.74076361509063182</v>
      </c>
    </row>
    <row r="1113" spans="1:9">
      <c r="A1113" s="2">
        <v>40925</v>
      </c>
      <c r="B1113" s="3">
        <f t="shared" si="17"/>
        <v>3</v>
      </c>
      <c r="C1113" t="s">
        <v>13</v>
      </c>
      <c r="D1113" t="s">
        <v>20</v>
      </c>
      <c r="E1113" t="s">
        <v>17</v>
      </c>
      <c r="F1113" t="s">
        <v>20</v>
      </c>
      <c r="G1113" t="s">
        <v>17</v>
      </c>
      <c r="H1113" t="s">
        <v>28</v>
      </c>
      <c r="I1113" s="10">
        <f>[1]!MoonAge(A1113)</f>
        <v>0.77462680703985831</v>
      </c>
    </row>
    <row r="1114" spans="1:9">
      <c r="A1114" s="2">
        <v>40926</v>
      </c>
      <c r="B1114" s="3">
        <f t="shared" si="17"/>
        <v>4</v>
      </c>
      <c r="C1114" t="s">
        <v>12</v>
      </c>
      <c r="D1114" t="s">
        <v>23</v>
      </c>
      <c r="E1114" t="s">
        <v>17</v>
      </c>
      <c r="F1114" t="s">
        <v>20</v>
      </c>
      <c r="G1114" t="s">
        <v>17</v>
      </c>
      <c r="H1114" t="s">
        <v>28</v>
      </c>
      <c r="I1114" s="10">
        <f>[1]!MoonAge(A1114)</f>
        <v>0.8084899989890848</v>
      </c>
    </row>
    <row r="1115" spans="1:9">
      <c r="A1115" s="2">
        <v>40927</v>
      </c>
      <c r="B1115" s="3">
        <f t="shared" si="17"/>
        <v>5</v>
      </c>
      <c r="C1115" t="s">
        <v>25</v>
      </c>
      <c r="D1115" t="s">
        <v>28</v>
      </c>
      <c r="E1115" t="s">
        <v>17</v>
      </c>
      <c r="F1115" t="s">
        <v>20</v>
      </c>
      <c r="G1115" t="s">
        <v>17</v>
      </c>
      <c r="H1115" t="s">
        <v>28</v>
      </c>
      <c r="I1115" s="10">
        <f>[1]!MoonAge(A1115)</f>
        <v>0.84235319093831129</v>
      </c>
    </row>
    <row r="1116" spans="1:9">
      <c r="A1116" s="2">
        <v>40928</v>
      </c>
      <c r="B1116" s="3">
        <f t="shared" si="17"/>
        <v>6</v>
      </c>
      <c r="C1116" t="s">
        <v>15</v>
      </c>
      <c r="D1116" t="s">
        <v>29</v>
      </c>
      <c r="E1116" t="s">
        <v>17</v>
      </c>
      <c r="F1116" t="s">
        <v>20</v>
      </c>
      <c r="G1116" t="s">
        <v>17</v>
      </c>
      <c r="H1116" t="s">
        <v>28</v>
      </c>
      <c r="I1116" s="10">
        <f>[1]!MoonAge(A1116)</f>
        <v>0.87621638288753778</v>
      </c>
    </row>
    <row r="1117" spans="1:9">
      <c r="A1117" s="2">
        <v>40929</v>
      </c>
      <c r="B1117" s="3">
        <f t="shared" si="17"/>
        <v>7</v>
      </c>
      <c r="C1117" t="s">
        <v>17</v>
      </c>
      <c r="D1117" t="s">
        <v>24</v>
      </c>
      <c r="E1117" t="s">
        <v>17</v>
      </c>
      <c r="F1117" t="s">
        <v>20</v>
      </c>
      <c r="G1117" t="s">
        <v>17</v>
      </c>
      <c r="H1117" t="s">
        <v>28</v>
      </c>
      <c r="I1117" s="10">
        <f>[1]!MoonAge(A1117)</f>
        <v>0.91007957483676438</v>
      </c>
    </row>
    <row r="1118" spans="1:9">
      <c r="A1118" s="2">
        <v>40930</v>
      </c>
      <c r="B1118" s="3">
        <f t="shared" si="17"/>
        <v>1</v>
      </c>
      <c r="C1118" t="s">
        <v>21</v>
      </c>
      <c r="D1118" t="s">
        <v>9</v>
      </c>
      <c r="E1118" t="s">
        <v>17</v>
      </c>
      <c r="F1118" t="s">
        <v>20</v>
      </c>
      <c r="G1118" t="s">
        <v>17</v>
      </c>
      <c r="H1118" t="s">
        <v>28</v>
      </c>
      <c r="I1118" s="10">
        <f>[1]!MoonAge(A1118)</f>
        <v>0.94394276678599098</v>
      </c>
    </row>
    <row r="1119" spans="1:9">
      <c r="A1119" s="2">
        <v>40931</v>
      </c>
      <c r="B1119" s="3">
        <f t="shared" si="17"/>
        <v>2</v>
      </c>
      <c r="C1119" t="s">
        <v>22</v>
      </c>
      <c r="D1119" t="s">
        <v>14</v>
      </c>
      <c r="E1119" t="s">
        <v>17</v>
      </c>
      <c r="F1119" t="s">
        <v>20</v>
      </c>
      <c r="G1119" t="s">
        <v>17</v>
      </c>
      <c r="H1119" t="s">
        <v>28</v>
      </c>
      <c r="I1119" s="10">
        <f>[1]!MoonAge(A1119)</f>
        <v>0.97780595873521747</v>
      </c>
    </row>
    <row r="1120" spans="1:9">
      <c r="A1120" s="2">
        <v>40932</v>
      </c>
      <c r="B1120" s="3">
        <f t="shared" si="17"/>
        <v>3</v>
      </c>
      <c r="C1120" t="s">
        <v>10</v>
      </c>
      <c r="D1120" t="s">
        <v>26</v>
      </c>
      <c r="E1120" t="s">
        <v>17</v>
      </c>
      <c r="F1120" t="s">
        <v>20</v>
      </c>
      <c r="G1120" t="s">
        <v>17</v>
      </c>
      <c r="H1120" t="s">
        <v>28</v>
      </c>
      <c r="I1120" s="10">
        <f>[1]!MoonAge(A1120)</f>
        <v>1.1669150684443963E-2</v>
      </c>
    </row>
    <row r="1121" spans="1:9">
      <c r="A1121" s="2">
        <v>40933</v>
      </c>
      <c r="B1121" s="3">
        <f t="shared" si="17"/>
        <v>4</v>
      </c>
      <c r="C1121" t="s">
        <v>19</v>
      </c>
      <c r="D1121" t="s">
        <v>27</v>
      </c>
      <c r="E1121" t="s">
        <v>17</v>
      </c>
      <c r="F1121" t="s">
        <v>20</v>
      </c>
      <c r="G1121" t="s">
        <v>17</v>
      </c>
      <c r="H1121" t="s">
        <v>28</v>
      </c>
      <c r="I1121" s="10">
        <f>[1]!MoonAge(A1121)</f>
        <v>4.5532342633670453E-2</v>
      </c>
    </row>
    <row r="1122" spans="1:9">
      <c r="A1122" s="2">
        <v>40934</v>
      </c>
      <c r="B1122" s="3">
        <f t="shared" si="17"/>
        <v>5</v>
      </c>
      <c r="C1122" t="s">
        <v>8</v>
      </c>
      <c r="D1122" t="s">
        <v>16</v>
      </c>
      <c r="E1122" t="s">
        <v>17</v>
      </c>
      <c r="F1122" t="s">
        <v>20</v>
      </c>
      <c r="G1122" t="s">
        <v>17</v>
      </c>
      <c r="H1122" t="s">
        <v>28</v>
      </c>
      <c r="I1122" s="10">
        <f>[1]!MoonAge(A1122)</f>
        <v>7.9395534582896943E-2</v>
      </c>
    </row>
    <row r="1123" spans="1:9">
      <c r="A1123" s="2">
        <v>40935</v>
      </c>
      <c r="B1123" s="3">
        <f t="shared" si="17"/>
        <v>6</v>
      </c>
      <c r="C1123" t="s">
        <v>13</v>
      </c>
      <c r="D1123" t="s">
        <v>18</v>
      </c>
      <c r="E1123" t="s">
        <v>17</v>
      </c>
      <c r="F1123" t="s">
        <v>20</v>
      </c>
      <c r="G1123" t="s">
        <v>17</v>
      </c>
      <c r="H1123" t="s">
        <v>28</v>
      </c>
      <c r="I1123" s="10">
        <f>[1]!MoonAge(A1123)</f>
        <v>0.11325872653212354</v>
      </c>
    </row>
    <row r="1124" spans="1:9">
      <c r="A1124" s="2">
        <v>40936</v>
      </c>
      <c r="B1124" s="3">
        <f t="shared" si="17"/>
        <v>7</v>
      </c>
      <c r="C1124" t="s">
        <v>12</v>
      </c>
      <c r="D1124" t="s">
        <v>11</v>
      </c>
      <c r="E1124" t="s">
        <v>17</v>
      </c>
      <c r="F1124" t="s">
        <v>20</v>
      </c>
      <c r="G1124" t="s">
        <v>17</v>
      </c>
      <c r="H1124" t="s">
        <v>28</v>
      </c>
      <c r="I1124" s="10">
        <f>[1]!MoonAge(A1124)</f>
        <v>0.14712191848135003</v>
      </c>
    </row>
    <row r="1125" spans="1:9">
      <c r="A1125" s="2">
        <v>40937</v>
      </c>
      <c r="B1125" s="3">
        <f t="shared" si="17"/>
        <v>1</v>
      </c>
      <c r="C1125" t="s">
        <v>25</v>
      </c>
      <c r="D1125" t="s">
        <v>20</v>
      </c>
      <c r="E1125" t="s">
        <v>17</v>
      </c>
      <c r="F1125" t="s">
        <v>20</v>
      </c>
      <c r="G1125" t="s">
        <v>17</v>
      </c>
      <c r="H1125" t="s">
        <v>28</v>
      </c>
      <c r="I1125" s="10">
        <f>[1]!MoonAge(A1125)</f>
        <v>0.18098511043057652</v>
      </c>
    </row>
    <row r="1126" spans="1:9">
      <c r="A1126" s="2">
        <v>40938</v>
      </c>
      <c r="B1126" s="3">
        <f t="shared" si="17"/>
        <v>2</v>
      </c>
      <c r="C1126" t="s">
        <v>15</v>
      </c>
      <c r="D1126" t="s">
        <v>23</v>
      </c>
      <c r="E1126" t="s">
        <v>17</v>
      </c>
      <c r="F1126" t="s">
        <v>20</v>
      </c>
      <c r="G1126" t="s">
        <v>17</v>
      </c>
      <c r="H1126" t="s">
        <v>28</v>
      </c>
      <c r="I1126" s="10">
        <f>[1]!MoonAge(A1126)</f>
        <v>0.21484830237980312</v>
      </c>
    </row>
    <row r="1127" spans="1:9">
      <c r="A1127" s="2">
        <v>40939</v>
      </c>
      <c r="B1127" s="3">
        <f t="shared" si="17"/>
        <v>3</v>
      </c>
      <c r="C1127" t="s">
        <v>17</v>
      </c>
      <c r="D1127" t="s">
        <v>28</v>
      </c>
      <c r="E1127" t="s">
        <v>17</v>
      </c>
      <c r="F1127" t="s">
        <v>20</v>
      </c>
      <c r="G1127" t="s">
        <v>17</v>
      </c>
      <c r="H1127" t="s">
        <v>28</v>
      </c>
      <c r="I1127" s="10">
        <f>[1]!MoonAge(A1127)</f>
        <v>0.24871149432902961</v>
      </c>
    </row>
    <row r="1128" spans="1:9">
      <c r="A1128" s="2">
        <v>40940</v>
      </c>
      <c r="B1128" s="3">
        <f t="shared" si="17"/>
        <v>4</v>
      </c>
      <c r="C1128" t="s">
        <v>21</v>
      </c>
      <c r="D1128" t="s">
        <v>29</v>
      </c>
      <c r="E1128" t="s">
        <v>17</v>
      </c>
      <c r="F1128" t="s">
        <v>20</v>
      </c>
      <c r="G1128" t="s">
        <v>17</v>
      </c>
      <c r="H1128" t="s">
        <v>28</v>
      </c>
      <c r="I1128" s="10">
        <f>[1]!MoonAge(A1128)</f>
        <v>0.2825746862782561</v>
      </c>
    </row>
    <row r="1129" spans="1:9">
      <c r="A1129" s="2">
        <v>40941</v>
      </c>
      <c r="B1129" s="3">
        <f t="shared" si="17"/>
        <v>5</v>
      </c>
      <c r="C1129" t="s">
        <v>22</v>
      </c>
      <c r="D1129" t="s">
        <v>24</v>
      </c>
      <c r="E1129" t="s">
        <v>17</v>
      </c>
      <c r="F1129" t="s">
        <v>20</v>
      </c>
      <c r="G1129" t="s">
        <v>17</v>
      </c>
      <c r="H1129" t="s">
        <v>28</v>
      </c>
      <c r="I1129" s="10">
        <f>[1]!MoonAge(A1129)</f>
        <v>0.31643787822748259</v>
      </c>
    </row>
    <row r="1130" spans="1:9">
      <c r="A1130" s="2">
        <v>40942</v>
      </c>
      <c r="B1130" s="3">
        <f t="shared" si="17"/>
        <v>6</v>
      </c>
      <c r="C1130" t="s">
        <v>10</v>
      </c>
      <c r="D1130" t="s">
        <v>9</v>
      </c>
      <c r="E1130" t="s">
        <v>17</v>
      </c>
      <c r="F1130" t="s">
        <v>20</v>
      </c>
      <c r="G1130" t="s">
        <v>17</v>
      </c>
      <c r="H1130" t="s">
        <v>28</v>
      </c>
      <c r="I1130" s="10">
        <f>[1]!MoonAge(A1130)</f>
        <v>0.3503010701767092</v>
      </c>
    </row>
    <row r="1131" spans="1:9">
      <c r="A1131" s="2">
        <v>40943</v>
      </c>
      <c r="B1131" s="3">
        <f t="shared" si="17"/>
        <v>7</v>
      </c>
      <c r="C1131" t="s">
        <v>19</v>
      </c>
      <c r="D1131" t="s">
        <v>14</v>
      </c>
      <c r="E1131" t="s">
        <v>17</v>
      </c>
      <c r="F1131" t="s">
        <v>20</v>
      </c>
      <c r="G1131" t="s">
        <v>17</v>
      </c>
      <c r="H1131" t="s">
        <v>28</v>
      </c>
      <c r="I1131" s="10">
        <f>[1]!MoonAge(A1131)</f>
        <v>0.38416426212593568</v>
      </c>
    </row>
    <row r="1132" spans="1:9">
      <c r="A1132" s="2">
        <v>40944</v>
      </c>
      <c r="B1132" s="3">
        <f t="shared" si="17"/>
        <v>1</v>
      </c>
      <c r="C1132" t="s">
        <v>8</v>
      </c>
      <c r="D1132" t="s">
        <v>26</v>
      </c>
      <c r="E1132" t="s">
        <v>21</v>
      </c>
      <c r="F1132" t="s">
        <v>23</v>
      </c>
      <c r="G1132" t="s">
        <v>21</v>
      </c>
      <c r="H1132" t="s">
        <v>29</v>
      </c>
      <c r="I1132" s="10">
        <f>[1]!MoonAge(A1132)</f>
        <v>0.41802745407516217</v>
      </c>
    </row>
    <row r="1133" spans="1:9">
      <c r="A1133" s="2">
        <v>40945</v>
      </c>
      <c r="B1133" s="3">
        <f t="shared" si="17"/>
        <v>2</v>
      </c>
      <c r="C1133" t="s">
        <v>13</v>
      </c>
      <c r="D1133" t="s">
        <v>27</v>
      </c>
      <c r="E1133" t="s">
        <v>21</v>
      </c>
      <c r="F1133" t="s">
        <v>23</v>
      </c>
      <c r="G1133" t="s">
        <v>21</v>
      </c>
      <c r="H1133" t="s">
        <v>29</v>
      </c>
      <c r="I1133" s="10">
        <f>[1]!MoonAge(A1133)</f>
        <v>0.45189064602438866</v>
      </c>
    </row>
    <row r="1134" spans="1:9">
      <c r="A1134" s="2">
        <v>40946</v>
      </c>
      <c r="B1134" s="3">
        <f t="shared" si="17"/>
        <v>3</v>
      </c>
      <c r="C1134" t="s">
        <v>12</v>
      </c>
      <c r="D1134" t="s">
        <v>16</v>
      </c>
      <c r="E1134" t="s">
        <v>21</v>
      </c>
      <c r="F1134" t="s">
        <v>23</v>
      </c>
      <c r="G1134" t="s">
        <v>21</v>
      </c>
      <c r="H1134" t="s">
        <v>29</v>
      </c>
      <c r="I1134" s="10">
        <f>[1]!MoonAge(A1134)</f>
        <v>0.48575383797361527</v>
      </c>
    </row>
    <row r="1135" spans="1:9">
      <c r="A1135" s="2">
        <v>40947</v>
      </c>
      <c r="B1135" s="3">
        <f t="shared" si="17"/>
        <v>4</v>
      </c>
      <c r="C1135" t="s">
        <v>25</v>
      </c>
      <c r="D1135" t="s">
        <v>18</v>
      </c>
      <c r="E1135" t="s">
        <v>21</v>
      </c>
      <c r="F1135" t="s">
        <v>23</v>
      </c>
      <c r="G1135" t="s">
        <v>21</v>
      </c>
      <c r="H1135" t="s">
        <v>29</v>
      </c>
      <c r="I1135" s="10">
        <f>[1]!MoonAge(A1135)</f>
        <v>0.5196170299227113</v>
      </c>
    </row>
    <row r="1136" spans="1:9">
      <c r="A1136" s="2">
        <v>40948</v>
      </c>
      <c r="B1136" s="3">
        <f t="shared" si="17"/>
        <v>5</v>
      </c>
      <c r="C1136" t="s">
        <v>15</v>
      </c>
      <c r="D1136" t="s">
        <v>11</v>
      </c>
      <c r="E1136" t="s">
        <v>21</v>
      </c>
      <c r="F1136" t="s">
        <v>23</v>
      </c>
      <c r="G1136" t="s">
        <v>21</v>
      </c>
      <c r="H1136" t="s">
        <v>29</v>
      </c>
      <c r="I1136" s="10">
        <f>[1]!MoonAge(A1136)</f>
        <v>0.55348022187171253</v>
      </c>
    </row>
    <row r="1137" spans="1:9">
      <c r="A1137" s="2">
        <v>40949</v>
      </c>
      <c r="B1137" s="3">
        <f t="shared" si="17"/>
        <v>6</v>
      </c>
      <c r="C1137" t="s">
        <v>17</v>
      </c>
      <c r="D1137" t="s">
        <v>20</v>
      </c>
      <c r="E1137" t="s">
        <v>21</v>
      </c>
      <c r="F1137" t="s">
        <v>23</v>
      </c>
      <c r="G1137" t="s">
        <v>21</v>
      </c>
      <c r="H1137" t="s">
        <v>29</v>
      </c>
      <c r="I1137" s="10">
        <f>[1]!MoonAge(A1137)</f>
        <v>0.58734341382071376</v>
      </c>
    </row>
    <row r="1138" spans="1:9">
      <c r="A1138" s="2">
        <v>40950</v>
      </c>
      <c r="B1138" s="3">
        <f t="shared" si="17"/>
        <v>7</v>
      </c>
      <c r="C1138" t="s">
        <v>21</v>
      </c>
      <c r="D1138" t="s">
        <v>23</v>
      </c>
      <c r="E1138" t="s">
        <v>21</v>
      </c>
      <c r="F1138" t="s">
        <v>23</v>
      </c>
      <c r="G1138" t="s">
        <v>21</v>
      </c>
      <c r="H1138" t="s">
        <v>29</v>
      </c>
      <c r="I1138" s="10">
        <f>[1]!MoonAge(A1138)</f>
        <v>0.62120660576971498</v>
      </c>
    </row>
    <row r="1139" spans="1:9">
      <c r="A1139" s="2">
        <v>40951</v>
      </c>
      <c r="B1139" s="3">
        <f t="shared" si="17"/>
        <v>1</v>
      </c>
      <c r="C1139" t="s">
        <v>22</v>
      </c>
      <c r="D1139" t="s">
        <v>28</v>
      </c>
      <c r="E1139" t="s">
        <v>21</v>
      </c>
      <c r="F1139" t="s">
        <v>23</v>
      </c>
      <c r="G1139" t="s">
        <v>21</v>
      </c>
      <c r="H1139" t="s">
        <v>29</v>
      </c>
      <c r="I1139" s="10">
        <f>[1]!MoonAge(A1139)</f>
        <v>0.65506979771871632</v>
      </c>
    </row>
    <row r="1140" spans="1:9">
      <c r="A1140" s="2">
        <v>40952</v>
      </c>
      <c r="B1140" s="3">
        <f t="shared" si="17"/>
        <v>2</v>
      </c>
      <c r="C1140" t="s">
        <v>10</v>
      </c>
      <c r="D1140" t="s">
        <v>29</v>
      </c>
      <c r="E1140" t="s">
        <v>21</v>
      </c>
      <c r="F1140" t="s">
        <v>23</v>
      </c>
      <c r="G1140" t="s">
        <v>21</v>
      </c>
      <c r="H1140" t="s">
        <v>29</v>
      </c>
      <c r="I1140" s="10">
        <f>[1]!MoonAge(A1140)</f>
        <v>0.68893298966771743</v>
      </c>
    </row>
    <row r="1141" spans="1:9">
      <c r="A1141" s="2">
        <v>40953</v>
      </c>
      <c r="B1141" s="3">
        <f t="shared" si="17"/>
        <v>3</v>
      </c>
      <c r="C1141" t="s">
        <v>19</v>
      </c>
      <c r="D1141" t="s">
        <v>24</v>
      </c>
      <c r="E1141" t="s">
        <v>21</v>
      </c>
      <c r="F1141" t="s">
        <v>23</v>
      </c>
      <c r="G1141" t="s">
        <v>21</v>
      </c>
      <c r="H1141" t="s">
        <v>29</v>
      </c>
      <c r="I1141" s="10">
        <f>[1]!MoonAge(A1141)</f>
        <v>0.72279618161671877</v>
      </c>
    </row>
    <row r="1142" spans="1:9">
      <c r="A1142" s="2">
        <v>40954</v>
      </c>
      <c r="B1142" s="3">
        <f t="shared" si="17"/>
        <v>4</v>
      </c>
      <c r="C1142" t="s">
        <v>8</v>
      </c>
      <c r="D1142" t="s">
        <v>9</v>
      </c>
      <c r="E1142" t="s">
        <v>21</v>
      </c>
      <c r="F1142" t="s">
        <v>23</v>
      </c>
      <c r="G1142" t="s">
        <v>21</v>
      </c>
      <c r="H1142" t="s">
        <v>29</v>
      </c>
      <c r="I1142" s="10">
        <f>[1]!MoonAge(A1142)</f>
        <v>0.75665937356571999</v>
      </c>
    </row>
    <row r="1143" spans="1:9">
      <c r="A1143" s="2">
        <v>40955</v>
      </c>
      <c r="B1143" s="3">
        <f t="shared" si="17"/>
        <v>5</v>
      </c>
      <c r="C1143" t="s">
        <v>13</v>
      </c>
      <c r="D1143" t="s">
        <v>14</v>
      </c>
      <c r="E1143" t="s">
        <v>21</v>
      </c>
      <c r="F1143" t="s">
        <v>23</v>
      </c>
      <c r="G1143" t="s">
        <v>21</v>
      </c>
      <c r="H1143" t="s">
        <v>29</v>
      </c>
      <c r="I1143" s="10">
        <f>[1]!MoonAge(A1143)</f>
        <v>0.79052256551472122</v>
      </c>
    </row>
    <row r="1144" spans="1:9">
      <c r="A1144" s="2">
        <v>40956</v>
      </c>
      <c r="B1144" s="3">
        <f t="shared" si="17"/>
        <v>6</v>
      </c>
      <c r="C1144" t="s">
        <v>12</v>
      </c>
      <c r="D1144" t="s">
        <v>26</v>
      </c>
      <c r="E1144" t="s">
        <v>21</v>
      </c>
      <c r="F1144" t="s">
        <v>23</v>
      </c>
      <c r="G1144" t="s">
        <v>21</v>
      </c>
      <c r="H1144" t="s">
        <v>29</v>
      </c>
      <c r="I1144" s="10">
        <f>[1]!MoonAge(A1144)</f>
        <v>0.82438575746372256</v>
      </c>
    </row>
    <row r="1145" spans="1:9">
      <c r="A1145" s="2">
        <v>40957</v>
      </c>
      <c r="B1145" s="3">
        <f t="shared" si="17"/>
        <v>7</v>
      </c>
      <c r="C1145" t="s">
        <v>25</v>
      </c>
      <c r="D1145" t="s">
        <v>27</v>
      </c>
      <c r="E1145" t="s">
        <v>21</v>
      </c>
      <c r="F1145" t="s">
        <v>23</v>
      </c>
      <c r="G1145" t="s">
        <v>21</v>
      </c>
      <c r="H1145" t="s">
        <v>29</v>
      </c>
      <c r="I1145" s="10">
        <f>[1]!MoonAge(A1145)</f>
        <v>0.85824894941272367</v>
      </c>
    </row>
    <row r="1146" spans="1:9">
      <c r="A1146" s="2">
        <v>40958</v>
      </c>
      <c r="B1146" s="3">
        <f t="shared" si="17"/>
        <v>1</v>
      </c>
      <c r="C1146" t="s">
        <v>15</v>
      </c>
      <c r="D1146" t="s">
        <v>16</v>
      </c>
      <c r="E1146" t="s">
        <v>21</v>
      </c>
      <c r="F1146" t="s">
        <v>23</v>
      </c>
      <c r="G1146" t="s">
        <v>21</v>
      </c>
      <c r="H1146" t="s">
        <v>29</v>
      </c>
      <c r="I1146" s="10">
        <f>[1]!MoonAge(A1146)</f>
        <v>0.89211214136172501</v>
      </c>
    </row>
    <row r="1147" spans="1:9">
      <c r="A1147" s="2">
        <v>40959</v>
      </c>
      <c r="B1147" s="3">
        <f t="shared" si="17"/>
        <v>2</v>
      </c>
      <c r="C1147" t="s">
        <v>17</v>
      </c>
      <c r="D1147" t="s">
        <v>18</v>
      </c>
      <c r="E1147" t="s">
        <v>21</v>
      </c>
      <c r="F1147" t="s">
        <v>23</v>
      </c>
      <c r="G1147" t="s">
        <v>21</v>
      </c>
      <c r="H1147" t="s">
        <v>29</v>
      </c>
      <c r="I1147" s="10">
        <f>[1]!MoonAge(A1147)</f>
        <v>0.92597533331072623</v>
      </c>
    </row>
    <row r="1148" spans="1:9">
      <c r="A1148" s="2">
        <v>40960</v>
      </c>
      <c r="B1148" s="3">
        <f t="shared" si="17"/>
        <v>3</v>
      </c>
      <c r="C1148" t="s">
        <v>21</v>
      </c>
      <c r="D1148" t="s">
        <v>11</v>
      </c>
      <c r="E1148" t="s">
        <v>21</v>
      </c>
      <c r="F1148" t="s">
        <v>23</v>
      </c>
      <c r="G1148" t="s">
        <v>21</v>
      </c>
      <c r="H1148" t="s">
        <v>29</v>
      </c>
      <c r="I1148" s="10">
        <f>[1]!MoonAge(A1148)</f>
        <v>0.95983852525972746</v>
      </c>
    </row>
    <row r="1149" spans="1:9">
      <c r="A1149" s="2">
        <v>40961</v>
      </c>
      <c r="B1149" s="3">
        <f t="shared" si="17"/>
        <v>4</v>
      </c>
      <c r="C1149" t="s">
        <v>22</v>
      </c>
      <c r="D1149" t="s">
        <v>20</v>
      </c>
      <c r="E1149" t="s">
        <v>21</v>
      </c>
      <c r="F1149" t="s">
        <v>23</v>
      </c>
      <c r="G1149" t="s">
        <v>21</v>
      </c>
      <c r="H1149" t="s">
        <v>29</v>
      </c>
      <c r="I1149" s="10">
        <f>[1]!MoonAge(A1149)</f>
        <v>0.9937017172087288</v>
      </c>
    </row>
    <row r="1150" spans="1:9">
      <c r="A1150" s="2">
        <v>40962</v>
      </c>
      <c r="B1150" s="3">
        <f t="shared" si="17"/>
        <v>5</v>
      </c>
      <c r="C1150" t="s">
        <v>10</v>
      </c>
      <c r="D1150" t="s">
        <v>23</v>
      </c>
      <c r="E1150" t="s">
        <v>21</v>
      </c>
      <c r="F1150" t="s">
        <v>23</v>
      </c>
      <c r="G1150" t="s">
        <v>21</v>
      </c>
      <c r="H1150" t="s">
        <v>29</v>
      </c>
      <c r="I1150" s="10">
        <f>[1]!MoonAge(A1150)</f>
        <v>2.7564909157730022E-2</v>
      </c>
    </row>
    <row r="1151" spans="1:9">
      <c r="A1151" s="2">
        <v>40963</v>
      </c>
      <c r="B1151" s="3">
        <f t="shared" si="17"/>
        <v>6</v>
      </c>
      <c r="C1151" t="s">
        <v>19</v>
      </c>
      <c r="D1151" t="s">
        <v>28</v>
      </c>
      <c r="E1151" t="s">
        <v>21</v>
      </c>
      <c r="F1151" t="s">
        <v>23</v>
      </c>
      <c r="G1151" t="s">
        <v>21</v>
      </c>
      <c r="H1151" t="s">
        <v>29</v>
      </c>
      <c r="I1151" s="10">
        <f>[1]!MoonAge(A1151)</f>
        <v>6.1428101106731248E-2</v>
      </c>
    </row>
    <row r="1152" spans="1:9">
      <c r="A1152" s="2">
        <v>40964</v>
      </c>
      <c r="B1152" s="3">
        <f t="shared" si="17"/>
        <v>7</v>
      </c>
      <c r="C1152" t="s">
        <v>8</v>
      </c>
      <c r="D1152" t="s">
        <v>29</v>
      </c>
      <c r="E1152" t="s">
        <v>21</v>
      </c>
      <c r="F1152" t="s">
        <v>23</v>
      </c>
      <c r="G1152" t="s">
        <v>21</v>
      </c>
      <c r="H1152" t="s">
        <v>29</v>
      </c>
      <c r="I1152" s="10">
        <f>[1]!MoonAge(A1152)</f>
        <v>9.5291293055732473E-2</v>
      </c>
    </row>
    <row r="1153" spans="1:9">
      <c r="A1153" s="2">
        <v>40965</v>
      </c>
      <c r="B1153" s="3">
        <f t="shared" si="17"/>
        <v>1</v>
      </c>
      <c r="C1153" t="s">
        <v>13</v>
      </c>
      <c r="D1153" t="s">
        <v>24</v>
      </c>
      <c r="E1153" t="s">
        <v>21</v>
      </c>
      <c r="F1153" t="s">
        <v>23</v>
      </c>
      <c r="G1153" t="s">
        <v>21</v>
      </c>
      <c r="H1153" t="s">
        <v>29</v>
      </c>
      <c r="I1153" s="10">
        <f>[1]!MoonAge(A1153)</f>
        <v>0.1291544850047337</v>
      </c>
    </row>
    <row r="1154" spans="1:9">
      <c r="A1154" s="2">
        <v>40966</v>
      </c>
      <c r="B1154" s="3">
        <f t="shared" si="17"/>
        <v>2</v>
      </c>
      <c r="C1154" t="s">
        <v>12</v>
      </c>
      <c r="D1154" t="s">
        <v>9</v>
      </c>
      <c r="E1154" t="s">
        <v>21</v>
      </c>
      <c r="F1154" t="s">
        <v>23</v>
      </c>
      <c r="G1154" t="s">
        <v>21</v>
      </c>
      <c r="H1154" t="s">
        <v>29</v>
      </c>
      <c r="I1154" s="10">
        <f>[1]!MoonAge(A1154)</f>
        <v>0.16301767695373492</v>
      </c>
    </row>
    <row r="1155" spans="1:9">
      <c r="A1155" s="2">
        <v>40967</v>
      </c>
      <c r="B1155" s="3">
        <f t="shared" ref="B1155:B1218" si="18">WEEKDAY(A1155,1)</f>
        <v>3</v>
      </c>
      <c r="C1155" t="s">
        <v>25</v>
      </c>
      <c r="D1155" t="s">
        <v>14</v>
      </c>
      <c r="E1155" t="s">
        <v>21</v>
      </c>
      <c r="F1155" t="s">
        <v>23</v>
      </c>
      <c r="G1155" t="s">
        <v>21</v>
      </c>
      <c r="H1155" t="s">
        <v>29</v>
      </c>
      <c r="I1155" s="10">
        <f>[1]!MoonAge(A1155)</f>
        <v>0.19688086890273626</v>
      </c>
    </row>
    <row r="1156" spans="1:9">
      <c r="A1156" s="2">
        <v>40968</v>
      </c>
      <c r="B1156" s="3">
        <f t="shared" si="18"/>
        <v>4</v>
      </c>
      <c r="C1156" t="s">
        <v>15</v>
      </c>
      <c r="D1156" t="s">
        <v>26</v>
      </c>
      <c r="E1156" t="s">
        <v>21</v>
      </c>
      <c r="F1156" t="s">
        <v>23</v>
      </c>
      <c r="G1156" t="s">
        <v>21</v>
      </c>
      <c r="H1156" t="s">
        <v>29</v>
      </c>
      <c r="I1156" s="10">
        <f>[1]!MoonAge(A1156)</f>
        <v>0.23074406085173749</v>
      </c>
    </row>
    <row r="1157" spans="1:9">
      <c r="A1157" s="2">
        <v>40969</v>
      </c>
      <c r="B1157" s="3">
        <f t="shared" si="18"/>
        <v>5</v>
      </c>
      <c r="C1157" t="s">
        <v>17</v>
      </c>
      <c r="D1157" t="s">
        <v>27</v>
      </c>
      <c r="E1157" t="s">
        <v>21</v>
      </c>
      <c r="F1157" t="s">
        <v>23</v>
      </c>
      <c r="G1157" t="s">
        <v>21</v>
      </c>
      <c r="H1157" t="s">
        <v>29</v>
      </c>
      <c r="I1157" s="10">
        <f>[1]!MoonAge(A1157)</f>
        <v>0.26460725280073871</v>
      </c>
    </row>
    <row r="1158" spans="1:9">
      <c r="A1158" s="2">
        <v>40970</v>
      </c>
      <c r="B1158" s="3">
        <f t="shared" si="18"/>
        <v>6</v>
      </c>
      <c r="C1158" t="s">
        <v>21</v>
      </c>
      <c r="D1158" t="s">
        <v>16</v>
      </c>
      <c r="E1158" t="s">
        <v>21</v>
      </c>
      <c r="F1158" t="s">
        <v>23</v>
      </c>
      <c r="G1158" t="s">
        <v>21</v>
      </c>
      <c r="H1158" t="s">
        <v>29</v>
      </c>
      <c r="I1158" s="10">
        <f>[1]!MoonAge(A1158)</f>
        <v>0.29847044474973994</v>
      </c>
    </row>
    <row r="1159" spans="1:9">
      <c r="A1159" s="2">
        <v>40971</v>
      </c>
      <c r="B1159" s="3">
        <f t="shared" si="18"/>
        <v>7</v>
      </c>
      <c r="C1159" t="s">
        <v>22</v>
      </c>
      <c r="D1159" t="s">
        <v>18</v>
      </c>
      <c r="E1159" t="s">
        <v>21</v>
      </c>
      <c r="F1159" t="s">
        <v>23</v>
      </c>
      <c r="G1159" t="s">
        <v>21</v>
      </c>
      <c r="H1159" t="s">
        <v>29</v>
      </c>
      <c r="I1159" s="10">
        <f>[1]!MoonAge(A1159)</f>
        <v>0.33233363669874116</v>
      </c>
    </row>
    <row r="1160" spans="1:9">
      <c r="A1160" s="2">
        <v>40972</v>
      </c>
      <c r="B1160" s="3">
        <f t="shared" si="18"/>
        <v>1</v>
      </c>
      <c r="C1160" t="s">
        <v>10</v>
      </c>
      <c r="D1160" t="s">
        <v>11</v>
      </c>
      <c r="E1160" t="s">
        <v>21</v>
      </c>
      <c r="F1160" t="s">
        <v>23</v>
      </c>
      <c r="G1160" t="s">
        <v>21</v>
      </c>
      <c r="H1160" t="s">
        <v>29</v>
      </c>
      <c r="I1160" s="10">
        <f>[1]!MoonAge(A1160)</f>
        <v>0.3661968286477425</v>
      </c>
    </row>
    <row r="1161" spans="1:9">
      <c r="A1161" s="2">
        <v>40973</v>
      </c>
      <c r="B1161" s="3">
        <f t="shared" si="18"/>
        <v>2</v>
      </c>
      <c r="C1161" t="s">
        <v>19</v>
      </c>
      <c r="D1161" t="s">
        <v>20</v>
      </c>
      <c r="E1161" t="s">
        <v>21</v>
      </c>
      <c r="F1161" t="s">
        <v>23</v>
      </c>
      <c r="G1161" t="s">
        <v>21</v>
      </c>
      <c r="H1161" t="s">
        <v>29</v>
      </c>
      <c r="I1161" s="10">
        <f>[1]!MoonAge(A1161)</f>
        <v>0.40006002059674373</v>
      </c>
    </row>
    <row r="1162" spans="1:9">
      <c r="A1162" s="2">
        <v>40974</v>
      </c>
      <c r="B1162" s="3">
        <f t="shared" si="18"/>
        <v>3</v>
      </c>
      <c r="C1162" t="s">
        <v>8</v>
      </c>
      <c r="D1162" t="s">
        <v>23</v>
      </c>
      <c r="E1162" t="s">
        <v>22</v>
      </c>
      <c r="F1162" t="s">
        <v>28</v>
      </c>
      <c r="G1162" t="s">
        <v>21</v>
      </c>
      <c r="H1162" t="s">
        <v>29</v>
      </c>
      <c r="I1162" s="10">
        <f>[1]!MoonAge(A1162)</f>
        <v>0.43392321254574495</v>
      </c>
    </row>
    <row r="1163" spans="1:9">
      <c r="A1163" s="2">
        <v>40975</v>
      </c>
      <c r="B1163" s="3">
        <f t="shared" si="18"/>
        <v>4</v>
      </c>
      <c r="C1163" t="s">
        <v>13</v>
      </c>
      <c r="D1163" t="s">
        <v>28</v>
      </c>
      <c r="E1163" t="s">
        <v>22</v>
      </c>
      <c r="F1163" t="s">
        <v>28</v>
      </c>
      <c r="G1163" t="s">
        <v>21</v>
      </c>
      <c r="H1163" t="s">
        <v>29</v>
      </c>
      <c r="I1163" s="10">
        <f>[1]!MoonAge(A1163)</f>
        <v>0.46778640449474618</v>
      </c>
    </row>
    <row r="1164" spans="1:9">
      <c r="A1164" s="2">
        <v>40976</v>
      </c>
      <c r="B1164" s="3">
        <f t="shared" si="18"/>
        <v>5</v>
      </c>
      <c r="C1164" t="s">
        <v>12</v>
      </c>
      <c r="D1164" t="s">
        <v>29</v>
      </c>
      <c r="E1164" t="s">
        <v>22</v>
      </c>
      <c r="F1164" t="s">
        <v>28</v>
      </c>
      <c r="G1164" t="s">
        <v>21</v>
      </c>
      <c r="H1164" t="s">
        <v>29</v>
      </c>
      <c r="I1164" s="10">
        <f>[1]!MoonAge(A1164)</f>
        <v>0.50164959644373563</v>
      </c>
    </row>
    <row r="1165" spans="1:9">
      <c r="A1165" s="2">
        <v>40977</v>
      </c>
      <c r="B1165" s="3">
        <f t="shared" si="18"/>
        <v>6</v>
      </c>
      <c r="C1165" t="s">
        <v>25</v>
      </c>
      <c r="D1165" t="s">
        <v>24</v>
      </c>
      <c r="E1165" t="s">
        <v>22</v>
      </c>
      <c r="F1165" t="s">
        <v>28</v>
      </c>
      <c r="G1165" t="s">
        <v>21</v>
      </c>
      <c r="H1165" t="s">
        <v>29</v>
      </c>
      <c r="I1165" s="10">
        <f>[1]!MoonAge(A1165)</f>
        <v>0.53551278839249494</v>
      </c>
    </row>
    <row r="1166" spans="1:9">
      <c r="A1166" s="2">
        <v>40978</v>
      </c>
      <c r="B1166" s="3">
        <f t="shared" si="18"/>
        <v>7</v>
      </c>
      <c r="C1166" t="s">
        <v>15</v>
      </c>
      <c r="D1166" t="s">
        <v>9</v>
      </c>
      <c r="E1166" t="s">
        <v>22</v>
      </c>
      <c r="F1166" t="s">
        <v>28</v>
      </c>
      <c r="G1166" t="s">
        <v>21</v>
      </c>
      <c r="H1166" t="s">
        <v>29</v>
      </c>
      <c r="I1166" s="10">
        <f>[1]!MoonAge(A1166)</f>
        <v>0.56937598034125425</v>
      </c>
    </row>
    <row r="1167" spans="1:9">
      <c r="A1167" s="2">
        <v>40979</v>
      </c>
      <c r="B1167" s="3">
        <f t="shared" si="18"/>
        <v>1</v>
      </c>
      <c r="C1167" t="s">
        <v>17</v>
      </c>
      <c r="D1167" t="s">
        <v>14</v>
      </c>
      <c r="E1167" t="s">
        <v>22</v>
      </c>
      <c r="F1167" t="s">
        <v>28</v>
      </c>
      <c r="G1167" t="s">
        <v>21</v>
      </c>
      <c r="H1167" t="s">
        <v>29</v>
      </c>
      <c r="I1167" s="10">
        <f>[1]!MoonAge(A1167)</f>
        <v>0.60323917229001356</v>
      </c>
    </row>
    <row r="1168" spans="1:9">
      <c r="A1168" s="2">
        <v>40980</v>
      </c>
      <c r="B1168" s="3">
        <f t="shared" si="18"/>
        <v>2</v>
      </c>
      <c r="C1168" t="s">
        <v>21</v>
      </c>
      <c r="D1168" t="s">
        <v>26</v>
      </c>
      <c r="E1168" t="s">
        <v>22</v>
      </c>
      <c r="F1168" t="s">
        <v>28</v>
      </c>
      <c r="G1168" t="s">
        <v>21</v>
      </c>
      <c r="H1168" t="s">
        <v>29</v>
      </c>
      <c r="I1168" s="10">
        <f>[1]!MoonAge(A1168)</f>
        <v>0.63710236423877276</v>
      </c>
    </row>
    <row r="1169" spans="1:9">
      <c r="A1169" s="2">
        <v>40981</v>
      </c>
      <c r="B1169" s="3">
        <f t="shared" si="18"/>
        <v>3</v>
      </c>
      <c r="C1169" t="s">
        <v>22</v>
      </c>
      <c r="D1169" t="s">
        <v>27</v>
      </c>
      <c r="E1169" t="s">
        <v>22</v>
      </c>
      <c r="F1169" t="s">
        <v>28</v>
      </c>
      <c r="G1169" t="s">
        <v>21</v>
      </c>
      <c r="H1169" t="s">
        <v>29</v>
      </c>
      <c r="I1169" s="10">
        <f>[1]!MoonAge(A1169)</f>
        <v>0.67096555618753206</v>
      </c>
    </row>
    <row r="1170" spans="1:9">
      <c r="A1170" s="2">
        <v>40982</v>
      </c>
      <c r="B1170" s="3">
        <f t="shared" si="18"/>
        <v>4</v>
      </c>
      <c r="C1170" t="s">
        <v>10</v>
      </c>
      <c r="D1170" t="s">
        <v>16</v>
      </c>
      <c r="E1170" t="s">
        <v>22</v>
      </c>
      <c r="F1170" t="s">
        <v>28</v>
      </c>
      <c r="G1170" t="s">
        <v>21</v>
      </c>
      <c r="H1170" t="s">
        <v>29</v>
      </c>
      <c r="I1170" s="10">
        <f>[1]!MoonAge(A1170)</f>
        <v>0.70482874813629137</v>
      </c>
    </row>
    <row r="1171" spans="1:9">
      <c r="A1171" s="2">
        <v>40983</v>
      </c>
      <c r="B1171" s="3">
        <f t="shared" si="18"/>
        <v>5</v>
      </c>
      <c r="C1171" t="s">
        <v>19</v>
      </c>
      <c r="D1171" t="s">
        <v>18</v>
      </c>
      <c r="E1171" t="s">
        <v>22</v>
      </c>
      <c r="F1171" t="s">
        <v>28</v>
      </c>
      <c r="G1171" t="s">
        <v>21</v>
      </c>
      <c r="H1171" t="s">
        <v>29</v>
      </c>
      <c r="I1171" s="10">
        <f>[1]!MoonAge(A1171)</f>
        <v>0.73869194008505068</v>
      </c>
    </row>
    <row r="1172" spans="1:9">
      <c r="A1172" s="2">
        <v>40984</v>
      </c>
      <c r="B1172" s="3">
        <f t="shared" si="18"/>
        <v>6</v>
      </c>
      <c r="C1172" t="s">
        <v>8</v>
      </c>
      <c r="D1172" t="s">
        <v>11</v>
      </c>
      <c r="E1172" t="s">
        <v>22</v>
      </c>
      <c r="F1172" t="s">
        <v>28</v>
      </c>
      <c r="G1172" t="s">
        <v>21</v>
      </c>
      <c r="H1172" t="s">
        <v>29</v>
      </c>
      <c r="I1172" s="10">
        <f>[1]!MoonAge(A1172)</f>
        <v>0.77255513203380999</v>
      </c>
    </row>
    <row r="1173" spans="1:9">
      <c r="A1173" s="2">
        <v>40985</v>
      </c>
      <c r="B1173" s="3">
        <f t="shared" si="18"/>
        <v>7</v>
      </c>
      <c r="C1173" t="s">
        <v>13</v>
      </c>
      <c r="D1173" t="s">
        <v>20</v>
      </c>
      <c r="E1173" t="s">
        <v>22</v>
      </c>
      <c r="F1173" t="s">
        <v>28</v>
      </c>
      <c r="G1173" t="s">
        <v>21</v>
      </c>
      <c r="H1173" t="s">
        <v>29</v>
      </c>
      <c r="I1173" s="10">
        <f>[1]!MoonAge(A1173)</f>
        <v>0.8064183239825693</v>
      </c>
    </row>
    <row r="1174" spans="1:9">
      <c r="A1174" s="2">
        <v>40986</v>
      </c>
      <c r="B1174" s="3">
        <f t="shared" si="18"/>
        <v>1</v>
      </c>
      <c r="C1174" t="s">
        <v>12</v>
      </c>
      <c r="D1174" t="s">
        <v>23</v>
      </c>
      <c r="E1174" t="s">
        <v>22</v>
      </c>
      <c r="F1174" t="s">
        <v>28</v>
      </c>
      <c r="G1174" t="s">
        <v>21</v>
      </c>
      <c r="H1174" t="s">
        <v>29</v>
      </c>
      <c r="I1174" s="10">
        <f>[1]!MoonAge(A1174)</f>
        <v>0.8402815159313286</v>
      </c>
    </row>
    <row r="1175" spans="1:9">
      <c r="A1175" s="2">
        <v>40987</v>
      </c>
      <c r="B1175" s="3">
        <f t="shared" si="18"/>
        <v>2</v>
      </c>
      <c r="C1175" t="s">
        <v>25</v>
      </c>
      <c r="D1175" t="s">
        <v>28</v>
      </c>
      <c r="E1175" t="s">
        <v>22</v>
      </c>
      <c r="F1175" t="s">
        <v>28</v>
      </c>
      <c r="G1175" t="s">
        <v>21</v>
      </c>
      <c r="H1175" t="s">
        <v>29</v>
      </c>
      <c r="I1175" s="10">
        <f>[1]!MoonAge(A1175)</f>
        <v>0.8741447078800878</v>
      </c>
    </row>
    <row r="1176" spans="1:9">
      <c r="A1176" s="2">
        <v>40988</v>
      </c>
      <c r="B1176" s="3">
        <f t="shared" si="18"/>
        <v>3</v>
      </c>
      <c r="C1176" t="s">
        <v>15</v>
      </c>
      <c r="D1176" t="s">
        <v>29</v>
      </c>
      <c r="E1176" t="s">
        <v>22</v>
      </c>
      <c r="F1176" t="s">
        <v>28</v>
      </c>
      <c r="G1176" t="s">
        <v>21</v>
      </c>
      <c r="H1176" t="s">
        <v>29</v>
      </c>
      <c r="I1176" s="10">
        <f>[1]!MoonAge(A1176)</f>
        <v>0.90800789982884711</v>
      </c>
    </row>
    <row r="1177" spans="1:9">
      <c r="A1177" s="2">
        <v>40989</v>
      </c>
      <c r="B1177" s="3">
        <f t="shared" si="18"/>
        <v>4</v>
      </c>
      <c r="C1177" t="s">
        <v>17</v>
      </c>
      <c r="D1177" t="s">
        <v>24</v>
      </c>
      <c r="E1177" t="s">
        <v>22</v>
      </c>
      <c r="F1177" t="s">
        <v>28</v>
      </c>
      <c r="G1177" t="s">
        <v>21</v>
      </c>
      <c r="H1177" t="s">
        <v>29</v>
      </c>
      <c r="I1177" s="10">
        <f>[1]!MoonAge(A1177)</f>
        <v>0.94187109177760642</v>
      </c>
    </row>
    <row r="1178" spans="1:9">
      <c r="A1178" s="2">
        <v>40990</v>
      </c>
      <c r="B1178" s="3">
        <f t="shared" si="18"/>
        <v>5</v>
      </c>
      <c r="C1178" t="s">
        <v>21</v>
      </c>
      <c r="D1178" t="s">
        <v>9</v>
      </c>
      <c r="E1178" t="s">
        <v>22</v>
      </c>
      <c r="F1178" t="s">
        <v>28</v>
      </c>
      <c r="G1178" t="s">
        <v>21</v>
      </c>
      <c r="H1178" t="s">
        <v>29</v>
      </c>
      <c r="I1178" s="10">
        <f>[1]!MoonAge(A1178)</f>
        <v>0.97573428372636561</v>
      </c>
    </row>
    <row r="1179" spans="1:9">
      <c r="A1179" s="2">
        <v>40991</v>
      </c>
      <c r="B1179" s="3">
        <f t="shared" si="18"/>
        <v>6</v>
      </c>
      <c r="C1179" t="s">
        <v>22</v>
      </c>
      <c r="D1179" t="s">
        <v>14</v>
      </c>
      <c r="E1179" t="s">
        <v>22</v>
      </c>
      <c r="F1179" t="s">
        <v>28</v>
      </c>
      <c r="G1179" t="s">
        <v>21</v>
      </c>
      <c r="H1179" t="s">
        <v>29</v>
      </c>
      <c r="I1179" s="10">
        <f>[1]!MoonAge(A1179)</f>
        <v>9.5974756751249224E-3</v>
      </c>
    </row>
    <row r="1180" spans="1:9">
      <c r="A1180" s="2">
        <v>40992</v>
      </c>
      <c r="B1180" s="3">
        <f t="shared" si="18"/>
        <v>7</v>
      </c>
      <c r="C1180" t="s">
        <v>10</v>
      </c>
      <c r="D1180" t="s">
        <v>26</v>
      </c>
      <c r="E1180" t="s">
        <v>22</v>
      </c>
      <c r="F1180" t="s">
        <v>28</v>
      </c>
      <c r="G1180" t="s">
        <v>21</v>
      </c>
      <c r="H1180" t="s">
        <v>29</v>
      </c>
      <c r="I1180" s="10">
        <f>[1]!MoonAge(A1180)</f>
        <v>4.346066762388423E-2</v>
      </c>
    </row>
    <row r="1181" spans="1:9">
      <c r="A1181" s="2">
        <v>40993</v>
      </c>
      <c r="B1181" s="3">
        <f t="shared" si="18"/>
        <v>1</v>
      </c>
      <c r="C1181" t="s">
        <v>19</v>
      </c>
      <c r="D1181" t="s">
        <v>27</v>
      </c>
      <c r="E1181" t="s">
        <v>22</v>
      </c>
      <c r="F1181" t="s">
        <v>28</v>
      </c>
      <c r="G1181" t="s">
        <v>21</v>
      </c>
      <c r="H1181" t="s">
        <v>29</v>
      </c>
      <c r="I1181" s="10">
        <f>[1]!MoonAge(A1181)</f>
        <v>7.7323859572643538E-2</v>
      </c>
    </row>
    <row r="1182" spans="1:9">
      <c r="A1182" s="2">
        <v>40994</v>
      </c>
      <c r="B1182" s="3">
        <f t="shared" si="18"/>
        <v>2</v>
      </c>
      <c r="C1182" t="s">
        <v>8</v>
      </c>
      <c r="D1182" t="s">
        <v>16</v>
      </c>
      <c r="E1182" t="s">
        <v>22</v>
      </c>
      <c r="F1182" t="s">
        <v>28</v>
      </c>
      <c r="G1182" t="s">
        <v>21</v>
      </c>
      <c r="H1182" t="s">
        <v>29</v>
      </c>
      <c r="I1182" s="10">
        <f>[1]!MoonAge(A1182)</f>
        <v>0.11118705152140285</v>
      </c>
    </row>
    <row r="1183" spans="1:9">
      <c r="A1183" s="2">
        <v>40995</v>
      </c>
      <c r="B1183" s="3">
        <f t="shared" si="18"/>
        <v>3</v>
      </c>
      <c r="C1183" t="s">
        <v>13</v>
      </c>
      <c r="D1183" t="s">
        <v>18</v>
      </c>
      <c r="E1183" t="s">
        <v>22</v>
      </c>
      <c r="F1183" t="s">
        <v>28</v>
      </c>
      <c r="G1183" t="s">
        <v>21</v>
      </c>
      <c r="H1183" t="s">
        <v>29</v>
      </c>
      <c r="I1183" s="10">
        <f>[1]!MoonAge(A1183)</f>
        <v>0.14505024347016215</v>
      </c>
    </row>
    <row r="1184" spans="1:9">
      <c r="A1184" s="2">
        <v>40996</v>
      </c>
      <c r="B1184" s="3">
        <f t="shared" si="18"/>
        <v>4</v>
      </c>
      <c r="C1184" t="s">
        <v>12</v>
      </c>
      <c r="D1184" t="s">
        <v>11</v>
      </c>
      <c r="E1184" t="s">
        <v>22</v>
      </c>
      <c r="F1184" t="s">
        <v>28</v>
      </c>
      <c r="G1184" t="s">
        <v>21</v>
      </c>
      <c r="H1184" t="s">
        <v>29</v>
      </c>
      <c r="I1184" s="10">
        <f>[1]!MoonAge(A1184)</f>
        <v>0.17891343541892146</v>
      </c>
    </row>
    <row r="1185" spans="1:9">
      <c r="A1185" s="2">
        <v>40997</v>
      </c>
      <c r="B1185" s="3">
        <f t="shared" si="18"/>
        <v>5</v>
      </c>
      <c r="C1185" t="s">
        <v>25</v>
      </c>
      <c r="D1185" t="s">
        <v>20</v>
      </c>
      <c r="E1185" t="s">
        <v>22</v>
      </c>
      <c r="F1185" t="s">
        <v>28</v>
      </c>
      <c r="G1185" t="s">
        <v>21</v>
      </c>
      <c r="H1185" t="s">
        <v>29</v>
      </c>
      <c r="I1185" s="10">
        <f>[1]!MoonAge(A1185)</f>
        <v>0.21277662736768066</v>
      </c>
    </row>
    <row r="1186" spans="1:9">
      <c r="A1186" s="2">
        <v>40998</v>
      </c>
      <c r="B1186" s="3">
        <f t="shared" si="18"/>
        <v>6</v>
      </c>
      <c r="C1186" t="s">
        <v>15</v>
      </c>
      <c r="D1186" t="s">
        <v>23</v>
      </c>
      <c r="E1186" t="s">
        <v>22</v>
      </c>
      <c r="F1186" t="s">
        <v>28</v>
      </c>
      <c r="G1186" t="s">
        <v>21</v>
      </c>
      <c r="H1186" t="s">
        <v>29</v>
      </c>
      <c r="I1186" s="10">
        <f>[1]!MoonAge(A1186)</f>
        <v>0.24663981931643997</v>
      </c>
    </row>
    <row r="1187" spans="1:9">
      <c r="A1187" s="2">
        <v>40999</v>
      </c>
      <c r="B1187" s="3">
        <f t="shared" si="18"/>
        <v>7</v>
      </c>
      <c r="C1187" t="s">
        <v>17</v>
      </c>
      <c r="D1187" t="s">
        <v>28</v>
      </c>
      <c r="E1187" t="s">
        <v>22</v>
      </c>
      <c r="F1187" t="s">
        <v>28</v>
      </c>
      <c r="G1187" t="s">
        <v>21</v>
      </c>
      <c r="H1187" t="s">
        <v>29</v>
      </c>
      <c r="I1187" s="10">
        <f>[1]!MoonAge(A1187)</f>
        <v>0.28050301126519928</v>
      </c>
    </row>
    <row r="1188" spans="1:9">
      <c r="A1188" s="2">
        <v>41000</v>
      </c>
      <c r="B1188" s="3">
        <f t="shared" si="18"/>
        <v>1</v>
      </c>
      <c r="C1188" t="s">
        <v>21</v>
      </c>
      <c r="D1188" t="s">
        <v>29</v>
      </c>
      <c r="E1188" t="s">
        <v>22</v>
      </c>
      <c r="F1188" t="s">
        <v>28</v>
      </c>
      <c r="G1188" t="s">
        <v>21</v>
      </c>
      <c r="H1188" t="s">
        <v>29</v>
      </c>
      <c r="I1188" s="10">
        <f>[1]!MoonAge(A1188)</f>
        <v>0.31436620321395858</v>
      </c>
    </row>
    <row r="1189" spans="1:9">
      <c r="A1189" s="2">
        <v>41001</v>
      </c>
      <c r="B1189" s="3">
        <f t="shared" si="18"/>
        <v>2</v>
      </c>
      <c r="C1189" t="s">
        <v>22</v>
      </c>
      <c r="D1189" t="s">
        <v>24</v>
      </c>
      <c r="E1189" t="s">
        <v>22</v>
      </c>
      <c r="F1189" t="s">
        <v>28</v>
      </c>
      <c r="G1189" t="s">
        <v>21</v>
      </c>
      <c r="H1189" t="s">
        <v>29</v>
      </c>
      <c r="I1189" s="10">
        <f>[1]!MoonAge(A1189)</f>
        <v>0.34822939516271789</v>
      </c>
    </row>
    <row r="1190" spans="1:9">
      <c r="A1190" s="2">
        <v>41002</v>
      </c>
      <c r="B1190" s="3">
        <f t="shared" si="18"/>
        <v>3</v>
      </c>
      <c r="C1190" t="s">
        <v>10</v>
      </c>
      <c r="D1190" t="s">
        <v>9</v>
      </c>
      <c r="E1190" t="s">
        <v>22</v>
      </c>
      <c r="F1190" t="s">
        <v>28</v>
      </c>
      <c r="G1190" t="s">
        <v>21</v>
      </c>
      <c r="H1190" t="s">
        <v>29</v>
      </c>
      <c r="I1190" s="10">
        <f>[1]!MoonAge(A1190)</f>
        <v>0.38209258711147709</v>
      </c>
    </row>
    <row r="1191" spans="1:9">
      <c r="A1191" s="2">
        <v>41003</v>
      </c>
      <c r="B1191" s="3">
        <f t="shared" si="18"/>
        <v>4</v>
      </c>
      <c r="C1191" t="s">
        <v>19</v>
      </c>
      <c r="D1191" t="s">
        <v>14</v>
      </c>
      <c r="E1191" t="s">
        <v>22</v>
      </c>
      <c r="F1191" t="s">
        <v>28</v>
      </c>
      <c r="G1191" t="s">
        <v>21</v>
      </c>
      <c r="H1191" t="s">
        <v>29</v>
      </c>
      <c r="I1191" s="10">
        <f>[1]!MoonAge(A1191)</f>
        <v>0.4159557790602364</v>
      </c>
    </row>
    <row r="1192" spans="1:9">
      <c r="A1192" s="2">
        <v>41004</v>
      </c>
      <c r="B1192" s="3">
        <f t="shared" si="18"/>
        <v>5</v>
      </c>
      <c r="C1192" t="s">
        <v>8</v>
      </c>
      <c r="D1192" t="s">
        <v>26</v>
      </c>
      <c r="E1192" t="s">
        <v>10</v>
      </c>
      <c r="F1192" t="s">
        <v>29</v>
      </c>
      <c r="G1192" t="s">
        <v>21</v>
      </c>
      <c r="H1192" t="s">
        <v>29</v>
      </c>
      <c r="I1192" s="10">
        <f>[1]!MoonAge(A1192)</f>
        <v>0.4498189710089957</v>
      </c>
    </row>
    <row r="1193" spans="1:9">
      <c r="A1193" s="2">
        <v>41005</v>
      </c>
      <c r="B1193" s="3">
        <f t="shared" si="18"/>
        <v>6</v>
      </c>
      <c r="C1193" t="s">
        <v>13</v>
      </c>
      <c r="D1193" t="s">
        <v>27</v>
      </c>
      <c r="E1193" t="s">
        <v>10</v>
      </c>
      <c r="F1193" t="s">
        <v>29</v>
      </c>
      <c r="G1193" t="s">
        <v>21</v>
      </c>
      <c r="H1193" t="s">
        <v>29</v>
      </c>
      <c r="I1193" s="10">
        <f>[1]!MoonAge(A1193)</f>
        <v>0.48368216295775501</v>
      </c>
    </row>
    <row r="1194" spans="1:9">
      <c r="A1194" s="2">
        <v>41006</v>
      </c>
      <c r="B1194" s="3">
        <f t="shared" si="18"/>
        <v>7</v>
      </c>
      <c r="C1194" t="s">
        <v>12</v>
      </c>
      <c r="D1194" t="s">
        <v>16</v>
      </c>
      <c r="E1194" t="s">
        <v>10</v>
      </c>
      <c r="F1194" t="s">
        <v>29</v>
      </c>
      <c r="G1194" t="s">
        <v>21</v>
      </c>
      <c r="H1194" t="s">
        <v>29</v>
      </c>
      <c r="I1194" s="10">
        <f>[1]!MoonAge(A1194)</f>
        <v>0.51754535490639753</v>
      </c>
    </row>
    <row r="1195" spans="1:9">
      <c r="A1195" s="2">
        <v>41007</v>
      </c>
      <c r="B1195" s="3">
        <f t="shared" si="18"/>
        <v>1</v>
      </c>
      <c r="C1195" t="s">
        <v>25</v>
      </c>
      <c r="D1195" t="s">
        <v>18</v>
      </c>
      <c r="E1195" t="s">
        <v>10</v>
      </c>
      <c r="F1195" t="s">
        <v>29</v>
      </c>
      <c r="G1195" t="s">
        <v>21</v>
      </c>
      <c r="H1195" t="s">
        <v>29</v>
      </c>
      <c r="I1195" s="10">
        <f>[1]!MoonAge(A1195)</f>
        <v>0.55140854685493157</v>
      </c>
    </row>
    <row r="1196" spans="1:9">
      <c r="A1196" s="2">
        <v>41008</v>
      </c>
      <c r="B1196" s="3">
        <f t="shared" si="18"/>
        <v>2</v>
      </c>
      <c r="C1196" t="s">
        <v>15</v>
      </c>
      <c r="D1196" t="s">
        <v>11</v>
      </c>
      <c r="E1196" t="s">
        <v>10</v>
      </c>
      <c r="F1196" t="s">
        <v>29</v>
      </c>
      <c r="G1196" t="s">
        <v>21</v>
      </c>
      <c r="H1196" t="s">
        <v>29</v>
      </c>
      <c r="I1196" s="10">
        <f>[1]!MoonAge(A1196)</f>
        <v>0.58527173880346561</v>
      </c>
    </row>
    <row r="1197" spans="1:9">
      <c r="A1197" s="2">
        <v>41009</v>
      </c>
      <c r="B1197" s="3">
        <f t="shared" si="18"/>
        <v>3</v>
      </c>
      <c r="C1197" t="s">
        <v>17</v>
      </c>
      <c r="D1197" t="s">
        <v>20</v>
      </c>
      <c r="E1197" t="s">
        <v>10</v>
      </c>
      <c r="F1197" t="s">
        <v>29</v>
      </c>
      <c r="G1197" t="s">
        <v>21</v>
      </c>
      <c r="H1197" t="s">
        <v>29</v>
      </c>
      <c r="I1197" s="10">
        <f>[1]!MoonAge(A1197)</f>
        <v>0.61913493075199955</v>
      </c>
    </row>
    <row r="1198" spans="1:9">
      <c r="A1198" s="2">
        <v>41010</v>
      </c>
      <c r="B1198" s="3">
        <f t="shared" si="18"/>
        <v>4</v>
      </c>
      <c r="C1198" t="s">
        <v>21</v>
      </c>
      <c r="D1198" t="s">
        <v>23</v>
      </c>
      <c r="E1198" t="s">
        <v>10</v>
      </c>
      <c r="F1198" t="s">
        <v>29</v>
      </c>
      <c r="G1198" t="s">
        <v>21</v>
      </c>
      <c r="H1198" t="s">
        <v>29</v>
      </c>
      <c r="I1198" s="10">
        <f>[1]!MoonAge(A1198)</f>
        <v>0.65299812270053359</v>
      </c>
    </row>
    <row r="1199" spans="1:9">
      <c r="A1199" s="2">
        <v>41011</v>
      </c>
      <c r="B1199" s="3">
        <f t="shared" si="18"/>
        <v>5</v>
      </c>
      <c r="C1199" t="s">
        <v>22</v>
      </c>
      <c r="D1199" t="s">
        <v>28</v>
      </c>
      <c r="E1199" t="s">
        <v>10</v>
      </c>
      <c r="F1199" t="s">
        <v>29</v>
      </c>
      <c r="G1199" t="s">
        <v>21</v>
      </c>
      <c r="H1199" t="s">
        <v>29</v>
      </c>
      <c r="I1199" s="10">
        <f>[1]!MoonAge(A1199)</f>
        <v>0.68686131464906763</v>
      </c>
    </row>
    <row r="1200" spans="1:9">
      <c r="A1200" s="2">
        <v>41012</v>
      </c>
      <c r="B1200" s="3">
        <f t="shared" si="18"/>
        <v>6</v>
      </c>
      <c r="C1200" t="s">
        <v>10</v>
      </c>
      <c r="D1200" t="s">
        <v>29</v>
      </c>
      <c r="E1200" t="s">
        <v>10</v>
      </c>
      <c r="F1200" t="s">
        <v>29</v>
      </c>
      <c r="G1200" t="s">
        <v>21</v>
      </c>
      <c r="H1200" t="s">
        <v>29</v>
      </c>
      <c r="I1200" s="10">
        <f>[1]!MoonAge(A1200)</f>
        <v>0.72072450659760168</v>
      </c>
    </row>
    <row r="1201" spans="1:9">
      <c r="A1201" s="2">
        <v>41013</v>
      </c>
      <c r="B1201" s="3">
        <f t="shared" si="18"/>
        <v>7</v>
      </c>
      <c r="C1201" t="s">
        <v>19</v>
      </c>
      <c r="D1201" t="s">
        <v>24</v>
      </c>
      <c r="E1201" t="s">
        <v>10</v>
      </c>
      <c r="F1201" t="s">
        <v>29</v>
      </c>
      <c r="G1201" t="s">
        <v>21</v>
      </c>
      <c r="H1201" t="s">
        <v>29</v>
      </c>
      <c r="I1201" s="10">
        <f>[1]!MoonAge(A1201)</f>
        <v>0.75458769854613572</v>
      </c>
    </row>
    <row r="1202" spans="1:9">
      <c r="A1202" s="2">
        <v>41014</v>
      </c>
      <c r="B1202" s="3">
        <f t="shared" si="18"/>
        <v>1</v>
      </c>
      <c r="C1202" t="s">
        <v>8</v>
      </c>
      <c r="D1202" t="s">
        <v>9</v>
      </c>
      <c r="E1202" t="s">
        <v>10</v>
      </c>
      <c r="F1202" t="s">
        <v>29</v>
      </c>
      <c r="G1202" t="s">
        <v>21</v>
      </c>
      <c r="H1202" t="s">
        <v>29</v>
      </c>
      <c r="I1202" s="10">
        <f>[1]!MoonAge(A1202)</f>
        <v>0.78845089049466965</v>
      </c>
    </row>
    <row r="1203" spans="1:9">
      <c r="A1203" s="2">
        <v>41015</v>
      </c>
      <c r="B1203" s="3">
        <f t="shared" si="18"/>
        <v>2</v>
      </c>
      <c r="C1203" t="s">
        <v>13</v>
      </c>
      <c r="D1203" t="s">
        <v>14</v>
      </c>
      <c r="E1203" t="s">
        <v>10</v>
      </c>
      <c r="F1203" t="s">
        <v>29</v>
      </c>
      <c r="G1203" t="s">
        <v>21</v>
      </c>
      <c r="H1203" t="s">
        <v>29</v>
      </c>
      <c r="I1203" s="10">
        <f>[1]!MoonAge(A1203)</f>
        <v>0.8223140824432037</v>
      </c>
    </row>
    <row r="1204" spans="1:9">
      <c r="A1204" s="2">
        <v>41016</v>
      </c>
      <c r="B1204" s="3">
        <f t="shared" si="18"/>
        <v>3</v>
      </c>
      <c r="C1204" t="s">
        <v>12</v>
      </c>
      <c r="D1204" t="s">
        <v>26</v>
      </c>
      <c r="E1204" t="s">
        <v>10</v>
      </c>
      <c r="F1204" t="s">
        <v>29</v>
      </c>
      <c r="G1204" t="s">
        <v>21</v>
      </c>
      <c r="H1204" t="s">
        <v>29</v>
      </c>
      <c r="I1204" s="10">
        <f>[1]!MoonAge(A1204)</f>
        <v>0.85617727439173774</v>
      </c>
    </row>
    <row r="1205" spans="1:9">
      <c r="A1205" s="2">
        <v>41017</v>
      </c>
      <c r="B1205" s="3">
        <f t="shared" si="18"/>
        <v>4</v>
      </c>
      <c r="C1205" t="s">
        <v>25</v>
      </c>
      <c r="D1205" t="s">
        <v>27</v>
      </c>
      <c r="E1205" t="s">
        <v>10</v>
      </c>
      <c r="F1205" t="s">
        <v>29</v>
      </c>
      <c r="G1205" t="s">
        <v>21</v>
      </c>
      <c r="H1205" t="s">
        <v>29</v>
      </c>
      <c r="I1205" s="10">
        <f>[1]!MoonAge(A1205)</f>
        <v>0.89004046634027167</v>
      </c>
    </row>
    <row r="1206" spans="1:9">
      <c r="A1206" s="2">
        <v>41018</v>
      </c>
      <c r="B1206" s="3">
        <f t="shared" si="18"/>
        <v>5</v>
      </c>
      <c r="C1206" t="s">
        <v>15</v>
      </c>
      <c r="D1206" t="s">
        <v>16</v>
      </c>
      <c r="E1206" t="s">
        <v>10</v>
      </c>
      <c r="F1206" t="s">
        <v>29</v>
      </c>
      <c r="G1206" t="s">
        <v>21</v>
      </c>
      <c r="H1206" t="s">
        <v>29</v>
      </c>
      <c r="I1206" s="10">
        <f>[1]!MoonAge(A1206)</f>
        <v>0.92390365828880572</v>
      </c>
    </row>
    <row r="1207" spans="1:9">
      <c r="A1207" s="2">
        <v>41019</v>
      </c>
      <c r="B1207" s="3">
        <f t="shared" si="18"/>
        <v>6</v>
      </c>
      <c r="C1207" t="s">
        <v>17</v>
      </c>
      <c r="D1207" t="s">
        <v>18</v>
      </c>
      <c r="E1207" t="s">
        <v>10</v>
      </c>
      <c r="F1207" t="s">
        <v>29</v>
      </c>
      <c r="G1207" t="s">
        <v>21</v>
      </c>
      <c r="H1207" t="s">
        <v>29</v>
      </c>
      <c r="I1207" s="10">
        <f>[1]!MoonAge(A1207)</f>
        <v>0.95776685023733976</v>
      </c>
    </row>
    <row r="1208" spans="1:9">
      <c r="A1208" s="2">
        <v>41020</v>
      </c>
      <c r="B1208" s="3">
        <f t="shared" si="18"/>
        <v>7</v>
      </c>
      <c r="C1208" t="s">
        <v>21</v>
      </c>
      <c r="D1208" t="s">
        <v>11</v>
      </c>
      <c r="E1208" t="s">
        <v>10</v>
      </c>
      <c r="F1208" t="s">
        <v>29</v>
      </c>
      <c r="G1208" t="s">
        <v>21</v>
      </c>
      <c r="H1208" t="s">
        <v>29</v>
      </c>
      <c r="I1208" s="10">
        <f>[1]!MoonAge(A1208)</f>
        <v>0.99163004218587369</v>
      </c>
    </row>
    <row r="1209" spans="1:9">
      <c r="A1209" s="2">
        <v>41021</v>
      </c>
      <c r="B1209" s="3">
        <f t="shared" si="18"/>
        <v>1</v>
      </c>
      <c r="C1209" t="s">
        <v>22</v>
      </c>
      <c r="D1209" t="s">
        <v>20</v>
      </c>
      <c r="E1209" t="s">
        <v>10</v>
      </c>
      <c r="F1209" t="s">
        <v>29</v>
      </c>
      <c r="G1209" t="s">
        <v>21</v>
      </c>
      <c r="H1209" t="s">
        <v>29</v>
      </c>
      <c r="I1209" s="10">
        <f>[1]!MoonAge(A1209)</f>
        <v>2.5493234134407738E-2</v>
      </c>
    </row>
    <row r="1210" spans="1:9">
      <c r="A1210" s="2">
        <v>41022</v>
      </c>
      <c r="B1210" s="3">
        <f t="shared" si="18"/>
        <v>2</v>
      </c>
      <c r="C1210" t="s">
        <v>10</v>
      </c>
      <c r="D1210" t="s">
        <v>23</v>
      </c>
      <c r="E1210" t="s">
        <v>10</v>
      </c>
      <c r="F1210" t="s">
        <v>29</v>
      </c>
      <c r="G1210" t="s">
        <v>21</v>
      </c>
      <c r="H1210" t="s">
        <v>29</v>
      </c>
      <c r="I1210" s="10">
        <f>[1]!MoonAge(A1210)</f>
        <v>5.9356426082941782E-2</v>
      </c>
    </row>
    <row r="1211" spans="1:9">
      <c r="A1211" s="2">
        <v>41023</v>
      </c>
      <c r="B1211" s="3">
        <f t="shared" si="18"/>
        <v>3</v>
      </c>
      <c r="C1211" t="s">
        <v>19</v>
      </c>
      <c r="D1211" t="s">
        <v>28</v>
      </c>
      <c r="E1211" t="s">
        <v>10</v>
      </c>
      <c r="F1211" t="s">
        <v>29</v>
      </c>
      <c r="G1211" t="s">
        <v>21</v>
      </c>
      <c r="H1211" t="s">
        <v>29</v>
      </c>
      <c r="I1211" s="10">
        <f>[1]!MoonAge(A1211)</f>
        <v>9.3219618031475826E-2</v>
      </c>
    </row>
    <row r="1212" spans="1:9">
      <c r="A1212" s="2">
        <v>41024</v>
      </c>
      <c r="B1212" s="3">
        <f t="shared" si="18"/>
        <v>4</v>
      </c>
      <c r="C1212" t="s">
        <v>8</v>
      </c>
      <c r="D1212" t="s">
        <v>29</v>
      </c>
      <c r="E1212" t="s">
        <v>10</v>
      </c>
      <c r="F1212" t="s">
        <v>29</v>
      </c>
      <c r="G1212" t="s">
        <v>21</v>
      </c>
      <c r="H1212" t="s">
        <v>29</v>
      </c>
      <c r="I1212" s="10">
        <f>[1]!MoonAge(A1212)</f>
        <v>0.12708280998000987</v>
      </c>
    </row>
    <row r="1213" spans="1:9">
      <c r="A1213" s="2">
        <v>41025</v>
      </c>
      <c r="B1213" s="3">
        <f t="shared" si="18"/>
        <v>5</v>
      </c>
      <c r="C1213" t="s">
        <v>13</v>
      </c>
      <c r="D1213" t="s">
        <v>24</v>
      </c>
      <c r="E1213" t="s">
        <v>10</v>
      </c>
      <c r="F1213" t="s">
        <v>29</v>
      </c>
      <c r="G1213" t="s">
        <v>21</v>
      </c>
      <c r="H1213" t="s">
        <v>29</v>
      </c>
      <c r="I1213" s="10">
        <f>[1]!MoonAge(A1213)</f>
        <v>0.1609460019285438</v>
      </c>
    </row>
    <row r="1214" spans="1:9">
      <c r="A1214" s="2">
        <v>41026</v>
      </c>
      <c r="B1214" s="3">
        <f t="shared" si="18"/>
        <v>6</v>
      </c>
      <c r="C1214" t="s">
        <v>12</v>
      </c>
      <c r="D1214" t="s">
        <v>9</v>
      </c>
      <c r="E1214" t="s">
        <v>10</v>
      </c>
      <c r="F1214" t="s">
        <v>29</v>
      </c>
      <c r="G1214" t="s">
        <v>21</v>
      </c>
      <c r="H1214" t="s">
        <v>29</v>
      </c>
      <c r="I1214" s="10">
        <f>[1]!MoonAge(A1214)</f>
        <v>0.19480919387707785</v>
      </c>
    </row>
    <row r="1215" spans="1:9">
      <c r="A1215" s="2">
        <v>41027</v>
      </c>
      <c r="B1215" s="3">
        <f t="shared" si="18"/>
        <v>7</v>
      </c>
      <c r="C1215" t="s">
        <v>25</v>
      </c>
      <c r="D1215" t="s">
        <v>14</v>
      </c>
      <c r="E1215" t="s">
        <v>10</v>
      </c>
      <c r="F1215" t="s">
        <v>29</v>
      </c>
      <c r="G1215" t="s">
        <v>21</v>
      </c>
      <c r="H1215" t="s">
        <v>29</v>
      </c>
      <c r="I1215" s="10">
        <f>[1]!MoonAge(A1215)</f>
        <v>0.22867238582561189</v>
      </c>
    </row>
    <row r="1216" spans="1:9">
      <c r="A1216" s="2">
        <v>41028</v>
      </c>
      <c r="B1216" s="3">
        <f t="shared" si="18"/>
        <v>1</v>
      </c>
      <c r="C1216" t="s">
        <v>15</v>
      </c>
      <c r="D1216" t="s">
        <v>26</v>
      </c>
      <c r="E1216" t="s">
        <v>10</v>
      </c>
      <c r="F1216" t="s">
        <v>29</v>
      </c>
      <c r="G1216" t="s">
        <v>21</v>
      </c>
      <c r="H1216" t="s">
        <v>29</v>
      </c>
      <c r="I1216" s="10">
        <f>[1]!MoonAge(A1216)</f>
        <v>0.26253557777414582</v>
      </c>
    </row>
    <row r="1217" spans="1:9">
      <c r="A1217" s="2">
        <v>41029</v>
      </c>
      <c r="B1217" s="3">
        <f t="shared" si="18"/>
        <v>2</v>
      </c>
      <c r="C1217" t="s">
        <v>17</v>
      </c>
      <c r="D1217" t="s">
        <v>27</v>
      </c>
      <c r="E1217" t="s">
        <v>10</v>
      </c>
      <c r="F1217" t="s">
        <v>29</v>
      </c>
      <c r="G1217" t="s">
        <v>21</v>
      </c>
      <c r="H1217" t="s">
        <v>29</v>
      </c>
      <c r="I1217" s="10">
        <f>[1]!MoonAge(A1217)</f>
        <v>0.29639876972267987</v>
      </c>
    </row>
    <row r="1218" spans="1:9">
      <c r="A1218" s="2">
        <v>41030</v>
      </c>
      <c r="B1218" s="3">
        <f t="shared" si="18"/>
        <v>3</v>
      </c>
      <c r="C1218" t="s">
        <v>21</v>
      </c>
      <c r="D1218" t="s">
        <v>16</v>
      </c>
      <c r="E1218" t="s">
        <v>10</v>
      </c>
      <c r="F1218" t="s">
        <v>29</v>
      </c>
      <c r="G1218" t="s">
        <v>21</v>
      </c>
      <c r="H1218" t="s">
        <v>29</v>
      </c>
      <c r="I1218" s="10">
        <f>[1]!MoonAge(A1218)</f>
        <v>0.33026196167121391</v>
      </c>
    </row>
    <row r="1219" spans="1:9">
      <c r="A1219" s="2">
        <v>41031</v>
      </c>
      <c r="B1219" s="3">
        <f t="shared" ref="B1219:B1282" si="19">WEEKDAY(A1219,1)</f>
        <v>4</v>
      </c>
      <c r="C1219" t="s">
        <v>22</v>
      </c>
      <c r="D1219" t="s">
        <v>18</v>
      </c>
      <c r="E1219" t="s">
        <v>10</v>
      </c>
      <c r="F1219" t="s">
        <v>29</v>
      </c>
      <c r="G1219" t="s">
        <v>21</v>
      </c>
      <c r="H1219" t="s">
        <v>29</v>
      </c>
      <c r="I1219" s="10">
        <f>[1]!MoonAge(A1219)</f>
        <v>0.36412515361974795</v>
      </c>
    </row>
    <row r="1220" spans="1:9">
      <c r="A1220" s="2">
        <v>41032</v>
      </c>
      <c r="B1220" s="3">
        <f t="shared" si="19"/>
        <v>5</v>
      </c>
      <c r="C1220" t="s">
        <v>10</v>
      </c>
      <c r="D1220" t="s">
        <v>11</v>
      </c>
      <c r="E1220" t="s">
        <v>10</v>
      </c>
      <c r="F1220" t="s">
        <v>29</v>
      </c>
      <c r="G1220" t="s">
        <v>21</v>
      </c>
      <c r="H1220" t="s">
        <v>29</v>
      </c>
      <c r="I1220" s="10">
        <f>[1]!MoonAge(A1220)</f>
        <v>0.39798834556828189</v>
      </c>
    </row>
    <row r="1221" spans="1:9">
      <c r="A1221" s="2">
        <v>41033</v>
      </c>
      <c r="B1221" s="3">
        <f t="shared" si="19"/>
        <v>6</v>
      </c>
      <c r="C1221" t="s">
        <v>19</v>
      </c>
      <c r="D1221" t="s">
        <v>20</v>
      </c>
      <c r="E1221" t="s">
        <v>10</v>
      </c>
      <c r="F1221" t="s">
        <v>29</v>
      </c>
      <c r="G1221" t="s">
        <v>21</v>
      </c>
      <c r="H1221" t="s">
        <v>29</v>
      </c>
      <c r="I1221" s="10">
        <f>[1]!MoonAge(A1221)</f>
        <v>0.43185153751681593</v>
      </c>
    </row>
    <row r="1222" spans="1:9">
      <c r="A1222" s="2">
        <v>41034</v>
      </c>
      <c r="B1222" s="3">
        <f t="shared" si="19"/>
        <v>7</v>
      </c>
      <c r="C1222" t="s">
        <v>8</v>
      </c>
      <c r="D1222" t="s">
        <v>23</v>
      </c>
      <c r="E1222" t="s">
        <v>19</v>
      </c>
      <c r="F1222" t="s">
        <v>24</v>
      </c>
      <c r="G1222" t="s">
        <v>21</v>
      </c>
      <c r="H1222" t="s">
        <v>29</v>
      </c>
      <c r="I1222" s="10">
        <f>[1]!MoonAge(A1222)</f>
        <v>0.46571472946534997</v>
      </c>
    </row>
    <row r="1223" spans="1:9">
      <c r="A1223" s="2">
        <v>41035</v>
      </c>
      <c r="B1223" s="3">
        <f t="shared" si="19"/>
        <v>1</v>
      </c>
      <c r="C1223" t="s">
        <v>13</v>
      </c>
      <c r="D1223" t="s">
        <v>28</v>
      </c>
      <c r="E1223" t="s">
        <v>19</v>
      </c>
      <c r="F1223" t="s">
        <v>24</v>
      </c>
      <c r="G1223" t="s">
        <v>21</v>
      </c>
      <c r="H1223" t="s">
        <v>29</v>
      </c>
      <c r="I1223" s="10">
        <f>[1]!MoonAge(A1223)</f>
        <v>0.49957792141388402</v>
      </c>
    </row>
    <row r="1224" spans="1:9">
      <c r="A1224" s="2">
        <v>41036</v>
      </c>
      <c r="B1224" s="3">
        <f t="shared" si="19"/>
        <v>2</v>
      </c>
      <c r="C1224" t="s">
        <v>12</v>
      </c>
      <c r="D1224" t="s">
        <v>29</v>
      </c>
      <c r="E1224" t="s">
        <v>19</v>
      </c>
      <c r="F1224" t="s">
        <v>24</v>
      </c>
      <c r="G1224" t="s">
        <v>21</v>
      </c>
      <c r="H1224" t="s">
        <v>29</v>
      </c>
      <c r="I1224" s="10">
        <f>[1]!MoonAge(A1224)</f>
        <v>0.53344111336217903</v>
      </c>
    </row>
    <row r="1225" spans="1:9">
      <c r="A1225" s="2">
        <v>41037</v>
      </c>
      <c r="B1225" s="3">
        <f t="shared" si="19"/>
        <v>3</v>
      </c>
      <c r="C1225" t="s">
        <v>25</v>
      </c>
      <c r="D1225" t="s">
        <v>24</v>
      </c>
      <c r="E1225" t="s">
        <v>19</v>
      </c>
      <c r="F1225" t="s">
        <v>24</v>
      </c>
      <c r="G1225" t="s">
        <v>21</v>
      </c>
      <c r="H1225" t="s">
        <v>29</v>
      </c>
      <c r="I1225" s="10">
        <f>[1]!MoonAge(A1225)</f>
        <v>0.56730430531047116</v>
      </c>
    </row>
    <row r="1226" spans="1:9">
      <c r="A1226" s="2">
        <v>41038</v>
      </c>
      <c r="B1226" s="3">
        <f t="shared" si="19"/>
        <v>4</v>
      </c>
      <c r="C1226" t="s">
        <v>15</v>
      </c>
      <c r="D1226" t="s">
        <v>9</v>
      </c>
      <c r="E1226" t="s">
        <v>19</v>
      </c>
      <c r="F1226" t="s">
        <v>24</v>
      </c>
      <c r="G1226" t="s">
        <v>21</v>
      </c>
      <c r="H1226" t="s">
        <v>29</v>
      </c>
      <c r="I1226" s="10">
        <f>[1]!MoonAge(A1226)</f>
        <v>0.60116749725876317</v>
      </c>
    </row>
    <row r="1227" spans="1:9">
      <c r="A1227" s="2">
        <v>41039</v>
      </c>
      <c r="B1227" s="3">
        <f t="shared" si="19"/>
        <v>5</v>
      </c>
      <c r="C1227" t="s">
        <v>17</v>
      </c>
      <c r="D1227" t="s">
        <v>14</v>
      </c>
      <c r="E1227" t="s">
        <v>19</v>
      </c>
      <c r="F1227" t="s">
        <v>24</v>
      </c>
      <c r="G1227" t="s">
        <v>21</v>
      </c>
      <c r="H1227" t="s">
        <v>29</v>
      </c>
      <c r="I1227" s="10">
        <f>[1]!MoonAge(A1227)</f>
        <v>0.63503068920705519</v>
      </c>
    </row>
    <row r="1228" spans="1:9">
      <c r="A1228" s="2">
        <v>41040</v>
      </c>
      <c r="B1228" s="3">
        <f t="shared" si="19"/>
        <v>6</v>
      </c>
      <c r="C1228" t="s">
        <v>21</v>
      </c>
      <c r="D1228" t="s">
        <v>26</v>
      </c>
      <c r="E1228" t="s">
        <v>19</v>
      </c>
      <c r="F1228" t="s">
        <v>24</v>
      </c>
      <c r="G1228" t="s">
        <v>21</v>
      </c>
      <c r="H1228" t="s">
        <v>29</v>
      </c>
      <c r="I1228" s="10">
        <f>[1]!MoonAge(A1228)</f>
        <v>0.66889388115534731</v>
      </c>
    </row>
    <row r="1229" spans="1:9">
      <c r="A1229" s="2">
        <v>41041</v>
      </c>
      <c r="B1229" s="3">
        <f t="shared" si="19"/>
        <v>7</v>
      </c>
      <c r="C1229" t="s">
        <v>22</v>
      </c>
      <c r="D1229" t="s">
        <v>27</v>
      </c>
      <c r="E1229" t="s">
        <v>19</v>
      </c>
      <c r="F1229" t="s">
        <v>24</v>
      </c>
      <c r="G1229" t="s">
        <v>21</v>
      </c>
      <c r="H1229" t="s">
        <v>29</v>
      </c>
      <c r="I1229" s="10">
        <f>[1]!MoonAge(A1229)</f>
        <v>0.70275707310363933</v>
      </c>
    </row>
    <row r="1230" spans="1:9">
      <c r="A1230" s="2">
        <v>41042</v>
      </c>
      <c r="B1230" s="3">
        <f t="shared" si="19"/>
        <v>1</v>
      </c>
      <c r="C1230" t="s">
        <v>10</v>
      </c>
      <c r="D1230" t="s">
        <v>16</v>
      </c>
      <c r="E1230" t="s">
        <v>19</v>
      </c>
      <c r="F1230" t="s">
        <v>24</v>
      </c>
      <c r="G1230" t="s">
        <v>21</v>
      </c>
      <c r="H1230" t="s">
        <v>29</v>
      </c>
      <c r="I1230" s="10">
        <f>[1]!MoonAge(A1230)</f>
        <v>0.73662026505193134</v>
      </c>
    </row>
    <row r="1231" spans="1:9">
      <c r="A1231" s="2">
        <v>41043</v>
      </c>
      <c r="B1231" s="3">
        <f t="shared" si="19"/>
        <v>2</v>
      </c>
      <c r="C1231" t="s">
        <v>19</v>
      </c>
      <c r="D1231" t="s">
        <v>18</v>
      </c>
      <c r="E1231" t="s">
        <v>19</v>
      </c>
      <c r="F1231" t="s">
        <v>24</v>
      </c>
      <c r="G1231" t="s">
        <v>21</v>
      </c>
      <c r="H1231" t="s">
        <v>29</v>
      </c>
      <c r="I1231" s="10">
        <f>[1]!MoonAge(A1231)</f>
        <v>0.77048345700022347</v>
      </c>
    </row>
    <row r="1232" spans="1:9">
      <c r="A1232" s="2">
        <v>41044</v>
      </c>
      <c r="B1232" s="3">
        <f t="shared" si="19"/>
        <v>3</v>
      </c>
      <c r="C1232" t="s">
        <v>8</v>
      </c>
      <c r="D1232" t="s">
        <v>11</v>
      </c>
      <c r="E1232" t="s">
        <v>19</v>
      </c>
      <c r="F1232" t="s">
        <v>24</v>
      </c>
      <c r="G1232" t="s">
        <v>21</v>
      </c>
      <c r="H1232" t="s">
        <v>29</v>
      </c>
      <c r="I1232" s="10">
        <f>[1]!MoonAge(A1232)</f>
        <v>0.80434664894851549</v>
      </c>
    </row>
    <row r="1233" spans="1:9">
      <c r="A1233" s="2">
        <v>41045</v>
      </c>
      <c r="B1233" s="3">
        <f t="shared" si="19"/>
        <v>4</v>
      </c>
      <c r="C1233" t="s">
        <v>13</v>
      </c>
      <c r="D1233" t="s">
        <v>20</v>
      </c>
      <c r="E1233" t="s">
        <v>19</v>
      </c>
      <c r="F1233" t="s">
        <v>24</v>
      </c>
      <c r="G1233" t="s">
        <v>21</v>
      </c>
      <c r="H1233" t="s">
        <v>29</v>
      </c>
      <c r="I1233" s="10">
        <f>[1]!MoonAge(A1233)</f>
        <v>0.8382098408968075</v>
      </c>
    </row>
    <row r="1234" spans="1:9">
      <c r="A1234" s="2">
        <v>41046</v>
      </c>
      <c r="B1234" s="3">
        <f t="shared" si="19"/>
        <v>5</v>
      </c>
      <c r="C1234" t="s">
        <v>12</v>
      </c>
      <c r="D1234" t="s">
        <v>23</v>
      </c>
      <c r="E1234" t="s">
        <v>19</v>
      </c>
      <c r="F1234" t="s">
        <v>24</v>
      </c>
      <c r="G1234" t="s">
        <v>21</v>
      </c>
      <c r="H1234" t="s">
        <v>29</v>
      </c>
      <c r="I1234" s="10">
        <f>[1]!MoonAge(A1234)</f>
        <v>0.87207303284509963</v>
      </c>
    </row>
    <row r="1235" spans="1:9">
      <c r="A1235" s="2">
        <v>41047</v>
      </c>
      <c r="B1235" s="3">
        <f t="shared" si="19"/>
        <v>6</v>
      </c>
      <c r="C1235" t="s">
        <v>25</v>
      </c>
      <c r="D1235" t="s">
        <v>28</v>
      </c>
      <c r="E1235" t="s">
        <v>19</v>
      </c>
      <c r="F1235" t="s">
        <v>24</v>
      </c>
      <c r="G1235" t="s">
        <v>21</v>
      </c>
      <c r="H1235" t="s">
        <v>29</v>
      </c>
      <c r="I1235" s="10">
        <f>[1]!MoonAge(A1235)</f>
        <v>0.90593622479339164</v>
      </c>
    </row>
    <row r="1236" spans="1:9">
      <c r="A1236" s="2">
        <v>41048</v>
      </c>
      <c r="B1236" s="3">
        <f t="shared" si="19"/>
        <v>7</v>
      </c>
      <c r="C1236" t="s">
        <v>15</v>
      </c>
      <c r="D1236" t="s">
        <v>29</v>
      </c>
      <c r="E1236" t="s">
        <v>19</v>
      </c>
      <c r="F1236" t="s">
        <v>24</v>
      </c>
      <c r="G1236" t="s">
        <v>21</v>
      </c>
      <c r="H1236" t="s">
        <v>29</v>
      </c>
      <c r="I1236" s="10">
        <f>[1]!MoonAge(A1236)</f>
        <v>0.93979941674168366</v>
      </c>
    </row>
    <row r="1237" spans="1:9">
      <c r="A1237" s="2">
        <v>41049</v>
      </c>
      <c r="B1237" s="3">
        <f t="shared" si="19"/>
        <v>1</v>
      </c>
      <c r="C1237" t="s">
        <v>17</v>
      </c>
      <c r="D1237" t="s">
        <v>24</v>
      </c>
      <c r="E1237" t="s">
        <v>19</v>
      </c>
      <c r="F1237" t="s">
        <v>24</v>
      </c>
      <c r="G1237" t="s">
        <v>21</v>
      </c>
      <c r="H1237" t="s">
        <v>29</v>
      </c>
      <c r="I1237" s="10">
        <f>[1]!MoonAge(A1237)</f>
        <v>0.97366260868997578</v>
      </c>
    </row>
    <row r="1238" spans="1:9">
      <c r="A1238" s="2">
        <v>41050</v>
      </c>
      <c r="B1238" s="3">
        <f t="shared" si="19"/>
        <v>2</v>
      </c>
      <c r="C1238" t="s">
        <v>21</v>
      </c>
      <c r="D1238" t="s">
        <v>9</v>
      </c>
      <c r="E1238" t="s">
        <v>19</v>
      </c>
      <c r="F1238" t="s">
        <v>24</v>
      </c>
      <c r="G1238" t="s">
        <v>21</v>
      </c>
      <c r="H1238" t="s">
        <v>29</v>
      </c>
      <c r="I1238" s="10">
        <f>[1]!MoonAge(A1238)</f>
        <v>7.5258006382677989E-3</v>
      </c>
    </row>
    <row r="1239" spans="1:9">
      <c r="A1239" s="2">
        <v>41051</v>
      </c>
      <c r="B1239" s="3">
        <f t="shared" si="19"/>
        <v>3</v>
      </c>
      <c r="C1239" t="s">
        <v>22</v>
      </c>
      <c r="D1239" t="s">
        <v>14</v>
      </c>
      <c r="E1239" t="s">
        <v>19</v>
      </c>
      <c r="F1239" t="s">
        <v>24</v>
      </c>
      <c r="G1239" t="s">
        <v>21</v>
      </c>
      <c r="H1239" t="s">
        <v>29</v>
      </c>
      <c r="I1239" s="10">
        <f>[1]!MoonAge(A1239)</f>
        <v>4.1388992586559814E-2</v>
      </c>
    </row>
    <row r="1240" spans="1:9">
      <c r="A1240" s="2">
        <v>41052</v>
      </c>
      <c r="B1240" s="3">
        <f t="shared" si="19"/>
        <v>4</v>
      </c>
      <c r="C1240" t="s">
        <v>10</v>
      </c>
      <c r="D1240" t="s">
        <v>26</v>
      </c>
      <c r="E1240" t="s">
        <v>19</v>
      </c>
      <c r="F1240" t="s">
        <v>24</v>
      </c>
      <c r="G1240" t="s">
        <v>21</v>
      </c>
      <c r="H1240" t="s">
        <v>29</v>
      </c>
      <c r="I1240" s="10">
        <f>[1]!MoonAge(A1240)</f>
        <v>7.525218453485194E-2</v>
      </c>
    </row>
    <row r="1241" spans="1:9">
      <c r="A1241" s="2">
        <v>41053</v>
      </c>
      <c r="B1241" s="3">
        <f t="shared" si="19"/>
        <v>5</v>
      </c>
      <c r="C1241" t="s">
        <v>19</v>
      </c>
      <c r="D1241" t="s">
        <v>27</v>
      </c>
      <c r="E1241" t="s">
        <v>19</v>
      </c>
      <c r="F1241" t="s">
        <v>24</v>
      </c>
      <c r="G1241" t="s">
        <v>21</v>
      </c>
      <c r="H1241" t="s">
        <v>29</v>
      </c>
      <c r="I1241" s="10">
        <f>[1]!MoonAge(A1241)</f>
        <v>0.10911537648314396</v>
      </c>
    </row>
    <row r="1242" spans="1:9">
      <c r="A1242" s="2">
        <v>41054</v>
      </c>
      <c r="B1242" s="3">
        <f t="shared" si="19"/>
        <v>6</v>
      </c>
      <c r="C1242" t="s">
        <v>8</v>
      </c>
      <c r="D1242" t="s">
        <v>16</v>
      </c>
      <c r="E1242" t="s">
        <v>19</v>
      </c>
      <c r="F1242" t="s">
        <v>24</v>
      </c>
      <c r="G1242" t="s">
        <v>21</v>
      </c>
      <c r="H1242" t="s">
        <v>29</v>
      </c>
      <c r="I1242" s="10">
        <f>[1]!MoonAge(A1242)</f>
        <v>0.14297856843143597</v>
      </c>
    </row>
    <row r="1243" spans="1:9">
      <c r="A1243" s="2">
        <v>41055</v>
      </c>
      <c r="B1243" s="3">
        <f t="shared" si="19"/>
        <v>7</v>
      </c>
      <c r="C1243" t="s">
        <v>13</v>
      </c>
      <c r="D1243" t="s">
        <v>18</v>
      </c>
      <c r="E1243" t="s">
        <v>19</v>
      </c>
      <c r="F1243" t="s">
        <v>24</v>
      </c>
      <c r="G1243" t="s">
        <v>21</v>
      </c>
      <c r="H1243" t="s">
        <v>29</v>
      </c>
      <c r="I1243" s="10">
        <f>[1]!MoonAge(A1243)</f>
        <v>0.1768417603797281</v>
      </c>
    </row>
    <row r="1244" spans="1:9">
      <c r="A1244" s="2">
        <v>41056</v>
      </c>
      <c r="B1244" s="3">
        <f t="shared" si="19"/>
        <v>1</v>
      </c>
      <c r="C1244" t="s">
        <v>12</v>
      </c>
      <c r="D1244" t="s">
        <v>11</v>
      </c>
      <c r="E1244" t="s">
        <v>19</v>
      </c>
      <c r="F1244" t="s">
        <v>24</v>
      </c>
      <c r="G1244" t="s">
        <v>21</v>
      </c>
      <c r="H1244" t="s">
        <v>29</v>
      </c>
      <c r="I1244" s="10">
        <f>[1]!MoonAge(A1244)</f>
        <v>0.21070495232802011</v>
      </c>
    </row>
    <row r="1245" spans="1:9">
      <c r="A1245" s="2">
        <v>41057</v>
      </c>
      <c r="B1245" s="3">
        <f t="shared" si="19"/>
        <v>2</v>
      </c>
      <c r="C1245" t="s">
        <v>25</v>
      </c>
      <c r="D1245" t="s">
        <v>20</v>
      </c>
      <c r="E1245" t="s">
        <v>19</v>
      </c>
      <c r="F1245" t="s">
        <v>24</v>
      </c>
      <c r="G1245" t="s">
        <v>21</v>
      </c>
      <c r="H1245" t="s">
        <v>29</v>
      </c>
      <c r="I1245" s="10">
        <f>[1]!MoonAge(A1245)</f>
        <v>0.24456814427631213</v>
      </c>
    </row>
    <row r="1246" spans="1:9">
      <c r="A1246" s="2">
        <v>41058</v>
      </c>
      <c r="B1246" s="3">
        <f t="shared" si="19"/>
        <v>3</v>
      </c>
      <c r="C1246" t="s">
        <v>15</v>
      </c>
      <c r="D1246" t="s">
        <v>23</v>
      </c>
      <c r="E1246" t="s">
        <v>19</v>
      </c>
      <c r="F1246" t="s">
        <v>24</v>
      </c>
      <c r="G1246" t="s">
        <v>21</v>
      </c>
      <c r="H1246" t="s">
        <v>29</v>
      </c>
      <c r="I1246" s="10">
        <f>[1]!MoonAge(A1246)</f>
        <v>0.27843133622460425</v>
      </c>
    </row>
    <row r="1247" spans="1:9">
      <c r="A1247" s="2">
        <v>41059</v>
      </c>
      <c r="B1247" s="3">
        <f t="shared" si="19"/>
        <v>4</v>
      </c>
      <c r="C1247" t="s">
        <v>17</v>
      </c>
      <c r="D1247" t="s">
        <v>28</v>
      </c>
      <c r="E1247" t="s">
        <v>19</v>
      </c>
      <c r="F1247" t="s">
        <v>24</v>
      </c>
      <c r="G1247" t="s">
        <v>21</v>
      </c>
      <c r="H1247" t="s">
        <v>29</v>
      </c>
      <c r="I1247" s="10">
        <f>[1]!MoonAge(A1247)</f>
        <v>0.31229452817289627</v>
      </c>
    </row>
    <row r="1248" spans="1:9">
      <c r="A1248" s="2">
        <v>41060</v>
      </c>
      <c r="B1248" s="3">
        <f t="shared" si="19"/>
        <v>5</v>
      </c>
      <c r="C1248" t="s">
        <v>21</v>
      </c>
      <c r="D1248" t="s">
        <v>29</v>
      </c>
      <c r="E1248" t="s">
        <v>19</v>
      </c>
      <c r="F1248" t="s">
        <v>24</v>
      </c>
      <c r="G1248" t="s">
        <v>21</v>
      </c>
      <c r="H1248" t="s">
        <v>29</v>
      </c>
      <c r="I1248" s="10">
        <f>[1]!MoonAge(A1248)</f>
        <v>0.34615772012118839</v>
      </c>
    </row>
    <row r="1249" spans="1:9">
      <c r="A1249" s="2">
        <v>41061</v>
      </c>
      <c r="B1249" s="3">
        <f t="shared" si="19"/>
        <v>6</v>
      </c>
      <c r="C1249" t="s">
        <v>22</v>
      </c>
      <c r="D1249" t="s">
        <v>24</v>
      </c>
      <c r="E1249" t="s">
        <v>19</v>
      </c>
      <c r="F1249" t="s">
        <v>24</v>
      </c>
      <c r="G1249" t="s">
        <v>21</v>
      </c>
      <c r="H1249" t="s">
        <v>29</v>
      </c>
      <c r="I1249" s="10">
        <f>[1]!MoonAge(A1249)</f>
        <v>0.38002091206948041</v>
      </c>
    </row>
    <row r="1250" spans="1:9">
      <c r="A1250" s="2">
        <v>41062</v>
      </c>
      <c r="B1250" s="3">
        <f t="shared" si="19"/>
        <v>7</v>
      </c>
      <c r="C1250" t="s">
        <v>10</v>
      </c>
      <c r="D1250" t="s">
        <v>9</v>
      </c>
      <c r="E1250" t="s">
        <v>19</v>
      </c>
      <c r="F1250" t="s">
        <v>24</v>
      </c>
      <c r="G1250" t="s">
        <v>21</v>
      </c>
      <c r="H1250" t="s">
        <v>29</v>
      </c>
      <c r="I1250" s="10">
        <f>[1]!MoonAge(A1250)</f>
        <v>0.41388410401777243</v>
      </c>
    </row>
    <row r="1251" spans="1:9">
      <c r="A1251" s="2">
        <v>41063</v>
      </c>
      <c r="B1251" s="3">
        <f t="shared" si="19"/>
        <v>1</v>
      </c>
      <c r="C1251" t="s">
        <v>19</v>
      </c>
      <c r="D1251" t="s">
        <v>14</v>
      </c>
      <c r="E1251" t="s">
        <v>19</v>
      </c>
      <c r="F1251" t="s">
        <v>24</v>
      </c>
      <c r="G1251" t="s">
        <v>21</v>
      </c>
      <c r="H1251" t="s">
        <v>29</v>
      </c>
      <c r="I1251" s="10">
        <f>[1]!MoonAge(A1251)</f>
        <v>0.44774729596606455</v>
      </c>
    </row>
    <row r="1252" spans="1:9">
      <c r="A1252" s="2">
        <v>41064</v>
      </c>
      <c r="B1252" s="3">
        <f t="shared" si="19"/>
        <v>2</v>
      </c>
      <c r="C1252" t="s">
        <v>8</v>
      </c>
      <c r="D1252" t="s">
        <v>26</v>
      </c>
      <c r="E1252" t="s">
        <v>19</v>
      </c>
      <c r="F1252" t="s">
        <v>24</v>
      </c>
      <c r="G1252" t="s">
        <v>21</v>
      </c>
      <c r="H1252" t="s">
        <v>29</v>
      </c>
      <c r="I1252" s="10">
        <f>[1]!MoonAge(A1252)</f>
        <v>0.48161048791435657</v>
      </c>
    </row>
    <row r="1253" spans="1:9">
      <c r="A1253" s="2">
        <v>41065</v>
      </c>
      <c r="B1253" s="3">
        <f t="shared" si="19"/>
        <v>3</v>
      </c>
      <c r="C1253" t="s">
        <v>13</v>
      </c>
      <c r="D1253" t="s">
        <v>27</v>
      </c>
      <c r="E1253" t="s">
        <v>19</v>
      </c>
      <c r="F1253" t="s">
        <v>24</v>
      </c>
      <c r="G1253" t="s">
        <v>21</v>
      </c>
      <c r="H1253" t="s">
        <v>29</v>
      </c>
      <c r="I1253" s="10">
        <f>[1]!MoonAge(A1253)</f>
        <v>0.51547367986254566</v>
      </c>
    </row>
    <row r="1254" spans="1:9">
      <c r="A1254" s="2">
        <v>41066</v>
      </c>
      <c r="B1254" s="3">
        <f t="shared" si="19"/>
        <v>4</v>
      </c>
      <c r="C1254" t="s">
        <v>12</v>
      </c>
      <c r="D1254" t="s">
        <v>16</v>
      </c>
      <c r="E1254" t="s">
        <v>8</v>
      </c>
      <c r="F1254" t="s">
        <v>9</v>
      </c>
      <c r="G1254" t="s">
        <v>21</v>
      </c>
      <c r="H1254" t="s">
        <v>29</v>
      </c>
      <c r="I1254" s="10">
        <f>[1]!MoonAge(A1254)</f>
        <v>0.54933687181061241</v>
      </c>
    </row>
    <row r="1255" spans="1:9">
      <c r="A1255" s="2">
        <v>41067</v>
      </c>
      <c r="B1255" s="3">
        <f t="shared" si="19"/>
        <v>5</v>
      </c>
      <c r="C1255" t="s">
        <v>25</v>
      </c>
      <c r="D1255" t="s">
        <v>18</v>
      </c>
      <c r="E1255" t="s">
        <v>8</v>
      </c>
      <c r="F1255" t="s">
        <v>9</v>
      </c>
      <c r="G1255" t="s">
        <v>21</v>
      </c>
      <c r="H1255" t="s">
        <v>29</v>
      </c>
      <c r="I1255" s="10">
        <f>[1]!MoonAge(A1255)</f>
        <v>0.58320006375867928</v>
      </c>
    </row>
    <row r="1256" spans="1:9">
      <c r="A1256" s="2">
        <v>41068</v>
      </c>
      <c r="B1256" s="3">
        <f t="shared" si="19"/>
        <v>6</v>
      </c>
      <c r="C1256" t="s">
        <v>15</v>
      </c>
      <c r="D1256" t="s">
        <v>11</v>
      </c>
      <c r="E1256" t="s">
        <v>8</v>
      </c>
      <c r="F1256" t="s">
        <v>9</v>
      </c>
      <c r="G1256" t="s">
        <v>21</v>
      </c>
      <c r="H1256" t="s">
        <v>29</v>
      </c>
      <c r="I1256" s="10">
        <f>[1]!MoonAge(A1256)</f>
        <v>0.61706325570674603</v>
      </c>
    </row>
    <row r="1257" spans="1:9">
      <c r="A1257" s="2">
        <v>41069</v>
      </c>
      <c r="B1257" s="3">
        <f t="shared" si="19"/>
        <v>7</v>
      </c>
      <c r="C1257" t="s">
        <v>17</v>
      </c>
      <c r="D1257" t="s">
        <v>20</v>
      </c>
      <c r="E1257" t="s">
        <v>8</v>
      </c>
      <c r="F1257" t="s">
        <v>9</v>
      </c>
      <c r="G1257" t="s">
        <v>21</v>
      </c>
      <c r="H1257" t="s">
        <v>29</v>
      </c>
      <c r="I1257" s="10">
        <f>[1]!MoonAge(A1257)</f>
        <v>0.65092644765481278</v>
      </c>
    </row>
    <row r="1258" spans="1:9">
      <c r="A1258" s="2">
        <v>41070</v>
      </c>
      <c r="B1258" s="3">
        <f t="shared" si="19"/>
        <v>1</v>
      </c>
      <c r="C1258" t="s">
        <v>21</v>
      </c>
      <c r="D1258" t="s">
        <v>23</v>
      </c>
      <c r="E1258" t="s">
        <v>8</v>
      </c>
      <c r="F1258" t="s">
        <v>9</v>
      </c>
      <c r="G1258" t="s">
        <v>21</v>
      </c>
      <c r="H1258" t="s">
        <v>29</v>
      </c>
      <c r="I1258" s="10">
        <f>[1]!MoonAge(A1258)</f>
        <v>0.68478963960287964</v>
      </c>
    </row>
    <row r="1259" spans="1:9">
      <c r="A1259" s="2">
        <v>41071</v>
      </c>
      <c r="B1259" s="3">
        <f t="shared" si="19"/>
        <v>2</v>
      </c>
      <c r="C1259" t="s">
        <v>22</v>
      </c>
      <c r="D1259" t="s">
        <v>28</v>
      </c>
      <c r="E1259" t="s">
        <v>8</v>
      </c>
      <c r="F1259" t="s">
        <v>9</v>
      </c>
      <c r="G1259" t="s">
        <v>21</v>
      </c>
      <c r="H1259" t="s">
        <v>29</v>
      </c>
      <c r="I1259" s="10">
        <f>[1]!MoonAge(A1259)</f>
        <v>0.71865283155094639</v>
      </c>
    </row>
    <row r="1260" spans="1:9">
      <c r="A1260" s="2">
        <v>41072</v>
      </c>
      <c r="B1260" s="3">
        <f t="shared" si="19"/>
        <v>3</v>
      </c>
      <c r="C1260" t="s">
        <v>10</v>
      </c>
      <c r="D1260" t="s">
        <v>29</v>
      </c>
      <c r="E1260" t="s">
        <v>8</v>
      </c>
      <c r="F1260" t="s">
        <v>9</v>
      </c>
      <c r="G1260" t="s">
        <v>21</v>
      </c>
      <c r="H1260" t="s">
        <v>29</v>
      </c>
      <c r="I1260" s="10">
        <f>[1]!MoonAge(A1260)</f>
        <v>0.75251602349901314</v>
      </c>
    </row>
    <row r="1261" spans="1:9">
      <c r="A1261" s="2">
        <v>41073</v>
      </c>
      <c r="B1261" s="3">
        <f t="shared" si="19"/>
        <v>4</v>
      </c>
      <c r="C1261" t="s">
        <v>19</v>
      </c>
      <c r="D1261" t="s">
        <v>24</v>
      </c>
      <c r="E1261" t="s">
        <v>8</v>
      </c>
      <c r="F1261" t="s">
        <v>9</v>
      </c>
      <c r="G1261" t="s">
        <v>21</v>
      </c>
      <c r="H1261" t="s">
        <v>29</v>
      </c>
      <c r="I1261" s="10">
        <f>[1]!MoonAge(A1261)</f>
        <v>0.78637921544707989</v>
      </c>
    </row>
    <row r="1262" spans="1:9">
      <c r="A1262" s="2">
        <v>41074</v>
      </c>
      <c r="B1262" s="3">
        <f t="shared" si="19"/>
        <v>5</v>
      </c>
      <c r="C1262" t="s">
        <v>8</v>
      </c>
      <c r="D1262" t="s">
        <v>9</v>
      </c>
      <c r="E1262" t="s">
        <v>8</v>
      </c>
      <c r="F1262" t="s">
        <v>9</v>
      </c>
      <c r="G1262" t="s">
        <v>21</v>
      </c>
      <c r="H1262" t="s">
        <v>29</v>
      </c>
      <c r="I1262" s="10">
        <f>[1]!MoonAge(A1262)</f>
        <v>0.82024240739514664</v>
      </c>
    </row>
    <row r="1263" spans="1:9">
      <c r="A1263" s="2">
        <v>41075</v>
      </c>
      <c r="B1263" s="3">
        <f t="shared" si="19"/>
        <v>6</v>
      </c>
      <c r="C1263" t="s">
        <v>13</v>
      </c>
      <c r="D1263" t="s">
        <v>14</v>
      </c>
      <c r="E1263" t="s">
        <v>8</v>
      </c>
      <c r="F1263" t="s">
        <v>9</v>
      </c>
      <c r="G1263" t="s">
        <v>21</v>
      </c>
      <c r="H1263" t="s">
        <v>29</v>
      </c>
      <c r="I1263" s="10">
        <f>[1]!MoonAge(A1263)</f>
        <v>0.85410559934321351</v>
      </c>
    </row>
    <row r="1264" spans="1:9">
      <c r="A1264" s="2">
        <v>41076</v>
      </c>
      <c r="B1264" s="3">
        <f t="shared" si="19"/>
        <v>7</v>
      </c>
      <c r="C1264" t="s">
        <v>12</v>
      </c>
      <c r="D1264" t="s">
        <v>26</v>
      </c>
      <c r="E1264" t="s">
        <v>8</v>
      </c>
      <c r="F1264" t="s">
        <v>9</v>
      </c>
      <c r="G1264" t="s">
        <v>21</v>
      </c>
      <c r="H1264" t="s">
        <v>29</v>
      </c>
      <c r="I1264" s="10">
        <f>[1]!MoonAge(A1264)</f>
        <v>0.88796879129128026</v>
      </c>
    </row>
    <row r="1265" spans="1:9">
      <c r="A1265" s="2">
        <v>41077</v>
      </c>
      <c r="B1265" s="3">
        <f t="shared" si="19"/>
        <v>1</v>
      </c>
      <c r="C1265" t="s">
        <v>25</v>
      </c>
      <c r="D1265" t="s">
        <v>27</v>
      </c>
      <c r="E1265" t="s">
        <v>8</v>
      </c>
      <c r="F1265" t="s">
        <v>9</v>
      </c>
      <c r="G1265" t="s">
        <v>21</v>
      </c>
      <c r="H1265" t="s">
        <v>29</v>
      </c>
      <c r="I1265" s="10">
        <f>[1]!MoonAge(A1265)</f>
        <v>0.92183198323934712</v>
      </c>
    </row>
    <row r="1266" spans="1:9">
      <c r="A1266" s="2">
        <v>41078</v>
      </c>
      <c r="B1266" s="3">
        <f t="shared" si="19"/>
        <v>2</v>
      </c>
      <c r="C1266" t="s">
        <v>15</v>
      </c>
      <c r="D1266" t="s">
        <v>16</v>
      </c>
      <c r="E1266" t="s">
        <v>8</v>
      </c>
      <c r="F1266" t="s">
        <v>9</v>
      </c>
      <c r="G1266" t="s">
        <v>21</v>
      </c>
      <c r="H1266" t="s">
        <v>29</v>
      </c>
      <c r="I1266" s="10">
        <f>[1]!MoonAge(A1266)</f>
        <v>0.95569517518741387</v>
      </c>
    </row>
    <row r="1267" spans="1:9">
      <c r="A1267" s="2">
        <v>41079</v>
      </c>
      <c r="B1267" s="3">
        <f t="shared" si="19"/>
        <v>3</v>
      </c>
      <c r="C1267" t="s">
        <v>17</v>
      </c>
      <c r="D1267" t="s">
        <v>18</v>
      </c>
      <c r="E1267" t="s">
        <v>8</v>
      </c>
      <c r="F1267" t="s">
        <v>9</v>
      </c>
      <c r="G1267" t="s">
        <v>21</v>
      </c>
      <c r="H1267" t="s">
        <v>29</v>
      </c>
      <c r="I1267" s="10">
        <f>[1]!MoonAge(A1267)</f>
        <v>0.98955836713548062</v>
      </c>
    </row>
    <row r="1268" spans="1:9">
      <c r="A1268" s="2">
        <v>41080</v>
      </c>
      <c r="B1268" s="3">
        <f t="shared" si="19"/>
        <v>4</v>
      </c>
      <c r="C1268" t="s">
        <v>21</v>
      </c>
      <c r="D1268" t="s">
        <v>11</v>
      </c>
      <c r="E1268" t="s">
        <v>8</v>
      </c>
      <c r="F1268" t="s">
        <v>9</v>
      </c>
      <c r="G1268" t="s">
        <v>21</v>
      </c>
      <c r="H1268" t="s">
        <v>29</v>
      </c>
      <c r="I1268" s="10">
        <f>[1]!MoonAge(A1268)</f>
        <v>2.3421559083547372E-2</v>
      </c>
    </row>
    <row r="1269" spans="1:9">
      <c r="A1269" s="2">
        <v>41081</v>
      </c>
      <c r="B1269" s="3">
        <f t="shared" si="19"/>
        <v>5</v>
      </c>
      <c r="C1269" t="s">
        <v>22</v>
      </c>
      <c r="D1269" t="s">
        <v>20</v>
      </c>
      <c r="E1269" t="s">
        <v>8</v>
      </c>
      <c r="F1269" t="s">
        <v>9</v>
      </c>
      <c r="G1269" t="s">
        <v>21</v>
      </c>
      <c r="H1269" t="s">
        <v>29</v>
      </c>
      <c r="I1269" s="10">
        <f>[1]!MoonAge(A1269)</f>
        <v>5.7284751031614123E-2</v>
      </c>
    </row>
    <row r="1270" spans="1:9">
      <c r="A1270" s="2">
        <v>41082</v>
      </c>
      <c r="B1270" s="3">
        <f t="shared" si="19"/>
        <v>6</v>
      </c>
      <c r="C1270" t="s">
        <v>10</v>
      </c>
      <c r="D1270" t="s">
        <v>23</v>
      </c>
      <c r="E1270" t="s">
        <v>8</v>
      </c>
      <c r="F1270" t="s">
        <v>9</v>
      </c>
      <c r="G1270" t="s">
        <v>21</v>
      </c>
      <c r="H1270" t="s">
        <v>29</v>
      </c>
      <c r="I1270" s="10">
        <f>[1]!MoonAge(A1270)</f>
        <v>9.1147942979680985E-2</v>
      </c>
    </row>
    <row r="1271" spans="1:9">
      <c r="A1271" s="2">
        <v>41083</v>
      </c>
      <c r="B1271" s="3">
        <f t="shared" si="19"/>
        <v>7</v>
      </c>
      <c r="C1271" t="s">
        <v>19</v>
      </c>
      <c r="D1271" t="s">
        <v>28</v>
      </c>
      <c r="E1271" t="s">
        <v>8</v>
      </c>
      <c r="F1271" t="s">
        <v>9</v>
      </c>
      <c r="G1271" t="s">
        <v>21</v>
      </c>
      <c r="H1271" t="s">
        <v>29</v>
      </c>
      <c r="I1271" s="10">
        <f>[1]!MoonAge(A1271)</f>
        <v>0.12501113492774774</v>
      </c>
    </row>
    <row r="1272" spans="1:9">
      <c r="A1272" s="2">
        <v>41084</v>
      </c>
      <c r="B1272" s="3">
        <f t="shared" si="19"/>
        <v>1</v>
      </c>
      <c r="C1272" t="s">
        <v>8</v>
      </c>
      <c r="D1272" t="s">
        <v>29</v>
      </c>
      <c r="E1272" t="s">
        <v>8</v>
      </c>
      <c r="F1272" t="s">
        <v>9</v>
      </c>
      <c r="G1272" t="s">
        <v>21</v>
      </c>
      <c r="H1272" t="s">
        <v>29</v>
      </c>
      <c r="I1272" s="10">
        <f>[1]!MoonAge(A1272)</f>
        <v>0.15887432687581449</v>
      </c>
    </row>
    <row r="1273" spans="1:9">
      <c r="A1273" s="2">
        <v>41085</v>
      </c>
      <c r="B1273" s="3">
        <f t="shared" si="19"/>
        <v>2</v>
      </c>
      <c r="C1273" t="s">
        <v>13</v>
      </c>
      <c r="D1273" t="s">
        <v>24</v>
      </c>
      <c r="E1273" t="s">
        <v>8</v>
      </c>
      <c r="F1273" t="s">
        <v>9</v>
      </c>
      <c r="G1273" t="s">
        <v>21</v>
      </c>
      <c r="H1273" t="s">
        <v>29</v>
      </c>
      <c r="I1273" s="10">
        <f>[1]!MoonAge(A1273)</f>
        <v>0.19273751882388124</v>
      </c>
    </row>
    <row r="1274" spans="1:9">
      <c r="A1274" s="2">
        <v>41086</v>
      </c>
      <c r="B1274" s="3">
        <f t="shared" si="19"/>
        <v>3</v>
      </c>
      <c r="C1274" t="s">
        <v>12</v>
      </c>
      <c r="D1274" t="s">
        <v>9</v>
      </c>
      <c r="E1274" t="s">
        <v>8</v>
      </c>
      <c r="F1274" t="s">
        <v>9</v>
      </c>
      <c r="G1274" t="s">
        <v>21</v>
      </c>
      <c r="H1274" t="s">
        <v>29</v>
      </c>
      <c r="I1274" s="10">
        <f>[1]!MoonAge(A1274)</f>
        <v>0.2266007107719481</v>
      </c>
    </row>
    <row r="1275" spans="1:9">
      <c r="A1275" s="2">
        <v>41087</v>
      </c>
      <c r="B1275" s="3">
        <f t="shared" si="19"/>
        <v>4</v>
      </c>
      <c r="C1275" t="s">
        <v>25</v>
      </c>
      <c r="D1275" t="s">
        <v>14</v>
      </c>
      <c r="E1275" t="s">
        <v>8</v>
      </c>
      <c r="F1275" t="s">
        <v>9</v>
      </c>
      <c r="G1275" t="s">
        <v>21</v>
      </c>
      <c r="H1275" t="s">
        <v>29</v>
      </c>
      <c r="I1275" s="10">
        <f>[1]!MoonAge(A1275)</f>
        <v>0.26046390272001485</v>
      </c>
    </row>
    <row r="1276" spans="1:9">
      <c r="A1276" s="2">
        <v>41088</v>
      </c>
      <c r="B1276" s="3">
        <f t="shared" si="19"/>
        <v>5</v>
      </c>
      <c r="C1276" t="s">
        <v>15</v>
      </c>
      <c r="D1276" t="s">
        <v>26</v>
      </c>
      <c r="E1276" t="s">
        <v>8</v>
      </c>
      <c r="F1276" t="s">
        <v>9</v>
      </c>
      <c r="G1276" t="s">
        <v>21</v>
      </c>
      <c r="H1276" t="s">
        <v>29</v>
      </c>
      <c r="I1276" s="10">
        <f>[1]!MoonAge(A1276)</f>
        <v>0.2943270946680816</v>
      </c>
    </row>
    <row r="1277" spans="1:9">
      <c r="A1277" s="2">
        <v>41089</v>
      </c>
      <c r="B1277" s="3">
        <f t="shared" si="19"/>
        <v>6</v>
      </c>
      <c r="C1277" t="s">
        <v>17</v>
      </c>
      <c r="D1277" t="s">
        <v>27</v>
      </c>
      <c r="E1277" t="s">
        <v>8</v>
      </c>
      <c r="F1277" t="s">
        <v>9</v>
      </c>
      <c r="G1277" t="s">
        <v>21</v>
      </c>
      <c r="H1277" t="s">
        <v>29</v>
      </c>
      <c r="I1277" s="10">
        <f>[1]!MoonAge(A1277)</f>
        <v>0.32819028661614846</v>
      </c>
    </row>
    <row r="1278" spans="1:9">
      <c r="A1278" s="2">
        <v>41090</v>
      </c>
      <c r="B1278" s="3">
        <f t="shared" si="19"/>
        <v>7</v>
      </c>
      <c r="C1278" t="s">
        <v>21</v>
      </c>
      <c r="D1278" t="s">
        <v>16</v>
      </c>
      <c r="E1278" t="s">
        <v>8</v>
      </c>
      <c r="F1278" t="s">
        <v>9</v>
      </c>
      <c r="G1278" t="s">
        <v>21</v>
      </c>
      <c r="H1278" t="s">
        <v>29</v>
      </c>
      <c r="I1278" s="10">
        <f>[1]!MoonAge(A1278)</f>
        <v>0.36205347856421521</v>
      </c>
    </row>
    <row r="1279" spans="1:9">
      <c r="A1279" s="2">
        <v>41091</v>
      </c>
      <c r="B1279" s="3">
        <f t="shared" si="19"/>
        <v>1</v>
      </c>
      <c r="C1279" t="s">
        <v>22</v>
      </c>
      <c r="D1279" t="s">
        <v>18</v>
      </c>
      <c r="E1279" t="s">
        <v>8</v>
      </c>
      <c r="F1279" t="s">
        <v>9</v>
      </c>
      <c r="G1279" t="s">
        <v>21</v>
      </c>
      <c r="H1279" t="s">
        <v>29</v>
      </c>
      <c r="I1279" s="10">
        <f>[1]!MoonAge(A1279)</f>
        <v>0.39591667051228197</v>
      </c>
    </row>
    <row r="1280" spans="1:9">
      <c r="A1280" s="2">
        <v>41092</v>
      </c>
      <c r="B1280" s="3">
        <f t="shared" si="19"/>
        <v>2</v>
      </c>
      <c r="C1280" t="s">
        <v>10</v>
      </c>
      <c r="D1280" t="s">
        <v>11</v>
      </c>
      <c r="E1280" t="s">
        <v>8</v>
      </c>
      <c r="F1280" t="s">
        <v>9</v>
      </c>
      <c r="G1280" t="s">
        <v>21</v>
      </c>
      <c r="H1280" t="s">
        <v>29</v>
      </c>
      <c r="I1280" s="10">
        <f>[1]!MoonAge(A1280)</f>
        <v>0.42977986246034872</v>
      </c>
    </row>
    <row r="1281" spans="1:9">
      <c r="A1281" s="2">
        <v>41093</v>
      </c>
      <c r="B1281" s="3">
        <f t="shared" si="19"/>
        <v>3</v>
      </c>
      <c r="C1281" t="s">
        <v>19</v>
      </c>
      <c r="D1281" t="s">
        <v>20</v>
      </c>
      <c r="E1281" t="s">
        <v>8</v>
      </c>
      <c r="F1281" t="s">
        <v>9</v>
      </c>
      <c r="G1281" t="s">
        <v>21</v>
      </c>
      <c r="H1281" t="s">
        <v>29</v>
      </c>
      <c r="I1281" s="10">
        <f>[1]!MoonAge(A1281)</f>
        <v>0.46364305440841558</v>
      </c>
    </row>
    <row r="1282" spans="1:9">
      <c r="A1282" s="2">
        <v>41094</v>
      </c>
      <c r="B1282" s="3">
        <f t="shared" si="19"/>
        <v>4</v>
      </c>
      <c r="C1282" t="s">
        <v>8</v>
      </c>
      <c r="D1282" t="s">
        <v>23</v>
      </c>
      <c r="E1282" t="s">
        <v>8</v>
      </c>
      <c r="F1282" t="s">
        <v>9</v>
      </c>
      <c r="G1282" t="s">
        <v>21</v>
      </c>
      <c r="H1282" t="s">
        <v>29</v>
      </c>
      <c r="I1282" s="10">
        <f>[1]!MoonAge(A1282)</f>
        <v>0.49750624635648233</v>
      </c>
    </row>
    <row r="1283" spans="1:9">
      <c r="A1283" s="2">
        <v>41095</v>
      </c>
      <c r="B1283" s="3">
        <f t="shared" ref="B1283:B1346" si="20">WEEKDAY(A1283,1)</f>
        <v>5</v>
      </c>
      <c r="C1283" t="s">
        <v>13</v>
      </c>
      <c r="D1283" t="s">
        <v>28</v>
      </c>
      <c r="E1283" t="s">
        <v>8</v>
      </c>
      <c r="F1283" t="s">
        <v>9</v>
      </c>
      <c r="G1283" t="s">
        <v>21</v>
      </c>
      <c r="H1283" t="s">
        <v>29</v>
      </c>
      <c r="I1283" s="10">
        <f>[1]!MoonAge(A1283)</f>
        <v>0.53136943830432493</v>
      </c>
    </row>
    <row r="1284" spans="1:9">
      <c r="A1284" s="2">
        <v>41096</v>
      </c>
      <c r="B1284" s="3">
        <f t="shared" si="20"/>
        <v>6</v>
      </c>
      <c r="C1284" t="s">
        <v>12</v>
      </c>
      <c r="D1284" t="s">
        <v>29</v>
      </c>
      <c r="E1284" t="s">
        <v>8</v>
      </c>
      <c r="F1284" t="s">
        <v>9</v>
      </c>
      <c r="G1284" t="s">
        <v>21</v>
      </c>
      <c r="H1284" t="s">
        <v>29</v>
      </c>
      <c r="I1284" s="10">
        <f>[1]!MoonAge(A1284)</f>
        <v>0.56523263025214976</v>
      </c>
    </row>
    <row r="1285" spans="1:9">
      <c r="A1285" s="2">
        <v>41097</v>
      </c>
      <c r="B1285" s="3">
        <f t="shared" si="20"/>
        <v>7</v>
      </c>
      <c r="C1285" t="s">
        <v>25</v>
      </c>
      <c r="D1285" t="s">
        <v>24</v>
      </c>
      <c r="E1285" t="s">
        <v>13</v>
      </c>
      <c r="F1285" t="s">
        <v>14</v>
      </c>
      <c r="G1285" t="s">
        <v>21</v>
      </c>
      <c r="H1285" t="s">
        <v>29</v>
      </c>
      <c r="I1285" s="10">
        <f>[1]!MoonAge(A1285)</f>
        <v>0.59909582219997459</v>
      </c>
    </row>
    <row r="1286" spans="1:9">
      <c r="A1286" s="2">
        <v>41098</v>
      </c>
      <c r="B1286" s="3">
        <f t="shared" si="20"/>
        <v>1</v>
      </c>
      <c r="C1286" t="s">
        <v>15</v>
      </c>
      <c r="D1286" t="s">
        <v>9</v>
      </c>
      <c r="E1286" t="s">
        <v>13</v>
      </c>
      <c r="F1286" t="s">
        <v>14</v>
      </c>
      <c r="G1286" t="s">
        <v>21</v>
      </c>
      <c r="H1286" t="s">
        <v>29</v>
      </c>
      <c r="I1286" s="10">
        <f>[1]!MoonAge(A1286)</f>
        <v>0.63295901414779943</v>
      </c>
    </row>
    <row r="1287" spans="1:9">
      <c r="A1287" s="2">
        <v>41099</v>
      </c>
      <c r="B1287" s="3">
        <f t="shared" si="20"/>
        <v>2</v>
      </c>
      <c r="C1287" t="s">
        <v>17</v>
      </c>
      <c r="D1287" t="s">
        <v>14</v>
      </c>
      <c r="E1287" t="s">
        <v>13</v>
      </c>
      <c r="F1287" t="s">
        <v>14</v>
      </c>
      <c r="G1287" t="s">
        <v>21</v>
      </c>
      <c r="H1287" t="s">
        <v>29</v>
      </c>
      <c r="I1287" s="10">
        <f>[1]!MoonAge(A1287)</f>
        <v>0.66682220609562426</v>
      </c>
    </row>
    <row r="1288" spans="1:9">
      <c r="A1288" s="2">
        <v>41100</v>
      </c>
      <c r="B1288" s="3">
        <f t="shared" si="20"/>
        <v>3</v>
      </c>
      <c r="C1288" t="s">
        <v>21</v>
      </c>
      <c r="D1288" t="s">
        <v>26</v>
      </c>
      <c r="E1288" t="s">
        <v>13</v>
      </c>
      <c r="F1288" t="s">
        <v>14</v>
      </c>
      <c r="G1288" t="s">
        <v>21</v>
      </c>
      <c r="H1288" t="s">
        <v>29</v>
      </c>
      <c r="I1288" s="10">
        <f>[1]!MoonAge(A1288)</f>
        <v>0.70068539804344909</v>
      </c>
    </row>
    <row r="1289" spans="1:9">
      <c r="A1289" s="2">
        <v>41101</v>
      </c>
      <c r="B1289" s="3">
        <f t="shared" si="20"/>
        <v>4</v>
      </c>
      <c r="C1289" t="s">
        <v>22</v>
      </c>
      <c r="D1289" t="s">
        <v>27</v>
      </c>
      <c r="E1289" t="s">
        <v>13</v>
      </c>
      <c r="F1289" t="s">
        <v>14</v>
      </c>
      <c r="G1289" t="s">
        <v>21</v>
      </c>
      <c r="H1289" t="s">
        <v>29</v>
      </c>
      <c r="I1289" s="10">
        <f>[1]!MoonAge(A1289)</f>
        <v>0.73454858999127381</v>
      </c>
    </row>
    <row r="1290" spans="1:9">
      <c r="A1290" s="2">
        <v>41102</v>
      </c>
      <c r="B1290" s="3">
        <f t="shared" si="20"/>
        <v>5</v>
      </c>
      <c r="C1290" t="s">
        <v>10</v>
      </c>
      <c r="D1290" t="s">
        <v>16</v>
      </c>
      <c r="E1290" t="s">
        <v>13</v>
      </c>
      <c r="F1290" t="s">
        <v>14</v>
      </c>
      <c r="G1290" t="s">
        <v>21</v>
      </c>
      <c r="H1290" t="s">
        <v>29</v>
      </c>
      <c r="I1290" s="10">
        <f>[1]!MoonAge(A1290)</f>
        <v>0.76841178193909876</v>
      </c>
    </row>
    <row r="1291" spans="1:9">
      <c r="A1291" s="2">
        <v>41103</v>
      </c>
      <c r="B1291" s="3">
        <f t="shared" si="20"/>
        <v>6</v>
      </c>
      <c r="C1291" t="s">
        <v>19</v>
      </c>
      <c r="D1291" t="s">
        <v>18</v>
      </c>
      <c r="E1291" t="s">
        <v>13</v>
      </c>
      <c r="F1291" t="s">
        <v>14</v>
      </c>
      <c r="G1291" t="s">
        <v>21</v>
      </c>
      <c r="H1291" t="s">
        <v>29</v>
      </c>
      <c r="I1291" s="10">
        <f>[1]!MoonAge(A1291)</f>
        <v>0.80227497388692348</v>
      </c>
    </row>
    <row r="1292" spans="1:9">
      <c r="A1292" s="2">
        <v>41104</v>
      </c>
      <c r="B1292" s="3">
        <f t="shared" si="20"/>
        <v>7</v>
      </c>
      <c r="C1292" t="s">
        <v>8</v>
      </c>
      <c r="D1292" t="s">
        <v>11</v>
      </c>
      <c r="E1292" t="s">
        <v>13</v>
      </c>
      <c r="F1292" t="s">
        <v>14</v>
      </c>
      <c r="G1292" t="s">
        <v>21</v>
      </c>
      <c r="H1292" t="s">
        <v>29</v>
      </c>
      <c r="I1292" s="10">
        <f>[1]!MoonAge(A1292)</f>
        <v>0.83613816583474831</v>
      </c>
    </row>
    <row r="1293" spans="1:9">
      <c r="A1293" s="2">
        <v>41105</v>
      </c>
      <c r="B1293" s="3">
        <f t="shared" si="20"/>
        <v>1</v>
      </c>
      <c r="C1293" t="s">
        <v>13</v>
      </c>
      <c r="D1293" t="s">
        <v>20</v>
      </c>
      <c r="E1293" t="s">
        <v>13</v>
      </c>
      <c r="F1293" t="s">
        <v>14</v>
      </c>
      <c r="G1293" t="s">
        <v>21</v>
      </c>
      <c r="H1293" t="s">
        <v>29</v>
      </c>
      <c r="I1293" s="10">
        <f>[1]!MoonAge(A1293)</f>
        <v>0.87000135778257315</v>
      </c>
    </row>
    <row r="1294" spans="1:9">
      <c r="A1294" s="2">
        <v>41106</v>
      </c>
      <c r="B1294" s="3">
        <f t="shared" si="20"/>
        <v>2</v>
      </c>
      <c r="C1294" t="s">
        <v>12</v>
      </c>
      <c r="D1294" t="s">
        <v>23</v>
      </c>
      <c r="E1294" t="s">
        <v>13</v>
      </c>
      <c r="F1294" t="s">
        <v>14</v>
      </c>
      <c r="G1294" t="s">
        <v>21</v>
      </c>
      <c r="H1294" t="s">
        <v>29</v>
      </c>
      <c r="I1294" s="10">
        <f>[1]!MoonAge(A1294)</f>
        <v>0.90386454973039798</v>
      </c>
    </row>
    <row r="1295" spans="1:9">
      <c r="A1295" s="2">
        <v>41107</v>
      </c>
      <c r="B1295" s="3">
        <f t="shared" si="20"/>
        <v>3</v>
      </c>
      <c r="C1295" t="s">
        <v>25</v>
      </c>
      <c r="D1295" t="s">
        <v>28</v>
      </c>
      <c r="E1295" t="s">
        <v>13</v>
      </c>
      <c r="F1295" t="s">
        <v>14</v>
      </c>
      <c r="G1295" t="s">
        <v>21</v>
      </c>
      <c r="H1295" t="s">
        <v>29</v>
      </c>
      <c r="I1295" s="10">
        <f>[1]!MoonAge(A1295)</f>
        <v>0.93772774167822281</v>
      </c>
    </row>
    <row r="1296" spans="1:9">
      <c r="A1296" s="2">
        <v>41108</v>
      </c>
      <c r="B1296" s="3">
        <f t="shared" si="20"/>
        <v>4</v>
      </c>
      <c r="C1296" t="s">
        <v>15</v>
      </c>
      <c r="D1296" t="s">
        <v>29</v>
      </c>
      <c r="E1296" t="s">
        <v>13</v>
      </c>
      <c r="F1296" t="s">
        <v>14</v>
      </c>
      <c r="G1296" t="s">
        <v>21</v>
      </c>
      <c r="H1296" t="s">
        <v>29</v>
      </c>
      <c r="I1296" s="10">
        <f>[1]!MoonAge(A1296)</f>
        <v>0.97159093362604765</v>
      </c>
    </row>
    <row r="1297" spans="1:9">
      <c r="A1297" s="2">
        <v>41109</v>
      </c>
      <c r="B1297" s="3">
        <f t="shared" si="20"/>
        <v>5</v>
      </c>
      <c r="C1297" t="s">
        <v>17</v>
      </c>
      <c r="D1297" t="s">
        <v>24</v>
      </c>
      <c r="E1297" t="s">
        <v>13</v>
      </c>
      <c r="F1297" t="s">
        <v>14</v>
      </c>
      <c r="G1297" t="s">
        <v>21</v>
      </c>
      <c r="H1297" t="s">
        <v>29</v>
      </c>
      <c r="I1297" s="10">
        <f>[1]!MoonAge(A1297)</f>
        <v>5.4541255738724814E-3</v>
      </c>
    </row>
    <row r="1298" spans="1:9">
      <c r="A1298" s="2">
        <v>41110</v>
      </c>
      <c r="B1298" s="3">
        <f t="shared" si="20"/>
        <v>6</v>
      </c>
      <c r="C1298" t="s">
        <v>21</v>
      </c>
      <c r="D1298" t="s">
        <v>9</v>
      </c>
      <c r="E1298" t="s">
        <v>13</v>
      </c>
      <c r="F1298" t="s">
        <v>14</v>
      </c>
      <c r="G1298" t="s">
        <v>21</v>
      </c>
      <c r="H1298" t="s">
        <v>29</v>
      </c>
      <c r="I1298" s="10">
        <f>[1]!MoonAge(A1298)</f>
        <v>3.9317317521697315E-2</v>
      </c>
    </row>
    <row r="1299" spans="1:9">
      <c r="A1299" s="2">
        <v>41111</v>
      </c>
      <c r="B1299" s="3">
        <f t="shared" si="20"/>
        <v>7</v>
      </c>
      <c r="C1299" t="s">
        <v>22</v>
      </c>
      <c r="D1299" t="s">
        <v>14</v>
      </c>
      <c r="E1299" t="s">
        <v>13</v>
      </c>
      <c r="F1299" t="s">
        <v>14</v>
      </c>
      <c r="G1299" t="s">
        <v>21</v>
      </c>
      <c r="H1299" t="s">
        <v>29</v>
      </c>
      <c r="I1299" s="10">
        <f>[1]!MoonAge(A1299)</f>
        <v>7.3180509469522037E-2</v>
      </c>
    </row>
    <row r="1300" spans="1:9">
      <c r="A1300" s="2">
        <v>41112</v>
      </c>
      <c r="B1300" s="3">
        <f t="shared" si="20"/>
        <v>1</v>
      </c>
      <c r="C1300" t="s">
        <v>10</v>
      </c>
      <c r="D1300" t="s">
        <v>26</v>
      </c>
      <c r="E1300" t="s">
        <v>13</v>
      </c>
      <c r="F1300" t="s">
        <v>14</v>
      </c>
      <c r="G1300" t="s">
        <v>21</v>
      </c>
      <c r="H1300" t="s">
        <v>29</v>
      </c>
      <c r="I1300" s="10">
        <f>[1]!MoonAge(A1300)</f>
        <v>0.10704370141734687</v>
      </c>
    </row>
    <row r="1301" spans="1:9">
      <c r="A1301" s="2">
        <v>41113</v>
      </c>
      <c r="B1301" s="3">
        <f t="shared" si="20"/>
        <v>2</v>
      </c>
      <c r="C1301" t="s">
        <v>19</v>
      </c>
      <c r="D1301" t="s">
        <v>27</v>
      </c>
      <c r="E1301" t="s">
        <v>13</v>
      </c>
      <c r="F1301" t="s">
        <v>14</v>
      </c>
      <c r="G1301" t="s">
        <v>21</v>
      </c>
      <c r="H1301" t="s">
        <v>29</v>
      </c>
      <c r="I1301" s="10">
        <f>[1]!MoonAge(A1301)</f>
        <v>0.1409068933651717</v>
      </c>
    </row>
    <row r="1302" spans="1:9">
      <c r="A1302" s="2">
        <v>41114</v>
      </c>
      <c r="B1302" s="3">
        <f t="shared" si="20"/>
        <v>3</v>
      </c>
      <c r="C1302" t="s">
        <v>8</v>
      </c>
      <c r="D1302" t="s">
        <v>16</v>
      </c>
      <c r="E1302" t="s">
        <v>13</v>
      </c>
      <c r="F1302" t="s">
        <v>14</v>
      </c>
      <c r="G1302" t="s">
        <v>21</v>
      </c>
      <c r="H1302" t="s">
        <v>29</v>
      </c>
      <c r="I1302" s="10">
        <f>[1]!MoonAge(A1302)</f>
        <v>0.17477008531299654</v>
      </c>
    </row>
    <row r="1303" spans="1:9">
      <c r="A1303" s="2">
        <v>41115</v>
      </c>
      <c r="B1303" s="3">
        <f t="shared" si="20"/>
        <v>4</v>
      </c>
      <c r="C1303" t="s">
        <v>13</v>
      </c>
      <c r="D1303" t="s">
        <v>18</v>
      </c>
      <c r="E1303" t="s">
        <v>13</v>
      </c>
      <c r="F1303" t="s">
        <v>14</v>
      </c>
      <c r="G1303" t="s">
        <v>21</v>
      </c>
      <c r="H1303" t="s">
        <v>29</v>
      </c>
      <c r="I1303" s="10">
        <f>[1]!MoonAge(A1303)</f>
        <v>0.20863327726082137</v>
      </c>
    </row>
    <row r="1304" spans="1:9">
      <c r="A1304" s="2">
        <v>41116</v>
      </c>
      <c r="B1304" s="3">
        <f t="shared" si="20"/>
        <v>5</v>
      </c>
      <c r="C1304" t="s">
        <v>12</v>
      </c>
      <c r="D1304" t="s">
        <v>11</v>
      </c>
      <c r="E1304" t="s">
        <v>13</v>
      </c>
      <c r="F1304" t="s">
        <v>14</v>
      </c>
      <c r="G1304" t="s">
        <v>21</v>
      </c>
      <c r="H1304" t="s">
        <v>29</v>
      </c>
      <c r="I1304" s="10">
        <f>[1]!MoonAge(A1304)</f>
        <v>0.2424964692086462</v>
      </c>
    </row>
    <row r="1305" spans="1:9">
      <c r="A1305" s="2">
        <v>41117</v>
      </c>
      <c r="B1305" s="3">
        <f t="shared" si="20"/>
        <v>6</v>
      </c>
      <c r="C1305" t="s">
        <v>25</v>
      </c>
      <c r="D1305" t="s">
        <v>20</v>
      </c>
      <c r="E1305" t="s">
        <v>13</v>
      </c>
      <c r="F1305" t="s">
        <v>14</v>
      </c>
      <c r="G1305" t="s">
        <v>21</v>
      </c>
      <c r="H1305" t="s">
        <v>29</v>
      </c>
      <c r="I1305" s="10">
        <f>[1]!MoonAge(A1305)</f>
        <v>0.27635966115647104</v>
      </c>
    </row>
    <row r="1306" spans="1:9">
      <c r="A1306" s="2">
        <v>41118</v>
      </c>
      <c r="B1306" s="3">
        <f t="shared" si="20"/>
        <v>7</v>
      </c>
      <c r="C1306" t="s">
        <v>15</v>
      </c>
      <c r="D1306" t="s">
        <v>23</v>
      </c>
      <c r="E1306" t="s">
        <v>13</v>
      </c>
      <c r="F1306" t="s">
        <v>14</v>
      </c>
      <c r="G1306" t="s">
        <v>21</v>
      </c>
      <c r="H1306" t="s">
        <v>29</v>
      </c>
      <c r="I1306" s="10">
        <f>[1]!MoonAge(A1306)</f>
        <v>0.31022285310429587</v>
      </c>
    </row>
    <row r="1307" spans="1:9">
      <c r="A1307" s="2">
        <v>41119</v>
      </c>
      <c r="B1307" s="3">
        <f t="shared" si="20"/>
        <v>1</v>
      </c>
      <c r="C1307" t="s">
        <v>17</v>
      </c>
      <c r="D1307" t="s">
        <v>28</v>
      </c>
      <c r="E1307" t="s">
        <v>13</v>
      </c>
      <c r="F1307" t="s">
        <v>14</v>
      </c>
      <c r="G1307" t="s">
        <v>21</v>
      </c>
      <c r="H1307" t="s">
        <v>29</v>
      </c>
      <c r="I1307" s="10">
        <f>[1]!MoonAge(A1307)</f>
        <v>0.3440860450521207</v>
      </c>
    </row>
    <row r="1308" spans="1:9">
      <c r="A1308" s="2">
        <v>41120</v>
      </c>
      <c r="B1308" s="3">
        <f t="shared" si="20"/>
        <v>2</v>
      </c>
      <c r="C1308" t="s">
        <v>21</v>
      </c>
      <c r="D1308" t="s">
        <v>29</v>
      </c>
      <c r="E1308" t="s">
        <v>13</v>
      </c>
      <c r="F1308" t="s">
        <v>14</v>
      </c>
      <c r="G1308" t="s">
        <v>21</v>
      </c>
      <c r="H1308" t="s">
        <v>29</v>
      </c>
      <c r="I1308" s="10">
        <f>[1]!MoonAge(A1308)</f>
        <v>0.37794923699994543</v>
      </c>
    </row>
    <row r="1309" spans="1:9">
      <c r="A1309" s="2">
        <v>41121</v>
      </c>
      <c r="B1309" s="3">
        <f t="shared" si="20"/>
        <v>3</v>
      </c>
      <c r="C1309" t="s">
        <v>22</v>
      </c>
      <c r="D1309" t="s">
        <v>24</v>
      </c>
      <c r="E1309" t="s">
        <v>13</v>
      </c>
      <c r="F1309" t="s">
        <v>14</v>
      </c>
      <c r="G1309" t="s">
        <v>21</v>
      </c>
      <c r="H1309" t="s">
        <v>29</v>
      </c>
      <c r="I1309" s="10">
        <f>[1]!MoonAge(A1309)</f>
        <v>0.41181242894777026</v>
      </c>
    </row>
    <row r="1310" spans="1:9">
      <c r="A1310" s="2">
        <v>41122</v>
      </c>
      <c r="B1310" s="3">
        <f t="shared" si="20"/>
        <v>4</v>
      </c>
      <c r="C1310" t="s">
        <v>10</v>
      </c>
      <c r="D1310" t="s">
        <v>9</v>
      </c>
      <c r="E1310" t="s">
        <v>13</v>
      </c>
      <c r="F1310" t="s">
        <v>14</v>
      </c>
      <c r="G1310" t="s">
        <v>21</v>
      </c>
      <c r="H1310" t="s">
        <v>29</v>
      </c>
      <c r="I1310" s="10">
        <f>[1]!MoonAge(A1310)</f>
        <v>0.44567562089559509</v>
      </c>
    </row>
    <row r="1311" spans="1:9">
      <c r="A1311" s="2">
        <v>41123</v>
      </c>
      <c r="B1311" s="3">
        <f t="shared" si="20"/>
        <v>5</v>
      </c>
      <c r="C1311" t="s">
        <v>19</v>
      </c>
      <c r="D1311" t="s">
        <v>14</v>
      </c>
      <c r="E1311" t="s">
        <v>13</v>
      </c>
      <c r="F1311" t="s">
        <v>14</v>
      </c>
      <c r="G1311" t="s">
        <v>21</v>
      </c>
      <c r="H1311" t="s">
        <v>29</v>
      </c>
      <c r="I1311" s="10">
        <f>[1]!MoonAge(A1311)</f>
        <v>0.47953881284341993</v>
      </c>
    </row>
    <row r="1312" spans="1:9">
      <c r="A1312" s="2">
        <v>41124</v>
      </c>
      <c r="B1312" s="3">
        <f t="shared" si="20"/>
        <v>6</v>
      </c>
      <c r="C1312" t="s">
        <v>8</v>
      </c>
      <c r="D1312" t="s">
        <v>26</v>
      </c>
      <c r="E1312" t="s">
        <v>13</v>
      </c>
      <c r="F1312" t="s">
        <v>14</v>
      </c>
      <c r="G1312" t="s">
        <v>21</v>
      </c>
      <c r="H1312" t="s">
        <v>29</v>
      </c>
      <c r="I1312" s="10">
        <f>[1]!MoonAge(A1312)</f>
        <v>0.51340200479115228</v>
      </c>
    </row>
    <row r="1313" spans="1:9">
      <c r="A1313" s="2">
        <v>41125</v>
      </c>
      <c r="B1313" s="3">
        <f t="shared" si="20"/>
        <v>7</v>
      </c>
      <c r="C1313" t="s">
        <v>13</v>
      </c>
      <c r="D1313" t="s">
        <v>27</v>
      </c>
      <c r="E1313" t="s">
        <v>13</v>
      </c>
      <c r="F1313" t="s">
        <v>14</v>
      </c>
      <c r="G1313" t="s">
        <v>21</v>
      </c>
      <c r="H1313" t="s">
        <v>29</v>
      </c>
      <c r="I1313" s="10">
        <f>[1]!MoonAge(A1313)</f>
        <v>0.54726519673874352</v>
      </c>
    </row>
    <row r="1314" spans="1:9">
      <c r="A1314" s="2">
        <v>41126</v>
      </c>
      <c r="B1314" s="3">
        <f t="shared" si="20"/>
        <v>1</v>
      </c>
      <c r="C1314" t="s">
        <v>12</v>
      </c>
      <c r="D1314" t="s">
        <v>16</v>
      </c>
      <c r="E1314" t="s">
        <v>13</v>
      </c>
      <c r="F1314" t="s">
        <v>14</v>
      </c>
      <c r="G1314" t="s">
        <v>21</v>
      </c>
      <c r="H1314" t="s">
        <v>29</v>
      </c>
      <c r="I1314" s="10">
        <f>[1]!MoonAge(A1314)</f>
        <v>0.58112838868633476</v>
      </c>
    </row>
    <row r="1315" spans="1:9">
      <c r="A1315" s="2">
        <v>41127</v>
      </c>
      <c r="B1315" s="3">
        <f t="shared" si="20"/>
        <v>2</v>
      </c>
      <c r="C1315" t="s">
        <v>25</v>
      </c>
      <c r="D1315" t="s">
        <v>18</v>
      </c>
      <c r="E1315" t="s">
        <v>13</v>
      </c>
      <c r="F1315" t="s">
        <v>14</v>
      </c>
      <c r="G1315" t="s">
        <v>21</v>
      </c>
      <c r="H1315" t="s">
        <v>29</v>
      </c>
      <c r="I1315" s="10">
        <f>[1]!MoonAge(A1315)</f>
        <v>0.61499158063392589</v>
      </c>
    </row>
    <row r="1316" spans="1:9">
      <c r="A1316" s="2">
        <v>41128</v>
      </c>
      <c r="B1316" s="3">
        <f t="shared" si="20"/>
        <v>3</v>
      </c>
      <c r="C1316" t="s">
        <v>15</v>
      </c>
      <c r="D1316" t="s">
        <v>11</v>
      </c>
      <c r="E1316" t="s">
        <v>12</v>
      </c>
      <c r="F1316" t="s">
        <v>26</v>
      </c>
      <c r="G1316" t="s">
        <v>21</v>
      </c>
      <c r="H1316" t="s">
        <v>29</v>
      </c>
      <c r="I1316" s="10">
        <f>[1]!MoonAge(A1316)</f>
        <v>0.64885477258151714</v>
      </c>
    </row>
    <row r="1317" spans="1:9">
      <c r="A1317" s="2">
        <v>41129</v>
      </c>
      <c r="B1317" s="3">
        <f t="shared" si="20"/>
        <v>4</v>
      </c>
      <c r="C1317" t="s">
        <v>17</v>
      </c>
      <c r="D1317" t="s">
        <v>20</v>
      </c>
      <c r="E1317" t="s">
        <v>12</v>
      </c>
      <c r="F1317" t="s">
        <v>26</v>
      </c>
      <c r="G1317" t="s">
        <v>21</v>
      </c>
      <c r="H1317" t="s">
        <v>29</v>
      </c>
      <c r="I1317" s="10">
        <f>[1]!MoonAge(A1317)</f>
        <v>0.68271796452910838</v>
      </c>
    </row>
    <row r="1318" spans="1:9">
      <c r="A1318" s="2">
        <v>41130</v>
      </c>
      <c r="B1318" s="3">
        <f t="shared" si="20"/>
        <v>5</v>
      </c>
      <c r="C1318" t="s">
        <v>21</v>
      </c>
      <c r="D1318" t="s">
        <v>23</v>
      </c>
      <c r="E1318" t="s">
        <v>12</v>
      </c>
      <c r="F1318" t="s">
        <v>26</v>
      </c>
      <c r="G1318" t="s">
        <v>21</v>
      </c>
      <c r="H1318" t="s">
        <v>29</v>
      </c>
      <c r="I1318" s="10">
        <f>[1]!MoonAge(A1318)</f>
        <v>0.71658115647669951</v>
      </c>
    </row>
    <row r="1319" spans="1:9">
      <c r="A1319" s="2">
        <v>41131</v>
      </c>
      <c r="B1319" s="3">
        <f t="shared" si="20"/>
        <v>6</v>
      </c>
      <c r="C1319" t="s">
        <v>22</v>
      </c>
      <c r="D1319" t="s">
        <v>28</v>
      </c>
      <c r="E1319" t="s">
        <v>12</v>
      </c>
      <c r="F1319" t="s">
        <v>26</v>
      </c>
      <c r="G1319" t="s">
        <v>21</v>
      </c>
      <c r="H1319" t="s">
        <v>29</v>
      </c>
      <c r="I1319" s="10">
        <f>[1]!MoonAge(A1319)</f>
        <v>0.75044434842429064</v>
      </c>
    </row>
    <row r="1320" spans="1:9">
      <c r="A1320" s="2">
        <v>41132</v>
      </c>
      <c r="B1320" s="3">
        <f t="shared" si="20"/>
        <v>7</v>
      </c>
      <c r="C1320" t="s">
        <v>10</v>
      </c>
      <c r="D1320" t="s">
        <v>29</v>
      </c>
      <c r="E1320" t="s">
        <v>12</v>
      </c>
      <c r="F1320" t="s">
        <v>26</v>
      </c>
      <c r="G1320" t="s">
        <v>21</v>
      </c>
      <c r="H1320" t="s">
        <v>29</v>
      </c>
      <c r="I1320" s="10">
        <f>[1]!MoonAge(A1320)</f>
        <v>0.78430754037188199</v>
      </c>
    </row>
    <row r="1321" spans="1:9">
      <c r="A1321" s="2">
        <v>41133</v>
      </c>
      <c r="B1321" s="3">
        <f t="shared" si="20"/>
        <v>1</v>
      </c>
      <c r="C1321" t="s">
        <v>19</v>
      </c>
      <c r="D1321" t="s">
        <v>24</v>
      </c>
      <c r="E1321" t="s">
        <v>12</v>
      </c>
      <c r="F1321" t="s">
        <v>26</v>
      </c>
      <c r="G1321" t="s">
        <v>21</v>
      </c>
      <c r="H1321" t="s">
        <v>29</v>
      </c>
      <c r="I1321" s="10">
        <f>[1]!MoonAge(A1321)</f>
        <v>0.81817073231947313</v>
      </c>
    </row>
    <row r="1322" spans="1:9">
      <c r="A1322" s="2">
        <v>41134</v>
      </c>
      <c r="B1322" s="3">
        <f t="shared" si="20"/>
        <v>2</v>
      </c>
      <c r="C1322" t="s">
        <v>8</v>
      </c>
      <c r="D1322" t="s">
        <v>9</v>
      </c>
      <c r="E1322" t="s">
        <v>12</v>
      </c>
      <c r="F1322" t="s">
        <v>26</v>
      </c>
      <c r="G1322" t="s">
        <v>21</v>
      </c>
      <c r="H1322" t="s">
        <v>29</v>
      </c>
      <c r="I1322" s="10">
        <f>[1]!MoonAge(A1322)</f>
        <v>0.85203392426706426</v>
      </c>
    </row>
    <row r="1323" spans="1:9">
      <c r="A1323" s="2">
        <v>41135</v>
      </c>
      <c r="B1323" s="3">
        <f t="shared" si="20"/>
        <v>3</v>
      </c>
      <c r="C1323" t="s">
        <v>13</v>
      </c>
      <c r="D1323" t="s">
        <v>14</v>
      </c>
      <c r="E1323" t="s">
        <v>12</v>
      </c>
      <c r="F1323" t="s">
        <v>26</v>
      </c>
      <c r="G1323" t="s">
        <v>21</v>
      </c>
      <c r="H1323" t="s">
        <v>29</v>
      </c>
      <c r="I1323" s="10">
        <f>[1]!MoonAge(A1323)</f>
        <v>0.88589711621465561</v>
      </c>
    </row>
    <row r="1324" spans="1:9">
      <c r="A1324" s="2">
        <v>41136</v>
      </c>
      <c r="B1324" s="3">
        <f t="shared" si="20"/>
        <v>4</v>
      </c>
      <c r="C1324" t="s">
        <v>12</v>
      </c>
      <c r="D1324" t="s">
        <v>26</v>
      </c>
      <c r="E1324" t="s">
        <v>12</v>
      </c>
      <c r="F1324" t="s">
        <v>26</v>
      </c>
      <c r="G1324" t="s">
        <v>21</v>
      </c>
      <c r="H1324" t="s">
        <v>29</v>
      </c>
      <c r="I1324" s="10">
        <f>[1]!MoonAge(A1324)</f>
        <v>0.91976030816224674</v>
      </c>
    </row>
    <row r="1325" spans="1:9">
      <c r="A1325" s="2">
        <v>41137</v>
      </c>
      <c r="B1325" s="3">
        <f t="shared" si="20"/>
        <v>5</v>
      </c>
      <c r="C1325" t="s">
        <v>25</v>
      </c>
      <c r="D1325" t="s">
        <v>27</v>
      </c>
      <c r="E1325" t="s">
        <v>12</v>
      </c>
      <c r="F1325" t="s">
        <v>26</v>
      </c>
      <c r="G1325" t="s">
        <v>21</v>
      </c>
      <c r="H1325" t="s">
        <v>29</v>
      </c>
      <c r="I1325" s="10">
        <f>[1]!MoonAge(A1325)</f>
        <v>0.95362350010983787</v>
      </c>
    </row>
    <row r="1326" spans="1:9">
      <c r="A1326" s="2">
        <v>41138</v>
      </c>
      <c r="B1326" s="3">
        <f t="shared" si="20"/>
        <v>6</v>
      </c>
      <c r="C1326" t="s">
        <v>15</v>
      </c>
      <c r="D1326" t="s">
        <v>16</v>
      </c>
      <c r="E1326" t="s">
        <v>12</v>
      </c>
      <c r="F1326" t="s">
        <v>26</v>
      </c>
      <c r="G1326" t="s">
        <v>21</v>
      </c>
      <c r="H1326" t="s">
        <v>29</v>
      </c>
      <c r="I1326" s="10">
        <f>[1]!MoonAge(A1326)</f>
        <v>0.98748669205742923</v>
      </c>
    </row>
    <row r="1327" spans="1:9">
      <c r="A1327" s="2">
        <v>41139</v>
      </c>
      <c r="B1327" s="3">
        <f t="shared" si="20"/>
        <v>7</v>
      </c>
      <c r="C1327" t="s">
        <v>17</v>
      </c>
      <c r="D1327" t="s">
        <v>18</v>
      </c>
      <c r="E1327" t="s">
        <v>12</v>
      </c>
      <c r="F1327" t="s">
        <v>26</v>
      </c>
      <c r="G1327" t="s">
        <v>21</v>
      </c>
      <c r="H1327" t="s">
        <v>29</v>
      </c>
      <c r="I1327" s="10">
        <f>[1]!MoonAge(A1327)</f>
        <v>2.1349884005020359E-2</v>
      </c>
    </row>
    <row r="1328" spans="1:9">
      <c r="A1328" s="2">
        <v>41140</v>
      </c>
      <c r="B1328" s="3">
        <f t="shared" si="20"/>
        <v>1</v>
      </c>
      <c r="C1328" t="s">
        <v>21</v>
      </c>
      <c r="D1328" t="s">
        <v>11</v>
      </c>
      <c r="E1328" t="s">
        <v>12</v>
      </c>
      <c r="F1328" t="s">
        <v>26</v>
      </c>
      <c r="G1328" t="s">
        <v>21</v>
      </c>
      <c r="H1328" t="s">
        <v>29</v>
      </c>
      <c r="I1328" s="10">
        <f>[1]!MoonAge(A1328)</f>
        <v>5.5213075952611601E-2</v>
      </c>
    </row>
    <row r="1329" spans="1:9">
      <c r="A1329" s="2">
        <v>41141</v>
      </c>
      <c r="B1329" s="3">
        <f t="shared" si="20"/>
        <v>2</v>
      </c>
      <c r="C1329" t="s">
        <v>22</v>
      </c>
      <c r="D1329" t="s">
        <v>20</v>
      </c>
      <c r="E1329" t="s">
        <v>12</v>
      </c>
      <c r="F1329" t="s">
        <v>26</v>
      </c>
      <c r="G1329" t="s">
        <v>21</v>
      </c>
      <c r="H1329" t="s">
        <v>29</v>
      </c>
      <c r="I1329" s="10">
        <f>[1]!MoonAge(A1329)</f>
        <v>8.9076267900202732E-2</v>
      </c>
    </row>
    <row r="1330" spans="1:9">
      <c r="A1330" s="2">
        <v>41142</v>
      </c>
      <c r="B1330" s="3">
        <f t="shared" si="20"/>
        <v>3</v>
      </c>
      <c r="C1330" t="s">
        <v>10</v>
      </c>
      <c r="D1330" t="s">
        <v>23</v>
      </c>
      <c r="E1330" t="s">
        <v>12</v>
      </c>
      <c r="F1330" t="s">
        <v>26</v>
      </c>
      <c r="G1330" t="s">
        <v>21</v>
      </c>
      <c r="H1330" t="s">
        <v>29</v>
      </c>
      <c r="I1330" s="10">
        <f>[1]!MoonAge(A1330)</f>
        <v>0.12293945984779397</v>
      </c>
    </row>
    <row r="1331" spans="1:9">
      <c r="A1331" s="2">
        <v>41143</v>
      </c>
      <c r="B1331" s="3">
        <f t="shared" si="20"/>
        <v>4</v>
      </c>
      <c r="C1331" t="s">
        <v>19</v>
      </c>
      <c r="D1331" t="s">
        <v>28</v>
      </c>
      <c r="E1331" t="s">
        <v>12</v>
      </c>
      <c r="F1331" t="s">
        <v>26</v>
      </c>
      <c r="G1331" t="s">
        <v>21</v>
      </c>
      <c r="H1331" t="s">
        <v>29</v>
      </c>
      <c r="I1331" s="10">
        <f>[1]!MoonAge(A1331)</f>
        <v>0.15680265179538522</v>
      </c>
    </row>
    <row r="1332" spans="1:9">
      <c r="A1332" s="2">
        <v>41144</v>
      </c>
      <c r="B1332" s="3">
        <f t="shared" si="20"/>
        <v>5</v>
      </c>
      <c r="C1332" t="s">
        <v>8</v>
      </c>
      <c r="D1332" t="s">
        <v>29</v>
      </c>
      <c r="E1332" t="s">
        <v>12</v>
      </c>
      <c r="F1332" t="s">
        <v>26</v>
      </c>
      <c r="G1332" t="s">
        <v>21</v>
      </c>
      <c r="H1332" t="s">
        <v>29</v>
      </c>
      <c r="I1332" s="10">
        <f>[1]!MoonAge(A1332)</f>
        <v>0.19066584374297635</v>
      </c>
    </row>
    <row r="1333" spans="1:9">
      <c r="A1333" s="2">
        <v>41145</v>
      </c>
      <c r="B1333" s="3">
        <f t="shared" si="20"/>
        <v>6</v>
      </c>
      <c r="C1333" t="s">
        <v>13</v>
      </c>
      <c r="D1333" t="s">
        <v>24</v>
      </c>
      <c r="E1333" t="s">
        <v>12</v>
      </c>
      <c r="F1333" t="s">
        <v>26</v>
      </c>
      <c r="G1333" t="s">
        <v>21</v>
      </c>
      <c r="H1333" t="s">
        <v>29</v>
      </c>
      <c r="I1333" s="10">
        <f>[1]!MoonAge(A1333)</f>
        <v>0.22452903569056759</v>
      </c>
    </row>
    <row r="1334" spans="1:9">
      <c r="A1334" s="2">
        <v>41146</v>
      </c>
      <c r="B1334" s="3">
        <f t="shared" si="20"/>
        <v>7</v>
      </c>
      <c r="C1334" t="s">
        <v>12</v>
      </c>
      <c r="D1334" t="s">
        <v>9</v>
      </c>
      <c r="E1334" t="s">
        <v>12</v>
      </c>
      <c r="F1334" t="s">
        <v>26</v>
      </c>
      <c r="G1334" t="s">
        <v>21</v>
      </c>
      <c r="H1334" t="s">
        <v>29</v>
      </c>
      <c r="I1334" s="10">
        <f>[1]!MoonAge(A1334)</f>
        <v>0.25839222763815872</v>
      </c>
    </row>
    <row r="1335" spans="1:9">
      <c r="A1335" s="2">
        <v>41147</v>
      </c>
      <c r="B1335" s="3">
        <f t="shared" si="20"/>
        <v>1</v>
      </c>
      <c r="C1335" t="s">
        <v>25</v>
      </c>
      <c r="D1335" t="s">
        <v>14</v>
      </c>
      <c r="E1335" t="s">
        <v>12</v>
      </c>
      <c r="F1335" t="s">
        <v>26</v>
      </c>
      <c r="G1335" t="s">
        <v>21</v>
      </c>
      <c r="H1335" t="s">
        <v>29</v>
      </c>
      <c r="I1335" s="10">
        <f>[1]!MoonAge(A1335)</f>
        <v>0.29225541958574996</v>
      </c>
    </row>
    <row r="1336" spans="1:9">
      <c r="A1336" s="2">
        <v>41148</v>
      </c>
      <c r="B1336" s="3">
        <f t="shared" si="20"/>
        <v>2</v>
      </c>
      <c r="C1336" t="s">
        <v>15</v>
      </c>
      <c r="D1336" t="s">
        <v>26</v>
      </c>
      <c r="E1336" t="s">
        <v>12</v>
      </c>
      <c r="F1336" t="s">
        <v>26</v>
      </c>
      <c r="G1336" t="s">
        <v>21</v>
      </c>
      <c r="H1336" t="s">
        <v>29</v>
      </c>
      <c r="I1336" s="10">
        <f>[1]!MoonAge(A1336)</f>
        <v>0.32611861153334121</v>
      </c>
    </row>
    <row r="1337" spans="1:9">
      <c r="A1337" s="2">
        <v>41149</v>
      </c>
      <c r="B1337" s="3">
        <f t="shared" si="20"/>
        <v>3</v>
      </c>
      <c r="C1337" t="s">
        <v>17</v>
      </c>
      <c r="D1337" t="s">
        <v>27</v>
      </c>
      <c r="E1337" t="s">
        <v>12</v>
      </c>
      <c r="F1337" t="s">
        <v>26</v>
      </c>
      <c r="G1337" t="s">
        <v>21</v>
      </c>
      <c r="H1337" t="s">
        <v>29</v>
      </c>
      <c r="I1337" s="10">
        <f>[1]!MoonAge(A1337)</f>
        <v>0.35998180348093234</v>
      </c>
    </row>
    <row r="1338" spans="1:9">
      <c r="A1338" s="2">
        <v>41150</v>
      </c>
      <c r="B1338" s="3">
        <f t="shared" si="20"/>
        <v>4</v>
      </c>
      <c r="C1338" t="s">
        <v>21</v>
      </c>
      <c r="D1338" t="s">
        <v>16</v>
      </c>
      <c r="E1338" t="s">
        <v>12</v>
      </c>
      <c r="F1338" t="s">
        <v>26</v>
      </c>
      <c r="G1338" t="s">
        <v>21</v>
      </c>
      <c r="H1338" t="s">
        <v>29</v>
      </c>
      <c r="I1338" s="10">
        <f>[1]!MoonAge(A1338)</f>
        <v>0.39384499542852358</v>
      </c>
    </row>
    <row r="1339" spans="1:9">
      <c r="A1339" s="2">
        <v>41151</v>
      </c>
      <c r="B1339" s="3">
        <f t="shared" si="20"/>
        <v>5</v>
      </c>
      <c r="C1339" t="s">
        <v>22</v>
      </c>
      <c r="D1339" t="s">
        <v>18</v>
      </c>
      <c r="E1339" t="s">
        <v>12</v>
      </c>
      <c r="F1339" t="s">
        <v>26</v>
      </c>
      <c r="G1339" t="s">
        <v>21</v>
      </c>
      <c r="H1339" t="s">
        <v>29</v>
      </c>
      <c r="I1339" s="10">
        <f>[1]!MoonAge(A1339)</f>
        <v>0.42770818737611482</v>
      </c>
    </row>
    <row r="1340" spans="1:9">
      <c r="A1340" s="2">
        <v>41152</v>
      </c>
      <c r="B1340" s="3">
        <f t="shared" si="20"/>
        <v>6</v>
      </c>
      <c r="C1340" t="s">
        <v>10</v>
      </c>
      <c r="D1340" t="s">
        <v>11</v>
      </c>
      <c r="E1340" t="s">
        <v>12</v>
      </c>
      <c r="F1340" t="s">
        <v>26</v>
      </c>
      <c r="G1340" t="s">
        <v>21</v>
      </c>
      <c r="H1340" t="s">
        <v>29</v>
      </c>
      <c r="I1340" s="10">
        <f>[1]!MoonAge(A1340)</f>
        <v>0.46157137932370595</v>
      </c>
    </row>
    <row r="1341" spans="1:9">
      <c r="A1341" s="2">
        <v>41153</v>
      </c>
      <c r="B1341" s="3">
        <f t="shared" si="20"/>
        <v>7</v>
      </c>
      <c r="C1341" t="s">
        <v>19</v>
      </c>
      <c r="D1341" t="s">
        <v>20</v>
      </c>
      <c r="E1341" t="s">
        <v>12</v>
      </c>
      <c r="F1341" t="s">
        <v>26</v>
      </c>
      <c r="G1341" t="s">
        <v>21</v>
      </c>
      <c r="H1341" t="s">
        <v>29</v>
      </c>
      <c r="I1341" s="10">
        <f>[1]!MoonAge(A1341)</f>
        <v>0.4954345712712972</v>
      </c>
    </row>
    <row r="1342" spans="1:9">
      <c r="A1342" s="2">
        <v>41154</v>
      </c>
      <c r="B1342" s="3">
        <f t="shared" si="20"/>
        <v>1</v>
      </c>
      <c r="C1342" t="s">
        <v>8</v>
      </c>
      <c r="D1342" t="s">
        <v>23</v>
      </c>
      <c r="E1342" t="s">
        <v>12</v>
      </c>
      <c r="F1342" t="s">
        <v>26</v>
      </c>
      <c r="G1342" t="s">
        <v>21</v>
      </c>
      <c r="H1342" t="s">
        <v>29</v>
      </c>
      <c r="I1342" s="10">
        <f>[1]!MoonAge(A1342)</f>
        <v>0.52929776321869348</v>
      </c>
    </row>
    <row r="1343" spans="1:9">
      <c r="A1343" s="2">
        <v>41155</v>
      </c>
      <c r="B1343" s="3">
        <f t="shared" si="20"/>
        <v>2</v>
      </c>
      <c r="C1343" t="s">
        <v>13</v>
      </c>
      <c r="D1343" t="s">
        <v>28</v>
      </c>
      <c r="E1343" t="s">
        <v>12</v>
      </c>
      <c r="F1343" t="s">
        <v>26</v>
      </c>
      <c r="G1343" t="s">
        <v>21</v>
      </c>
      <c r="H1343" t="s">
        <v>29</v>
      </c>
      <c r="I1343" s="10">
        <f>[1]!MoonAge(A1343)</f>
        <v>0.56316095516605946</v>
      </c>
    </row>
    <row r="1344" spans="1:9">
      <c r="A1344" s="2">
        <v>41156</v>
      </c>
      <c r="B1344" s="3">
        <f t="shared" si="20"/>
        <v>3</v>
      </c>
      <c r="C1344" t="s">
        <v>12</v>
      </c>
      <c r="D1344" t="s">
        <v>29</v>
      </c>
      <c r="E1344" t="s">
        <v>12</v>
      </c>
      <c r="F1344" t="s">
        <v>26</v>
      </c>
      <c r="G1344" t="s">
        <v>21</v>
      </c>
      <c r="H1344" t="s">
        <v>29</v>
      </c>
      <c r="I1344" s="10">
        <f>[1]!MoonAge(A1344)</f>
        <v>0.59702414711342533</v>
      </c>
    </row>
    <row r="1345" spans="1:9">
      <c r="A1345" s="2">
        <v>41157</v>
      </c>
      <c r="B1345" s="3">
        <f t="shared" si="20"/>
        <v>4</v>
      </c>
      <c r="C1345" t="s">
        <v>25</v>
      </c>
      <c r="D1345" t="s">
        <v>24</v>
      </c>
      <c r="E1345" t="s">
        <v>12</v>
      </c>
      <c r="F1345" t="s">
        <v>26</v>
      </c>
      <c r="G1345" t="s">
        <v>21</v>
      </c>
      <c r="H1345" t="s">
        <v>29</v>
      </c>
      <c r="I1345" s="10">
        <f>[1]!MoonAge(A1345)</f>
        <v>0.63088733906079131</v>
      </c>
    </row>
    <row r="1346" spans="1:9">
      <c r="A1346" s="2">
        <v>41158</v>
      </c>
      <c r="B1346" s="3">
        <f t="shared" si="20"/>
        <v>5</v>
      </c>
      <c r="C1346" t="s">
        <v>15</v>
      </c>
      <c r="D1346" t="s">
        <v>9</v>
      </c>
      <c r="E1346" t="s">
        <v>12</v>
      </c>
      <c r="F1346" t="s">
        <v>26</v>
      </c>
      <c r="G1346" t="s">
        <v>21</v>
      </c>
      <c r="H1346" t="s">
        <v>29</v>
      </c>
      <c r="I1346" s="10">
        <f>[1]!MoonAge(A1346)</f>
        <v>0.66475053100815717</v>
      </c>
    </row>
    <row r="1347" spans="1:9">
      <c r="A1347" s="2">
        <v>41159</v>
      </c>
      <c r="B1347" s="3">
        <f t="shared" ref="B1347:B1410" si="21">WEEKDAY(A1347,1)</f>
        <v>6</v>
      </c>
      <c r="C1347" t="s">
        <v>17</v>
      </c>
      <c r="D1347" t="s">
        <v>14</v>
      </c>
      <c r="E1347" t="s">
        <v>12</v>
      </c>
      <c r="F1347" t="s">
        <v>26</v>
      </c>
      <c r="G1347" t="s">
        <v>21</v>
      </c>
      <c r="H1347" t="s">
        <v>29</v>
      </c>
      <c r="I1347" s="10">
        <f>[1]!MoonAge(A1347)</f>
        <v>0.69861372295552315</v>
      </c>
    </row>
    <row r="1348" spans="1:9">
      <c r="A1348" s="2">
        <v>41160</v>
      </c>
      <c r="B1348" s="3">
        <f t="shared" si="21"/>
        <v>7</v>
      </c>
      <c r="C1348" t="s">
        <v>21</v>
      </c>
      <c r="D1348" t="s">
        <v>26</v>
      </c>
      <c r="E1348" t="s">
        <v>25</v>
      </c>
      <c r="F1348" t="s">
        <v>27</v>
      </c>
      <c r="G1348" t="s">
        <v>21</v>
      </c>
      <c r="H1348" t="s">
        <v>29</v>
      </c>
      <c r="I1348" s="10">
        <f>[1]!MoonAge(A1348)</f>
        <v>0.73247691490288913</v>
      </c>
    </row>
    <row r="1349" spans="1:9">
      <c r="A1349" s="2">
        <v>41161</v>
      </c>
      <c r="B1349" s="3">
        <f t="shared" si="21"/>
        <v>1</v>
      </c>
      <c r="C1349" t="s">
        <v>22</v>
      </c>
      <c r="D1349" t="s">
        <v>27</v>
      </c>
      <c r="E1349" t="s">
        <v>25</v>
      </c>
      <c r="F1349" t="s">
        <v>27</v>
      </c>
      <c r="G1349" t="s">
        <v>21</v>
      </c>
      <c r="H1349" t="s">
        <v>29</v>
      </c>
      <c r="I1349" s="10">
        <f>[1]!MoonAge(A1349)</f>
        <v>0.766340106850255</v>
      </c>
    </row>
    <row r="1350" spans="1:9">
      <c r="A1350" s="2">
        <v>41162</v>
      </c>
      <c r="B1350" s="3">
        <f t="shared" si="21"/>
        <v>2</v>
      </c>
      <c r="C1350" t="s">
        <v>10</v>
      </c>
      <c r="D1350" t="s">
        <v>16</v>
      </c>
      <c r="E1350" t="s">
        <v>25</v>
      </c>
      <c r="F1350" t="s">
        <v>27</v>
      </c>
      <c r="G1350" t="s">
        <v>21</v>
      </c>
      <c r="H1350" t="s">
        <v>29</v>
      </c>
      <c r="I1350" s="10">
        <f>[1]!MoonAge(A1350)</f>
        <v>0.80020329879762087</v>
      </c>
    </row>
    <row r="1351" spans="1:9">
      <c r="A1351" s="2">
        <v>41163</v>
      </c>
      <c r="B1351" s="3">
        <f t="shared" si="21"/>
        <v>3</v>
      </c>
      <c r="C1351" t="s">
        <v>19</v>
      </c>
      <c r="D1351" t="s">
        <v>18</v>
      </c>
      <c r="E1351" t="s">
        <v>25</v>
      </c>
      <c r="F1351" t="s">
        <v>27</v>
      </c>
      <c r="G1351" t="s">
        <v>21</v>
      </c>
      <c r="H1351" t="s">
        <v>29</v>
      </c>
      <c r="I1351" s="10">
        <f>[1]!MoonAge(A1351)</f>
        <v>0.83406649074498684</v>
      </c>
    </row>
    <row r="1352" spans="1:9">
      <c r="A1352" s="2">
        <v>41164</v>
      </c>
      <c r="B1352" s="3">
        <f t="shared" si="21"/>
        <v>4</v>
      </c>
      <c r="C1352" t="s">
        <v>8</v>
      </c>
      <c r="D1352" t="s">
        <v>11</v>
      </c>
      <c r="E1352" t="s">
        <v>25</v>
      </c>
      <c r="F1352" t="s">
        <v>27</v>
      </c>
      <c r="G1352" t="s">
        <v>21</v>
      </c>
      <c r="H1352" t="s">
        <v>29</v>
      </c>
      <c r="I1352" s="10">
        <f>[1]!MoonAge(A1352)</f>
        <v>0.86792968269235282</v>
      </c>
    </row>
    <row r="1353" spans="1:9">
      <c r="A1353" s="2">
        <v>41165</v>
      </c>
      <c r="B1353" s="3">
        <f t="shared" si="21"/>
        <v>5</v>
      </c>
      <c r="C1353" t="s">
        <v>13</v>
      </c>
      <c r="D1353" t="s">
        <v>20</v>
      </c>
      <c r="E1353" t="s">
        <v>25</v>
      </c>
      <c r="F1353" t="s">
        <v>27</v>
      </c>
      <c r="G1353" t="s">
        <v>21</v>
      </c>
      <c r="H1353" t="s">
        <v>29</v>
      </c>
      <c r="I1353" s="10">
        <f>[1]!MoonAge(A1353)</f>
        <v>0.9017928746397188</v>
      </c>
    </row>
    <row r="1354" spans="1:9">
      <c r="A1354" s="2">
        <v>41166</v>
      </c>
      <c r="B1354" s="3">
        <f t="shared" si="21"/>
        <v>6</v>
      </c>
      <c r="C1354" t="s">
        <v>12</v>
      </c>
      <c r="D1354" t="s">
        <v>23</v>
      </c>
      <c r="E1354" t="s">
        <v>25</v>
      </c>
      <c r="F1354" t="s">
        <v>27</v>
      </c>
      <c r="G1354" t="s">
        <v>21</v>
      </c>
      <c r="H1354" t="s">
        <v>29</v>
      </c>
      <c r="I1354" s="10">
        <f>[1]!MoonAge(A1354)</f>
        <v>0.93565606658708467</v>
      </c>
    </row>
    <row r="1355" spans="1:9">
      <c r="A1355" s="2">
        <v>41167</v>
      </c>
      <c r="B1355" s="3">
        <f t="shared" si="21"/>
        <v>7</v>
      </c>
      <c r="C1355" t="s">
        <v>25</v>
      </c>
      <c r="D1355" t="s">
        <v>28</v>
      </c>
      <c r="E1355" t="s">
        <v>25</v>
      </c>
      <c r="F1355" t="s">
        <v>27</v>
      </c>
      <c r="G1355" t="s">
        <v>21</v>
      </c>
      <c r="H1355" t="s">
        <v>29</v>
      </c>
      <c r="I1355" s="10">
        <f>[1]!MoonAge(A1355)</f>
        <v>0.96951925853445053</v>
      </c>
    </row>
    <row r="1356" spans="1:9">
      <c r="A1356" s="2">
        <v>41168</v>
      </c>
      <c r="B1356" s="3">
        <f t="shared" si="21"/>
        <v>1</v>
      </c>
      <c r="C1356" t="s">
        <v>15</v>
      </c>
      <c r="D1356" t="s">
        <v>29</v>
      </c>
      <c r="E1356" t="s">
        <v>25</v>
      </c>
      <c r="F1356" t="s">
        <v>27</v>
      </c>
      <c r="G1356" t="s">
        <v>21</v>
      </c>
      <c r="H1356" t="s">
        <v>29</v>
      </c>
      <c r="I1356" s="10">
        <f>[1]!MoonAge(A1356)</f>
        <v>3.3824504818165124E-3</v>
      </c>
    </row>
    <row r="1357" spans="1:9">
      <c r="A1357" s="2">
        <v>41169</v>
      </c>
      <c r="B1357" s="3">
        <f t="shared" si="21"/>
        <v>2</v>
      </c>
      <c r="C1357" t="s">
        <v>17</v>
      </c>
      <c r="D1357" t="s">
        <v>24</v>
      </c>
      <c r="E1357" t="s">
        <v>25</v>
      </c>
      <c r="F1357" t="s">
        <v>27</v>
      </c>
      <c r="G1357" t="s">
        <v>21</v>
      </c>
      <c r="H1357" t="s">
        <v>29</v>
      </c>
      <c r="I1357" s="10">
        <f>[1]!MoonAge(A1357)</f>
        <v>3.7245642429182491E-2</v>
      </c>
    </row>
    <row r="1358" spans="1:9">
      <c r="A1358" s="2">
        <v>41170</v>
      </c>
      <c r="B1358" s="3">
        <f t="shared" si="21"/>
        <v>3</v>
      </c>
      <c r="C1358" t="s">
        <v>21</v>
      </c>
      <c r="D1358" t="s">
        <v>9</v>
      </c>
      <c r="E1358" t="s">
        <v>25</v>
      </c>
      <c r="F1358" t="s">
        <v>27</v>
      </c>
      <c r="G1358" t="s">
        <v>21</v>
      </c>
      <c r="H1358" t="s">
        <v>29</v>
      </c>
      <c r="I1358" s="10">
        <f>[1]!MoonAge(A1358)</f>
        <v>7.1108834376548358E-2</v>
      </c>
    </row>
    <row r="1359" spans="1:9">
      <c r="A1359" s="2">
        <v>41171</v>
      </c>
      <c r="B1359" s="3">
        <f t="shared" si="21"/>
        <v>4</v>
      </c>
      <c r="C1359" t="s">
        <v>22</v>
      </c>
      <c r="D1359" t="s">
        <v>14</v>
      </c>
      <c r="E1359" t="s">
        <v>25</v>
      </c>
      <c r="F1359" t="s">
        <v>27</v>
      </c>
      <c r="G1359" t="s">
        <v>21</v>
      </c>
      <c r="H1359" t="s">
        <v>29</v>
      </c>
      <c r="I1359" s="10">
        <f>[1]!MoonAge(A1359)</f>
        <v>0.10497202632391434</v>
      </c>
    </row>
    <row r="1360" spans="1:9">
      <c r="A1360" s="2">
        <v>41172</v>
      </c>
      <c r="B1360" s="3">
        <f t="shared" si="21"/>
        <v>5</v>
      </c>
      <c r="C1360" t="s">
        <v>10</v>
      </c>
      <c r="D1360" t="s">
        <v>26</v>
      </c>
      <c r="E1360" t="s">
        <v>25</v>
      </c>
      <c r="F1360" t="s">
        <v>27</v>
      </c>
      <c r="G1360" t="s">
        <v>21</v>
      </c>
      <c r="H1360" t="s">
        <v>29</v>
      </c>
      <c r="I1360" s="10">
        <f>[1]!MoonAge(A1360)</f>
        <v>0.1388352182712802</v>
      </c>
    </row>
    <row r="1361" spans="1:9">
      <c r="A1361" s="2">
        <v>41173</v>
      </c>
      <c r="B1361" s="3">
        <f t="shared" si="21"/>
        <v>6</v>
      </c>
      <c r="C1361" t="s">
        <v>19</v>
      </c>
      <c r="D1361" t="s">
        <v>27</v>
      </c>
      <c r="E1361" t="s">
        <v>25</v>
      </c>
      <c r="F1361" t="s">
        <v>27</v>
      </c>
      <c r="G1361" t="s">
        <v>21</v>
      </c>
      <c r="H1361" t="s">
        <v>29</v>
      </c>
      <c r="I1361" s="10">
        <f>[1]!MoonAge(A1361)</f>
        <v>0.17269841021864618</v>
      </c>
    </row>
    <row r="1362" spans="1:9">
      <c r="A1362" s="2">
        <v>41174</v>
      </c>
      <c r="B1362" s="3">
        <f t="shared" si="21"/>
        <v>7</v>
      </c>
      <c r="C1362" t="s">
        <v>8</v>
      </c>
      <c r="D1362" t="s">
        <v>16</v>
      </c>
      <c r="E1362" t="s">
        <v>25</v>
      </c>
      <c r="F1362" t="s">
        <v>27</v>
      </c>
      <c r="G1362" t="s">
        <v>21</v>
      </c>
      <c r="H1362" t="s">
        <v>29</v>
      </c>
      <c r="I1362" s="10">
        <f>[1]!MoonAge(A1362)</f>
        <v>0.20656160216601216</v>
      </c>
    </row>
    <row r="1363" spans="1:9">
      <c r="A1363" s="2">
        <v>41175</v>
      </c>
      <c r="B1363" s="3">
        <f t="shared" si="21"/>
        <v>1</v>
      </c>
      <c r="C1363" t="s">
        <v>13</v>
      </c>
      <c r="D1363" t="s">
        <v>18</v>
      </c>
      <c r="E1363" t="s">
        <v>25</v>
      </c>
      <c r="F1363" t="s">
        <v>27</v>
      </c>
      <c r="G1363" t="s">
        <v>21</v>
      </c>
      <c r="H1363" t="s">
        <v>29</v>
      </c>
      <c r="I1363" s="10">
        <f>[1]!MoonAge(A1363)</f>
        <v>0.24042479411337803</v>
      </c>
    </row>
    <row r="1364" spans="1:9">
      <c r="A1364" s="2">
        <v>41176</v>
      </c>
      <c r="B1364" s="3">
        <f t="shared" si="21"/>
        <v>2</v>
      </c>
      <c r="C1364" t="s">
        <v>12</v>
      </c>
      <c r="D1364" t="s">
        <v>11</v>
      </c>
      <c r="E1364" t="s">
        <v>25</v>
      </c>
      <c r="F1364" t="s">
        <v>27</v>
      </c>
      <c r="G1364" t="s">
        <v>21</v>
      </c>
      <c r="H1364" t="s">
        <v>29</v>
      </c>
      <c r="I1364" s="10">
        <f>[1]!MoonAge(A1364)</f>
        <v>0.274287986060744</v>
      </c>
    </row>
    <row r="1365" spans="1:9">
      <c r="A1365" s="2">
        <v>41177</v>
      </c>
      <c r="B1365" s="3">
        <f t="shared" si="21"/>
        <v>3</v>
      </c>
      <c r="C1365" t="s">
        <v>25</v>
      </c>
      <c r="D1365" t="s">
        <v>20</v>
      </c>
      <c r="E1365" t="s">
        <v>25</v>
      </c>
      <c r="F1365" t="s">
        <v>27</v>
      </c>
      <c r="G1365" t="s">
        <v>21</v>
      </c>
      <c r="H1365" t="s">
        <v>29</v>
      </c>
      <c r="I1365" s="10">
        <f>[1]!MoonAge(A1365)</f>
        <v>0.30815117800810987</v>
      </c>
    </row>
    <row r="1366" spans="1:9">
      <c r="A1366" s="2">
        <v>41178</v>
      </c>
      <c r="B1366" s="3">
        <f t="shared" si="21"/>
        <v>4</v>
      </c>
      <c r="C1366" t="s">
        <v>15</v>
      </c>
      <c r="D1366" t="s">
        <v>23</v>
      </c>
      <c r="E1366" t="s">
        <v>25</v>
      </c>
      <c r="F1366" t="s">
        <v>27</v>
      </c>
      <c r="G1366" t="s">
        <v>21</v>
      </c>
      <c r="H1366" t="s">
        <v>29</v>
      </c>
      <c r="I1366" s="10">
        <f>[1]!MoonAge(A1366)</f>
        <v>0.34201436995547585</v>
      </c>
    </row>
    <row r="1367" spans="1:9">
      <c r="A1367" s="2">
        <v>41179</v>
      </c>
      <c r="B1367" s="3">
        <f t="shared" si="21"/>
        <v>5</v>
      </c>
      <c r="C1367" t="s">
        <v>17</v>
      </c>
      <c r="D1367" t="s">
        <v>28</v>
      </c>
      <c r="E1367" t="s">
        <v>25</v>
      </c>
      <c r="F1367" t="s">
        <v>27</v>
      </c>
      <c r="G1367" t="s">
        <v>21</v>
      </c>
      <c r="H1367" t="s">
        <v>29</v>
      </c>
      <c r="I1367" s="10">
        <f>[1]!MoonAge(A1367)</f>
        <v>0.37587756190284172</v>
      </c>
    </row>
    <row r="1368" spans="1:9">
      <c r="A1368" s="2">
        <v>41180</v>
      </c>
      <c r="B1368" s="3">
        <f t="shared" si="21"/>
        <v>6</v>
      </c>
      <c r="C1368" t="s">
        <v>21</v>
      </c>
      <c r="D1368" t="s">
        <v>29</v>
      </c>
      <c r="E1368" t="s">
        <v>25</v>
      </c>
      <c r="F1368" t="s">
        <v>27</v>
      </c>
      <c r="G1368" t="s">
        <v>21</v>
      </c>
      <c r="H1368" t="s">
        <v>29</v>
      </c>
      <c r="I1368" s="10">
        <f>[1]!MoonAge(A1368)</f>
        <v>0.4097407538502077</v>
      </c>
    </row>
    <row r="1369" spans="1:9">
      <c r="A1369" s="2">
        <v>41181</v>
      </c>
      <c r="B1369" s="3">
        <f t="shared" si="21"/>
        <v>7</v>
      </c>
      <c r="C1369" t="s">
        <v>22</v>
      </c>
      <c r="D1369" t="s">
        <v>24</v>
      </c>
      <c r="E1369" t="s">
        <v>25</v>
      </c>
      <c r="F1369" t="s">
        <v>27</v>
      </c>
      <c r="G1369" t="s">
        <v>21</v>
      </c>
      <c r="H1369" t="s">
        <v>29</v>
      </c>
      <c r="I1369" s="10">
        <f>[1]!MoonAge(A1369)</f>
        <v>0.44360394579757367</v>
      </c>
    </row>
    <row r="1370" spans="1:9">
      <c r="A1370" s="2">
        <v>41182</v>
      </c>
      <c r="B1370" s="3">
        <f t="shared" si="21"/>
        <v>1</v>
      </c>
      <c r="C1370" t="s">
        <v>10</v>
      </c>
      <c r="D1370" t="s">
        <v>9</v>
      </c>
      <c r="E1370" t="s">
        <v>25</v>
      </c>
      <c r="F1370" t="s">
        <v>27</v>
      </c>
      <c r="G1370" t="s">
        <v>21</v>
      </c>
      <c r="H1370" t="s">
        <v>29</v>
      </c>
      <c r="I1370" s="10">
        <f>[1]!MoonAge(A1370)</f>
        <v>0.47746713774493954</v>
      </c>
    </row>
    <row r="1371" spans="1:9">
      <c r="A1371" s="2">
        <v>41183</v>
      </c>
      <c r="B1371" s="3">
        <f t="shared" si="21"/>
        <v>2</v>
      </c>
      <c r="C1371" t="s">
        <v>19</v>
      </c>
      <c r="D1371" t="s">
        <v>14</v>
      </c>
      <c r="E1371" t="s">
        <v>25</v>
      </c>
      <c r="F1371" t="s">
        <v>27</v>
      </c>
      <c r="G1371" t="s">
        <v>21</v>
      </c>
      <c r="H1371" t="s">
        <v>29</v>
      </c>
      <c r="I1371" s="10">
        <f>[1]!MoonAge(A1371)</f>
        <v>0.51133032969222458</v>
      </c>
    </row>
    <row r="1372" spans="1:9">
      <c r="A1372" s="2">
        <v>41184</v>
      </c>
      <c r="B1372" s="3">
        <f t="shared" si="21"/>
        <v>3</v>
      </c>
      <c r="C1372" t="s">
        <v>8</v>
      </c>
      <c r="D1372" t="s">
        <v>26</v>
      </c>
      <c r="E1372" t="s">
        <v>25</v>
      </c>
      <c r="F1372" t="s">
        <v>27</v>
      </c>
      <c r="G1372" t="s">
        <v>21</v>
      </c>
      <c r="H1372" t="s">
        <v>29</v>
      </c>
      <c r="I1372" s="10">
        <f>[1]!MoonAge(A1372)</f>
        <v>0.54519352163934853</v>
      </c>
    </row>
    <row r="1373" spans="1:9">
      <c r="A1373" s="2">
        <v>41185</v>
      </c>
      <c r="B1373" s="3">
        <f t="shared" si="21"/>
        <v>4</v>
      </c>
      <c r="C1373" t="s">
        <v>13</v>
      </c>
      <c r="D1373" t="s">
        <v>27</v>
      </c>
      <c r="E1373" t="s">
        <v>25</v>
      </c>
      <c r="F1373" t="s">
        <v>27</v>
      </c>
      <c r="G1373" t="s">
        <v>21</v>
      </c>
      <c r="H1373" t="s">
        <v>29</v>
      </c>
      <c r="I1373" s="10">
        <f>[1]!MoonAge(A1373)</f>
        <v>0.57905671358647248</v>
      </c>
    </row>
    <row r="1374" spans="1:9">
      <c r="A1374" s="2">
        <v>41186</v>
      </c>
      <c r="B1374" s="3">
        <f t="shared" si="21"/>
        <v>5</v>
      </c>
      <c r="C1374" t="s">
        <v>12</v>
      </c>
      <c r="D1374" t="s">
        <v>16</v>
      </c>
      <c r="E1374" t="s">
        <v>25</v>
      </c>
      <c r="F1374" t="s">
        <v>27</v>
      </c>
      <c r="G1374" t="s">
        <v>21</v>
      </c>
      <c r="H1374" t="s">
        <v>29</v>
      </c>
      <c r="I1374" s="10">
        <f>[1]!MoonAge(A1374)</f>
        <v>0.61291990553359643</v>
      </c>
    </row>
    <row r="1375" spans="1:9">
      <c r="A1375" s="2">
        <v>41187</v>
      </c>
      <c r="B1375" s="3">
        <f t="shared" si="21"/>
        <v>6</v>
      </c>
      <c r="C1375" t="s">
        <v>25</v>
      </c>
      <c r="D1375" t="s">
        <v>18</v>
      </c>
      <c r="E1375" t="s">
        <v>25</v>
      </c>
      <c r="F1375" t="s">
        <v>27</v>
      </c>
      <c r="G1375" t="s">
        <v>21</v>
      </c>
      <c r="H1375" t="s">
        <v>29</v>
      </c>
      <c r="I1375" s="10">
        <f>[1]!MoonAge(A1375)</f>
        <v>0.64678309748072038</v>
      </c>
    </row>
    <row r="1376" spans="1:9">
      <c r="A1376" s="2">
        <v>41188</v>
      </c>
      <c r="B1376" s="3">
        <f t="shared" si="21"/>
        <v>7</v>
      </c>
      <c r="C1376" t="s">
        <v>15</v>
      </c>
      <c r="D1376" t="s">
        <v>11</v>
      </c>
      <c r="E1376" t="s">
        <v>25</v>
      </c>
      <c r="F1376" t="s">
        <v>27</v>
      </c>
      <c r="G1376" t="s">
        <v>21</v>
      </c>
      <c r="H1376" t="s">
        <v>29</v>
      </c>
      <c r="I1376" s="10">
        <f>[1]!MoonAge(A1376)</f>
        <v>0.68064628942784444</v>
      </c>
    </row>
    <row r="1377" spans="1:9">
      <c r="A1377" s="2">
        <v>41189</v>
      </c>
      <c r="B1377" s="3">
        <f t="shared" si="21"/>
        <v>1</v>
      </c>
      <c r="C1377" t="s">
        <v>17</v>
      </c>
      <c r="D1377" t="s">
        <v>20</v>
      </c>
      <c r="E1377" t="s">
        <v>25</v>
      </c>
      <c r="F1377" t="s">
        <v>27</v>
      </c>
      <c r="G1377" t="s">
        <v>21</v>
      </c>
      <c r="H1377" t="s">
        <v>29</v>
      </c>
      <c r="I1377" s="10">
        <f>[1]!MoonAge(A1377)</f>
        <v>0.71450948137496839</v>
      </c>
    </row>
    <row r="1378" spans="1:9">
      <c r="A1378" s="2">
        <v>41190</v>
      </c>
      <c r="B1378" s="3">
        <f t="shared" si="21"/>
        <v>2</v>
      </c>
      <c r="C1378" t="s">
        <v>21</v>
      </c>
      <c r="D1378" t="s">
        <v>23</v>
      </c>
      <c r="E1378" t="s">
        <v>15</v>
      </c>
      <c r="F1378" t="s">
        <v>16</v>
      </c>
      <c r="G1378" t="s">
        <v>21</v>
      </c>
      <c r="H1378" t="s">
        <v>29</v>
      </c>
      <c r="I1378" s="10">
        <f>[1]!MoonAge(A1378)</f>
        <v>0.74837267332209234</v>
      </c>
    </row>
    <row r="1379" spans="1:9">
      <c r="A1379" s="2">
        <v>41191</v>
      </c>
      <c r="B1379" s="3">
        <f t="shared" si="21"/>
        <v>3</v>
      </c>
      <c r="C1379" t="s">
        <v>22</v>
      </c>
      <c r="D1379" t="s">
        <v>28</v>
      </c>
      <c r="E1379" t="s">
        <v>15</v>
      </c>
      <c r="F1379" t="s">
        <v>16</v>
      </c>
      <c r="G1379" t="s">
        <v>21</v>
      </c>
      <c r="H1379" t="s">
        <v>29</v>
      </c>
      <c r="I1379" s="10">
        <f>[1]!MoonAge(A1379)</f>
        <v>0.78223586526921629</v>
      </c>
    </row>
    <row r="1380" spans="1:9">
      <c r="A1380" s="2">
        <v>41192</v>
      </c>
      <c r="B1380" s="3">
        <f t="shared" si="21"/>
        <v>4</v>
      </c>
      <c r="C1380" t="s">
        <v>10</v>
      </c>
      <c r="D1380" t="s">
        <v>29</v>
      </c>
      <c r="E1380" t="s">
        <v>15</v>
      </c>
      <c r="F1380" t="s">
        <v>16</v>
      </c>
      <c r="G1380" t="s">
        <v>21</v>
      </c>
      <c r="H1380" t="s">
        <v>29</v>
      </c>
      <c r="I1380" s="10">
        <f>[1]!MoonAge(A1380)</f>
        <v>0.81609905721634024</v>
      </c>
    </row>
    <row r="1381" spans="1:9">
      <c r="A1381" s="2">
        <v>41193</v>
      </c>
      <c r="B1381" s="3">
        <f t="shared" si="21"/>
        <v>5</v>
      </c>
      <c r="C1381" t="s">
        <v>19</v>
      </c>
      <c r="D1381" t="s">
        <v>24</v>
      </c>
      <c r="E1381" t="s">
        <v>15</v>
      </c>
      <c r="F1381" t="s">
        <v>16</v>
      </c>
      <c r="G1381" t="s">
        <v>21</v>
      </c>
      <c r="H1381" t="s">
        <v>29</v>
      </c>
      <c r="I1381" s="10">
        <f>[1]!MoonAge(A1381)</f>
        <v>0.84996224916346419</v>
      </c>
    </row>
    <row r="1382" spans="1:9">
      <c r="A1382" s="2">
        <v>41194</v>
      </c>
      <c r="B1382" s="3">
        <f t="shared" si="21"/>
        <v>6</v>
      </c>
      <c r="C1382" t="s">
        <v>8</v>
      </c>
      <c r="D1382" t="s">
        <v>9</v>
      </c>
      <c r="E1382" t="s">
        <v>15</v>
      </c>
      <c r="F1382" t="s">
        <v>16</v>
      </c>
      <c r="G1382" t="s">
        <v>21</v>
      </c>
      <c r="H1382" t="s">
        <v>29</v>
      </c>
      <c r="I1382" s="10">
        <f>[1]!MoonAge(A1382)</f>
        <v>0.88382544111058814</v>
      </c>
    </row>
    <row r="1383" spans="1:9">
      <c r="A1383" s="2">
        <v>41195</v>
      </c>
      <c r="B1383" s="3">
        <f t="shared" si="21"/>
        <v>7</v>
      </c>
      <c r="C1383" t="s">
        <v>13</v>
      </c>
      <c r="D1383" t="s">
        <v>14</v>
      </c>
      <c r="E1383" t="s">
        <v>15</v>
      </c>
      <c r="F1383" t="s">
        <v>16</v>
      </c>
      <c r="G1383" t="s">
        <v>21</v>
      </c>
      <c r="H1383" t="s">
        <v>29</v>
      </c>
      <c r="I1383" s="10">
        <f>[1]!MoonAge(A1383)</f>
        <v>0.9176886330577122</v>
      </c>
    </row>
    <row r="1384" spans="1:9">
      <c r="A1384" s="2">
        <v>41196</v>
      </c>
      <c r="B1384" s="3">
        <f t="shared" si="21"/>
        <v>1</v>
      </c>
      <c r="C1384" t="s">
        <v>12</v>
      </c>
      <c r="D1384" t="s">
        <v>26</v>
      </c>
      <c r="E1384" t="s">
        <v>15</v>
      </c>
      <c r="F1384" t="s">
        <v>16</v>
      </c>
      <c r="G1384" t="s">
        <v>21</v>
      </c>
      <c r="H1384" t="s">
        <v>29</v>
      </c>
      <c r="I1384" s="10">
        <f>[1]!MoonAge(A1384)</f>
        <v>0.95155182500483615</v>
      </c>
    </row>
    <row r="1385" spans="1:9">
      <c r="A1385" s="2">
        <v>41197</v>
      </c>
      <c r="B1385" s="3">
        <f t="shared" si="21"/>
        <v>2</v>
      </c>
      <c r="C1385" t="s">
        <v>25</v>
      </c>
      <c r="D1385" t="s">
        <v>27</v>
      </c>
      <c r="E1385" t="s">
        <v>15</v>
      </c>
      <c r="F1385" t="s">
        <v>16</v>
      </c>
      <c r="G1385" t="s">
        <v>21</v>
      </c>
      <c r="H1385" t="s">
        <v>29</v>
      </c>
      <c r="I1385" s="10">
        <f>[1]!MoonAge(A1385)</f>
        <v>0.9854150169519601</v>
      </c>
    </row>
    <row r="1386" spans="1:9">
      <c r="A1386" s="2">
        <v>41198</v>
      </c>
      <c r="B1386" s="3">
        <f t="shared" si="21"/>
        <v>3</v>
      </c>
      <c r="C1386" t="s">
        <v>15</v>
      </c>
      <c r="D1386" t="s">
        <v>16</v>
      </c>
      <c r="E1386" t="s">
        <v>15</v>
      </c>
      <c r="F1386" t="s">
        <v>16</v>
      </c>
      <c r="G1386" t="s">
        <v>21</v>
      </c>
      <c r="H1386" t="s">
        <v>29</v>
      </c>
      <c r="I1386" s="10">
        <f>[1]!MoonAge(A1386)</f>
        <v>1.9278208899084048E-2</v>
      </c>
    </row>
    <row r="1387" spans="1:9">
      <c r="A1387" s="2">
        <v>41199</v>
      </c>
      <c r="B1387" s="3">
        <f t="shared" si="21"/>
        <v>4</v>
      </c>
      <c r="C1387" t="s">
        <v>17</v>
      </c>
      <c r="D1387" t="s">
        <v>18</v>
      </c>
      <c r="E1387" t="s">
        <v>15</v>
      </c>
      <c r="F1387" t="s">
        <v>16</v>
      </c>
      <c r="G1387" t="s">
        <v>21</v>
      </c>
      <c r="H1387" t="s">
        <v>29</v>
      </c>
      <c r="I1387" s="10">
        <f>[1]!MoonAge(A1387)</f>
        <v>5.3141400846208109E-2</v>
      </c>
    </row>
    <row r="1388" spans="1:9">
      <c r="A1388" s="2">
        <v>41200</v>
      </c>
      <c r="B1388" s="3">
        <f t="shared" si="21"/>
        <v>5</v>
      </c>
      <c r="C1388" t="s">
        <v>21</v>
      </c>
      <c r="D1388" t="s">
        <v>11</v>
      </c>
      <c r="E1388" t="s">
        <v>15</v>
      </c>
      <c r="F1388" t="s">
        <v>16</v>
      </c>
      <c r="G1388" t="s">
        <v>21</v>
      </c>
      <c r="H1388" t="s">
        <v>29</v>
      </c>
      <c r="I1388" s="10">
        <f>[1]!MoonAge(A1388)</f>
        <v>8.7004592793332058E-2</v>
      </c>
    </row>
    <row r="1389" spans="1:9">
      <c r="A1389" s="2">
        <v>41201</v>
      </c>
      <c r="B1389" s="3">
        <f t="shared" si="21"/>
        <v>6</v>
      </c>
      <c r="C1389" t="s">
        <v>22</v>
      </c>
      <c r="D1389" t="s">
        <v>20</v>
      </c>
      <c r="E1389" t="s">
        <v>15</v>
      </c>
      <c r="F1389" t="s">
        <v>16</v>
      </c>
      <c r="G1389" t="s">
        <v>21</v>
      </c>
      <c r="H1389" t="s">
        <v>29</v>
      </c>
      <c r="I1389" s="10">
        <f>[1]!MoonAge(A1389)</f>
        <v>0.12086778474045601</v>
      </c>
    </row>
    <row r="1390" spans="1:9">
      <c r="A1390" s="2">
        <v>41202</v>
      </c>
      <c r="B1390" s="3">
        <f t="shared" si="21"/>
        <v>7</v>
      </c>
      <c r="C1390" t="s">
        <v>10</v>
      </c>
      <c r="D1390" t="s">
        <v>23</v>
      </c>
      <c r="E1390" t="s">
        <v>15</v>
      </c>
      <c r="F1390" t="s">
        <v>16</v>
      </c>
      <c r="G1390" t="s">
        <v>21</v>
      </c>
      <c r="H1390" t="s">
        <v>29</v>
      </c>
      <c r="I1390" s="10">
        <f>[1]!MoonAge(A1390)</f>
        <v>0.15473097668757996</v>
      </c>
    </row>
    <row r="1391" spans="1:9">
      <c r="A1391" s="2">
        <v>41203</v>
      </c>
      <c r="B1391" s="3">
        <f t="shared" si="21"/>
        <v>1</v>
      </c>
      <c r="C1391" t="s">
        <v>19</v>
      </c>
      <c r="D1391" t="s">
        <v>28</v>
      </c>
      <c r="E1391" t="s">
        <v>15</v>
      </c>
      <c r="F1391" t="s">
        <v>16</v>
      </c>
      <c r="G1391" t="s">
        <v>21</v>
      </c>
      <c r="H1391" t="s">
        <v>29</v>
      </c>
      <c r="I1391" s="10">
        <f>[1]!MoonAge(A1391)</f>
        <v>0.18859416863470391</v>
      </c>
    </row>
    <row r="1392" spans="1:9">
      <c r="A1392" s="2">
        <v>41204</v>
      </c>
      <c r="B1392" s="3">
        <f t="shared" si="21"/>
        <v>2</v>
      </c>
      <c r="C1392" t="s">
        <v>8</v>
      </c>
      <c r="D1392" t="s">
        <v>29</v>
      </c>
      <c r="E1392" t="s">
        <v>15</v>
      </c>
      <c r="F1392" t="s">
        <v>16</v>
      </c>
      <c r="G1392" t="s">
        <v>21</v>
      </c>
      <c r="H1392" t="s">
        <v>29</v>
      </c>
      <c r="I1392" s="10">
        <f>[1]!MoonAge(A1392)</f>
        <v>0.22245736058182786</v>
      </c>
    </row>
    <row r="1393" spans="1:9">
      <c r="A1393" s="2">
        <v>41205</v>
      </c>
      <c r="B1393" s="3">
        <f t="shared" si="21"/>
        <v>3</v>
      </c>
      <c r="C1393" t="s">
        <v>13</v>
      </c>
      <c r="D1393" t="s">
        <v>24</v>
      </c>
      <c r="E1393" t="s">
        <v>15</v>
      </c>
      <c r="F1393" t="s">
        <v>16</v>
      </c>
      <c r="G1393" t="s">
        <v>21</v>
      </c>
      <c r="H1393" t="s">
        <v>29</v>
      </c>
      <c r="I1393" s="10">
        <f>[1]!MoonAge(A1393)</f>
        <v>0.25632055252895192</v>
      </c>
    </row>
    <row r="1394" spans="1:9">
      <c r="A1394" s="2">
        <v>41206</v>
      </c>
      <c r="B1394" s="3">
        <f t="shared" si="21"/>
        <v>4</v>
      </c>
      <c r="C1394" t="s">
        <v>12</v>
      </c>
      <c r="D1394" t="s">
        <v>9</v>
      </c>
      <c r="E1394" t="s">
        <v>15</v>
      </c>
      <c r="F1394" t="s">
        <v>16</v>
      </c>
      <c r="G1394" t="s">
        <v>21</v>
      </c>
      <c r="H1394" t="s">
        <v>29</v>
      </c>
      <c r="I1394" s="10">
        <f>[1]!MoonAge(A1394)</f>
        <v>0.29018374447607587</v>
      </c>
    </row>
    <row r="1395" spans="1:9">
      <c r="A1395" s="2">
        <v>41207</v>
      </c>
      <c r="B1395" s="3">
        <f t="shared" si="21"/>
        <v>5</v>
      </c>
      <c r="C1395" t="s">
        <v>25</v>
      </c>
      <c r="D1395" t="s">
        <v>14</v>
      </c>
      <c r="E1395" t="s">
        <v>15</v>
      </c>
      <c r="F1395" t="s">
        <v>16</v>
      </c>
      <c r="G1395" t="s">
        <v>21</v>
      </c>
      <c r="H1395" t="s">
        <v>29</v>
      </c>
      <c r="I1395" s="10">
        <f>[1]!MoonAge(A1395)</f>
        <v>0.32404693642319982</v>
      </c>
    </row>
    <row r="1396" spans="1:9">
      <c r="A1396" s="2">
        <v>41208</v>
      </c>
      <c r="B1396" s="3">
        <f t="shared" si="21"/>
        <v>6</v>
      </c>
      <c r="C1396" t="s">
        <v>15</v>
      </c>
      <c r="D1396" t="s">
        <v>26</v>
      </c>
      <c r="E1396" t="s">
        <v>15</v>
      </c>
      <c r="F1396" t="s">
        <v>16</v>
      </c>
      <c r="G1396" t="s">
        <v>21</v>
      </c>
      <c r="H1396" t="s">
        <v>29</v>
      </c>
      <c r="I1396" s="10">
        <f>[1]!MoonAge(A1396)</f>
        <v>0.35791012837032377</v>
      </c>
    </row>
    <row r="1397" spans="1:9">
      <c r="A1397" s="2">
        <v>41209</v>
      </c>
      <c r="B1397" s="3">
        <f t="shared" si="21"/>
        <v>7</v>
      </c>
      <c r="C1397" t="s">
        <v>17</v>
      </c>
      <c r="D1397" t="s">
        <v>27</v>
      </c>
      <c r="E1397" t="s">
        <v>15</v>
      </c>
      <c r="F1397" t="s">
        <v>16</v>
      </c>
      <c r="G1397" t="s">
        <v>21</v>
      </c>
      <c r="H1397" t="s">
        <v>29</v>
      </c>
      <c r="I1397" s="10">
        <f>[1]!MoonAge(A1397)</f>
        <v>0.39177332031744772</v>
      </c>
    </row>
    <row r="1398" spans="1:9">
      <c r="A1398" s="2">
        <v>41210</v>
      </c>
      <c r="B1398" s="3">
        <f t="shared" si="21"/>
        <v>1</v>
      </c>
      <c r="C1398" t="s">
        <v>21</v>
      </c>
      <c r="D1398" t="s">
        <v>16</v>
      </c>
      <c r="E1398" t="s">
        <v>15</v>
      </c>
      <c r="F1398" t="s">
        <v>16</v>
      </c>
      <c r="G1398" t="s">
        <v>21</v>
      </c>
      <c r="H1398" t="s">
        <v>29</v>
      </c>
      <c r="I1398" s="10">
        <f>[1]!MoonAge(A1398)</f>
        <v>0.42563651226457178</v>
      </c>
    </row>
    <row r="1399" spans="1:9">
      <c r="A1399" s="2">
        <v>41211</v>
      </c>
      <c r="B1399" s="3">
        <f t="shared" si="21"/>
        <v>2</v>
      </c>
      <c r="C1399" t="s">
        <v>22</v>
      </c>
      <c r="D1399" t="s">
        <v>18</v>
      </c>
      <c r="E1399" t="s">
        <v>15</v>
      </c>
      <c r="F1399" t="s">
        <v>16</v>
      </c>
      <c r="G1399" t="s">
        <v>21</v>
      </c>
      <c r="H1399" t="s">
        <v>29</v>
      </c>
      <c r="I1399" s="10">
        <f>[1]!MoonAge(A1399)</f>
        <v>0.45949970421169573</v>
      </c>
    </row>
    <row r="1400" spans="1:9">
      <c r="A1400" s="2">
        <v>41212</v>
      </c>
      <c r="B1400" s="3">
        <f t="shared" si="21"/>
        <v>3</v>
      </c>
      <c r="C1400" t="s">
        <v>10</v>
      </c>
      <c r="D1400" t="s">
        <v>11</v>
      </c>
      <c r="E1400" t="s">
        <v>15</v>
      </c>
      <c r="F1400" t="s">
        <v>16</v>
      </c>
      <c r="G1400" t="s">
        <v>21</v>
      </c>
      <c r="H1400" t="s">
        <v>29</v>
      </c>
      <c r="I1400" s="10">
        <f>[1]!MoonAge(A1400)</f>
        <v>0.49336289615881967</v>
      </c>
    </row>
    <row r="1401" spans="1:9">
      <c r="A1401" s="2">
        <v>41213</v>
      </c>
      <c r="B1401" s="3">
        <f t="shared" si="21"/>
        <v>4</v>
      </c>
      <c r="C1401" t="s">
        <v>19</v>
      </c>
      <c r="D1401" t="s">
        <v>20</v>
      </c>
      <c r="E1401" t="s">
        <v>15</v>
      </c>
      <c r="F1401" t="s">
        <v>16</v>
      </c>
      <c r="G1401" t="s">
        <v>21</v>
      </c>
      <c r="H1401" t="s">
        <v>29</v>
      </c>
      <c r="I1401" s="10">
        <f>[1]!MoonAge(A1401)</f>
        <v>0.52722608810575577</v>
      </c>
    </row>
    <row r="1402" spans="1:9">
      <c r="A1402" s="2">
        <v>41214</v>
      </c>
      <c r="B1402" s="3">
        <f t="shared" si="21"/>
        <v>5</v>
      </c>
      <c r="C1402" t="s">
        <v>8</v>
      </c>
      <c r="D1402" t="s">
        <v>23</v>
      </c>
      <c r="E1402" t="s">
        <v>15</v>
      </c>
      <c r="F1402" t="s">
        <v>16</v>
      </c>
      <c r="G1402" t="s">
        <v>21</v>
      </c>
      <c r="H1402" t="s">
        <v>29</v>
      </c>
      <c r="I1402" s="10">
        <f>[1]!MoonAge(A1402)</f>
        <v>0.56108928005264613</v>
      </c>
    </row>
    <row r="1403" spans="1:9">
      <c r="A1403" s="2">
        <v>41215</v>
      </c>
      <c r="B1403" s="3">
        <f t="shared" si="21"/>
        <v>6</v>
      </c>
      <c r="C1403" t="s">
        <v>13</v>
      </c>
      <c r="D1403" t="s">
        <v>28</v>
      </c>
      <c r="E1403" t="s">
        <v>15</v>
      </c>
      <c r="F1403" t="s">
        <v>16</v>
      </c>
      <c r="G1403" t="s">
        <v>21</v>
      </c>
      <c r="H1403" t="s">
        <v>29</v>
      </c>
      <c r="I1403" s="10">
        <f>[1]!MoonAge(A1403)</f>
        <v>0.59495247199953649</v>
      </c>
    </row>
    <row r="1404" spans="1:9">
      <c r="A1404" s="2">
        <v>41216</v>
      </c>
      <c r="B1404" s="3">
        <f t="shared" si="21"/>
        <v>7</v>
      </c>
      <c r="C1404" t="s">
        <v>12</v>
      </c>
      <c r="D1404" t="s">
        <v>29</v>
      </c>
      <c r="E1404" t="s">
        <v>15</v>
      </c>
      <c r="F1404" t="s">
        <v>16</v>
      </c>
      <c r="G1404" t="s">
        <v>21</v>
      </c>
      <c r="H1404" t="s">
        <v>29</v>
      </c>
      <c r="I1404" s="10">
        <f>[1]!MoonAge(A1404)</f>
        <v>0.62881566394642685</v>
      </c>
    </row>
    <row r="1405" spans="1:9">
      <c r="A1405" s="2">
        <v>41217</v>
      </c>
      <c r="B1405" s="3">
        <f t="shared" si="21"/>
        <v>1</v>
      </c>
      <c r="C1405" t="s">
        <v>25</v>
      </c>
      <c r="D1405" t="s">
        <v>24</v>
      </c>
      <c r="E1405" t="s">
        <v>15</v>
      </c>
      <c r="F1405" t="s">
        <v>16</v>
      </c>
      <c r="G1405" t="s">
        <v>21</v>
      </c>
      <c r="H1405" t="s">
        <v>29</v>
      </c>
      <c r="I1405" s="10">
        <f>[1]!MoonAge(A1405)</f>
        <v>0.66267885589331721</v>
      </c>
    </row>
    <row r="1406" spans="1:9">
      <c r="A1406" s="2">
        <v>41218</v>
      </c>
      <c r="B1406" s="3">
        <f t="shared" si="21"/>
        <v>2</v>
      </c>
      <c r="C1406" t="s">
        <v>15</v>
      </c>
      <c r="D1406" t="s">
        <v>9</v>
      </c>
      <c r="E1406" t="s">
        <v>15</v>
      </c>
      <c r="F1406" t="s">
        <v>16</v>
      </c>
      <c r="G1406" t="s">
        <v>21</v>
      </c>
      <c r="H1406" t="s">
        <v>29</v>
      </c>
      <c r="I1406" s="10">
        <f>[1]!MoonAge(A1406)</f>
        <v>0.69654204784020757</v>
      </c>
    </row>
    <row r="1407" spans="1:9">
      <c r="A1407" s="2">
        <v>41219</v>
      </c>
      <c r="B1407" s="3">
        <f t="shared" si="21"/>
        <v>3</v>
      </c>
      <c r="C1407" t="s">
        <v>17</v>
      </c>
      <c r="D1407" t="s">
        <v>14</v>
      </c>
      <c r="E1407" t="s">
        <v>15</v>
      </c>
      <c r="F1407" t="s">
        <v>16</v>
      </c>
      <c r="G1407" t="s">
        <v>21</v>
      </c>
      <c r="H1407" t="s">
        <v>29</v>
      </c>
      <c r="I1407" s="10">
        <f>[1]!MoonAge(A1407)</f>
        <v>0.73040523978709793</v>
      </c>
    </row>
    <row r="1408" spans="1:9">
      <c r="A1408" s="2">
        <v>41220</v>
      </c>
      <c r="B1408" s="3">
        <f t="shared" si="21"/>
        <v>4</v>
      </c>
      <c r="C1408" t="s">
        <v>21</v>
      </c>
      <c r="D1408" t="s">
        <v>26</v>
      </c>
      <c r="E1408" t="s">
        <v>17</v>
      </c>
      <c r="F1408" t="s">
        <v>18</v>
      </c>
      <c r="G1408" t="s">
        <v>21</v>
      </c>
      <c r="H1408" t="s">
        <v>29</v>
      </c>
      <c r="I1408" s="10">
        <f>[1]!MoonAge(A1408)</f>
        <v>0.76426843173398828</v>
      </c>
    </row>
    <row r="1409" spans="1:9">
      <c r="A1409" s="2">
        <v>41221</v>
      </c>
      <c r="B1409" s="3">
        <f t="shared" si="21"/>
        <v>5</v>
      </c>
      <c r="C1409" t="s">
        <v>22</v>
      </c>
      <c r="D1409" t="s">
        <v>27</v>
      </c>
      <c r="E1409" t="s">
        <v>17</v>
      </c>
      <c r="F1409" t="s">
        <v>18</v>
      </c>
      <c r="G1409" t="s">
        <v>21</v>
      </c>
      <c r="H1409" t="s">
        <v>29</v>
      </c>
      <c r="I1409" s="10">
        <f>[1]!MoonAge(A1409)</f>
        <v>0.79813162368087864</v>
      </c>
    </row>
    <row r="1410" spans="1:9">
      <c r="A1410" s="2">
        <v>41222</v>
      </c>
      <c r="B1410" s="3">
        <f t="shared" si="21"/>
        <v>6</v>
      </c>
      <c r="C1410" t="s">
        <v>10</v>
      </c>
      <c r="D1410" t="s">
        <v>16</v>
      </c>
      <c r="E1410" t="s">
        <v>17</v>
      </c>
      <c r="F1410" t="s">
        <v>18</v>
      </c>
      <c r="G1410" t="s">
        <v>21</v>
      </c>
      <c r="H1410" t="s">
        <v>29</v>
      </c>
      <c r="I1410" s="10">
        <f>[1]!MoonAge(A1410)</f>
        <v>0.831994815627769</v>
      </c>
    </row>
    <row r="1411" spans="1:9">
      <c r="A1411" s="2">
        <v>41223</v>
      </c>
      <c r="B1411" s="3">
        <f t="shared" ref="B1411:B1474" si="22">WEEKDAY(A1411,1)</f>
        <v>7</v>
      </c>
      <c r="C1411" t="s">
        <v>19</v>
      </c>
      <c r="D1411" t="s">
        <v>18</v>
      </c>
      <c r="E1411" t="s">
        <v>17</v>
      </c>
      <c r="F1411" t="s">
        <v>18</v>
      </c>
      <c r="G1411" t="s">
        <v>21</v>
      </c>
      <c r="H1411" t="s">
        <v>29</v>
      </c>
      <c r="I1411" s="10">
        <f>[1]!MoonAge(A1411)</f>
        <v>0.86585800757465936</v>
      </c>
    </row>
    <row r="1412" spans="1:9">
      <c r="A1412" s="2">
        <v>41224</v>
      </c>
      <c r="B1412" s="3">
        <f t="shared" si="22"/>
        <v>1</v>
      </c>
      <c r="C1412" t="s">
        <v>8</v>
      </c>
      <c r="D1412" t="s">
        <v>11</v>
      </c>
      <c r="E1412" t="s">
        <v>17</v>
      </c>
      <c r="F1412" t="s">
        <v>18</v>
      </c>
      <c r="G1412" t="s">
        <v>21</v>
      </c>
      <c r="H1412" t="s">
        <v>29</v>
      </c>
      <c r="I1412" s="10">
        <f>[1]!MoonAge(A1412)</f>
        <v>0.89972119952154972</v>
      </c>
    </row>
    <row r="1413" spans="1:9">
      <c r="A1413" s="2">
        <v>41225</v>
      </c>
      <c r="B1413" s="3">
        <f t="shared" si="22"/>
        <v>2</v>
      </c>
      <c r="C1413" t="s">
        <v>13</v>
      </c>
      <c r="D1413" t="s">
        <v>20</v>
      </c>
      <c r="E1413" t="s">
        <v>17</v>
      </c>
      <c r="F1413" t="s">
        <v>18</v>
      </c>
      <c r="G1413" t="s">
        <v>21</v>
      </c>
      <c r="H1413" t="s">
        <v>29</v>
      </c>
      <c r="I1413" s="10">
        <f>[1]!MoonAge(A1413)</f>
        <v>0.93358439146844008</v>
      </c>
    </row>
    <row r="1414" spans="1:9">
      <c r="A1414" s="2">
        <v>41226</v>
      </c>
      <c r="B1414" s="3">
        <f t="shared" si="22"/>
        <v>3</v>
      </c>
      <c r="C1414" t="s">
        <v>12</v>
      </c>
      <c r="D1414" t="s">
        <v>23</v>
      </c>
      <c r="E1414" t="s">
        <v>17</v>
      </c>
      <c r="F1414" t="s">
        <v>18</v>
      </c>
      <c r="G1414" t="s">
        <v>21</v>
      </c>
      <c r="H1414" t="s">
        <v>29</v>
      </c>
      <c r="I1414" s="10">
        <f>[1]!MoonAge(A1414)</f>
        <v>0.96744758341533044</v>
      </c>
    </row>
    <row r="1415" spans="1:9">
      <c r="A1415" s="2">
        <v>41227</v>
      </c>
      <c r="B1415" s="3">
        <f t="shared" si="22"/>
        <v>4</v>
      </c>
      <c r="C1415" t="s">
        <v>25</v>
      </c>
      <c r="D1415" t="s">
        <v>28</v>
      </c>
      <c r="E1415" t="s">
        <v>17</v>
      </c>
      <c r="F1415" t="s">
        <v>18</v>
      </c>
      <c r="G1415" t="s">
        <v>21</v>
      </c>
      <c r="H1415" t="s">
        <v>29</v>
      </c>
      <c r="I1415" s="10">
        <f>[1]!MoonAge(A1415)</f>
        <v>1.3107753622207952E-3</v>
      </c>
    </row>
    <row r="1416" spans="1:9">
      <c r="A1416" s="2">
        <v>41228</v>
      </c>
      <c r="B1416" s="3">
        <f t="shared" si="22"/>
        <v>5</v>
      </c>
      <c r="C1416" t="s">
        <v>15</v>
      </c>
      <c r="D1416" t="s">
        <v>29</v>
      </c>
      <c r="E1416" t="s">
        <v>17</v>
      </c>
      <c r="F1416" t="s">
        <v>18</v>
      </c>
      <c r="G1416" t="s">
        <v>21</v>
      </c>
      <c r="H1416" t="s">
        <v>29</v>
      </c>
      <c r="I1416" s="10">
        <f>[1]!MoonAge(A1416)</f>
        <v>3.5173967309111154E-2</v>
      </c>
    </row>
    <row r="1417" spans="1:9">
      <c r="A1417" s="2">
        <v>41229</v>
      </c>
      <c r="B1417" s="3">
        <f t="shared" si="22"/>
        <v>6</v>
      </c>
      <c r="C1417" t="s">
        <v>17</v>
      </c>
      <c r="D1417" t="s">
        <v>24</v>
      </c>
      <c r="E1417" t="s">
        <v>17</v>
      </c>
      <c r="F1417" t="s">
        <v>18</v>
      </c>
      <c r="G1417" t="s">
        <v>21</v>
      </c>
      <c r="H1417" t="s">
        <v>29</v>
      </c>
      <c r="I1417" s="10">
        <f>[1]!MoonAge(A1417)</f>
        <v>6.9037159256001512E-2</v>
      </c>
    </row>
    <row r="1418" spans="1:9">
      <c r="A1418" s="2">
        <v>41230</v>
      </c>
      <c r="B1418" s="3">
        <f t="shared" si="22"/>
        <v>7</v>
      </c>
      <c r="C1418" t="s">
        <v>21</v>
      </c>
      <c r="D1418" t="s">
        <v>9</v>
      </c>
      <c r="E1418" t="s">
        <v>17</v>
      </c>
      <c r="F1418" t="s">
        <v>18</v>
      </c>
      <c r="G1418" t="s">
        <v>21</v>
      </c>
      <c r="H1418" t="s">
        <v>29</v>
      </c>
      <c r="I1418" s="10">
        <f>[1]!MoonAge(A1418)</f>
        <v>0.10290035120289187</v>
      </c>
    </row>
    <row r="1419" spans="1:9">
      <c r="A1419" s="2">
        <v>41231</v>
      </c>
      <c r="B1419" s="3">
        <f t="shared" si="22"/>
        <v>1</v>
      </c>
      <c r="C1419" t="s">
        <v>22</v>
      </c>
      <c r="D1419" t="s">
        <v>14</v>
      </c>
      <c r="E1419" t="s">
        <v>17</v>
      </c>
      <c r="F1419" t="s">
        <v>18</v>
      </c>
      <c r="G1419" t="s">
        <v>21</v>
      </c>
      <c r="H1419" t="s">
        <v>29</v>
      </c>
      <c r="I1419" s="10">
        <f>[1]!MoonAge(A1419)</f>
        <v>0.13676354314978223</v>
      </c>
    </row>
    <row r="1420" spans="1:9">
      <c r="A1420" s="2">
        <v>41232</v>
      </c>
      <c r="B1420" s="3">
        <f t="shared" si="22"/>
        <v>2</v>
      </c>
      <c r="C1420" t="s">
        <v>10</v>
      </c>
      <c r="D1420" t="s">
        <v>26</v>
      </c>
      <c r="E1420" t="s">
        <v>17</v>
      </c>
      <c r="F1420" t="s">
        <v>18</v>
      </c>
      <c r="G1420" t="s">
        <v>21</v>
      </c>
      <c r="H1420" t="s">
        <v>29</v>
      </c>
      <c r="I1420" s="10">
        <f>[1]!MoonAge(A1420)</f>
        <v>0.17062673509667248</v>
      </c>
    </row>
    <row r="1421" spans="1:9">
      <c r="A1421" s="2">
        <v>41233</v>
      </c>
      <c r="B1421" s="3">
        <f t="shared" si="22"/>
        <v>3</v>
      </c>
      <c r="C1421" t="s">
        <v>19</v>
      </c>
      <c r="D1421" t="s">
        <v>27</v>
      </c>
      <c r="E1421" t="s">
        <v>17</v>
      </c>
      <c r="F1421" t="s">
        <v>18</v>
      </c>
      <c r="G1421" t="s">
        <v>21</v>
      </c>
      <c r="H1421" t="s">
        <v>29</v>
      </c>
      <c r="I1421" s="10">
        <f>[1]!MoonAge(A1421)</f>
        <v>0.20448992704356284</v>
      </c>
    </row>
    <row r="1422" spans="1:9">
      <c r="A1422" s="2">
        <v>41234</v>
      </c>
      <c r="B1422" s="3">
        <f t="shared" si="22"/>
        <v>4</v>
      </c>
      <c r="C1422" t="s">
        <v>8</v>
      </c>
      <c r="D1422" t="s">
        <v>16</v>
      </c>
      <c r="E1422" t="s">
        <v>17</v>
      </c>
      <c r="F1422" t="s">
        <v>18</v>
      </c>
      <c r="G1422" t="s">
        <v>21</v>
      </c>
      <c r="H1422" t="s">
        <v>29</v>
      </c>
      <c r="I1422" s="10">
        <f>[1]!MoonAge(A1422)</f>
        <v>0.23835311899045319</v>
      </c>
    </row>
    <row r="1423" spans="1:9">
      <c r="A1423" s="2">
        <v>41235</v>
      </c>
      <c r="B1423" s="3">
        <f t="shared" si="22"/>
        <v>5</v>
      </c>
      <c r="C1423" t="s">
        <v>13</v>
      </c>
      <c r="D1423" t="s">
        <v>18</v>
      </c>
      <c r="E1423" t="s">
        <v>17</v>
      </c>
      <c r="F1423" t="s">
        <v>18</v>
      </c>
      <c r="G1423" t="s">
        <v>21</v>
      </c>
      <c r="H1423" t="s">
        <v>29</v>
      </c>
      <c r="I1423" s="10">
        <f>[1]!MoonAge(A1423)</f>
        <v>0.27221631093734355</v>
      </c>
    </row>
    <row r="1424" spans="1:9">
      <c r="A1424" s="2">
        <v>41236</v>
      </c>
      <c r="B1424" s="3">
        <f t="shared" si="22"/>
        <v>6</v>
      </c>
      <c r="C1424" t="s">
        <v>12</v>
      </c>
      <c r="D1424" t="s">
        <v>11</v>
      </c>
      <c r="E1424" t="s">
        <v>17</v>
      </c>
      <c r="F1424" t="s">
        <v>18</v>
      </c>
      <c r="G1424" t="s">
        <v>21</v>
      </c>
      <c r="H1424" t="s">
        <v>29</v>
      </c>
      <c r="I1424" s="10">
        <f>[1]!MoonAge(A1424)</f>
        <v>0.30607950288423391</v>
      </c>
    </row>
    <row r="1425" spans="1:9">
      <c r="A1425" s="2">
        <v>41237</v>
      </c>
      <c r="B1425" s="3">
        <f t="shared" si="22"/>
        <v>7</v>
      </c>
      <c r="C1425" t="s">
        <v>25</v>
      </c>
      <c r="D1425" t="s">
        <v>20</v>
      </c>
      <c r="E1425" t="s">
        <v>17</v>
      </c>
      <c r="F1425" t="s">
        <v>18</v>
      </c>
      <c r="G1425" t="s">
        <v>21</v>
      </c>
      <c r="H1425" t="s">
        <v>29</v>
      </c>
      <c r="I1425" s="10">
        <f>[1]!MoonAge(A1425)</f>
        <v>0.33994269483112427</v>
      </c>
    </row>
    <row r="1426" spans="1:9">
      <c r="A1426" s="2">
        <v>41238</v>
      </c>
      <c r="B1426" s="3">
        <f t="shared" si="22"/>
        <v>1</v>
      </c>
      <c r="C1426" t="s">
        <v>15</v>
      </c>
      <c r="D1426" t="s">
        <v>23</v>
      </c>
      <c r="E1426" t="s">
        <v>17</v>
      </c>
      <c r="F1426" t="s">
        <v>18</v>
      </c>
      <c r="G1426" t="s">
        <v>21</v>
      </c>
      <c r="H1426" t="s">
        <v>29</v>
      </c>
      <c r="I1426" s="10">
        <f>[1]!MoonAge(A1426)</f>
        <v>0.37380588677801463</v>
      </c>
    </row>
    <row r="1427" spans="1:9">
      <c r="A1427" s="2">
        <v>41239</v>
      </c>
      <c r="B1427" s="3">
        <f t="shared" si="22"/>
        <v>2</v>
      </c>
      <c r="C1427" t="s">
        <v>17</v>
      </c>
      <c r="D1427" t="s">
        <v>28</v>
      </c>
      <c r="E1427" t="s">
        <v>17</v>
      </c>
      <c r="F1427" t="s">
        <v>18</v>
      </c>
      <c r="G1427" t="s">
        <v>21</v>
      </c>
      <c r="H1427" t="s">
        <v>29</v>
      </c>
      <c r="I1427" s="10">
        <f>[1]!MoonAge(A1427)</f>
        <v>0.40766907872490499</v>
      </c>
    </row>
    <row r="1428" spans="1:9">
      <c r="A1428" s="2">
        <v>41240</v>
      </c>
      <c r="B1428" s="3">
        <f t="shared" si="22"/>
        <v>3</v>
      </c>
      <c r="C1428" t="s">
        <v>21</v>
      </c>
      <c r="D1428" t="s">
        <v>29</v>
      </c>
      <c r="E1428" t="s">
        <v>17</v>
      </c>
      <c r="F1428" t="s">
        <v>18</v>
      </c>
      <c r="G1428" t="s">
        <v>21</v>
      </c>
      <c r="H1428" t="s">
        <v>29</v>
      </c>
      <c r="I1428" s="10">
        <f>[1]!MoonAge(A1428)</f>
        <v>0.44153227067179535</v>
      </c>
    </row>
    <row r="1429" spans="1:9">
      <c r="A1429" s="2">
        <v>41241</v>
      </c>
      <c r="B1429" s="3">
        <f t="shared" si="22"/>
        <v>4</v>
      </c>
      <c r="C1429" t="s">
        <v>22</v>
      </c>
      <c r="D1429" t="s">
        <v>24</v>
      </c>
      <c r="E1429" t="s">
        <v>17</v>
      </c>
      <c r="F1429" t="s">
        <v>18</v>
      </c>
      <c r="G1429" t="s">
        <v>21</v>
      </c>
      <c r="H1429" t="s">
        <v>29</v>
      </c>
      <c r="I1429" s="10">
        <f>[1]!MoonAge(A1429)</f>
        <v>0.4753954626186857</v>
      </c>
    </row>
    <row r="1430" spans="1:9">
      <c r="A1430" s="2">
        <v>41242</v>
      </c>
      <c r="B1430" s="3">
        <f t="shared" si="22"/>
        <v>5</v>
      </c>
      <c r="C1430" t="s">
        <v>10</v>
      </c>
      <c r="D1430" t="s">
        <v>9</v>
      </c>
      <c r="E1430" t="s">
        <v>17</v>
      </c>
      <c r="F1430" t="s">
        <v>18</v>
      </c>
      <c r="G1430" t="s">
        <v>21</v>
      </c>
      <c r="H1430" t="s">
        <v>29</v>
      </c>
      <c r="I1430" s="10">
        <f>[1]!MoonAge(A1430)</f>
        <v>0.50925865456551223</v>
      </c>
    </row>
    <row r="1431" spans="1:9">
      <c r="A1431" s="2">
        <v>41243</v>
      </c>
      <c r="B1431" s="3">
        <f t="shared" si="22"/>
        <v>6</v>
      </c>
      <c r="C1431" t="s">
        <v>19</v>
      </c>
      <c r="D1431" t="s">
        <v>14</v>
      </c>
      <c r="E1431" t="s">
        <v>17</v>
      </c>
      <c r="F1431" t="s">
        <v>18</v>
      </c>
      <c r="G1431" t="s">
        <v>21</v>
      </c>
      <c r="H1431" t="s">
        <v>29</v>
      </c>
      <c r="I1431" s="10">
        <f>[1]!MoonAge(A1431)</f>
        <v>0.54312184651216888</v>
      </c>
    </row>
    <row r="1432" spans="1:9">
      <c r="A1432" s="2">
        <v>41244</v>
      </c>
      <c r="B1432" s="3">
        <f t="shared" si="22"/>
        <v>7</v>
      </c>
      <c r="C1432" t="s">
        <v>8</v>
      </c>
      <c r="D1432" t="s">
        <v>26</v>
      </c>
      <c r="E1432" t="s">
        <v>17</v>
      </c>
      <c r="F1432" t="s">
        <v>18</v>
      </c>
      <c r="G1432" t="s">
        <v>21</v>
      </c>
      <c r="H1432" t="s">
        <v>29</v>
      </c>
      <c r="I1432" s="10">
        <f>[1]!MoonAge(A1432)</f>
        <v>0.57698503845882565</v>
      </c>
    </row>
    <row r="1433" spans="1:9">
      <c r="A1433" s="2">
        <v>41245</v>
      </c>
      <c r="B1433" s="3">
        <f t="shared" si="22"/>
        <v>1</v>
      </c>
      <c r="C1433" t="s">
        <v>13</v>
      </c>
      <c r="D1433" t="s">
        <v>27</v>
      </c>
      <c r="E1433" t="s">
        <v>17</v>
      </c>
      <c r="F1433" t="s">
        <v>18</v>
      </c>
      <c r="G1433" t="s">
        <v>21</v>
      </c>
      <c r="H1433" t="s">
        <v>29</v>
      </c>
      <c r="I1433" s="10">
        <f>[1]!MoonAge(A1433)</f>
        <v>0.61084823040548242</v>
      </c>
    </row>
    <row r="1434" spans="1:9">
      <c r="A1434" s="2">
        <v>41246</v>
      </c>
      <c r="B1434" s="3">
        <f t="shared" si="22"/>
        <v>2</v>
      </c>
      <c r="C1434" t="s">
        <v>12</v>
      </c>
      <c r="D1434" t="s">
        <v>16</v>
      </c>
      <c r="E1434" t="s">
        <v>17</v>
      </c>
      <c r="F1434" t="s">
        <v>18</v>
      </c>
      <c r="G1434" t="s">
        <v>21</v>
      </c>
      <c r="H1434" t="s">
        <v>29</v>
      </c>
      <c r="I1434" s="10">
        <f>[1]!MoonAge(A1434)</f>
        <v>0.64471142235213907</v>
      </c>
    </row>
    <row r="1435" spans="1:9">
      <c r="A1435" s="2">
        <v>41247</v>
      </c>
      <c r="B1435" s="3">
        <f t="shared" si="22"/>
        <v>3</v>
      </c>
      <c r="C1435" t="s">
        <v>25</v>
      </c>
      <c r="D1435" t="s">
        <v>18</v>
      </c>
      <c r="E1435" t="s">
        <v>17</v>
      </c>
      <c r="F1435" t="s">
        <v>18</v>
      </c>
      <c r="G1435" t="s">
        <v>21</v>
      </c>
      <c r="H1435" t="s">
        <v>29</v>
      </c>
      <c r="I1435" s="10">
        <f>[1]!MoonAge(A1435)</f>
        <v>0.67857461429879584</v>
      </c>
    </row>
    <row r="1436" spans="1:9">
      <c r="A1436" s="2">
        <v>41248</v>
      </c>
      <c r="B1436" s="3">
        <f t="shared" si="22"/>
        <v>4</v>
      </c>
      <c r="C1436" t="s">
        <v>15</v>
      </c>
      <c r="D1436" t="s">
        <v>11</v>
      </c>
      <c r="E1436" t="s">
        <v>17</v>
      </c>
      <c r="F1436" t="s">
        <v>18</v>
      </c>
      <c r="G1436" t="s">
        <v>21</v>
      </c>
      <c r="H1436" t="s">
        <v>29</v>
      </c>
      <c r="I1436" s="10">
        <f>[1]!MoonAge(A1436)</f>
        <v>0.71243780624545261</v>
      </c>
    </row>
    <row r="1437" spans="1:9">
      <c r="A1437" s="2">
        <v>41249</v>
      </c>
      <c r="B1437" s="3">
        <f t="shared" si="22"/>
        <v>5</v>
      </c>
      <c r="C1437" t="s">
        <v>17</v>
      </c>
      <c r="D1437" t="s">
        <v>20</v>
      </c>
      <c r="E1437" t="s">
        <v>17</v>
      </c>
      <c r="F1437" t="s">
        <v>18</v>
      </c>
      <c r="G1437" t="s">
        <v>21</v>
      </c>
      <c r="H1437" t="s">
        <v>29</v>
      </c>
      <c r="I1437" s="10">
        <f>[1]!MoonAge(A1437)</f>
        <v>0.74630099819210938</v>
      </c>
    </row>
    <row r="1438" spans="1:9">
      <c r="A1438" s="2">
        <v>41250</v>
      </c>
      <c r="B1438" s="3">
        <f t="shared" si="22"/>
        <v>6</v>
      </c>
      <c r="C1438" t="s">
        <v>21</v>
      </c>
      <c r="D1438" t="s">
        <v>23</v>
      </c>
      <c r="E1438" t="s">
        <v>21</v>
      </c>
      <c r="F1438" t="s">
        <v>11</v>
      </c>
      <c r="G1438" t="s">
        <v>21</v>
      </c>
      <c r="H1438" t="s">
        <v>29</v>
      </c>
      <c r="I1438" s="10">
        <f>[1]!MoonAge(A1438)</f>
        <v>0.78016419013876614</v>
      </c>
    </row>
    <row r="1439" spans="1:9">
      <c r="A1439" s="2">
        <v>41251</v>
      </c>
      <c r="B1439" s="3">
        <f t="shared" si="22"/>
        <v>7</v>
      </c>
      <c r="C1439" t="s">
        <v>22</v>
      </c>
      <c r="D1439" t="s">
        <v>28</v>
      </c>
      <c r="E1439" t="s">
        <v>21</v>
      </c>
      <c r="F1439" t="s">
        <v>11</v>
      </c>
      <c r="G1439" t="s">
        <v>21</v>
      </c>
      <c r="H1439" t="s">
        <v>29</v>
      </c>
      <c r="I1439" s="10">
        <f>[1]!MoonAge(A1439)</f>
        <v>0.8140273820854228</v>
      </c>
    </row>
    <row r="1440" spans="1:9">
      <c r="A1440" s="2">
        <v>41252</v>
      </c>
      <c r="B1440" s="3">
        <f t="shared" si="22"/>
        <v>1</v>
      </c>
      <c r="C1440" t="s">
        <v>10</v>
      </c>
      <c r="D1440" t="s">
        <v>29</v>
      </c>
      <c r="E1440" t="s">
        <v>21</v>
      </c>
      <c r="F1440" t="s">
        <v>11</v>
      </c>
      <c r="G1440" t="s">
        <v>21</v>
      </c>
      <c r="H1440" t="s">
        <v>29</v>
      </c>
      <c r="I1440" s="10">
        <f>[1]!MoonAge(A1440)</f>
        <v>0.84789057403207957</v>
      </c>
    </row>
    <row r="1441" spans="1:9">
      <c r="A1441" s="2">
        <v>41253</v>
      </c>
      <c r="B1441" s="3">
        <f t="shared" si="22"/>
        <v>2</v>
      </c>
      <c r="C1441" t="s">
        <v>19</v>
      </c>
      <c r="D1441" t="s">
        <v>24</v>
      </c>
      <c r="E1441" t="s">
        <v>21</v>
      </c>
      <c r="F1441" t="s">
        <v>11</v>
      </c>
      <c r="G1441" t="s">
        <v>21</v>
      </c>
      <c r="H1441" t="s">
        <v>29</v>
      </c>
      <c r="I1441" s="10">
        <f>[1]!MoonAge(A1441)</f>
        <v>0.88175376597873623</v>
      </c>
    </row>
    <row r="1442" spans="1:9">
      <c r="A1442" s="2">
        <v>41254</v>
      </c>
      <c r="B1442" s="3">
        <f t="shared" si="22"/>
        <v>3</v>
      </c>
      <c r="C1442" t="s">
        <v>8</v>
      </c>
      <c r="D1442" t="s">
        <v>9</v>
      </c>
      <c r="E1442" t="s">
        <v>21</v>
      </c>
      <c r="F1442" t="s">
        <v>11</v>
      </c>
      <c r="G1442" t="s">
        <v>21</v>
      </c>
      <c r="H1442" t="s">
        <v>29</v>
      </c>
      <c r="I1442" s="10">
        <f>[1]!MoonAge(A1442)</f>
        <v>0.91561695792539299</v>
      </c>
    </row>
    <row r="1443" spans="1:9">
      <c r="A1443" s="2">
        <v>41255</v>
      </c>
      <c r="B1443" s="3">
        <f t="shared" si="22"/>
        <v>4</v>
      </c>
      <c r="C1443" t="s">
        <v>13</v>
      </c>
      <c r="D1443" t="s">
        <v>14</v>
      </c>
      <c r="E1443" t="s">
        <v>21</v>
      </c>
      <c r="F1443" t="s">
        <v>11</v>
      </c>
      <c r="G1443" t="s">
        <v>21</v>
      </c>
      <c r="H1443" t="s">
        <v>29</v>
      </c>
      <c r="I1443" s="10">
        <f>[1]!MoonAge(A1443)</f>
        <v>0.94948014987204976</v>
      </c>
    </row>
    <row r="1444" spans="1:9">
      <c r="A1444" s="2">
        <v>41256</v>
      </c>
      <c r="B1444" s="3">
        <f t="shared" si="22"/>
        <v>5</v>
      </c>
      <c r="C1444" t="s">
        <v>12</v>
      </c>
      <c r="D1444" t="s">
        <v>26</v>
      </c>
      <c r="E1444" t="s">
        <v>21</v>
      </c>
      <c r="F1444" t="s">
        <v>11</v>
      </c>
      <c r="G1444" t="s">
        <v>21</v>
      </c>
      <c r="H1444" t="s">
        <v>29</v>
      </c>
      <c r="I1444" s="10">
        <f>[1]!MoonAge(A1444)</f>
        <v>0.98334334181870653</v>
      </c>
    </row>
    <row r="1445" spans="1:9">
      <c r="A1445" s="2">
        <v>41257</v>
      </c>
      <c r="B1445" s="3">
        <f t="shared" si="22"/>
        <v>6</v>
      </c>
      <c r="C1445" t="s">
        <v>25</v>
      </c>
      <c r="D1445" t="s">
        <v>27</v>
      </c>
      <c r="E1445" t="s">
        <v>21</v>
      </c>
      <c r="F1445" t="s">
        <v>11</v>
      </c>
      <c r="G1445" t="s">
        <v>21</v>
      </c>
      <c r="H1445" t="s">
        <v>29</v>
      </c>
      <c r="I1445" s="10">
        <f>[1]!MoonAge(A1445)</f>
        <v>1.7206533765363297E-2</v>
      </c>
    </row>
    <row r="1446" spans="1:9">
      <c r="A1446" s="2">
        <v>41258</v>
      </c>
      <c r="B1446" s="3">
        <f t="shared" si="22"/>
        <v>7</v>
      </c>
      <c r="C1446" t="s">
        <v>15</v>
      </c>
      <c r="D1446" t="s">
        <v>16</v>
      </c>
      <c r="E1446" t="s">
        <v>21</v>
      </c>
      <c r="F1446" t="s">
        <v>11</v>
      </c>
      <c r="G1446" t="s">
        <v>21</v>
      </c>
      <c r="H1446" t="s">
        <v>29</v>
      </c>
      <c r="I1446" s="10">
        <f>[1]!MoonAge(A1446)</f>
        <v>5.1069725712019953E-2</v>
      </c>
    </row>
    <row r="1447" spans="1:9">
      <c r="A1447" s="2">
        <v>41259</v>
      </c>
      <c r="B1447" s="3">
        <f t="shared" si="22"/>
        <v>1</v>
      </c>
      <c r="C1447" t="s">
        <v>17</v>
      </c>
      <c r="D1447" t="s">
        <v>18</v>
      </c>
      <c r="E1447" t="s">
        <v>21</v>
      </c>
      <c r="F1447" t="s">
        <v>11</v>
      </c>
      <c r="G1447" t="s">
        <v>21</v>
      </c>
      <c r="H1447" t="s">
        <v>29</v>
      </c>
      <c r="I1447" s="10">
        <f>[1]!MoonAge(A1447)</f>
        <v>8.4932917658676721E-2</v>
      </c>
    </row>
    <row r="1448" spans="1:9">
      <c r="A1448" s="2">
        <v>41260</v>
      </c>
      <c r="B1448" s="3">
        <f t="shared" si="22"/>
        <v>2</v>
      </c>
      <c r="C1448" t="s">
        <v>21</v>
      </c>
      <c r="D1448" t="s">
        <v>11</v>
      </c>
      <c r="E1448" t="s">
        <v>21</v>
      </c>
      <c r="F1448" t="s">
        <v>11</v>
      </c>
      <c r="G1448" t="s">
        <v>21</v>
      </c>
      <c r="H1448" t="s">
        <v>29</v>
      </c>
      <c r="I1448" s="10">
        <f>[1]!MoonAge(A1448)</f>
        <v>0.11879610960533349</v>
      </c>
    </row>
    <row r="1449" spans="1:9">
      <c r="A1449" s="2">
        <v>41261</v>
      </c>
      <c r="B1449" s="3">
        <f t="shared" si="22"/>
        <v>3</v>
      </c>
      <c r="C1449" t="s">
        <v>22</v>
      </c>
      <c r="D1449" t="s">
        <v>20</v>
      </c>
      <c r="E1449" t="s">
        <v>21</v>
      </c>
      <c r="F1449" t="s">
        <v>11</v>
      </c>
      <c r="G1449" t="s">
        <v>21</v>
      </c>
      <c r="H1449" t="s">
        <v>29</v>
      </c>
      <c r="I1449" s="10">
        <f>[1]!MoonAge(A1449)</f>
        <v>0.15265930155199015</v>
      </c>
    </row>
    <row r="1450" spans="1:9">
      <c r="A1450" s="2">
        <v>41262</v>
      </c>
      <c r="B1450" s="3">
        <f t="shared" si="22"/>
        <v>4</v>
      </c>
      <c r="C1450" t="s">
        <v>10</v>
      </c>
      <c r="D1450" t="s">
        <v>23</v>
      </c>
      <c r="E1450" t="s">
        <v>21</v>
      </c>
      <c r="F1450" t="s">
        <v>11</v>
      </c>
      <c r="G1450" t="s">
        <v>21</v>
      </c>
      <c r="H1450" t="s">
        <v>29</v>
      </c>
      <c r="I1450" s="10">
        <f>[1]!MoonAge(A1450)</f>
        <v>0.18652249349864691</v>
      </c>
    </row>
    <row r="1451" spans="1:9">
      <c r="A1451" s="2">
        <v>41263</v>
      </c>
      <c r="B1451" s="3">
        <f t="shared" si="22"/>
        <v>5</v>
      </c>
      <c r="C1451" t="s">
        <v>19</v>
      </c>
      <c r="D1451" t="s">
        <v>28</v>
      </c>
      <c r="E1451" t="s">
        <v>21</v>
      </c>
      <c r="F1451" t="s">
        <v>11</v>
      </c>
      <c r="G1451" t="s">
        <v>21</v>
      </c>
      <c r="H1451" t="s">
        <v>29</v>
      </c>
      <c r="I1451" s="10">
        <f>[1]!MoonAge(A1451)</f>
        <v>0.22038568544530368</v>
      </c>
    </row>
    <row r="1452" spans="1:9">
      <c r="A1452" s="2">
        <v>41264</v>
      </c>
      <c r="B1452" s="3">
        <f t="shared" si="22"/>
        <v>6</v>
      </c>
      <c r="C1452" t="s">
        <v>8</v>
      </c>
      <c r="D1452" t="s">
        <v>29</v>
      </c>
      <c r="E1452" t="s">
        <v>21</v>
      </c>
      <c r="F1452" t="s">
        <v>11</v>
      </c>
      <c r="G1452" t="s">
        <v>21</v>
      </c>
      <c r="H1452" t="s">
        <v>29</v>
      </c>
      <c r="I1452" s="10">
        <f>[1]!MoonAge(A1452)</f>
        <v>0.25424887739196045</v>
      </c>
    </row>
    <row r="1453" spans="1:9">
      <c r="A1453" s="2">
        <v>41265</v>
      </c>
      <c r="B1453" s="3">
        <f t="shared" si="22"/>
        <v>7</v>
      </c>
      <c r="C1453" t="s">
        <v>13</v>
      </c>
      <c r="D1453" t="s">
        <v>24</v>
      </c>
      <c r="E1453" t="s">
        <v>21</v>
      </c>
      <c r="F1453" t="s">
        <v>11</v>
      </c>
      <c r="G1453" t="s">
        <v>21</v>
      </c>
      <c r="H1453" t="s">
        <v>29</v>
      </c>
      <c r="I1453" s="10">
        <f>[1]!MoonAge(A1453)</f>
        <v>0.2881120693386171</v>
      </c>
    </row>
    <row r="1454" spans="1:9">
      <c r="A1454" s="2">
        <v>41266</v>
      </c>
      <c r="B1454" s="3">
        <f t="shared" si="22"/>
        <v>1</v>
      </c>
      <c r="C1454" t="s">
        <v>12</v>
      </c>
      <c r="D1454" t="s">
        <v>9</v>
      </c>
      <c r="E1454" t="s">
        <v>21</v>
      </c>
      <c r="F1454" t="s">
        <v>11</v>
      </c>
      <c r="G1454" t="s">
        <v>21</v>
      </c>
      <c r="H1454" t="s">
        <v>29</v>
      </c>
      <c r="I1454" s="10">
        <f>[1]!MoonAge(A1454)</f>
        <v>0.32197526128527387</v>
      </c>
    </row>
    <row r="1455" spans="1:9">
      <c r="A1455" s="2">
        <v>41267</v>
      </c>
      <c r="B1455" s="3">
        <f t="shared" si="22"/>
        <v>2</v>
      </c>
      <c r="C1455" t="s">
        <v>25</v>
      </c>
      <c r="D1455" t="s">
        <v>14</v>
      </c>
      <c r="E1455" t="s">
        <v>21</v>
      </c>
      <c r="F1455" t="s">
        <v>11</v>
      </c>
      <c r="G1455" t="s">
        <v>21</v>
      </c>
      <c r="H1455" t="s">
        <v>29</v>
      </c>
      <c r="I1455" s="10">
        <f>[1]!MoonAge(A1455)</f>
        <v>0.35583845323193064</v>
      </c>
    </row>
    <row r="1456" spans="1:9">
      <c r="A1456" s="2">
        <v>41268</v>
      </c>
      <c r="B1456" s="3">
        <f t="shared" si="22"/>
        <v>3</v>
      </c>
      <c r="C1456" t="s">
        <v>15</v>
      </c>
      <c r="D1456" t="s">
        <v>26</v>
      </c>
      <c r="E1456" t="s">
        <v>21</v>
      </c>
      <c r="F1456" t="s">
        <v>11</v>
      </c>
      <c r="G1456" t="s">
        <v>21</v>
      </c>
      <c r="H1456" t="s">
        <v>29</v>
      </c>
      <c r="I1456" s="10">
        <f>[1]!MoonAge(A1456)</f>
        <v>0.3897016451785873</v>
      </c>
    </row>
    <row r="1457" spans="1:9">
      <c r="A1457" s="2">
        <v>41269</v>
      </c>
      <c r="B1457" s="3">
        <f t="shared" si="22"/>
        <v>4</v>
      </c>
      <c r="C1457" t="s">
        <v>17</v>
      </c>
      <c r="D1457" t="s">
        <v>27</v>
      </c>
      <c r="E1457" t="s">
        <v>21</v>
      </c>
      <c r="F1457" t="s">
        <v>11</v>
      </c>
      <c r="G1457" t="s">
        <v>21</v>
      </c>
      <c r="H1457" t="s">
        <v>29</v>
      </c>
      <c r="I1457" s="10">
        <f>[1]!MoonAge(A1457)</f>
        <v>0.42356483712524406</v>
      </c>
    </row>
    <row r="1458" spans="1:9">
      <c r="A1458" s="2">
        <v>41270</v>
      </c>
      <c r="B1458" s="3">
        <f t="shared" si="22"/>
        <v>5</v>
      </c>
      <c r="C1458" t="s">
        <v>21</v>
      </c>
      <c r="D1458" t="s">
        <v>16</v>
      </c>
      <c r="E1458" t="s">
        <v>21</v>
      </c>
      <c r="F1458" t="s">
        <v>11</v>
      </c>
      <c r="G1458" t="s">
        <v>21</v>
      </c>
      <c r="H1458" t="s">
        <v>29</v>
      </c>
      <c r="I1458" s="10">
        <f>[1]!MoonAge(A1458)</f>
        <v>0.45742802907190083</v>
      </c>
    </row>
    <row r="1459" spans="1:9">
      <c r="A1459" s="2">
        <v>41271</v>
      </c>
      <c r="B1459" s="3">
        <f t="shared" si="22"/>
        <v>6</v>
      </c>
      <c r="C1459" t="s">
        <v>22</v>
      </c>
      <c r="D1459" t="s">
        <v>18</v>
      </c>
      <c r="E1459" t="s">
        <v>21</v>
      </c>
      <c r="F1459" t="s">
        <v>11</v>
      </c>
      <c r="G1459" t="s">
        <v>21</v>
      </c>
      <c r="H1459" t="s">
        <v>29</v>
      </c>
      <c r="I1459" s="10">
        <f>[1]!MoonAge(A1459)</f>
        <v>0.4912912210185576</v>
      </c>
    </row>
    <row r="1460" spans="1:9">
      <c r="A1460" s="2">
        <v>41272</v>
      </c>
      <c r="B1460" s="3">
        <f t="shared" si="22"/>
        <v>7</v>
      </c>
      <c r="C1460" t="s">
        <v>10</v>
      </c>
      <c r="D1460" t="s">
        <v>11</v>
      </c>
      <c r="E1460" t="s">
        <v>21</v>
      </c>
      <c r="F1460" t="s">
        <v>11</v>
      </c>
      <c r="G1460" t="s">
        <v>21</v>
      </c>
      <c r="H1460" t="s">
        <v>29</v>
      </c>
      <c r="I1460" s="10">
        <f>[1]!MoonAge(A1460)</f>
        <v>0.52515441296504073</v>
      </c>
    </row>
    <row r="1461" spans="1:9">
      <c r="A1461" s="2">
        <v>41273</v>
      </c>
      <c r="B1461" s="3">
        <f t="shared" si="22"/>
        <v>1</v>
      </c>
      <c r="C1461" t="s">
        <v>19</v>
      </c>
      <c r="D1461" t="s">
        <v>20</v>
      </c>
      <c r="E1461" t="s">
        <v>21</v>
      </c>
      <c r="F1461" t="s">
        <v>11</v>
      </c>
      <c r="G1461" t="s">
        <v>21</v>
      </c>
      <c r="H1461" t="s">
        <v>29</v>
      </c>
      <c r="I1461" s="10">
        <f>[1]!MoonAge(A1461)</f>
        <v>0.55901760491146391</v>
      </c>
    </row>
    <row r="1462" spans="1:9">
      <c r="A1462" s="2">
        <v>41274</v>
      </c>
      <c r="B1462" s="3">
        <f t="shared" si="22"/>
        <v>2</v>
      </c>
      <c r="C1462" t="s">
        <v>8</v>
      </c>
      <c r="D1462" t="s">
        <v>23</v>
      </c>
      <c r="E1462" t="s">
        <v>21</v>
      </c>
      <c r="F1462" t="s">
        <v>11</v>
      </c>
      <c r="G1462" t="s">
        <v>21</v>
      </c>
      <c r="H1462" t="s">
        <v>29</v>
      </c>
      <c r="I1462" s="10">
        <f>[1]!MoonAge(A1462)</f>
        <v>0.59288079685788697</v>
      </c>
    </row>
    <row r="1463" spans="1:9">
      <c r="A1463" s="2">
        <v>41275</v>
      </c>
      <c r="B1463" s="3">
        <f t="shared" si="22"/>
        <v>3</v>
      </c>
      <c r="C1463" t="s">
        <v>13</v>
      </c>
      <c r="D1463" t="s">
        <v>28</v>
      </c>
      <c r="E1463" t="s">
        <v>21</v>
      </c>
      <c r="F1463" t="s">
        <v>11</v>
      </c>
      <c r="G1463" t="s">
        <v>21</v>
      </c>
      <c r="H1463" t="s">
        <v>29</v>
      </c>
      <c r="I1463" s="10">
        <f>[1]!MoonAge(A1463)</f>
        <v>0.62674398880431015</v>
      </c>
    </row>
    <row r="1464" spans="1:9">
      <c r="A1464" s="2">
        <v>41276</v>
      </c>
      <c r="B1464" s="3">
        <f t="shared" si="22"/>
        <v>4</v>
      </c>
      <c r="C1464" t="s">
        <v>12</v>
      </c>
      <c r="D1464" t="s">
        <v>29</v>
      </c>
      <c r="E1464" t="s">
        <v>21</v>
      </c>
      <c r="F1464" t="s">
        <v>11</v>
      </c>
      <c r="G1464" t="s">
        <v>21</v>
      </c>
      <c r="H1464" t="s">
        <v>29</v>
      </c>
      <c r="I1464" s="10">
        <f>[1]!MoonAge(A1464)</f>
        <v>0.66060718075073321</v>
      </c>
    </row>
    <row r="1465" spans="1:9">
      <c r="A1465" s="2">
        <v>41277</v>
      </c>
      <c r="B1465" s="3">
        <f t="shared" si="22"/>
        <v>5</v>
      </c>
      <c r="C1465" t="s">
        <v>25</v>
      </c>
      <c r="D1465" t="s">
        <v>24</v>
      </c>
      <c r="E1465" t="s">
        <v>21</v>
      </c>
      <c r="F1465" t="s">
        <v>11</v>
      </c>
      <c r="G1465" t="s">
        <v>21</v>
      </c>
      <c r="H1465" t="s">
        <v>29</v>
      </c>
      <c r="I1465" s="10">
        <f>[1]!MoonAge(A1465)</f>
        <v>0.69447037269715639</v>
      </c>
    </row>
    <row r="1466" spans="1:9">
      <c r="A1466" s="2">
        <v>41278</v>
      </c>
      <c r="B1466" s="3">
        <f t="shared" si="22"/>
        <v>6</v>
      </c>
      <c r="C1466" t="s">
        <v>15</v>
      </c>
      <c r="D1466" t="s">
        <v>9</v>
      </c>
      <c r="E1466" t="s">
        <v>21</v>
      </c>
      <c r="F1466" t="s">
        <v>11</v>
      </c>
      <c r="G1466" t="s">
        <v>21</v>
      </c>
      <c r="H1466" t="s">
        <v>29</v>
      </c>
      <c r="I1466" s="10">
        <f>[1]!MoonAge(A1466)</f>
        <v>0.72833356464357946</v>
      </c>
    </row>
    <row r="1467" spans="1:9">
      <c r="A1467" s="2">
        <v>41279</v>
      </c>
      <c r="B1467" s="3">
        <f t="shared" si="22"/>
        <v>7</v>
      </c>
      <c r="C1467" t="s">
        <v>17</v>
      </c>
      <c r="D1467" t="s">
        <v>14</v>
      </c>
      <c r="E1467" t="s">
        <v>21</v>
      </c>
      <c r="F1467" t="s">
        <v>11</v>
      </c>
      <c r="G1467" t="s">
        <v>21</v>
      </c>
      <c r="H1467" t="s">
        <v>29</v>
      </c>
      <c r="I1467" s="10">
        <f>[1]!MoonAge(A1467)</f>
        <v>0.76219675659000252</v>
      </c>
    </row>
    <row r="1468" spans="1:9">
      <c r="A1468" s="2">
        <v>41280</v>
      </c>
      <c r="B1468" s="3">
        <f t="shared" si="22"/>
        <v>1</v>
      </c>
      <c r="C1468" t="s">
        <v>21</v>
      </c>
      <c r="D1468" t="s">
        <v>26</v>
      </c>
      <c r="E1468" t="s">
        <v>22</v>
      </c>
      <c r="F1468" t="s">
        <v>20</v>
      </c>
      <c r="G1468" t="s">
        <v>21</v>
      </c>
      <c r="H1468" t="s">
        <v>29</v>
      </c>
      <c r="I1468" s="10">
        <f>[1]!MoonAge(A1468)</f>
        <v>0.7960599485364257</v>
      </c>
    </row>
    <row r="1469" spans="1:9">
      <c r="A1469" s="2">
        <v>41281</v>
      </c>
      <c r="B1469" s="3">
        <f t="shared" si="22"/>
        <v>2</v>
      </c>
      <c r="C1469" t="s">
        <v>22</v>
      </c>
      <c r="D1469" t="s">
        <v>27</v>
      </c>
      <c r="E1469" t="s">
        <v>22</v>
      </c>
      <c r="F1469" t="s">
        <v>20</v>
      </c>
      <c r="G1469" t="s">
        <v>21</v>
      </c>
      <c r="H1469" t="s">
        <v>29</v>
      </c>
      <c r="I1469" s="10">
        <f>[1]!MoonAge(A1469)</f>
        <v>0.82992314048284888</v>
      </c>
    </row>
    <row r="1470" spans="1:9">
      <c r="A1470" s="2">
        <v>41282</v>
      </c>
      <c r="B1470" s="3">
        <f t="shared" si="22"/>
        <v>3</v>
      </c>
      <c r="C1470" t="s">
        <v>10</v>
      </c>
      <c r="D1470" t="s">
        <v>16</v>
      </c>
      <c r="E1470" t="s">
        <v>22</v>
      </c>
      <c r="F1470" t="s">
        <v>20</v>
      </c>
      <c r="G1470" t="s">
        <v>21</v>
      </c>
      <c r="H1470" t="s">
        <v>29</v>
      </c>
      <c r="I1470" s="10">
        <f>[1]!MoonAge(A1470)</f>
        <v>0.86378633242927194</v>
      </c>
    </row>
    <row r="1471" spans="1:9">
      <c r="A1471" s="2">
        <v>41283</v>
      </c>
      <c r="B1471" s="3">
        <f t="shared" si="22"/>
        <v>4</v>
      </c>
      <c r="C1471" t="s">
        <v>19</v>
      </c>
      <c r="D1471" t="s">
        <v>18</v>
      </c>
      <c r="E1471" t="s">
        <v>22</v>
      </c>
      <c r="F1471" t="s">
        <v>20</v>
      </c>
      <c r="G1471" t="s">
        <v>21</v>
      </c>
      <c r="H1471" t="s">
        <v>29</v>
      </c>
      <c r="I1471" s="10">
        <f>[1]!MoonAge(A1471)</f>
        <v>0.89764952437569501</v>
      </c>
    </row>
    <row r="1472" spans="1:9">
      <c r="A1472" s="2">
        <v>41284</v>
      </c>
      <c r="B1472" s="3">
        <f t="shared" si="22"/>
        <v>5</v>
      </c>
      <c r="C1472" t="s">
        <v>8</v>
      </c>
      <c r="D1472" t="s">
        <v>11</v>
      </c>
      <c r="E1472" t="s">
        <v>22</v>
      </c>
      <c r="F1472" t="s">
        <v>20</v>
      </c>
      <c r="G1472" t="s">
        <v>21</v>
      </c>
      <c r="H1472" t="s">
        <v>29</v>
      </c>
      <c r="I1472" s="10">
        <f>[1]!MoonAge(A1472)</f>
        <v>0.93151271632211818</v>
      </c>
    </row>
    <row r="1473" spans="1:9">
      <c r="A1473" s="2">
        <v>41285</v>
      </c>
      <c r="B1473" s="3">
        <f t="shared" si="22"/>
        <v>6</v>
      </c>
      <c r="C1473" t="s">
        <v>13</v>
      </c>
      <c r="D1473" t="s">
        <v>20</v>
      </c>
      <c r="E1473" t="s">
        <v>22</v>
      </c>
      <c r="F1473" t="s">
        <v>20</v>
      </c>
      <c r="G1473" t="s">
        <v>21</v>
      </c>
      <c r="H1473" t="s">
        <v>29</v>
      </c>
      <c r="I1473" s="10">
        <f>[1]!MoonAge(A1473)</f>
        <v>0.96537590826854136</v>
      </c>
    </row>
    <row r="1474" spans="1:9">
      <c r="A1474" s="2">
        <v>41286</v>
      </c>
      <c r="B1474" s="3">
        <f t="shared" si="22"/>
        <v>7</v>
      </c>
      <c r="C1474" t="s">
        <v>12</v>
      </c>
      <c r="D1474" t="s">
        <v>23</v>
      </c>
      <c r="E1474" t="s">
        <v>22</v>
      </c>
      <c r="F1474" t="s">
        <v>20</v>
      </c>
      <c r="G1474" t="s">
        <v>21</v>
      </c>
      <c r="H1474" t="s">
        <v>29</v>
      </c>
      <c r="I1474" s="10">
        <f>[1]!MoonAge(A1474)</f>
        <v>0.99923910021496443</v>
      </c>
    </row>
    <row r="1475" spans="1:9">
      <c r="A1475" s="2">
        <v>41287</v>
      </c>
      <c r="B1475" s="3">
        <f t="shared" ref="B1475:B1538" si="23">WEEKDAY(A1475,1)</f>
        <v>1</v>
      </c>
      <c r="C1475" t="s">
        <v>25</v>
      </c>
      <c r="D1475" t="s">
        <v>28</v>
      </c>
      <c r="E1475" t="s">
        <v>22</v>
      </c>
      <c r="F1475" t="s">
        <v>20</v>
      </c>
      <c r="G1475" t="s">
        <v>21</v>
      </c>
      <c r="H1475" t="s">
        <v>29</v>
      </c>
      <c r="I1475" s="10">
        <f>[1]!MoonAge(A1475)</f>
        <v>3.3102292161387603E-2</v>
      </c>
    </row>
    <row r="1476" spans="1:9">
      <c r="A1476" s="2">
        <v>41288</v>
      </c>
      <c r="B1476" s="3">
        <f t="shared" si="23"/>
        <v>2</v>
      </c>
      <c r="C1476" t="s">
        <v>15</v>
      </c>
      <c r="D1476" t="s">
        <v>29</v>
      </c>
      <c r="E1476" t="s">
        <v>22</v>
      </c>
      <c r="F1476" t="s">
        <v>20</v>
      </c>
      <c r="G1476" t="s">
        <v>21</v>
      </c>
      <c r="H1476" t="s">
        <v>29</v>
      </c>
      <c r="I1476" s="10">
        <f>[1]!MoonAge(A1476)</f>
        <v>6.6965484107810669E-2</v>
      </c>
    </row>
    <row r="1477" spans="1:9">
      <c r="A1477" s="2">
        <v>41289</v>
      </c>
      <c r="B1477" s="3">
        <f t="shared" si="23"/>
        <v>3</v>
      </c>
      <c r="C1477" t="s">
        <v>17</v>
      </c>
      <c r="D1477" t="s">
        <v>24</v>
      </c>
      <c r="E1477" t="s">
        <v>22</v>
      </c>
      <c r="F1477" t="s">
        <v>20</v>
      </c>
      <c r="G1477" t="s">
        <v>21</v>
      </c>
      <c r="H1477" t="s">
        <v>29</v>
      </c>
      <c r="I1477" s="10">
        <f>[1]!MoonAge(A1477)</f>
        <v>0.10082867605423385</v>
      </c>
    </row>
    <row r="1478" spans="1:9">
      <c r="A1478" s="2">
        <v>41290</v>
      </c>
      <c r="B1478" s="3">
        <f t="shared" si="23"/>
        <v>4</v>
      </c>
      <c r="C1478" t="s">
        <v>21</v>
      </c>
      <c r="D1478" t="s">
        <v>9</v>
      </c>
      <c r="E1478" t="s">
        <v>22</v>
      </c>
      <c r="F1478" t="s">
        <v>20</v>
      </c>
      <c r="G1478" t="s">
        <v>21</v>
      </c>
      <c r="H1478" t="s">
        <v>29</v>
      </c>
      <c r="I1478" s="10">
        <f>[1]!MoonAge(A1478)</f>
        <v>0.13469186800065691</v>
      </c>
    </row>
    <row r="1479" spans="1:9">
      <c r="A1479" s="2">
        <v>41291</v>
      </c>
      <c r="B1479" s="3">
        <f t="shared" si="23"/>
        <v>5</v>
      </c>
      <c r="C1479" t="s">
        <v>22</v>
      </c>
      <c r="D1479" t="s">
        <v>14</v>
      </c>
      <c r="E1479" t="s">
        <v>22</v>
      </c>
      <c r="F1479" t="s">
        <v>20</v>
      </c>
      <c r="G1479" t="s">
        <v>21</v>
      </c>
      <c r="H1479" t="s">
        <v>29</v>
      </c>
      <c r="I1479" s="10">
        <f>[1]!MoonAge(A1479)</f>
        <v>0.16855505994708009</v>
      </c>
    </row>
    <row r="1480" spans="1:9">
      <c r="A1480" s="2">
        <v>41292</v>
      </c>
      <c r="B1480" s="3">
        <f t="shared" si="23"/>
        <v>6</v>
      </c>
      <c r="C1480" t="s">
        <v>10</v>
      </c>
      <c r="D1480" t="s">
        <v>26</v>
      </c>
      <c r="E1480" t="s">
        <v>22</v>
      </c>
      <c r="F1480" t="s">
        <v>20</v>
      </c>
      <c r="G1480" t="s">
        <v>21</v>
      </c>
      <c r="H1480" t="s">
        <v>29</v>
      </c>
      <c r="I1480" s="10">
        <f>[1]!MoonAge(A1480)</f>
        <v>0.20241825189350315</v>
      </c>
    </row>
    <row r="1481" spans="1:9">
      <c r="A1481" s="2">
        <v>41293</v>
      </c>
      <c r="B1481" s="3">
        <f t="shared" si="23"/>
        <v>7</v>
      </c>
      <c r="C1481" t="s">
        <v>19</v>
      </c>
      <c r="D1481" t="s">
        <v>27</v>
      </c>
      <c r="E1481" t="s">
        <v>22</v>
      </c>
      <c r="F1481" t="s">
        <v>20</v>
      </c>
      <c r="G1481" t="s">
        <v>21</v>
      </c>
      <c r="H1481" t="s">
        <v>29</v>
      </c>
      <c r="I1481" s="10">
        <f>[1]!MoonAge(A1481)</f>
        <v>0.23628144383992633</v>
      </c>
    </row>
    <row r="1482" spans="1:9">
      <c r="A1482" s="2">
        <v>41294</v>
      </c>
      <c r="B1482" s="3">
        <f t="shared" si="23"/>
        <v>1</v>
      </c>
      <c r="C1482" t="s">
        <v>8</v>
      </c>
      <c r="D1482" t="s">
        <v>16</v>
      </c>
      <c r="E1482" t="s">
        <v>22</v>
      </c>
      <c r="F1482" t="s">
        <v>20</v>
      </c>
      <c r="G1482" t="s">
        <v>21</v>
      </c>
      <c r="H1482" t="s">
        <v>29</v>
      </c>
      <c r="I1482" s="10">
        <f>[1]!MoonAge(A1482)</f>
        <v>0.2701446357863494</v>
      </c>
    </row>
    <row r="1483" spans="1:9">
      <c r="A1483" s="2">
        <v>41295</v>
      </c>
      <c r="B1483" s="3">
        <f t="shared" si="23"/>
        <v>2</v>
      </c>
      <c r="C1483" t="s">
        <v>13</v>
      </c>
      <c r="D1483" t="s">
        <v>18</v>
      </c>
      <c r="E1483" t="s">
        <v>22</v>
      </c>
      <c r="F1483" t="s">
        <v>20</v>
      </c>
      <c r="G1483" t="s">
        <v>21</v>
      </c>
      <c r="H1483" t="s">
        <v>29</v>
      </c>
      <c r="I1483" s="10">
        <f>[1]!MoonAge(A1483)</f>
        <v>0.30400782773277257</v>
      </c>
    </row>
    <row r="1484" spans="1:9">
      <c r="A1484" s="2">
        <v>41296</v>
      </c>
      <c r="B1484" s="3">
        <f t="shared" si="23"/>
        <v>3</v>
      </c>
      <c r="C1484" t="s">
        <v>12</v>
      </c>
      <c r="D1484" t="s">
        <v>11</v>
      </c>
      <c r="E1484" t="s">
        <v>22</v>
      </c>
      <c r="F1484" t="s">
        <v>20</v>
      </c>
      <c r="G1484" t="s">
        <v>21</v>
      </c>
      <c r="H1484" t="s">
        <v>29</v>
      </c>
      <c r="I1484" s="10">
        <f>[1]!MoonAge(A1484)</f>
        <v>0.33787101967919564</v>
      </c>
    </row>
    <row r="1485" spans="1:9">
      <c r="A1485" s="2">
        <v>41297</v>
      </c>
      <c r="B1485" s="3">
        <f t="shared" si="23"/>
        <v>4</v>
      </c>
      <c r="C1485" t="s">
        <v>25</v>
      </c>
      <c r="D1485" t="s">
        <v>20</v>
      </c>
      <c r="E1485" t="s">
        <v>22</v>
      </c>
      <c r="F1485" t="s">
        <v>20</v>
      </c>
      <c r="G1485" t="s">
        <v>21</v>
      </c>
      <c r="H1485" t="s">
        <v>29</v>
      </c>
      <c r="I1485" s="10">
        <f>[1]!MoonAge(A1485)</f>
        <v>0.3717342116256187</v>
      </c>
    </row>
    <row r="1486" spans="1:9">
      <c r="A1486" s="2">
        <v>41298</v>
      </c>
      <c r="B1486" s="3">
        <f t="shared" si="23"/>
        <v>5</v>
      </c>
      <c r="C1486" t="s">
        <v>15</v>
      </c>
      <c r="D1486" t="s">
        <v>23</v>
      </c>
      <c r="E1486" t="s">
        <v>22</v>
      </c>
      <c r="F1486" t="s">
        <v>20</v>
      </c>
      <c r="G1486" t="s">
        <v>21</v>
      </c>
      <c r="H1486" t="s">
        <v>29</v>
      </c>
      <c r="I1486" s="10">
        <f>[1]!MoonAge(A1486)</f>
        <v>0.40559740357204188</v>
      </c>
    </row>
    <row r="1487" spans="1:9">
      <c r="A1487" s="2">
        <v>41299</v>
      </c>
      <c r="B1487" s="3">
        <f t="shared" si="23"/>
        <v>6</v>
      </c>
      <c r="C1487" t="s">
        <v>17</v>
      </c>
      <c r="D1487" t="s">
        <v>28</v>
      </c>
      <c r="E1487" t="s">
        <v>22</v>
      </c>
      <c r="F1487" t="s">
        <v>20</v>
      </c>
      <c r="G1487" t="s">
        <v>21</v>
      </c>
      <c r="H1487" t="s">
        <v>29</v>
      </c>
      <c r="I1487" s="10">
        <f>[1]!MoonAge(A1487)</f>
        <v>0.43946059551846495</v>
      </c>
    </row>
    <row r="1488" spans="1:9">
      <c r="A1488" s="2">
        <v>41300</v>
      </c>
      <c r="B1488" s="3">
        <f t="shared" si="23"/>
        <v>7</v>
      </c>
      <c r="C1488" t="s">
        <v>21</v>
      </c>
      <c r="D1488" t="s">
        <v>29</v>
      </c>
      <c r="E1488" t="s">
        <v>22</v>
      </c>
      <c r="F1488" t="s">
        <v>20</v>
      </c>
      <c r="G1488" t="s">
        <v>21</v>
      </c>
      <c r="H1488" t="s">
        <v>29</v>
      </c>
      <c r="I1488" s="10">
        <f>[1]!MoonAge(A1488)</f>
        <v>0.47332378746488812</v>
      </c>
    </row>
    <row r="1489" spans="1:9">
      <c r="A1489" s="2">
        <v>41301</v>
      </c>
      <c r="B1489" s="3">
        <f t="shared" si="23"/>
        <v>1</v>
      </c>
      <c r="C1489" t="s">
        <v>22</v>
      </c>
      <c r="D1489" t="s">
        <v>24</v>
      </c>
      <c r="E1489" t="s">
        <v>22</v>
      </c>
      <c r="F1489" t="s">
        <v>20</v>
      </c>
      <c r="G1489" t="s">
        <v>21</v>
      </c>
      <c r="H1489" t="s">
        <v>29</v>
      </c>
      <c r="I1489" s="10">
        <f>[1]!MoonAge(A1489)</f>
        <v>0.50718697941126167</v>
      </c>
    </row>
    <row r="1490" spans="1:9">
      <c r="A1490" s="2">
        <v>41302</v>
      </c>
      <c r="B1490" s="3">
        <f t="shared" si="23"/>
        <v>2</v>
      </c>
      <c r="C1490" t="s">
        <v>10</v>
      </c>
      <c r="D1490" t="s">
        <v>9</v>
      </c>
      <c r="E1490" t="s">
        <v>22</v>
      </c>
      <c r="F1490" t="s">
        <v>20</v>
      </c>
      <c r="G1490" t="s">
        <v>21</v>
      </c>
      <c r="H1490" t="s">
        <v>29</v>
      </c>
      <c r="I1490" s="10">
        <f>[1]!MoonAge(A1490)</f>
        <v>0.54105017135745115</v>
      </c>
    </row>
    <row r="1491" spans="1:9">
      <c r="A1491" s="2">
        <v>41303</v>
      </c>
      <c r="B1491" s="3">
        <f t="shared" si="23"/>
        <v>3</v>
      </c>
      <c r="C1491" t="s">
        <v>19</v>
      </c>
      <c r="D1491" t="s">
        <v>14</v>
      </c>
      <c r="E1491" t="s">
        <v>22</v>
      </c>
      <c r="F1491" t="s">
        <v>20</v>
      </c>
      <c r="G1491" t="s">
        <v>21</v>
      </c>
      <c r="H1491" t="s">
        <v>29</v>
      </c>
      <c r="I1491" s="10">
        <f>[1]!MoonAge(A1491)</f>
        <v>0.57491336330364062</v>
      </c>
    </row>
    <row r="1492" spans="1:9">
      <c r="A1492" s="2">
        <v>41304</v>
      </c>
      <c r="B1492" s="3">
        <f t="shared" si="23"/>
        <v>4</v>
      </c>
      <c r="C1492" t="s">
        <v>8</v>
      </c>
      <c r="D1492" t="s">
        <v>26</v>
      </c>
      <c r="E1492" t="s">
        <v>22</v>
      </c>
      <c r="F1492" t="s">
        <v>20</v>
      </c>
      <c r="G1492" t="s">
        <v>21</v>
      </c>
      <c r="H1492" t="s">
        <v>29</v>
      </c>
      <c r="I1492" s="10">
        <f>[1]!MoonAge(A1492)</f>
        <v>0.60877655524983021</v>
      </c>
    </row>
    <row r="1493" spans="1:9">
      <c r="A1493" s="2">
        <v>41305</v>
      </c>
      <c r="B1493" s="3">
        <f t="shared" si="23"/>
        <v>5</v>
      </c>
      <c r="C1493" t="s">
        <v>13</v>
      </c>
      <c r="D1493" t="s">
        <v>27</v>
      </c>
      <c r="E1493" t="s">
        <v>22</v>
      </c>
      <c r="F1493" t="s">
        <v>20</v>
      </c>
      <c r="G1493" t="s">
        <v>21</v>
      </c>
      <c r="H1493" t="s">
        <v>29</v>
      </c>
      <c r="I1493" s="10">
        <f>[1]!MoonAge(A1493)</f>
        <v>0.64263974719601968</v>
      </c>
    </row>
    <row r="1494" spans="1:9">
      <c r="A1494" s="2">
        <v>41306</v>
      </c>
      <c r="B1494" s="3">
        <f t="shared" si="23"/>
        <v>6</v>
      </c>
      <c r="C1494" t="s">
        <v>12</v>
      </c>
      <c r="D1494" t="s">
        <v>16</v>
      </c>
      <c r="E1494" t="s">
        <v>22</v>
      </c>
      <c r="F1494" t="s">
        <v>20</v>
      </c>
      <c r="G1494" t="s">
        <v>21</v>
      </c>
      <c r="H1494" t="s">
        <v>29</v>
      </c>
      <c r="I1494" s="10">
        <f>[1]!MoonAge(A1494)</f>
        <v>0.67650293914220916</v>
      </c>
    </row>
    <row r="1495" spans="1:9">
      <c r="A1495" s="2">
        <v>41307</v>
      </c>
      <c r="B1495" s="3">
        <f t="shared" si="23"/>
        <v>7</v>
      </c>
      <c r="C1495" t="s">
        <v>25</v>
      </c>
      <c r="D1495" t="s">
        <v>18</v>
      </c>
      <c r="E1495" t="s">
        <v>22</v>
      </c>
      <c r="F1495" t="s">
        <v>20</v>
      </c>
      <c r="G1495" t="s">
        <v>21</v>
      </c>
      <c r="H1495" t="s">
        <v>29</v>
      </c>
      <c r="I1495" s="10">
        <f>[1]!MoonAge(A1495)</f>
        <v>0.71036613108839863</v>
      </c>
    </row>
    <row r="1496" spans="1:9">
      <c r="A1496" s="2">
        <v>41308</v>
      </c>
      <c r="B1496" s="3">
        <f t="shared" si="23"/>
        <v>1</v>
      </c>
      <c r="C1496" t="s">
        <v>15</v>
      </c>
      <c r="D1496" t="s">
        <v>11</v>
      </c>
      <c r="E1496" t="s">
        <v>22</v>
      </c>
      <c r="F1496" t="s">
        <v>20</v>
      </c>
      <c r="G1496" t="s">
        <v>21</v>
      </c>
      <c r="H1496" t="s">
        <v>29</v>
      </c>
      <c r="I1496" s="10">
        <f>[1]!MoonAge(A1496)</f>
        <v>0.74422932303458822</v>
      </c>
    </row>
    <row r="1497" spans="1:9">
      <c r="A1497" s="2">
        <v>41309</v>
      </c>
      <c r="B1497" s="3">
        <f t="shared" si="23"/>
        <v>2</v>
      </c>
      <c r="C1497" t="s">
        <v>17</v>
      </c>
      <c r="D1497" t="s">
        <v>20</v>
      </c>
      <c r="E1497" t="s">
        <v>10</v>
      </c>
      <c r="F1497" t="s">
        <v>23</v>
      </c>
      <c r="G1497" t="s">
        <v>22</v>
      </c>
      <c r="H1497" t="s">
        <v>24</v>
      </c>
      <c r="I1497" s="10">
        <f>[1]!MoonAge(A1497)</f>
        <v>0.77809251498077769</v>
      </c>
    </row>
    <row r="1498" spans="1:9">
      <c r="A1498" s="2">
        <v>41310</v>
      </c>
      <c r="B1498" s="3">
        <f t="shared" si="23"/>
        <v>3</v>
      </c>
      <c r="C1498" t="s">
        <v>21</v>
      </c>
      <c r="D1498" t="s">
        <v>23</v>
      </c>
      <c r="E1498" t="s">
        <v>10</v>
      </c>
      <c r="F1498" t="s">
        <v>23</v>
      </c>
      <c r="G1498" t="s">
        <v>22</v>
      </c>
      <c r="H1498" t="s">
        <v>24</v>
      </c>
      <c r="I1498" s="10">
        <f>[1]!MoonAge(A1498)</f>
        <v>0.81195570692696717</v>
      </c>
    </row>
    <row r="1499" spans="1:9">
      <c r="A1499" s="2">
        <v>41311</v>
      </c>
      <c r="B1499" s="3">
        <f t="shared" si="23"/>
        <v>4</v>
      </c>
      <c r="C1499" t="s">
        <v>22</v>
      </c>
      <c r="D1499" t="s">
        <v>28</v>
      </c>
      <c r="E1499" t="s">
        <v>10</v>
      </c>
      <c r="F1499" t="s">
        <v>23</v>
      </c>
      <c r="G1499" t="s">
        <v>22</v>
      </c>
      <c r="H1499" t="s">
        <v>24</v>
      </c>
      <c r="I1499" s="10">
        <f>[1]!MoonAge(A1499)</f>
        <v>0.84581889887315675</v>
      </c>
    </row>
    <row r="1500" spans="1:9">
      <c r="A1500" s="2">
        <v>41312</v>
      </c>
      <c r="B1500" s="3">
        <f t="shared" si="23"/>
        <v>5</v>
      </c>
      <c r="C1500" t="s">
        <v>10</v>
      </c>
      <c r="D1500" t="s">
        <v>29</v>
      </c>
      <c r="E1500" t="s">
        <v>10</v>
      </c>
      <c r="F1500" t="s">
        <v>23</v>
      </c>
      <c r="G1500" t="s">
        <v>22</v>
      </c>
      <c r="H1500" t="s">
        <v>24</v>
      </c>
      <c r="I1500" s="10">
        <f>[1]!MoonAge(A1500)</f>
        <v>0.87968209081934612</v>
      </c>
    </row>
    <row r="1501" spans="1:9">
      <c r="A1501" s="2">
        <v>41313</v>
      </c>
      <c r="B1501" s="3">
        <f t="shared" si="23"/>
        <v>6</v>
      </c>
      <c r="C1501" t="s">
        <v>19</v>
      </c>
      <c r="D1501" t="s">
        <v>24</v>
      </c>
      <c r="E1501" t="s">
        <v>10</v>
      </c>
      <c r="F1501" t="s">
        <v>23</v>
      </c>
      <c r="G1501" t="s">
        <v>22</v>
      </c>
      <c r="H1501" t="s">
        <v>24</v>
      </c>
      <c r="I1501" s="10">
        <f>[1]!MoonAge(A1501)</f>
        <v>0.9135452827655357</v>
      </c>
    </row>
    <row r="1502" spans="1:9">
      <c r="A1502" s="2">
        <v>41314</v>
      </c>
      <c r="B1502" s="3">
        <f t="shared" si="23"/>
        <v>7</v>
      </c>
      <c r="C1502" t="s">
        <v>8</v>
      </c>
      <c r="D1502" t="s">
        <v>9</v>
      </c>
      <c r="E1502" t="s">
        <v>10</v>
      </c>
      <c r="F1502" t="s">
        <v>23</v>
      </c>
      <c r="G1502" t="s">
        <v>22</v>
      </c>
      <c r="H1502" t="s">
        <v>24</v>
      </c>
      <c r="I1502" s="10">
        <f>[1]!MoonAge(A1502)</f>
        <v>0.94740847471172518</v>
      </c>
    </row>
    <row r="1503" spans="1:9">
      <c r="A1503" s="2">
        <v>41315</v>
      </c>
      <c r="B1503" s="3">
        <f t="shared" si="23"/>
        <v>1</v>
      </c>
      <c r="C1503" t="s">
        <v>13</v>
      </c>
      <c r="D1503" t="s">
        <v>14</v>
      </c>
      <c r="E1503" t="s">
        <v>10</v>
      </c>
      <c r="F1503" t="s">
        <v>23</v>
      </c>
      <c r="G1503" t="s">
        <v>22</v>
      </c>
      <c r="H1503" t="s">
        <v>24</v>
      </c>
      <c r="I1503" s="10">
        <f>[1]!MoonAge(A1503)</f>
        <v>0.98127166665791465</v>
      </c>
    </row>
    <row r="1504" spans="1:9">
      <c r="A1504" s="2">
        <v>41316</v>
      </c>
      <c r="B1504" s="3">
        <f t="shared" si="23"/>
        <v>2</v>
      </c>
      <c r="C1504" t="s">
        <v>12</v>
      </c>
      <c r="D1504" t="s">
        <v>26</v>
      </c>
      <c r="E1504" t="s">
        <v>10</v>
      </c>
      <c r="F1504" t="s">
        <v>23</v>
      </c>
      <c r="G1504" t="s">
        <v>22</v>
      </c>
      <c r="H1504" t="s">
        <v>24</v>
      </c>
      <c r="I1504" s="10">
        <f>[1]!MoonAge(A1504)</f>
        <v>1.513485860410424E-2</v>
      </c>
    </row>
    <row r="1505" spans="1:9">
      <c r="A1505" s="2">
        <v>41317</v>
      </c>
      <c r="B1505" s="3">
        <f t="shared" si="23"/>
        <v>3</v>
      </c>
      <c r="C1505" t="s">
        <v>25</v>
      </c>
      <c r="D1505" t="s">
        <v>27</v>
      </c>
      <c r="E1505" t="s">
        <v>10</v>
      </c>
      <c r="F1505" t="s">
        <v>23</v>
      </c>
      <c r="G1505" t="s">
        <v>22</v>
      </c>
      <c r="H1505" t="s">
        <v>24</v>
      </c>
      <c r="I1505" s="10">
        <f>[1]!MoonAge(A1505)</f>
        <v>4.8998050550293715E-2</v>
      </c>
    </row>
    <row r="1506" spans="1:9">
      <c r="A1506" s="2">
        <v>41318</v>
      </c>
      <c r="B1506" s="3">
        <f t="shared" si="23"/>
        <v>4</v>
      </c>
      <c r="C1506" t="s">
        <v>15</v>
      </c>
      <c r="D1506" t="s">
        <v>16</v>
      </c>
      <c r="E1506" t="s">
        <v>10</v>
      </c>
      <c r="F1506" t="s">
        <v>23</v>
      </c>
      <c r="G1506" t="s">
        <v>22</v>
      </c>
      <c r="H1506" t="s">
        <v>24</v>
      </c>
      <c r="I1506" s="10">
        <f>[1]!MoonAge(A1506)</f>
        <v>8.286124249648319E-2</v>
      </c>
    </row>
    <row r="1507" spans="1:9">
      <c r="A1507" s="2">
        <v>41319</v>
      </c>
      <c r="B1507" s="3">
        <f t="shared" si="23"/>
        <v>5</v>
      </c>
      <c r="C1507" t="s">
        <v>17</v>
      </c>
      <c r="D1507" t="s">
        <v>18</v>
      </c>
      <c r="E1507" t="s">
        <v>10</v>
      </c>
      <c r="F1507" t="s">
        <v>23</v>
      </c>
      <c r="G1507" t="s">
        <v>22</v>
      </c>
      <c r="H1507" t="s">
        <v>24</v>
      </c>
      <c r="I1507" s="10">
        <f>[1]!MoonAge(A1507)</f>
        <v>0.11672443444267266</v>
      </c>
    </row>
    <row r="1508" spans="1:9">
      <c r="A1508" s="2">
        <v>41320</v>
      </c>
      <c r="B1508" s="3">
        <f t="shared" si="23"/>
        <v>6</v>
      </c>
      <c r="C1508" t="s">
        <v>21</v>
      </c>
      <c r="D1508" t="s">
        <v>11</v>
      </c>
      <c r="E1508" t="s">
        <v>10</v>
      </c>
      <c r="F1508" t="s">
        <v>23</v>
      </c>
      <c r="G1508" t="s">
        <v>22</v>
      </c>
      <c r="H1508" t="s">
        <v>24</v>
      </c>
      <c r="I1508" s="10">
        <f>[1]!MoonAge(A1508)</f>
        <v>0.15058762638886225</v>
      </c>
    </row>
    <row r="1509" spans="1:9">
      <c r="A1509" s="2">
        <v>41321</v>
      </c>
      <c r="B1509" s="3">
        <f t="shared" si="23"/>
        <v>7</v>
      </c>
      <c r="C1509" t="s">
        <v>22</v>
      </c>
      <c r="D1509" t="s">
        <v>20</v>
      </c>
      <c r="E1509" t="s">
        <v>10</v>
      </c>
      <c r="F1509" t="s">
        <v>23</v>
      </c>
      <c r="G1509" t="s">
        <v>22</v>
      </c>
      <c r="H1509" t="s">
        <v>24</v>
      </c>
      <c r="I1509" s="10">
        <f>[1]!MoonAge(A1509)</f>
        <v>0.18445081833505172</v>
      </c>
    </row>
    <row r="1510" spans="1:9">
      <c r="A1510" s="2">
        <v>41322</v>
      </c>
      <c r="B1510" s="3">
        <f t="shared" si="23"/>
        <v>1</v>
      </c>
      <c r="C1510" t="s">
        <v>10</v>
      </c>
      <c r="D1510" t="s">
        <v>23</v>
      </c>
      <c r="E1510" t="s">
        <v>10</v>
      </c>
      <c r="F1510" t="s">
        <v>23</v>
      </c>
      <c r="G1510" t="s">
        <v>22</v>
      </c>
      <c r="H1510" t="s">
        <v>24</v>
      </c>
      <c r="I1510" s="10">
        <f>[1]!MoonAge(A1510)</f>
        <v>0.2183140102812412</v>
      </c>
    </row>
    <row r="1511" spans="1:9">
      <c r="A1511" s="2">
        <v>41323</v>
      </c>
      <c r="B1511" s="3">
        <f t="shared" si="23"/>
        <v>2</v>
      </c>
      <c r="C1511" t="s">
        <v>19</v>
      </c>
      <c r="D1511" t="s">
        <v>28</v>
      </c>
      <c r="E1511" t="s">
        <v>10</v>
      </c>
      <c r="F1511" t="s">
        <v>23</v>
      </c>
      <c r="G1511" t="s">
        <v>22</v>
      </c>
      <c r="H1511" t="s">
        <v>24</v>
      </c>
      <c r="I1511" s="10">
        <f>[1]!MoonAge(A1511)</f>
        <v>0.25217720222743067</v>
      </c>
    </row>
    <row r="1512" spans="1:9">
      <c r="A1512" s="2">
        <v>41324</v>
      </c>
      <c r="B1512" s="3">
        <f t="shared" si="23"/>
        <v>3</v>
      </c>
      <c r="C1512" t="s">
        <v>8</v>
      </c>
      <c r="D1512" t="s">
        <v>29</v>
      </c>
      <c r="E1512" t="s">
        <v>10</v>
      </c>
      <c r="F1512" t="s">
        <v>23</v>
      </c>
      <c r="G1512" t="s">
        <v>22</v>
      </c>
      <c r="H1512" t="s">
        <v>24</v>
      </c>
      <c r="I1512" s="10">
        <f>[1]!MoonAge(A1512)</f>
        <v>0.28604039417362026</v>
      </c>
    </row>
    <row r="1513" spans="1:9">
      <c r="A1513" s="2">
        <v>41325</v>
      </c>
      <c r="B1513" s="3">
        <f t="shared" si="23"/>
        <v>4</v>
      </c>
      <c r="C1513" t="s">
        <v>13</v>
      </c>
      <c r="D1513" t="s">
        <v>24</v>
      </c>
      <c r="E1513" t="s">
        <v>10</v>
      </c>
      <c r="F1513" t="s">
        <v>23</v>
      </c>
      <c r="G1513" t="s">
        <v>22</v>
      </c>
      <c r="H1513" t="s">
        <v>24</v>
      </c>
      <c r="I1513" s="10">
        <f>[1]!MoonAge(A1513)</f>
        <v>0.31990358611980974</v>
      </c>
    </row>
    <row r="1514" spans="1:9">
      <c r="A1514" s="2">
        <v>41326</v>
      </c>
      <c r="B1514" s="3">
        <f t="shared" si="23"/>
        <v>5</v>
      </c>
      <c r="C1514" t="s">
        <v>12</v>
      </c>
      <c r="D1514" t="s">
        <v>9</v>
      </c>
      <c r="E1514" t="s">
        <v>10</v>
      </c>
      <c r="F1514" t="s">
        <v>23</v>
      </c>
      <c r="G1514" t="s">
        <v>22</v>
      </c>
      <c r="H1514" t="s">
        <v>24</v>
      </c>
      <c r="I1514" s="10">
        <f>[1]!MoonAge(A1514)</f>
        <v>0.35376677806599921</v>
      </c>
    </row>
    <row r="1515" spans="1:9">
      <c r="A1515" s="2">
        <v>41327</v>
      </c>
      <c r="B1515" s="3">
        <f t="shared" si="23"/>
        <v>6</v>
      </c>
      <c r="C1515" t="s">
        <v>25</v>
      </c>
      <c r="D1515" t="s">
        <v>14</v>
      </c>
      <c r="E1515" t="s">
        <v>10</v>
      </c>
      <c r="F1515" t="s">
        <v>23</v>
      </c>
      <c r="G1515" t="s">
        <v>22</v>
      </c>
      <c r="H1515" t="s">
        <v>24</v>
      </c>
      <c r="I1515" s="10">
        <f>[1]!MoonAge(A1515)</f>
        <v>0.3876299700121888</v>
      </c>
    </row>
    <row r="1516" spans="1:9">
      <c r="A1516" s="2">
        <v>41328</v>
      </c>
      <c r="B1516" s="3">
        <f t="shared" si="23"/>
        <v>7</v>
      </c>
      <c r="C1516" t="s">
        <v>15</v>
      </c>
      <c r="D1516" t="s">
        <v>26</v>
      </c>
      <c r="E1516" t="s">
        <v>10</v>
      </c>
      <c r="F1516" t="s">
        <v>23</v>
      </c>
      <c r="G1516" t="s">
        <v>22</v>
      </c>
      <c r="H1516" t="s">
        <v>24</v>
      </c>
      <c r="I1516" s="10">
        <f>[1]!MoonAge(A1516)</f>
        <v>0.42149316195837827</v>
      </c>
    </row>
    <row r="1517" spans="1:9">
      <c r="A1517" s="2">
        <v>41329</v>
      </c>
      <c r="B1517" s="3">
        <f t="shared" si="23"/>
        <v>1</v>
      </c>
      <c r="C1517" t="s">
        <v>17</v>
      </c>
      <c r="D1517" t="s">
        <v>27</v>
      </c>
      <c r="E1517" t="s">
        <v>10</v>
      </c>
      <c r="F1517" t="s">
        <v>23</v>
      </c>
      <c r="G1517" t="s">
        <v>22</v>
      </c>
      <c r="H1517" t="s">
        <v>24</v>
      </c>
      <c r="I1517" s="10">
        <f>[1]!MoonAge(A1517)</f>
        <v>0.45535635390456775</v>
      </c>
    </row>
    <row r="1518" spans="1:9">
      <c r="A1518" s="2">
        <v>41330</v>
      </c>
      <c r="B1518" s="3">
        <f t="shared" si="23"/>
        <v>2</v>
      </c>
      <c r="C1518" t="s">
        <v>21</v>
      </c>
      <c r="D1518" t="s">
        <v>16</v>
      </c>
      <c r="E1518" t="s">
        <v>10</v>
      </c>
      <c r="F1518" t="s">
        <v>23</v>
      </c>
      <c r="G1518" t="s">
        <v>22</v>
      </c>
      <c r="H1518" t="s">
        <v>24</v>
      </c>
      <c r="I1518" s="10">
        <f>[1]!MoonAge(A1518)</f>
        <v>0.48921954585075722</v>
      </c>
    </row>
    <row r="1519" spans="1:9">
      <c r="A1519" s="2">
        <v>41331</v>
      </c>
      <c r="B1519" s="3">
        <f t="shared" si="23"/>
        <v>3</v>
      </c>
      <c r="C1519" t="s">
        <v>22</v>
      </c>
      <c r="D1519" t="s">
        <v>18</v>
      </c>
      <c r="E1519" t="s">
        <v>10</v>
      </c>
      <c r="F1519" t="s">
        <v>23</v>
      </c>
      <c r="G1519" t="s">
        <v>22</v>
      </c>
      <c r="H1519" t="s">
        <v>24</v>
      </c>
      <c r="I1519" s="10">
        <f>[1]!MoonAge(A1519)</f>
        <v>0.52308273779678749</v>
      </c>
    </row>
    <row r="1520" spans="1:9">
      <c r="A1520" s="2">
        <v>41332</v>
      </c>
      <c r="B1520" s="3">
        <f t="shared" si="23"/>
        <v>4</v>
      </c>
      <c r="C1520" t="s">
        <v>10</v>
      </c>
      <c r="D1520" t="s">
        <v>11</v>
      </c>
      <c r="E1520" t="s">
        <v>10</v>
      </c>
      <c r="F1520" t="s">
        <v>23</v>
      </c>
      <c r="G1520" t="s">
        <v>22</v>
      </c>
      <c r="H1520" t="s">
        <v>24</v>
      </c>
      <c r="I1520" s="10">
        <f>[1]!MoonAge(A1520)</f>
        <v>0.55694592974274337</v>
      </c>
    </row>
    <row r="1521" spans="1:9">
      <c r="A1521" s="2">
        <v>41333</v>
      </c>
      <c r="B1521" s="3">
        <f t="shared" si="23"/>
        <v>5</v>
      </c>
      <c r="C1521" t="s">
        <v>19</v>
      </c>
      <c r="D1521" t="s">
        <v>20</v>
      </c>
      <c r="E1521" t="s">
        <v>10</v>
      </c>
      <c r="F1521" t="s">
        <v>23</v>
      </c>
      <c r="G1521" t="s">
        <v>22</v>
      </c>
      <c r="H1521" t="s">
        <v>24</v>
      </c>
      <c r="I1521" s="10">
        <f>[1]!MoonAge(A1521)</f>
        <v>0.59080912168869926</v>
      </c>
    </row>
    <row r="1522" spans="1:9">
      <c r="A1522" s="2">
        <v>41334</v>
      </c>
      <c r="B1522" s="3">
        <f t="shared" si="23"/>
        <v>6</v>
      </c>
      <c r="C1522" t="s">
        <v>8</v>
      </c>
      <c r="D1522" t="s">
        <v>23</v>
      </c>
      <c r="E1522" t="s">
        <v>10</v>
      </c>
      <c r="F1522" t="s">
        <v>23</v>
      </c>
      <c r="G1522" t="s">
        <v>22</v>
      </c>
      <c r="H1522" t="s">
        <v>24</v>
      </c>
      <c r="I1522" s="10">
        <f>[1]!MoonAge(A1522)</f>
        <v>0.62467231363465514</v>
      </c>
    </row>
    <row r="1523" spans="1:9">
      <c r="A1523" s="2">
        <v>41335</v>
      </c>
      <c r="B1523" s="3">
        <f t="shared" si="23"/>
        <v>7</v>
      </c>
      <c r="C1523" t="s">
        <v>13</v>
      </c>
      <c r="D1523" t="s">
        <v>28</v>
      </c>
      <c r="E1523" t="s">
        <v>10</v>
      </c>
      <c r="F1523" t="s">
        <v>23</v>
      </c>
      <c r="G1523" t="s">
        <v>22</v>
      </c>
      <c r="H1523" t="s">
        <v>24</v>
      </c>
      <c r="I1523" s="10">
        <f>[1]!MoonAge(A1523)</f>
        <v>0.65853550558061102</v>
      </c>
    </row>
    <row r="1524" spans="1:9">
      <c r="A1524" s="2">
        <v>41336</v>
      </c>
      <c r="B1524" s="3">
        <f t="shared" si="23"/>
        <v>1</v>
      </c>
      <c r="C1524" t="s">
        <v>12</v>
      </c>
      <c r="D1524" t="s">
        <v>29</v>
      </c>
      <c r="E1524" t="s">
        <v>10</v>
      </c>
      <c r="F1524" t="s">
        <v>23</v>
      </c>
      <c r="G1524" t="s">
        <v>22</v>
      </c>
      <c r="H1524" t="s">
        <v>24</v>
      </c>
      <c r="I1524" s="10">
        <f>[1]!MoonAge(A1524)</f>
        <v>0.69239869752656691</v>
      </c>
    </row>
    <row r="1525" spans="1:9">
      <c r="A1525" s="2">
        <v>41337</v>
      </c>
      <c r="B1525" s="3">
        <f t="shared" si="23"/>
        <v>2</v>
      </c>
      <c r="C1525" t="s">
        <v>25</v>
      </c>
      <c r="D1525" t="s">
        <v>24</v>
      </c>
      <c r="E1525" t="s">
        <v>10</v>
      </c>
      <c r="F1525" t="s">
        <v>23</v>
      </c>
      <c r="G1525" t="s">
        <v>22</v>
      </c>
      <c r="H1525" t="s">
        <v>24</v>
      </c>
      <c r="I1525" s="10">
        <f>[1]!MoonAge(A1525)</f>
        <v>0.72626188947252279</v>
      </c>
    </row>
    <row r="1526" spans="1:9">
      <c r="A1526" s="2">
        <v>41338</v>
      </c>
      <c r="B1526" s="3">
        <f t="shared" si="23"/>
        <v>3</v>
      </c>
      <c r="C1526" t="s">
        <v>15</v>
      </c>
      <c r="D1526" t="s">
        <v>9</v>
      </c>
      <c r="E1526" t="s">
        <v>10</v>
      </c>
      <c r="F1526" t="s">
        <v>23</v>
      </c>
      <c r="G1526" t="s">
        <v>22</v>
      </c>
      <c r="H1526" t="s">
        <v>24</v>
      </c>
      <c r="I1526" s="10">
        <f>[1]!MoonAge(A1526)</f>
        <v>0.76012508141847879</v>
      </c>
    </row>
    <row r="1527" spans="1:9">
      <c r="A1527" s="2">
        <v>41339</v>
      </c>
      <c r="B1527" s="3">
        <f t="shared" si="23"/>
        <v>4</v>
      </c>
      <c r="C1527" t="s">
        <v>17</v>
      </c>
      <c r="D1527" t="s">
        <v>14</v>
      </c>
      <c r="E1527" t="s">
        <v>19</v>
      </c>
      <c r="F1527" t="s">
        <v>28</v>
      </c>
      <c r="G1527" t="s">
        <v>22</v>
      </c>
      <c r="H1527" t="s">
        <v>24</v>
      </c>
      <c r="I1527" s="10">
        <f>[1]!MoonAge(A1527)</f>
        <v>0.79398827336443456</v>
      </c>
    </row>
    <row r="1528" spans="1:9">
      <c r="A1528" s="2">
        <v>41340</v>
      </c>
      <c r="B1528" s="3">
        <f t="shared" si="23"/>
        <v>5</v>
      </c>
      <c r="C1528" t="s">
        <v>21</v>
      </c>
      <c r="D1528" t="s">
        <v>26</v>
      </c>
      <c r="E1528" t="s">
        <v>19</v>
      </c>
      <c r="F1528" t="s">
        <v>28</v>
      </c>
      <c r="G1528" t="s">
        <v>22</v>
      </c>
      <c r="H1528" t="s">
        <v>24</v>
      </c>
      <c r="I1528" s="10">
        <f>[1]!MoonAge(A1528)</f>
        <v>0.82785146531039056</v>
      </c>
    </row>
    <row r="1529" spans="1:9">
      <c r="A1529" s="2">
        <v>41341</v>
      </c>
      <c r="B1529" s="3">
        <f t="shared" si="23"/>
        <v>6</v>
      </c>
      <c r="C1529" t="s">
        <v>22</v>
      </c>
      <c r="D1529" t="s">
        <v>27</v>
      </c>
      <c r="E1529" t="s">
        <v>19</v>
      </c>
      <c r="F1529" t="s">
        <v>28</v>
      </c>
      <c r="G1529" t="s">
        <v>22</v>
      </c>
      <c r="H1529" t="s">
        <v>24</v>
      </c>
      <c r="I1529" s="10">
        <f>[1]!MoonAge(A1529)</f>
        <v>0.86171465725634633</v>
      </c>
    </row>
    <row r="1530" spans="1:9">
      <c r="A1530" s="2">
        <v>41342</v>
      </c>
      <c r="B1530" s="3">
        <f t="shared" si="23"/>
        <v>7</v>
      </c>
      <c r="C1530" t="s">
        <v>10</v>
      </c>
      <c r="D1530" t="s">
        <v>16</v>
      </c>
      <c r="E1530" t="s">
        <v>19</v>
      </c>
      <c r="F1530" t="s">
        <v>28</v>
      </c>
      <c r="G1530" t="s">
        <v>22</v>
      </c>
      <c r="H1530" t="s">
        <v>24</v>
      </c>
      <c r="I1530" s="10">
        <f>[1]!MoonAge(A1530)</f>
        <v>0.89557784920230232</v>
      </c>
    </row>
    <row r="1531" spans="1:9">
      <c r="A1531" s="2">
        <v>41343</v>
      </c>
      <c r="B1531" s="3">
        <f t="shared" si="23"/>
        <v>1</v>
      </c>
      <c r="C1531" t="s">
        <v>19</v>
      </c>
      <c r="D1531" t="s">
        <v>18</v>
      </c>
      <c r="E1531" t="s">
        <v>19</v>
      </c>
      <c r="F1531" t="s">
        <v>28</v>
      </c>
      <c r="G1531" t="s">
        <v>22</v>
      </c>
      <c r="H1531" t="s">
        <v>24</v>
      </c>
      <c r="I1531" s="10">
        <f>[1]!MoonAge(A1531)</f>
        <v>0.9294410411482581</v>
      </c>
    </row>
    <row r="1532" spans="1:9">
      <c r="A1532" s="2">
        <v>41344</v>
      </c>
      <c r="B1532" s="3">
        <f t="shared" si="23"/>
        <v>2</v>
      </c>
      <c r="C1532" t="s">
        <v>8</v>
      </c>
      <c r="D1532" t="s">
        <v>11</v>
      </c>
      <c r="E1532" t="s">
        <v>19</v>
      </c>
      <c r="F1532" t="s">
        <v>28</v>
      </c>
      <c r="G1532" t="s">
        <v>22</v>
      </c>
      <c r="H1532" t="s">
        <v>24</v>
      </c>
      <c r="I1532" s="10">
        <f>[1]!MoonAge(A1532)</f>
        <v>0.96330423309421409</v>
      </c>
    </row>
    <row r="1533" spans="1:9">
      <c r="A1533" s="2">
        <v>41345</v>
      </c>
      <c r="B1533" s="3">
        <f t="shared" si="23"/>
        <v>3</v>
      </c>
      <c r="C1533" t="s">
        <v>13</v>
      </c>
      <c r="D1533" t="s">
        <v>20</v>
      </c>
      <c r="E1533" t="s">
        <v>19</v>
      </c>
      <c r="F1533" t="s">
        <v>28</v>
      </c>
      <c r="G1533" t="s">
        <v>22</v>
      </c>
      <c r="H1533" t="s">
        <v>24</v>
      </c>
      <c r="I1533" s="10">
        <f>[1]!MoonAge(A1533)</f>
        <v>0.99716742504016986</v>
      </c>
    </row>
    <row r="1534" spans="1:9">
      <c r="A1534" s="2">
        <v>41346</v>
      </c>
      <c r="B1534" s="3">
        <f t="shared" si="23"/>
        <v>4</v>
      </c>
      <c r="C1534" t="s">
        <v>12</v>
      </c>
      <c r="D1534" t="s">
        <v>23</v>
      </c>
      <c r="E1534" t="s">
        <v>19</v>
      </c>
      <c r="F1534" t="s">
        <v>28</v>
      </c>
      <c r="G1534" t="s">
        <v>22</v>
      </c>
      <c r="H1534" t="s">
        <v>24</v>
      </c>
      <c r="I1534" s="10">
        <f>[1]!MoonAge(A1534)</f>
        <v>3.1030616986125859E-2</v>
      </c>
    </row>
    <row r="1535" spans="1:9">
      <c r="A1535" s="2">
        <v>41347</v>
      </c>
      <c r="B1535" s="3">
        <f t="shared" si="23"/>
        <v>5</v>
      </c>
      <c r="C1535" t="s">
        <v>25</v>
      </c>
      <c r="D1535" t="s">
        <v>28</v>
      </c>
      <c r="E1535" t="s">
        <v>19</v>
      </c>
      <c r="F1535" t="s">
        <v>28</v>
      </c>
      <c r="G1535" t="s">
        <v>22</v>
      </c>
      <c r="H1535" t="s">
        <v>24</v>
      </c>
      <c r="I1535" s="10">
        <f>[1]!MoonAge(A1535)</f>
        <v>6.4893808932081742E-2</v>
      </c>
    </row>
    <row r="1536" spans="1:9">
      <c r="A1536" s="2">
        <v>41348</v>
      </c>
      <c r="B1536" s="3">
        <f t="shared" si="23"/>
        <v>6</v>
      </c>
      <c r="C1536" t="s">
        <v>15</v>
      </c>
      <c r="D1536" t="s">
        <v>29</v>
      </c>
      <c r="E1536" t="s">
        <v>19</v>
      </c>
      <c r="F1536" t="s">
        <v>28</v>
      </c>
      <c r="G1536" t="s">
        <v>22</v>
      </c>
      <c r="H1536" t="s">
        <v>24</v>
      </c>
      <c r="I1536" s="10">
        <f>[1]!MoonAge(A1536)</f>
        <v>9.8757000878037626E-2</v>
      </c>
    </row>
    <row r="1537" spans="1:9">
      <c r="A1537" s="2">
        <v>41349</v>
      </c>
      <c r="B1537" s="3">
        <f t="shared" si="23"/>
        <v>7</v>
      </c>
      <c r="C1537" t="s">
        <v>17</v>
      </c>
      <c r="D1537" t="s">
        <v>24</v>
      </c>
      <c r="E1537" t="s">
        <v>19</v>
      </c>
      <c r="F1537" t="s">
        <v>28</v>
      </c>
      <c r="G1537" t="s">
        <v>22</v>
      </c>
      <c r="H1537" t="s">
        <v>24</v>
      </c>
      <c r="I1537" s="10">
        <f>[1]!MoonAge(A1537)</f>
        <v>0.13262019282399351</v>
      </c>
    </row>
    <row r="1538" spans="1:9">
      <c r="A1538" s="2">
        <v>41350</v>
      </c>
      <c r="B1538" s="3">
        <f t="shared" si="23"/>
        <v>1</v>
      </c>
      <c r="C1538" t="s">
        <v>21</v>
      </c>
      <c r="D1538" t="s">
        <v>9</v>
      </c>
      <c r="E1538" t="s">
        <v>19</v>
      </c>
      <c r="F1538" t="s">
        <v>28</v>
      </c>
      <c r="G1538" t="s">
        <v>22</v>
      </c>
      <c r="H1538" t="s">
        <v>24</v>
      </c>
      <c r="I1538" s="10">
        <f>[1]!MoonAge(A1538)</f>
        <v>0.16648338476994939</v>
      </c>
    </row>
    <row r="1539" spans="1:9">
      <c r="A1539" s="2">
        <v>41351</v>
      </c>
      <c r="B1539" s="3">
        <f t="shared" ref="B1539:B1602" si="24">WEEKDAY(A1539,1)</f>
        <v>2</v>
      </c>
      <c r="C1539" t="s">
        <v>22</v>
      </c>
      <c r="D1539" t="s">
        <v>14</v>
      </c>
      <c r="E1539" t="s">
        <v>19</v>
      </c>
      <c r="F1539" t="s">
        <v>28</v>
      </c>
      <c r="G1539" t="s">
        <v>22</v>
      </c>
      <c r="H1539" t="s">
        <v>24</v>
      </c>
      <c r="I1539" s="10">
        <f>[1]!MoonAge(A1539)</f>
        <v>0.20034657671590528</v>
      </c>
    </row>
    <row r="1540" spans="1:9">
      <c r="A1540" s="2">
        <v>41352</v>
      </c>
      <c r="B1540" s="3">
        <f t="shared" si="24"/>
        <v>3</v>
      </c>
      <c r="C1540" t="s">
        <v>10</v>
      </c>
      <c r="D1540" t="s">
        <v>26</v>
      </c>
      <c r="E1540" t="s">
        <v>19</v>
      </c>
      <c r="F1540" t="s">
        <v>28</v>
      </c>
      <c r="G1540" t="s">
        <v>22</v>
      </c>
      <c r="H1540" t="s">
        <v>24</v>
      </c>
      <c r="I1540" s="10">
        <f>[1]!MoonAge(A1540)</f>
        <v>0.23420976866186116</v>
      </c>
    </row>
    <row r="1541" spans="1:9">
      <c r="A1541" s="2">
        <v>41353</v>
      </c>
      <c r="B1541" s="3">
        <f t="shared" si="24"/>
        <v>4</v>
      </c>
      <c r="C1541" t="s">
        <v>19</v>
      </c>
      <c r="D1541" t="s">
        <v>27</v>
      </c>
      <c r="E1541" t="s">
        <v>19</v>
      </c>
      <c r="F1541" t="s">
        <v>28</v>
      </c>
      <c r="G1541" t="s">
        <v>22</v>
      </c>
      <c r="H1541" t="s">
        <v>24</v>
      </c>
      <c r="I1541" s="10">
        <f>[1]!MoonAge(A1541)</f>
        <v>0.26807296060781705</v>
      </c>
    </row>
    <row r="1542" spans="1:9">
      <c r="A1542" s="2">
        <v>41354</v>
      </c>
      <c r="B1542" s="3">
        <f t="shared" si="24"/>
        <v>5</v>
      </c>
      <c r="C1542" t="s">
        <v>8</v>
      </c>
      <c r="D1542" t="s">
        <v>16</v>
      </c>
      <c r="E1542" t="s">
        <v>19</v>
      </c>
      <c r="F1542" t="s">
        <v>28</v>
      </c>
      <c r="G1542" t="s">
        <v>22</v>
      </c>
      <c r="H1542" t="s">
        <v>24</v>
      </c>
      <c r="I1542" s="10">
        <f>[1]!MoonAge(A1542)</f>
        <v>0.30193615255377293</v>
      </c>
    </row>
    <row r="1543" spans="1:9">
      <c r="A1543" s="2">
        <v>41355</v>
      </c>
      <c r="B1543" s="3">
        <f t="shared" si="24"/>
        <v>6</v>
      </c>
      <c r="C1543" t="s">
        <v>13</v>
      </c>
      <c r="D1543" t="s">
        <v>18</v>
      </c>
      <c r="E1543" t="s">
        <v>19</v>
      </c>
      <c r="F1543" t="s">
        <v>28</v>
      </c>
      <c r="G1543" t="s">
        <v>22</v>
      </c>
      <c r="H1543" t="s">
        <v>24</v>
      </c>
      <c r="I1543" s="10">
        <f>[1]!MoonAge(A1543)</f>
        <v>0.33579934449972881</v>
      </c>
    </row>
    <row r="1544" spans="1:9">
      <c r="A1544" s="2">
        <v>41356</v>
      </c>
      <c r="B1544" s="3">
        <f t="shared" si="24"/>
        <v>7</v>
      </c>
      <c r="C1544" t="s">
        <v>12</v>
      </c>
      <c r="D1544" t="s">
        <v>11</v>
      </c>
      <c r="E1544" t="s">
        <v>19</v>
      </c>
      <c r="F1544" t="s">
        <v>28</v>
      </c>
      <c r="G1544" t="s">
        <v>22</v>
      </c>
      <c r="H1544" t="s">
        <v>24</v>
      </c>
      <c r="I1544" s="10">
        <f>[1]!MoonAge(A1544)</f>
        <v>0.3696625364456847</v>
      </c>
    </row>
    <row r="1545" spans="1:9">
      <c r="A1545" s="2">
        <v>41357</v>
      </c>
      <c r="B1545" s="3">
        <f t="shared" si="24"/>
        <v>1</v>
      </c>
      <c r="C1545" t="s">
        <v>25</v>
      </c>
      <c r="D1545" t="s">
        <v>20</v>
      </c>
      <c r="E1545" t="s">
        <v>19</v>
      </c>
      <c r="F1545" t="s">
        <v>28</v>
      </c>
      <c r="G1545" t="s">
        <v>22</v>
      </c>
      <c r="H1545" t="s">
        <v>24</v>
      </c>
      <c r="I1545" s="10">
        <f>[1]!MoonAge(A1545)</f>
        <v>0.40352572839164058</v>
      </c>
    </row>
    <row r="1546" spans="1:9">
      <c r="A1546" s="2">
        <v>41358</v>
      </c>
      <c r="B1546" s="3">
        <f t="shared" si="24"/>
        <v>2</v>
      </c>
      <c r="C1546" t="s">
        <v>15</v>
      </c>
      <c r="D1546" t="s">
        <v>23</v>
      </c>
      <c r="E1546" t="s">
        <v>19</v>
      </c>
      <c r="F1546" t="s">
        <v>28</v>
      </c>
      <c r="G1546" t="s">
        <v>22</v>
      </c>
      <c r="H1546" t="s">
        <v>24</v>
      </c>
      <c r="I1546" s="10">
        <f>[1]!MoonAge(A1546)</f>
        <v>0.43738892033759647</v>
      </c>
    </row>
    <row r="1547" spans="1:9">
      <c r="A1547" s="2">
        <v>41359</v>
      </c>
      <c r="B1547" s="3">
        <f t="shared" si="24"/>
        <v>3</v>
      </c>
      <c r="C1547" t="s">
        <v>17</v>
      </c>
      <c r="D1547" t="s">
        <v>28</v>
      </c>
      <c r="E1547" t="s">
        <v>19</v>
      </c>
      <c r="F1547" t="s">
        <v>28</v>
      </c>
      <c r="G1547" t="s">
        <v>22</v>
      </c>
      <c r="H1547" t="s">
        <v>24</v>
      </c>
      <c r="I1547" s="10">
        <f>[1]!MoonAge(A1547)</f>
        <v>0.47125211228355235</v>
      </c>
    </row>
    <row r="1548" spans="1:9">
      <c r="A1548" s="2">
        <v>41360</v>
      </c>
      <c r="B1548" s="3">
        <f t="shared" si="24"/>
        <v>4</v>
      </c>
      <c r="C1548" t="s">
        <v>21</v>
      </c>
      <c r="D1548" t="s">
        <v>29</v>
      </c>
      <c r="E1548" t="s">
        <v>19</v>
      </c>
      <c r="F1548" t="s">
        <v>28</v>
      </c>
      <c r="G1548" t="s">
        <v>22</v>
      </c>
      <c r="H1548" t="s">
        <v>24</v>
      </c>
      <c r="I1548" s="10">
        <f>[1]!MoonAge(A1548)</f>
        <v>0.50511530422947293</v>
      </c>
    </row>
    <row r="1549" spans="1:9">
      <c r="A1549" s="2">
        <v>41361</v>
      </c>
      <c r="B1549" s="3">
        <f t="shared" si="24"/>
        <v>5</v>
      </c>
      <c r="C1549" t="s">
        <v>22</v>
      </c>
      <c r="D1549" t="s">
        <v>24</v>
      </c>
      <c r="E1549" t="s">
        <v>19</v>
      </c>
      <c r="F1549" t="s">
        <v>28</v>
      </c>
      <c r="G1549" t="s">
        <v>22</v>
      </c>
      <c r="H1549" t="s">
        <v>24</v>
      </c>
      <c r="I1549" s="10">
        <f>[1]!MoonAge(A1549)</f>
        <v>0.53897849617519522</v>
      </c>
    </row>
    <row r="1550" spans="1:9">
      <c r="A1550" s="2">
        <v>41362</v>
      </c>
      <c r="B1550" s="3">
        <f t="shared" si="24"/>
        <v>6</v>
      </c>
      <c r="C1550" t="s">
        <v>10</v>
      </c>
      <c r="D1550" t="s">
        <v>9</v>
      </c>
      <c r="E1550" t="s">
        <v>19</v>
      </c>
      <c r="F1550" t="s">
        <v>28</v>
      </c>
      <c r="G1550" t="s">
        <v>22</v>
      </c>
      <c r="H1550" t="s">
        <v>24</v>
      </c>
      <c r="I1550" s="10">
        <f>[1]!MoonAge(A1550)</f>
        <v>0.57284168812091751</v>
      </c>
    </row>
    <row r="1551" spans="1:9">
      <c r="A1551" s="2">
        <v>41363</v>
      </c>
      <c r="B1551" s="3">
        <f t="shared" si="24"/>
        <v>7</v>
      </c>
      <c r="C1551" t="s">
        <v>19</v>
      </c>
      <c r="D1551" t="s">
        <v>14</v>
      </c>
      <c r="E1551" t="s">
        <v>19</v>
      </c>
      <c r="F1551" t="s">
        <v>28</v>
      </c>
      <c r="G1551" t="s">
        <v>22</v>
      </c>
      <c r="H1551" t="s">
        <v>24</v>
      </c>
      <c r="I1551" s="10">
        <f>[1]!MoonAge(A1551)</f>
        <v>0.6067048800666397</v>
      </c>
    </row>
    <row r="1552" spans="1:9">
      <c r="A1552" s="2">
        <v>41364</v>
      </c>
      <c r="B1552" s="3">
        <f t="shared" si="24"/>
        <v>1</v>
      </c>
      <c r="C1552" t="s">
        <v>8</v>
      </c>
      <c r="D1552" t="s">
        <v>26</v>
      </c>
      <c r="E1552" t="s">
        <v>19</v>
      </c>
      <c r="F1552" t="s">
        <v>28</v>
      </c>
      <c r="G1552" t="s">
        <v>22</v>
      </c>
      <c r="H1552" t="s">
        <v>24</v>
      </c>
      <c r="I1552" s="10">
        <f>[1]!MoonAge(A1552)</f>
        <v>0.64056807201236199</v>
      </c>
    </row>
    <row r="1553" spans="1:9">
      <c r="A1553" s="2">
        <v>41365</v>
      </c>
      <c r="B1553" s="3">
        <f t="shared" si="24"/>
        <v>2</v>
      </c>
      <c r="C1553" t="s">
        <v>13</v>
      </c>
      <c r="D1553" t="s">
        <v>27</v>
      </c>
      <c r="E1553" t="s">
        <v>19</v>
      </c>
      <c r="F1553" t="s">
        <v>28</v>
      </c>
      <c r="G1553" t="s">
        <v>22</v>
      </c>
      <c r="H1553" t="s">
        <v>24</v>
      </c>
      <c r="I1553" s="10">
        <f>[1]!MoonAge(A1553)</f>
        <v>0.67443126395808428</v>
      </c>
    </row>
    <row r="1554" spans="1:9">
      <c r="A1554" s="2">
        <v>41366</v>
      </c>
      <c r="B1554" s="3">
        <f t="shared" si="24"/>
        <v>3</v>
      </c>
      <c r="C1554" t="s">
        <v>12</v>
      </c>
      <c r="D1554" t="s">
        <v>16</v>
      </c>
      <c r="E1554" t="s">
        <v>19</v>
      </c>
      <c r="F1554" t="s">
        <v>28</v>
      </c>
      <c r="G1554" t="s">
        <v>22</v>
      </c>
      <c r="H1554" t="s">
        <v>24</v>
      </c>
      <c r="I1554" s="10">
        <f>[1]!MoonAge(A1554)</f>
        <v>0.70829445590380657</v>
      </c>
    </row>
    <row r="1555" spans="1:9">
      <c r="A1555" s="2">
        <v>41367</v>
      </c>
      <c r="B1555" s="3">
        <f t="shared" si="24"/>
        <v>4</v>
      </c>
      <c r="C1555" t="s">
        <v>25</v>
      </c>
      <c r="D1555" t="s">
        <v>18</v>
      </c>
      <c r="E1555" t="s">
        <v>19</v>
      </c>
      <c r="F1555" t="s">
        <v>28</v>
      </c>
      <c r="G1555" t="s">
        <v>22</v>
      </c>
      <c r="H1555" t="s">
        <v>24</v>
      </c>
      <c r="I1555" s="10">
        <f>[1]!MoonAge(A1555)</f>
        <v>0.74215764784952887</v>
      </c>
    </row>
    <row r="1556" spans="1:9">
      <c r="A1556" s="2">
        <v>41368</v>
      </c>
      <c r="B1556" s="3">
        <f t="shared" si="24"/>
        <v>5</v>
      </c>
      <c r="C1556" t="s">
        <v>15</v>
      </c>
      <c r="D1556" t="s">
        <v>11</v>
      </c>
      <c r="E1556" t="s">
        <v>19</v>
      </c>
      <c r="F1556" t="s">
        <v>28</v>
      </c>
      <c r="G1556" t="s">
        <v>22</v>
      </c>
      <c r="H1556" t="s">
        <v>24</v>
      </c>
      <c r="I1556" s="10">
        <f>[1]!MoonAge(A1556)</f>
        <v>0.77602083979525105</v>
      </c>
    </row>
    <row r="1557" spans="1:9">
      <c r="A1557" s="2">
        <v>41369</v>
      </c>
      <c r="B1557" s="3">
        <f t="shared" si="24"/>
        <v>6</v>
      </c>
      <c r="C1557" t="s">
        <v>17</v>
      </c>
      <c r="D1557" t="s">
        <v>20</v>
      </c>
      <c r="E1557" t="s">
        <v>8</v>
      </c>
      <c r="F1557" t="s">
        <v>29</v>
      </c>
      <c r="G1557" t="s">
        <v>22</v>
      </c>
      <c r="H1557" t="s">
        <v>24</v>
      </c>
      <c r="I1557" s="10">
        <f>[1]!MoonAge(A1557)</f>
        <v>0.80988403174097334</v>
      </c>
    </row>
    <row r="1558" spans="1:9">
      <c r="A1558" s="2">
        <v>41370</v>
      </c>
      <c r="B1558" s="3">
        <f t="shared" si="24"/>
        <v>7</v>
      </c>
      <c r="C1558" t="s">
        <v>21</v>
      </c>
      <c r="D1558" t="s">
        <v>23</v>
      </c>
      <c r="E1558" t="s">
        <v>8</v>
      </c>
      <c r="F1558" t="s">
        <v>29</v>
      </c>
      <c r="G1558" t="s">
        <v>22</v>
      </c>
      <c r="H1558" t="s">
        <v>24</v>
      </c>
      <c r="I1558" s="10">
        <f>[1]!MoonAge(A1558)</f>
        <v>0.84374722368669564</v>
      </c>
    </row>
    <row r="1559" spans="1:9">
      <c r="A1559" s="2">
        <v>41371</v>
      </c>
      <c r="B1559" s="3">
        <f t="shared" si="24"/>
        <v>1</v>
      </c>
      <c r="C1559" t="s">
        <v>22</v>
      </c>
      <c r="D1559" t="s">
        <v>28</v>
      </c>
      <c r="E1559" t="s">
        <v>8</v>
      </c>
      <c r="F1559" t="s">
        <v>29</v>
      </c>
      <c r="G1559" t="s">
        <v>22</v>
      </c>
      <c r="H1559" t="s">
        <v>24</v>
      </c>
      <c r="I1559" s="10">
        <f>[1]!MoonAge(A1559)</f>
        <v>0.87761041563241782</v>
      </c>
    </row>
    <row r="1560" spans="1:9">
      <c r="A1560" s="2">
        <v>41372</v>
      </c>
      <c r="B1560" s="3">
        <f t="shared" si="24"/>
        <v>2</v>
      </c>
      <c r="C1560" t="s">
        <v>10</v>
      </c>
      <c r="D1560" t="s">
        <v>29</v>
      </c>
      <c r="E1560" t="s">
        <v>8</v>
      </c>
      <c r="F1560" t="s">
        <v>29</v>
      </c>
      <c r="G1560" t="s">
        <v>22</v>
      </c>
      <c r="H1560" t="s">
        <v>24</v>
      </c>
      <c r="I1560" s="10">
        <f>[1]!MoonAge(A1560)</f>
        <v>0.91147360757814022</v>
      </c>
    </row>
    <row r="1561" spans="1:9">
      <c r="A1561" s="2">
        <v>41373</v>
      </c>
      <c r="B1561" s="3">
        <f t="shared" si="24"/>
        <v>3</v>
      </c>
      <c r="C1561" t="s">
        <v>19</v>
      </c>
      <c r="D1561" t="s">
        <v>24</v>
      </c>
      <c r="E1561" t="s">
        <v>8</v>
      </c>
      <c r="F1561" t="s">
        <v>29</v>
      </c>
      <c r="G1561" t="s">
        <v>22</v>
      </c>
      <c r="H1561" t="s">
        <v>24</v>
      </c>
      <c r="I1561" s="10">
        <f>[1]!MoonAge(A1561)</f>
        <v>0.9453367995238624</v>
      </c>
    </row>
    <row r="1562" spans="1:9">
      <c r="A1562" s="2">
        <v>41374</v>
      </c>
      <c r="B1562" s="3">
        <f t="shared" si="24"/>
        <v>4</v>
      </c>
      <c r="C1562" t="s">
        <v>8</v>
      </c>
      <c r="D1562" t="s">
        <v>9</v>
      </c>
      <c r="E1562" t="s">
        <v>8</v>
      </c>
      <c r="F1562" t="s">
        <v>29</v>
      </c>
      <c r="G1562" t="s">
        <v>22</v>
      </c>
      <c r="H1562" t="s">
        <v>24</v>
      </c>
      <c r="I1562" s="10">
        <f>[1]!MoonAge(A1562)</f>
        <v>0.9791999914695847</v>
      </c>
    </row>
    <row r="1563" spans="1:9">
      <c r="A1563" s="2">
        <v>41375</v>
      </c>
      <c r="B1563" s="3">
        <f t="shared" si="24"/>
        <v>5</v>
      </c>
      <c r="C1563" t="s">
        <v>13</v>
      </c>
      <c r="D1563" t="s">
        <v>14</v>
      </c>
      <c r="E1563" t="s">
        <v>8</v>
      </c>
      <c r="F1563" t="s">
        <v>29</v>
      </c>
      <c r="G1563" t="s">
        <v>22</v>
      </c>
      <c r="H1563" t="s">
        <v>24</v>
      </c>
      <c r="I1563" s="10">
        <f>[1]!MoonAge(A1563)</f>
        <v>1.3063183415306989E-2</v>
      </c>
    </row>
    <row r="1564" spans="1:9">
      <c r="A1564" s="2">
        <v>41376</v>
      </c>
      <c r="B1564" s="3">
        <f t="shared" si="24"/>
        <v>6</v>
      </c>
      <c r="C1564" t="s">
        <v>12</v>
      </c>
      <c r="D1564" t="s">
        <v>26</v>
      </c>
      <c r="E1564" t="s">
        <v>8</v>
      </c>
      <c r="F1564" t="s">
        <v>29</v>
      </c>
      <c r="G1564" t="s">
        <v>22</v>
      </c>
      <c r="H1564" t="s">
        <v>24</v>
      </c>
      <c r="I1564" s="10">
        <f>[1]!MoonAge(A1564)</f>
        <v>4.6926375361029282E-2</v>
      </c>
    </row>
    <row r="1565" spans="1:9">
      <c r="A1565" s="2">
        <v>41377</v>
      </c>
      <c r="B1565" s="3">
        <f t="shared" si="24"/>
        <v>7</v>
      </c>
      <c r="C1565" t="s">
        <v>25</v>
      </c>
      <c r="D1565" t="s">
        <v>27</v>
      </c>
      <c r="E1565" t="s">
        <v>8</v>
      </c>
      <c r="F1565" t="s">
        <v>29</v>
      </c>
      <c r="G1565" t="s">
        <v>22</v>
      </c>
      <c r="H1565" t="s">
        <v>24</v>
      </c>
      <c r="I1565" s="10">
        <f>[1]!MoonAge(A1565)</f>
        <v>8.0789567306751464E-2</v>
      </c>
    </row>
    <row r="1566" spans="1:9">
      <c r="A1566" s="2">
        <v>41378</v>
      </c>
      <c r="B1566" s="3">
        <f t="shared" si="24"/>
        <v>1</v>
      </c>
      <c r="C1566" t="s">
        <v>15</v>
      </c>
      <c r="D1566" t="s">
        <v>16</v>
      </c>
      <c r="E1566" t="s">
        <v>8</v>
      </c>
      <c r="F1566" t="s">
        <v>29</v>
      </c>
      <c r="G1566" t="s">
        <v>22</v>
      </c>
      <c r="H1566" t="s">
        <v>24</v>
      </c>
      <c r="I1566" s="10">
        <f>[1]!MoonAge(A1566)</f>
        <v>0.11465275925247376</v>
      </c>
    </row>
    <row r="1567" spans="1:9">
      <c r="A1567" s="2">
        <v>41379</v>
      </c>
      <c r="B1567" s="3">
        <f t="shared" si="24"/>
        <v>2</v>
      </c>
      <c r="C1567" t="s">
        <v>17</v>
      </c>
      <c r="D1567" t="s">
        <v>18</v>
      </c>
      <c r="E1567" t="s">
        <v>8</v>
      </c>
      <c r="F1567" t="s">
        <v>29</v>
      </c>
      <c r="G1567" t="s">
        <v>22</v>
      </c>
      <c r="H1567" t="s">
        <v>24</v>
      </c>
      <c r="I1567" s="10">
        <f>[1]!MoonAge(A1567)</f>
        <v>0.14851595119819605</v>
      </c>
    </row>
    <row r="1568" spans="1:9">
      <c r="A1568" s="2">
        <v>41380</v>
      </c>
      <c r="B1568" s="3">
        <f t="shared" si="24"/>
        <v>3</v>
      </c>
      <c r="C1568" t="s">
        <v>21</v>
      </c>
      <c r="D1568" t="s">
        <v>11</v>
      </c>
      <c r="E1568" t="s">
        <v>8</v>
      </c>
      <c r="F1568" t="s">
        <v>29</v>
      </c>
      <c r="G1568" t="s">
        <v>22</v>
      </c>
      <c r="H1568" t="s">
        <v>24</v>
      </c>
      <c r="I1568" s="10">
        <f>[1]!MoonAge(A1568)</f>
        <v>0.18237914314391834</v>
      </c>
    </row>
    <row r="1569" spans="1:9">
      <c r="A1569" s="2">
        <v>41381</v>
      </c>
      <c r="B1569" s="3">
        <f t="shared" si="24"/>
        <v>4</v>
      </c>
      <c r="C1569" t="s">
        <v>22</v>
      </c>
      <c r="D1569" t="s">
        <v>20</v>
      </c>
      <c r="E1569" t="s">
        <v>8</v>
      </c>
      <c r="F1569" t="s">
        <v>29</v>
      </c>
      <c r="G1569" t="s">
        <v>22</v>
      </c>
      <c r="H1569" t="s">
        <v>24</v>
      </c>
      <c r="I1569" s="10">
        <f>[1]!MoonAge(A1569)</f>
        <v>0.21624233508964064</v>
      </c>
    </row>
    <row r="1570" spans="1:9">
      <c r="A1570" s="2">
        <v>41382</v>
      </c>
      <c r="B1570" s="3">
        <f t="shared" si="24"/>
        <v>5</v>
      </c>
      <c r="C1570" t="s">
        <v>10</v>
      </c>
      <c r="D1570" t="s">
        <v>23</v>
      </c>
      <c r="E1570" t="s">
        <v>8</v>
      </c>
      <c r="F1570" t="s">
        <v>29</v>
      </c>
      <c r="G1570" t="s">
        <v>22</v>
      </c>
      <c r="H1570" t="s">
        <v>24</v>
      </c>
      <c r="I1570" s="10">
        <f>[1]!MoonAge(A1570)</f>
        <v>0.25010552703536282</v>
      </c>
    </row>
    <row r="1571" spans="1:9">
      <c r="A1571" s="2">
        <v>41383</v>
      </c>
      <c r="B1571" s="3">
        <f t="shared" si="24"/>
        <v>6</v>
      </c>
      <c r="C1571" t="s">
        <v>19</v>
      </c>
      <c r="D1571" t="s">
        <v>28</v>
      </c>
      <c r="E1571" t="s">
        <v>8</v>
      </c>
      <c r="F1571" t="s">
        <v>29</v>
      </c>
      <c r="G1571" t="s">
        <v>22</v>
      </c>
      <c r="H1571" t="s">
        <v>24</v>
      </c>
      <c r="I1571" s="10">
        <f>[1]!MoonAge(A1571)</f>
        <v>0.28396871898108511</v>
      </c>
    </row>
    <row r="1572" spans="1:9">
      <c r="A1572" s="2">
        <v>41384</v>
      </c>
      <c r="B1572" s="3">
        <f t="shared" si="24"/>
        <v>7</v>
      </c>
      <c r="C1572" t="s">
        <v>8</v>
      </c>
      <c r="D1572" t="s">
        <v>29</v>
      </c>
      <c r="E1572" t="s">
        <v>8</v>
      </c>
      <c r="F1572" t="s">
        <v>29</v>
      </c>
      <c r="G1572" t="s">
        <v>22</v>
      </c>
      <c r="H1572" t="s">
        <v>24</v>
      </c>
      <c r="I1572" s="10">
        <f>[1]!MoonAge(A1572)</f>
        <v>0.3178319109268074</v>
      </c>
    </row>
    <row r="1573" spans="1:9">
      <c r="A1573" s="2">
        <v>41385</v>
      </c>
      <c r="B1573" s="3">
        <f t="shared" si="24"/>
        <v>1</v>
      </c>
      <c r="C1573" t="s">
        <v>13</v>
      </c>
      <c r="D1573" t="s">
        <v>24</v>
      </c>
      <c r="E1573" t="s">
        <v>8</v>
      </c>
      <c r="F1573" t="s">
        <v>29</v>
      </c>
      <c r="G1573" t="s">
        <v>22</v>
      </c>
      <c r="H1573" t="s">
        <v>24</v>
      </c>
      <c r="I1573" s="10">
        <f>[1]!MoonAge(A1573)</f>
        <v>0.3516951028725297</v>
      </c>
    </row>
    <row r="1574" spans="1:9">
      <c r="A1574" s="2">
        <v>41386</v>
      </c>
      <c r="B1574" s="3">
        <f t="shared" si="24"/>
        <v>2</v>
      </c>
      <c r="C1574" t="s">
        <v>12</v>
      </c>
      <c r="D1574" t="s">
        <v>9</v>
      </c>
      <c r="E1574" t="s">
        <v>8</v>
      </c>
      <c r="F1574" t="s">
        <v>29</v>
      </c>
      <c r="G1574" t="s">
        <v>22</v>
      </c>
      <c r="H1574" t="s">
        <v>24</v>
      </c>
      <c r="I1574" s="10">
        <f>[1]!MoonAge(A1574)</f>
        <v>0.38555829481825199</v>
      </c>
    </row>
    <row r="1575" spans="1:9">
      <c r="A1575" s="2">
        <v>41387</v>
      </c>
      <c r="B1575" s="3">
        <f t="shared" si="24"/>
        <v>3</v>
      </c>
      <c r="C1575" t="s">
        <v>25</v>
      </c>
      <c r="D1575" t="s">
        <v>14</v>
      </c>
      <c r="E1575" t="s">
        <v>8</v>
      </c>
      <c r="F1575" t="s">
        <v>29</v>
      </c>
      <c r="G1575" t="s">
        <v>22</v>
      </c>
      <c r="H1575" t="s">
        <v>24</v>
      </c>
      <c r="I1575" s="10">
        <f>[1]!MoonAge(A1575)</f>
        <v>0.41942148676397417</v>
      </c>
    </row>
    <row r="1576" spans="1:9">
      <c r="A1576" s="2">
        <v>41388</v>
      </c>
      <c r="B1576" s="3">
        <f t="shared" si="24"/>
        <v>4</v>
      </c>
      <c r="C1576" t="s">
        <v>15</v>
      </c>
      <c r="D1576" t="s">
        <v>26</v>
      </c>
      <c r="E1576" t="s">
        <v>8</v>
      </c>
      <c r="F1576" t="s">
        <v>29</v>
      </c>
      <c r="G1576" t="s">
        <v>22</v>
      </c>
      <c r="H1576" t="s">
        <v>24</v>
      </c>
      <c r="I1576" s="10">
        <f>[1]!MoonAge(A1576)</f>
        <v>0.45328467870969646</v>
      </c>
    </row>
    <row r="1577" spans="1:9">
      <c r="A1577" s="2">
        <v>41389</v>
      </c>
      <c r="B1577" s="3">
        <f t="shared" si="24"/>
        <v>5</v>
      </c>
      <c r="C1577" t="s">
        <v>17</v>
      </c>
      <c r="D1577" t="s">
        <v>27</v>
      </c>
      <c r="E1577" t="s">
        <v>8</v>
      </c>
      <c r="F1577" t="s">
        <v>29</v>
      </c>
      <c r="G1577" t="s">
        <v>22</v>
      </c>
      <c r="H1577" t="s">
        <v>24</v>
      </c>
      <c r="I1577" s="10">
        <f>[1]!MoonAge(A1577)</f>
        <v>0.48714787065541876</v>
      </c>
    </row>
    <row r="1578" spans="1:9">
      <c r="A1578" s="2">
        <v>41390</v>
      </c>
      <c r="B1578" s="3">
        <f t="shared" si="24"/>
        <v>6</v>
      </c>
      <c r="C1578" t="s">
        <v>21</v>
      </c>
      <c r="D1578" t="s">
        <v>16</v>
      </c>
      <c r="E1578" t="s">
        <v>8</v>
      </c>
      <c r="F1578" t="s">
        <v>29</v>
      </c>
      <c r="G1578" t="s">
        <v>22</v>
      </c>
      <c r="H1578" t="s">
        <v>24</v>
      </c>
      <c r="I1578" s="10">
        <f>[1]!MoonAge(A1578)</f>
        <v>0.52101106260099606</v>
      </c>
    </row>
    <row r="1579" spans="1:9">
      <c r="A1579" s="2">
        <v>41391</v>
      </c>
      <c r="B1579" s="3">
        <f t="shared" si="24"/>
        <v>7</v>
      </c>
      <c r="C1579" t="s">
        <v>22</v>
      </c>
      <c r="D1579" t="s">
        <v>18</v>
      </c>
      <c r="E1579" t="s">
        <v>8</v>
      </c>
      <c r="F1579" t="s">
        <v>29</v>
      </c>
      <c r="G1579" t="s">
        <v>22</v>
      </c>
      <c r="H1579" t="s">
        <v>24</v>
      </c>
      <c r="I1579" s="10">
        <f>[1]!MoonAge(A1579)</f>
        <v>0.55487425454648476</v>
      </c>
    </row>
    <row r="1580" spans="1:9">
      <c r="A1580" s="2">
        <v>41392</v>
      </c>
      <c r="B1580" s="3">
        <f t="shared" si="24"/>
        <v>1</v>
      </c>
      <c r="C1580" t="s">
        <v>10</v>
      </c>
      <c r="D1580" t="s">
        <v>11</v>
      </c>
      <c r="E1580" t="s">
        <v>8</v>
      </c>
      <c r="F1580" t="s">
        <v>29</v>
      </c>
      <c r="G1580" t="s">
        <v>22</v>
      </c>
      <c r="H1580" t="s">
        <v>24</v>
      </c>
      <c r="I1580" s="10">
        <f>[1]!MoonAge(A1580)</f>
        <v>0.58873744649197335</v>
      </c>
    </row>
    <row r="1581" spans="1:9">
      <c r="A1581" s="2">
        <v>41393</v>
      </c>
      <c r="B1581" s="3">
        <f t="shared" si="24"/>
        <v>2</v>
      </c>
      <c r="C1581" t="s">
        <v>19</v>
      </c>
      <c r="D1581" t="s">
        <v>20</v>
      </c>
      <c r="E1581" t="s">
        <v>8</v>
      </c>
      <c r="F1581" t="s">
        <v>29</v>
      </c>
      <c r="G1581" t="s">
        <v>22</v>
      </c>
      <c r="H1581" t="s">
        <v>24</v>
      </c>
      <c r="I1581" s="10">
        <f>[1]!MoonAge(A1581)</f>
        <v>0.62260063843746205</v>
      </c>
    </row>
    <row r="1582" spans="1:9">
      <c r="A1582" s="2">
        <v>41394</v>
      </c>
      <c r="B1582" s="3">
        <f t="shared" si="24"/>
        <v>3</v>
      </c>
      <c r="C1582" t="s">
        <v>8</v>
      </c>
      <c r="D1582" t="s">
        <v>23</v>
      </c>
      <c r="E1582" t="s">
        <v>8</v>
      </c>
      <c r="F1582" t="s">
        <v>29</v>
      </c>
      <c r="G1582" t="s">
        <v>22</v>
      </c>
      <c r="H1582" t="s">
        <v>24</v>
      </c>
      <c r="I1582" s="10">
        <f>[1]!MoonAge(A1582)</f>
        <v>0.65646383038295064</v>
      </c>
    </row>
    <row r="1583" spans="1:9">
      <c r="A1583" s="2">
        <v>41395</v>
      </c>
      <c r="B1583" s="3">
        <f t="shared" si="24"/>
        <v>4</v>
      </c>
      <c r="C1583" t="s">
        <v>13</v>
      </c>
      <c r="D1583" t="s">
        <v>28</v>
      </c>
      <c r="E1583" t="s">
        <v>8</v>
      </c>
      <c r="F1583" t="s">
        <v>29</v>
      </c>
      <c r="G1583" t="s">
        <v>22</v>
      </c>
      <c r="H1583" t="s">
        <v>24</v>
      </c>
      <c r="I1583" s="10">
        <f>[1]!MoonAge(A1583)</f>
        <v>0.69032702232843934</v>
      </c>
    </row>
    <row r="1584" spans="1:9">
      <c r="A1584" s="2">
        <v>41396</v>
      </c>
      <c r="B1584" s="3">
        <f t="shared" si="24"/>
        <v>5</v>
      </c>
      <c r="C1584" t="s">
        <v>12</v>
      </c>
      <c r="D1584" t="s">
        <v>29</v>
      </c>
      <c r="E1584" t="s">
        <v>8</v>
      </c>
      <c r="F1584" t="s">
        <v>29</v>
      </c>
      <c r="G1584" t="s">
        <v>22</v>
      </c>
      <c r="H1584" t="s">
        <v>24</v>
      </c>
      <c r="I1584" s="10">
        <f>[1]!MoonAge(A1584)</f>
        <v>0.72419021427392805</v>
      </c>
    </row>
    <row r="1585" spans="1:9">
      <c r="A1585" s="2">
        <v>41397</v>
      </c>
      <c r="B1585" s="3">
        <f t="shared" si="24"/>
        <v>6</v>
      </c>
      <c r="C1585" t="s">
        <v>25</v>
      </c>
      <c r="D1585" t="s">
        <v>24</v>
      </c>
      <c r="E1585" t="s">
        <v>8</v>
      </c>
      <c r="F1585" t="s">
        <v>29</v>
      </c>
      <c r="G1585" t="s">
        <v>22</v>
      </c>
      <c r="H1585" t="s">
        <v>24</v>
      </c>
      <c r="I1585" s="10">
        <f>[1]!MoonAge(A1585)</f>
        <v>0.75805340621941664</v>
      </c>
    </row>
    <row r="1586" spans="1:9">
      <c r="A1586" s="2">
        <v>41398</v>
      </c>
      <c r="B1586" s="3">
        <f t="shared" si="24"/>
        <v>7</v>
      </c>
      <c r="C1586" t="s">
        <v>15</v>
      </c>
      <c r="D1586" t="s">
        <v>9</v>
      </c>
      <c r="E1586" t="s">
        <v>8</v>
      </c>
      <c r="F1586" t="s">
        <v>29</v>
      </c>
      <c r="G1586" t="s">
        <v>22</v>
      </c>
      <c r="H1586" t="s">
        <v>24</v>
      </c>
      <c r="I1586" s="10">
        <f>[1]!MoonAge(A1586)</f>
        <v>0.79191659816490523</v>
      </c>
    </row>
    <row r="1587" spans="1:9">
      <c r="A1587" s="2">
        <v>41399</v>
      </c>
      <c r="B1587" s="3">
        <f t="shared" si="24"/>
        <v>1</v>
      </c>
      <c r="C1587" t="s">
        <v>17</v>
      </c>
      <c r="D1587" t="s">
        <v>14</v>
      </c>
      <c r="E1587" t="s">
        <v>8</v>
      </c>
      <c r="F1587" t="s">
        <v>29</v>
      </c>
      <c r="G1587" t="s">
        <v>22</v>
      </c>
      <c r="H1587" t="s">
        <v>24</v>
      </c>
      <c r="I1587" s="10">
        <f>[1]!MoonAge(A1587)</f>
        <v>0.82577979011039393</v>
      </c>
    </row>
    <row r="1588" spans="1:9">
      <c r="A1588" s="2">
        <v>41400</v>
      </c>
      <c r="B1588" s="3">
        <f t="shared" si="24"/>
        <v>2</v>
      </c>
      <c r="C1588" t="s">
        <v>21</v>
      </c>
      <c r="D1588" t="s">
        <v>26</v>
      </c>
      <c r="E1588" t="s">
        <v>13</v>
      </c>
      <c r="F1588" t="s">
        <v>24</v>
      </c>
      <c r="G1588" t="s">
        <v>22</v>
      </c>
      <c r="H1588" t="s">
        <v>24</v>
      </c>
      <c r="I1588" s="10">
        <f>[1]!MoonAge(A1588)</f>
        <v>0.85964298205588263</v>
      </c>
    </row>
    <row r="1589" spans="1:9">
      <c r="A1589" s="2">
        <v>41401</v>
      </c>
      <c r="B1589" s="3">
        <f t="shared" si="24"/>
        <v>3</v>
      </c>
      <c r="C1589" t="s">
        <v>22</v>
      </c>
      <c r="D1589" t="s">
        <v>27</v>
      </c>
      <c r="E1589" t="s">
        <v>13</v>
      </c>
      <c r="F1589" t="s">
        <v>24</v>
      </c>
      <c r="G1589" t="s">
        <v>22</v>
      </c>
      <c r="H1589" t="s">
        <v>24</v>
      </c>
      <c r="I1589" s="10">
        <f>[1]!MoonAge(A1589)</f>
        <v>0.89350617400137122</v>
      </c>
    </row>
    <row r="1590" spans="1:9">
      <c r="A1590" s="2">
        <v>41402</v>
      </c>
      <c r="B1590" s="3">
        <f t="shared" si="24"/>
        <v>4</v>
      </c>
      <c r="C1590" t="s">
        <v>10</v>
      </c>
      <c r="D1590" t="s">
        <v>16</v>
      </c>
      <c r="E1590" t="s">
        <v>13</v>
      </c>
      <c r="F1590" t="s">
        <v>24</v>
      </c>
      <c r="G1590" t="s">
        <v>22</v>
      </c>
      <c r="H1590" t="s">
        <v>24</v>
      </c>
      <c r="I1590" s="10">
        <f>[1]!MoonAge(A1590)</f>
        <v>0.92736936594685992</v>
      </c>
    </row>
    <row r="1591" spans="1:9">
      <c r="A1591" s="2">
        <v>41403</v>
      </c>
      <c r="B1591" s="3">
        <f t="shared" si="24"/>
        <v>5</v>
      </c>
      <c r="C1591" t="s">
        <v>19</v>
      </c>
      <c r="D1591" t="s">
        <v>18</v>
      </c>
      <c r="E1591" t="s">
        <v>13</v>
      </c>
      <c r="F1591" t="s">
        <v>24</v>
      </c>
      <c r="G1591" t="s">
        <v>22</v>
      </c>
      <c r="H1591" t="s">
        <v>24</v>
      </c>
      <c r="I1591" s="10">
        <f>[1]!MoonAge(A1591)</f>
        <v>0.96123255789234863</v>
      </c>
    </row>
    <row r="1592" spans="1:9">
      <c r="A1592" s="2">
        <v>41404</v>
      </c>
      <c r="B1592" s="3">
        <f t="shared" si="24"/>
        <v>6</v>
      </c>
      <c r="C1592" t="s">
        <v>8</v>
      </c>
      <c r="D1592" t="s">
        <v>11</v>
      </c>
      <c r="E1592" t="s">
        <v>13</v>
      </c>
      <c r="F1592" t="s">
        <v>24</v>
      </c>
      <c r="G1592" t="s">
        <v>22</v>
      </c>
      <c r="H1592" t="s">
        <v>24</v>
      </c>
      <c r="I1592" s="10">
        <f>[1]!MoonAge(A1592)</f>
        <v>0.99509574983783722</v>
      </c>
    </row>
    <row r="1593" spans="1:9">
      <c r="A1593" s="2">
        <v>41405</v>
      </c>
      <c r="B1593" s="3">
        <f t="shared" si="24"/>
        <v>7</v>
      </c>
      <c r="C1593" t="s">
        <v>13</v>
      </c>
      <c r="D1593" t="s">
        <v>20</v>
      </c>
      <c r="E1593" t="s">
        <v>13</v>
      </c>
      <c r="F1593" t="s">
        <v>24</v>
      </c>
      <c r="G1593" t="s">
        <v>22</v>
      </c>
      <c r="H1593" t="s">
        <v>24</v>
      </c>
      <c r="I1593" s="10">
        <f>[1]!MoonAge(A1593)</f>
        <v>2.895894178332592E-2</v>
      </c>
    </row>
    <row r="1594" spans="1:9">
      <c r="A1594" s="2">
        <v>41406</v>
      </c>
      <c r="B1594" s="3">
        <f t="shared" si="24"/>
        <v>1</v>
      </c>
      <c r="C1594" t="s">
        <v>12</v>
      </c>
      <c r="D1594" t="s">
        <v>23</v>
      </c>
      <c r="E1594" t="s">
        <v>13</v>
      </c>
      <c r="F1594" t="s">
        <v>24</v>
      </c>
      <c r="G1594" t="s">
        <v>22</v>
      </c>
      <c r="H1594" t="s">
        <v>24</v>
      </c>
      <c r="I1594" s="10">
        <f>[1]!MoonAge(A1594)</f>
        <v>6.2822133728814511E-2</v>
      </c>
    </row>
    <row r="1595" spans="1:9">
      <c r="A1595" s="2">
        <v>41407</v>
      </c>
      <c r="B1595" s="3">
        <f t="shared" si="24"/>
        <v>2</v>
      </c>
      <c r="C1595" t="s">
        <v>25</v>
      </c>
      <c r="D1595" t="s">
        <v>28</v>
      </c>
      <c r="E1595" t="s">
        <v>13</v>
      </c>
      <c r="F1595" t="s">
        <v>24</v>
      </c>
      <c r="G1595" t="s">
        <v>22</v>
      </c>
      <c r="H1595" t="s">
        <v>24</v>
      </c>
      <c r="I1595" s="10">
        <f>[1]!MoonAge(A1595)</f>
        <v>9.6685325674303213E-2</v>
      </c>
    </row>
    <row r="1596" spans="1:9">
      <c r="A1596" s="2">
        <v>41408</v>
      </c>
      <c r="B1596" s="3">
        <f t="shared" si="24"/>
        <v>3</v>
      </c>
      <c r="C1596" t="s">
        <v>15</v>
      </c>
      <c r="D1596" t="s">
        <v>29</v>
      </c>
      <c r="E1596" t="s">
        <v>13</v>
      </c>
      <c r="F1596" t="s">
        <v>24</v>
      </c>
      <c r="G1596" t="s">
        <v>22</v>
      </c>
      <c r="H1596" t="s">
        <v>24</v>
      </c>
      <c r="I1596" s="10">
        <f>[1]!MoonAge(A1596)</f>
        <v>0.1305485176197918</v>
      </c>
    </row>
    <row r="1597" spans="1:9">
      <c r="A1597" s="2">
        <v>41409</v>
      </c>
      <c r="B1597" s="3">
        <f t="shared" si="24"/>
        <v>4</v>
      </c>
      <c r="C1597" t="s">
        <v>17</v>
      </c>
      <c r="D1597" t="s">
        <v>24</v>
      </c>
      <c r="E1597" t="s">
        <v>13</v>
      </c>
      <c r="F1597" t="s">
        <v>24</v>
      </c>
      <c r="G1597" t="s">
        <v>22</v>
      </c>
      <c r="H1597" t="s">
        <v>24</v>
      </c>
      <c r="I1597" s="10">
        <f>[1]!MoonAge(A1597)</f>
        <v>0.16441170956528051</v>
      </c>
    </row>
    <row r="1598" spans="1:9">
      <c r="A1598" s="2">
        <v>41410</v>
      </c>
      <c r="B1598" s="3">
        <f t="shared" si="24"/>
        <v>5</v>
      </c>
      <c r="C1598" t="s">
        <v>21</v>
      </c>
      <c r="D1598" t="s">
        <v>9</v>
      </c>
      <c r="E1598" t="s">
        <v>13</v>
      </c>
      <c r="F1598" t="s">
        <v>24</v>
      </c>
      <c r="G1598" t="s">
        <v>22</v>
      </c>
      <c r="H1598" t="s">
        <v>24</v>
      </c>
      <c r="I1598" s="10">
        <f>[1]!MoonAge(A1598)</f>
        <v>0.1982749015107691</v>
      </c>
    </row>
    <row r="1599" spans="1:9">
      <c r="A1599" s="2">
        <v>41411</v>
      </c>
      <c r="B1599" s="3">
        <f t="shared" si="24"/>
        <v>6</v>
      </c>
      <c r="C1599" t="s">
        <v>22</v>
      </c>
      <c r="D1599" t="s">
        <v>14</v>
      </c>
      <c r="E1599" t="s">
        <v>13</v>
      </c>
      <c r="F1599" t="s">
        <v>24</v>
      </c>
      <c r="G1599" t="s">
        <v>22</v>
      </c>
      <c r="H1599" t="s">
        <v>24</v>
      </c>
      <c r="I1599" s="10">
        <f>[1]!MoonAge(A1599)</f>
        <v>0.2321380934562578</v>
      </c>
    </row>
    <row r="1600" spans="1:9">
      <c r="A1600" s="2">
        <v>41412</v>
      </c>
      <c r="B1600" s="3">
        <f t="shared" si="24"/>
        <v>7</v>
      </c>
      <c r="C1600" t="s">
        <v>10</v>
      </c>
      <c r="D1600" t="s">
        <v>26</v>
      </c>
      <c r="E1600" t="s">
        <v>13</v>
      </c>
      <c r="F1600" t="s">
        <v>24</v>
      </c>
      <c r="G1600" t="s">
        <v>22</v>
      </c>
      <c r="H1600" t="s">
        <v>24</v>
      </c>
      <c r="I1600" s="10">
        <f>[1]!MoonAge(A1600)</f>
        <v>0.26600128540174639</v>
      </c>
    </row>
    <row r="1601" spans="1:9">
      <c r="A1601" s="2">
        <v>41413</v>
      </c>
      <c r="B1601" s="3">
        <f t="shared" si="24"/>
        <v>1</v>
      </c>
      <c r="C1601" t="s">
        <v>19</v>
      </c>
      <c r="D1601" t="s">
        <v>27</v>
      </c>
      <c r="E1601" t="s">
        <v>13</v>
      </c>
      <c r="F1601" t="s">
        <v>24</v>
      </c>
      <c r="G1601" t="s">
        <v>22</v>
      </c>
      <c r="H1601" t="s">
        <v>24</v>
      </c>
      <c r="I1601" s="10">
        <f>[1]!MoonAge(A1601)</f>
        <v>0.29986447734723509</v>
      </c>
    </row>
    <row r="1602" spans="1:9">
      <c r="A1602" s="2">
        <v>41414</v>
      </c>
      <c r="B1602" s="3">
        <f t="shared" si="24"/>
        <v>2</v>
      </c>
      <c r="C1602" t="s">
        <v>8</v>
      </c>
      <c r="D1602" t="s">
        <v>16</v>
      </c>
      <c r="E1602" t="s">
        <v>13</v>
      </c>
      <c r="F1602" t="s">
        <v>24</v>
      </c>
      <c r="G1602" t="s">
        <v>22</v>
      </c>
      <c r="H1602" t="s">
        <v>24</v>
      </c>
      <c r="I1602" s="10">
        <f>[1]!MoonAge(A1602)</f>
        <v>0.33372766929272379</v>
      </c>
    </row>
    <row r="1603" spans="1:9">
      <c r="A1603" s="2">
        <v>41415</v>
      </c>
      <c r="B1603" s="3">
        <f t="shared" ref="B1603:B1666" si="25">WEEKDAY(A1603,1)</f>
        <v>3</v>
      </c>
      <c r="C1603" t="s">
        <v>13</v>
      </c>
      <c r="D1603" t="s">
        <v>18</v>
      </c>
      <c r="E1603" t="s">
        <v>13</v>
      </c>
      <c r="F1603" t="s">
        <v>24</v>
      </c>
      <c r="G1603" t="s">
        <v>22</v>
      </c>
      <c r="H1603" t="s">
        <v>24</v>
      </c>
      <c r="I1603" s="10">
        <f>[1]!MoonAge(A1603)</f>
        <v>0.36759086123821239</v>
      </c>
    </row>
    <row r="1604" spans="1:9">
      <c r="A1604" s="2">
        <v>41416</v>
      </c>
      <c r="B1604" s="3">
        <f t="shared" si="25"/>
        <v>4</v>
      </c>
      <c r="C1604" t="s">
        <v>12</v>
      </c>
      <c r="D1604" t="s">
        <v>11</v>
      </c>
      <c r="E1604" t="s">
        <v>13</v>
      </c>
      <c r="F1604" t="s">
        <v>24</v>
      </c>
      <c r="G1604" t="s">
        <v>22</v>
      </c>
      <c r="H1604" t="s">
        <v>24</v>
      </c>
      <c r="I1604" s="10">
        <f>[1]!MoonAge(A1604)</f>
        <v>0.40145405318370109</v>
      </c>
    </row>
    <row r="1605" spans="1:9">
      <c r="A1605" s="2">
        <v>41417</v>
      </c>
      <c r="B1605" s="3">
        <f t="shared" si="25"/>
        <v>5</v>
      </c>
      <c r="C1605" t="s">
        <v>25</v>
      </c>
      <c r="D1605" t="s">
        <v>20</v>
      </c>
      <c r="E1605" t="s">
        <v>13</v>
      </c>
      <c r="F1605" t="s">
        <v>24</v>
      </c>
      <c r="G1605" t="s">
        <v>22</v>
      </c>
      <c r="H1605" t="s">
        <v>24</v>
      </c>
      <c r="I1605" s="10">
        <f>[1]!MoonAge(A1605)</f>
        <v>0.43531724512918968</v>
      </c>
    </row>
    <row r="1606" spans="1:9">
      <c r="A1606" s="2">
        <v>41418</v>
      </c>
      <c r="B1606" s="3">
        <f t="shared" si="25"/>
        <v>6</v>
      </c>
      <c r="C1606" t="s">
        <v>15</v>
      </c>
      <c r="D1606" t="s">
        <v>23</v>
      </c>
      <c r="E1606" t="s">
        <v>13</v>
      </c>
      <c r="F1606" t="s">
        <v>24</v>
      </c>
      <c r="G1606" t="s">
        <v>22</v>
      </c>
      <c r="H1606" t="s">
        <v>24</v>
      </c>
      <c r="I1606" s="10">
        <f>[1]!MoonAge(A1606)</f>
        <v>0.46918043707467838</v>
      </c>
    </row>
    <row r="1607" spans="1:9">
      <c r="A1607" s="2">
        <v>41419</v>
      </c>
      <c r="B1607" s="3">
        <f t="shared" si="25"/>
        <v>7</v>
      </c>
      <c r="C1607" t="s">
        <v>17</v>
      </c>
      <c r="D1607" t="s">
        <v>28</v>
      </c>
      <c r="E1607" t="s">
        <v>13</v>
      </c>
      <c r="F1607" t="s">
        <v>24</v>
      </c>
      <c r="G1607" t="s">
        <v>22</v>
      </c>
      <c r="H1607" t="s">
        <v>24</v>
      </c>
      <c r="I1607" s="10">
        <f>[1]!MoonAge(A1607)</f>
        <v>0.50304362902014599</v>
      </c>
    </row>
    <row r="1608" spans="1:9">
      <c r="A1608" s="2">
        <v>41420</v>
      </c>
      <c r="B1608" s="3">
        <f t="shared" si="25"/>
        <v>1</v>
      </c>
      <c r="C1608" t="s">
        <v>21</v>
      </c>
      <c r="D1608" t="s">
        <v>29</v>
      </c>
      <c r="E1608" t="s">
        <v>13</v>
      </c>
      <c r="F1608" t="s">
        <v>24</v>
      </c>
      <c r="G1608" t="s">
        <v>22</v>
      </c>
      <c r="H1608" t="s">
        <v>24</v>
      </c>
      <c r="I1608" s="10">
        <f>[1]!MoonAge(A1608)</f>
        <v>0.5369068209654011</v>
      </c>
    </row>
    <row r="1609" spans="1:9">
      <c r="A1609" s="2">
        <v>41421</v>
      </c>
      <c r="B1609" s="3">
        <f t="shared" si="25"/>
        <v>2</v>
      </c>
      <c r="C1609" t="s">
        <v>22</v>
      </c>
      <c r="D1609" t="s">
        <v>24</v>
      </c>
      <c r="E1609" t="s">
        <v>13</v>
      </c>
      <c r="F1609" t="s">
        <v>24</v>
      </c>
      <c r="G1609" t="s">
        <v>22</v>
      </c>
      <c r="H1609" t="s">
        <v>24</v>
      </c>
      <c r="I1609" s="10">
        <f>[1]!MoonAge(A1609)</f>
        <v>0.5707700129106561</v>
      </c>
    </row>
    <row r="1610" spans="1:9">
      <c r="A1610" s="2">
        <v>41422</v>
      </c>
      <c r="B1610" s="3">
        <f t="shared" si="25"/>
        <v>3</v>
      </c>
      <c r="C1610" t="s">
        <v>10</v>
      </c>
      <c r="D1610" t="s">
        <v>9</v>
      </c>
      <c r="E1610" t="s">
        <v>13</v>
      </c>
      <c r="F1610" t="s">
        <v>24</v>
      </c>
      <c r="G1610" t="s">
        <v>22</v>
      </c>
      <c r="H1610" t="s">
        <v>24</v>
      </c>
      <c r="I1610" s="10">
        <f>[1]!MoonAge(A1610)</f>
        <v>0.6046332048559111</v>
      </c>
    </row>
    <row r="1611" spans="1:9">
      <c r="A1611" s="2">
        <v>41423</v>
      </c>
      <c r="B1611" s="3">
        <f t="shared" si="25"/>
        <v>4</v>
      </c>
      <c r="C1611" t="s">
        <v>19</v>
      </c>
      <c r="D1611" t="s">
        <v>14</v>
      </c>
      <c r="E1611" t="s">
        <v>13</v>
      </c>
      <c r="F1611" t="s">
        <v>24</v>
      </c>
      <c r="G1611" t="s">
        <v>22</v>
      </c>
      <c r="H1611" t="s">
        <v>24</v>
      </c>
      <c r="I1611" s="10">
        <f>[1]!MoonAge(A1611)</f>
        <v>0.6384963968011661</v>
      </c>
    </row>
    <row r="1612" spans="1:9">
      <c r="A1612" s="2">
        <v>41424</v>
      </c>
      <c r="B1612" s="3">
        <f t="shared" si="25"/>
        <v>5</v>
      </c>
      <c r="C1612" t="s">
        <v>8</v>
      </c>
      <c r="D1612" t="s">
        <v>26</v>
      </c>
      <c r="E1612" t="s">
        <v>13</v>
      </c>
      <c r="F1612" t="s">
        <v>24</v>
      </c>
      <c r="G1612" t="s">
        <v>22</v>
      </c>
      <c r="H1612" t="s">
        <v>24</v>
      </c>
      <c r="I1612" s="10">
        <f>[1]!MoonAge(A1612)</f>
        <v>0.67235958874642121</v>
      </c>
    </row>
    <row r="1613" spans="1:9">
      <c r="A1613" s="2">
        <v>41425</v>
      </c>
      <c r="B1613" s="3">
        <f t="shared" si="25"/>
        <v>6</v>
      </c>
      <c r="C1613" t="s">
        <v>13</v>
      </c>
      <c r="D1613" t="s">
        <v>27</v>
      </c>
      <c r="E1613" t="s">
        <v>13</v>
      </c>
      <c r="F1613" t="s">
        <v>24</v>
      </c>
      <c r="G1613" t="s">
        <v>22</v>
      </c>
      <c r="H1613" t="s">
        <v>24</v>
      </c>
      <c r="I1613" s="10">
        <f>[1]!MoonAge(A1613)</f>
        <v>0.70622278069167621</v>
      </c>
    </row>
    <row r="1614" spans="1:9">
      <c r="A1614" s="2">
        <v>41426</v>
      </c>
      <c r="B1614" s="3">
        <f t="shared" si="25"/>
        <v>7</v>
      </c>
      <c r="C1614" t="s">
        <v>12</v>
      </c>
      <c r="D1614" t="s">
        <v>16</v>
      </c>
      <c r="E1614" t="s">
        <v>13</v>
      </c>
      <c r="F1614" t="s">
        <v>24</v>
      </c>
      <c r="G1614" t="s">
        <v>22</v>
      </c>
      <c r="H1614" t="s">
        <v>24</v>
      </c>
      <c r="I1614" s="10">
        <f>[1]!MoonAge(A1614)</f>
        <v>0.74008597263693132</v>
      </c>
    </row>
    <row r="1615" spans="1:9">
      <c r="A1615" s="2">
        <v>41427</v>
      </c>
      <c r="B1615" s="3">
        <f t="shared" si="25"/>
        <v>1</v>
      </c>
      <c r="C1615" t="s">
        <v>25</v>
      </c>
      <c r="D1615" t="s">
        <v>18</v>
      </c>
      <c r="E1615" t="s">
        <v>13</v>
      </c>
      <c r="F1615" t="s">
        <v>24</v>
      </c>
      <c r="G1615" t="s">
        <v>22</v>
      </c>
      <c r="H1615" t="s">
        <v>24</v>
      </c>
      <c r="I1615" s="10">
        <f>[1]!MoonAge(A1615)</f>
        <v>0.77394916458218632</v>
      </c>
    </row>
    <row r="1616" spans="1:9">
      <c r="A1616" s="2">
        <v>41428</v>
      </c>
      <c r="B1616" s="3">
        <f t="shared" si="25"/>
        <v>2</v>
      </c>
      <c r="C1616" t="s">
        <v>15</v>
      </c>
      <c r="D1616" t="s">
        <v>11</v>
      </c>
      <c r="E1616" t="s">
        <v>13</v>
      </c>
      <c r="F1616" t="s">
        <v>24</v>
      </c>
      <c r="G1616" t="s">
        <v>22</v>
      </c>
      <c r="H1616" t="s">
        <v>24</v>
      </c>
      <c r="I1616" s="10">
        <f>[1]!MoonAge(A1616)</f>
        <v>0.80781235652744132</v>
      </c>
    </row>
    <row r="1617" spans="1:9">
      <c r="A1617" s="2">
        <v>41429</v>
      </c>
      <c r="B1617" s="3">
        <f t="shared" si="25"/>
        <v>3</v>
      </c>
      <c r="C1617" t="s">
        <v>17</v>
      </c>
      <c r="D1617" t="s">
        <v>20</v>
      </c>
      <c r="E1617" t="s">
        <v>13</v>
      </c>
      <c r="F1617" t="s">
        <v>24</v>
      </c>
      <c r="G1617" t="s">
        <v>22</v>
      </c>
      <c r="H1617" t="s">
        <v>24</v>
      </c>
      <c r="I1617" s="10">
        <f>[1]!MoonAge(A1617)</f>
        <v>0.84167554847269632</v>
      </c>
    </row>
    <row r="1618" spans="1:9">
      <c r="A1618" s="2">
        <v>41430</v>
      </c>
      <c r="B1618" s="3">
        <f t="shared" si="25"/>
        <v>4</v>
      </c>
      <c r="C1618" t="s">
        <v>21</v>
      </c>
      <c r="D1618" t="s">
        <v>23</v>
      </c>
      <c r="E1618" t="s">
        <v>13</v>
      </c>
      <c r="F1618" t="s">
        <v>24</v>
      </c>
      <c r="G1618" t="s">
        <v>22</v>
      </c>
      <c r="H1618" t="s">
        <v>24</v>
      </c>
      <c r="I1618" s="10">
        <f>[1]!MoonAge(A1618)</f>
        <v>0.87553874041795143</v>
      </c>
    </row>
    <row r="1619" spans="1:9">
      <c r="A1619" s="2">
        <v>41431</v>
      </c>
      <c r="B1619" s="3">
        <f t="shared" si="25"/>
        <v>5</v>
      </c>
      <c r="C1619" t="s">
        <v>22</v>
      </c>
      <c r="D1619" t="s">
        <v>28</v>
      </c>
      <c r="E1619" t="s">
        <v>12</v>
      </c>
      <c r="F1619" t="s">
        <v>9</v>
      </c>
      <c r="G1619" t="s">
        <v>22</v>
      </c>
      <c r="H1619" t="s">
        <v>24</v>
      </c>
      <c r="I1619" s="10">
        <f>[1]!MoonAge(A1619)</f>
        <v>0.90940193236320643</v>
      </c>
    </row>
    <row r="1620" spans="1:9">
      <c r="A1620" s="2">
        <v>41432</v>
      </c>
      <c r="B1620" s="3">
        <f t="shared" si="25"/>
        <v>6</v>
      </c>
      <c r="C1620" t="s">
        <v>10</v>
      </c>
      <c r="D1620" t="s">
        <v>29</v>
      </c>
      <c r="E1620" t="s">
        <v>12</v>
      </c>
      <c r="F1620" t="s">
        <v>9</v>
      </c>
      <c r="G1620" t="s">
        <v>22</v>
      </c>
      <c r="H1620" t="s">
        <v>24</v>
      </c>
      <c r="I1620" s="10">
        <f>[1]!MoonAge(A1620)</f>
        <v>0.94326512430846154</v>
      </c>
    </row>
    <row r="1621" spans="1:9">
      <c r="A1621" s="2">
        <v>41433</v>
      </c>
      <c r="B1621" s="3">
        <f t="shared" si="25"/>
        <v>7</v>
      </c>
      <c r="C1621" t="s">
        <v>19</v>
      </c>
      <c r="D1621" t="s">
        <v>24</v>
      </c>
      <c r="E1621" t="s">
        <v>12</v>
      </c>
      <c r="F1621" t="s">
        <v>9</v>
      </c>
      <c r="G1621" t="s">
        <v>22</v>
      </c>
      <c r="H1621" t="s">
        <v>24</v>
      </c>
      <c r="I1621" s="10">
        <f>[1]!MoonAge(A1621)</f>
        <v>0.97712831625371654</v>
      </c>
    </row>
    <row r="1622" spans="1:9">
      <c r="A1622" s="2">
        <v>41434</v>
      </c>
      <c r="B1622" s="3">
        <f t="shared" si="25"/>
        <v>1</v>
      </c>
      <c r="C1622" t="s">
        <v>8</v>
      </c>
      <c r="D1622" t="s">
        <v>9</v>
      </c>
      <c r="E1622" t="s">
        <v>12</v>
      </c>
      <c r="F1622" t="s">
        <v>9</v>
      </c>
      <c r="G1622" t="s">
        <v>22</v>
      </c>
      <c r="H1622" t="s">
        <v>24</v>
      </c>
      <c r="I1622" s="10">
        <f>[1]!MoonAge(A1622)</f>
        <v>1.0991508198971545E-2</v>
      </c>
    </row>
    <row r="1623" spans="1:9">
      <c r="A1623" s="2">
        <v>41435</v>
      </c>
      <c r="B1623" s="3">
        <f t="shared" si="25"/>
        <v>2</v>
      </c>
      <c r="C1623" t="s">
        <v>13</v>
      </c>
      <c r="D1623" t="s">
        <v>14</v>
      </c>
      <c r="E1623" t="s">
        <v>12</v>
      </c>
      <c r="F1623" t="s">
        <v>9</v>
      </c>
      <c r="G1623" t="s">
        <v>22</v>
      </c>
      <c r="H1623" t="s">
        <v>24</v>
      </c>
      <c r="I1623" s="10">
        <f>[1]!MoonAge(A1623)</f>
        <v>4.4854700144226545E-2</v>
      </c>
    </row>
    <row r="1624" spans="1:9">
      <c r="A1624" s="2">
        <v>41436</v>
      </c>
      <c r="B1624" s="3">
        <f t="shared" si="25"/>
        <v>3</v>
      </c>
      <c r="C1624" t="s">
        <v>12</v>
      </c>
      <c r="D1624" t="s">
        <v>26</v>
      </c>
      <c r="E1624" t="s">
        <v>12</v>
      </c>
      <c r="F1624" t="s">
        <v>9</v>
      </c>
      <c r="G1624" t="s">
        <v>22</v>
      </c>
      <c r="H1624" t="s">
        <v>24</v>
      </c>
      <c r="I1624" s="10">
        <f>[1]!MoonAge(A1624)</f>
        <v>7.8717892089481656E-2</v>
      </c>
    </row>
    <row r="1625" spans="1:9">
      <c r="A1625" s="2">
        <v>41437</v>
      </c>
      <c r="B1625" s="3">
        <f t="shared" si="25"/>
        <v>4</v>
      </c>
      <c r="C1625" t="s">
        <v>25</v>
      </c>
      <c r="D1625" t="s">
        <v>27</v>
      </c>
      <c r="E1625" t="s">
        <v>12</v>
      </c>
      <c r="F1625" t="s">
        <v>9</v>
      </c>
      <c r="G1625" t="s">
        <v>22</v>
      </c>
      <c r="H1625" t="s">
        <v>24</v>
      </c>
      <c r="I1625" s="10">
        <f>[1]!MoonAge(A1625)</f>
        <v>0.11258108403473666</v>
      </c>
    </row>
    <row r="1626" spans="1:9">
      <c r="A1626" s="2">
        <v>41438</v>
      </c>
      <c r="B1626" s="3">
        <f t="shared" si="25"/>
        <v>5</v>
      </c>
      <c r="C1626" t="s">
        <v>15</v>
      </c>
      <c r="D1626" t="s">
        <v>16</v>
      </c>
      <c r="E1626" t="s">
        <v>12</v>
      </c>
      <c r="F1626" t="s">
        <v>9</v>
      </c>
      <c r="G1626" t="s">
        <v>22</v>
      </c>
      <c r="H1626" t="s">
        <v>24</v>
      </c>
      <c r="I1626" s="10">
        <f>[1]!MoonAge(A1626)</f>
        <v>0.14644427597999166</v>
      </c>
    </row>
    <row r="1627" spans="1:9">
      <c r="A1627" s="2">
        <v>41439</v>
      </c>
      <c r="B1627" s="3">
        <f t="shared" si="25"/>
        <v>6</v>
      </c>
      <c r="C1627" t="s">
        <v>17</v>
      </c>
      <c r="D1627" t="s">
        <v>18</v>
      </c>
      <c r="E1627" t="s">
        <v>12</v>
      </c>
      <c r="F1627" t="s">
        <v>9</v>
      </c>
      <c r="G1627" t="s">
        <v>22</v>
      </c>
      <c r="H1627" t="s">
        <v>24</v>
      </c>
      <c r="I1627" s="10">
        <f>[1]!MoonAge(A1627)</f>
        <v>0.18030746792524677</v>
      </c>
    </row>
    <row r="1628" spans="1:9">
      <c r="A1628" s="2">
        <v>41440</v>
      </c>
      <c r="B1628" s="3">
        <f t="shared" si="25"/>
        <v>7</v>
      </c>
      <c r="C1628" t="s">
        <v>21</v>
      </c>
      <c r="D1628" t="s">
        <v>11</v>
      </c>
      <c r="E1628" t="s">
        <v>12</v>
      </c>
      <c r="F1628" t="s">
        <v>9</v>
      </c>
      <c r="G1628" t="s">
        <v>22</v>
      </c>
      <c r="H1628" t="s">
        <v>24</v>
      </c>
      <c r="I1628" s="10">
        <f>[1]!MoonAge(A1628)</f>
        <v>0.21417065987050177</v>
      </c>
    </row>
    <row r="1629" spans="1:9">
      <c r="A1629" s="2">
        <v>41441</v>
      </c>
      <c r="B1629" s="3">
        <f t="shared" si="25"/>
        <v>1</v>
      </c>
      <c r="C1629" t="s">
        <v>22</v>
      </c>
      <c r="D1629" t="s">
        <v>20</v>
      </c>
      <c r="E1629" t="s">
        <v>12</v>
      </c>
      <c r="F1629" t="s">
        <v>9</v>
      </c>
      <c r="G1629" t="s">
        <v>22</v>
      </c>
      <c r="H1629" t="s">
        <v>24</v>
      </c>
      <c r="I1629" s="10">
        <f>[1]!MoonAge(A1629)</f>
        <v>0.24803385181575677</v>
      </c>
    </row>
    <row r="1630" spans="1:9">
      <c r="A1630" s="2">
        <v>41442</v>
      </c>
      <c r="B1630" s="3">
        <f t="shared" si="25"/>
        <v>2</v>
      </c>
      <c r="C1630" t="s">
        <v>10</v>
      </c>
      <c r="D1630" t="s">
        <v>23</v>
      </c>
      <c r="E1630" t="s">
        <v>12</v>
      </c>
      <c r="F1630" t="s">
        <v>9</v>
      </c>
      <c r="G1630" t="s">
        <v>22</v>
      </c>
      <c r="H1630" t="s">
        <v>24</v>
      </c>
      <c r="I1630" s="10">
        <f>[1]!MoonAge(A1630)</f>
        <v>0.28189704376101188</v>
      </c>
    </row>
    <row r="1631" spans="1:9">
      <c r="A1631" s="2">
        <v>41443</v>
      </c>
      <c r="B1631" s="3">
        <f t="shared" si="25"/>
        <v>3</v>
      </c>
      <c r="C1631" t="s">
        <v>19</v>
      </c>
      <c r="D1631" t="s">
        <v>28</v>
      </c>
      <c r="E1631" t="s">
        <v>12</v>
      </c>
      <c r="F1631" t="s">
        <v>9</v>
      </c>
      <c r="G1631" t="s">
        <v>22</v>
      </c>
      <c r="H1631" t="s">
        <v>24</v>
      </c>
      <c r="I1631" s="10">
        <f>[1]!MoonAge(A1631)</f>
        <v>0.31576023570626688</v>
      </c>
    </row>
    <row r="1632" spans="1:9">
      <c r="A1632" s="2">
        <v>41444</v>
      </c>
      <c r="B1632" s="3">
        <f t="shared" si="25"/>
        <v>4</v>
      </c>
      <c r="C1632" t="s">
        <v>8</v>
      </c>
      <c r="D1632" t="s">
        <v>29</v>
      </c>
      <c r="E1632" t="s">
        <v>12</v>
      </c>
      <c r="F1632" t="s">
        <v>9</v>
      </c>
      <c r="G1632" t="s">
        <v>22</v>
      </c>
      <c r="H1632" t="s">
        <v>24</v>
      </c>
      <c r="I1632" s="10">
        <f>[1]!MoonAge(A1632)</f>
        <v>0.34962342765152188</v>
      </c>
    </row>
    <row r="1633" spans="1:9">
      <c r="A1633" s="2">
        <v>41445</v>
      </c>
      <c r="B1633" s="3">
        <f t="shared" si="25"/>
        <v>5</v>
      </c>
      <c r="C1633" t="s">
        <v>13</v>
      </c>
      <c r="D1633" t="s">
        <v>24</v>
      </c>
      <c r="E1633" t="s">
        <v>12</v>
      </c>
      <c r="F1633" t="s">
        <v>9</v>
      </c>
      <c r="G1633" t="s">
        <v>22</v>
      </c>
      <c r="H1633" t="s">
        <v>24</v>
      </c>
      <c r="I1633" s="10">
        <f>[1]!MoonAge(A1633)</f>
        <v>0.38348661959677699</v>
      </c>
    </row>
    <row r="1634" spans="1:9">
      <c r="A1634" s="2">
        <v>41446</v>
      </c>
      <c r="B1634" s="3">
        <f t="shared" si="25"/>
        <v>6</v>
      </c>
      <c r="C1634" t="s">
        <v>12</v>
      </c>
      <c r="D1634" t="s">
        <v>9</v>
      </c>
      <c r="E1634" t="s">
        <v>12</v>
      </c>
      <c r="F1634" t="s">
        <v>9</v>
      </c>
      <c r="G1634" t="s">
        <v>22</v>
      </c>
      <c r="H1634" t="s">
        <v>24</v>
      </c>
      <c r="I1634" s="10">
        <f>[1]!MoonAge(A1634)</f>
        <v>0.41734981154203199</v>
      </c>
    </row>
    <row r="1635" spans="1:9">
      <c r="A1635" s="2">
        <v>41447</v>
      </c>
      <c r="B1635" s="3">
        <f t="shared" si="25"/>
        <v>7</v>
      </c>
      <c r="C1635" t="s">
        <v>25</v>
      </c>
      <c r="D1635" t="s">
        <v>14</v>
      </c>
      <c r="E1635" t="s">
        <v>12</v>
      </c>
      <c r="F1635" t="s">
        <v>9</v>
      </c>
      <c r="G1635" t="s">
        <v>22</v>
      </c>
      <c r="H1635" t="s">
        <v>24</v>
      </c>
      <c r="I1635" s="10">
        <f>[1]!MoonAge(A1635)</f>
        <v>0.45121300348728699</v>
      </c>
    </row>
    <row r="1636" spans="1:9">
      <c r="A1636" s="2">
        <v>41448</v>
      </c>
      <c r="B1636" s="3">
        <f t="shared" si="25"/>
        <v>1</v>
      </c>
      <c r="C1636" t="s">
        <v>15</v>
      </c>
      <c r="D1636" t="s">
        <v>26</v>
      </c>
      <c r="E1636" t="s">
        <v>12</v>
      </c>
      <c r="F1636" t="s">
        <v>9</v>
      </c>
      <c r="G1636" t="s">
        <v>22</v>
      </c>
      <c r="H1636" t="s">
        <v>24</v>
      </c>
      <c r="I1636" s="10">
        <f>[1]!MoonAge(A1636)</f>
        <v>0.4850761954325421</v>
      </c>
    </row>
    <row r="1637" spans="1:9">
      <c r="A1637" s="2">
        <v>41449</v>
      </c>
      <c r="B1637" s="3">
        <f t="shared" si="25"/>
        <v>2</v>
      </c>
      <c r="C1637" t="s">
        <v>17</v>
      </c>
      <c r="D1637" t="s">
        <v>27</v>
      </c>
      <c r="E1637" t="s">
        <v>12</v>
      </c>
      <c r="F1637" t="s">
        <v>9</v>
      </c>
      <c r="G1637" t="s">
        <v>22</v>
      </c>
      <c r="H1637" t="s">
        <v>24</v>
      </c>
      <c r="I1637" s="10">
        <f>[1]!MoonAge(A1637)</f>
        <v>0.51893938737766643</v>
      </c>
    </row>
    <row r="1638" spans="1:9">
      <c r="A1638" s="2">
        <v>41450</v>
      </c>
      <c r="B1638" s="3">
        <f t="shared" si="25"/>
        <v>3</v>
      </c>
      <c r="C1638" t="s">
        <v>21</v>
      </c>
      <c r="D1638" t="s">
        <v>16</v>
      </c>
      <c r="E1638" t="s">
        <v>12</v>
      </c>
      <c r="F1638" t="s">
        <v>9</v>
      </c>
      <c r="G1638" t="s">
        <v>22</v>
      </c>
      <c r="H1638" t="s">
        <v>24</v>
      </c>
      <c r="I1638" s="10">
        <f>[1]!MoonAge(A1638)</f>
        <v>0.55280257932268784</v>
      </c>
    </row>
    <row r="1639" spans="1:9">
      <c r="A1639" s="2">
        <v>41451</v>
      </c>
      <c r="B1639" s="3">
        <f t="shared" si="25"/>
        <v>4</v>
      </c>
      <c r="C1639" t="s">
        <v>22</v>
      </c>
      <c r="D1639" t="s">
        <v>18</v>
      </c>
      <c r="E1639" t="s">
        <v>12</v>
      </c>
      <c r="F1639" t="s">
        <v>9</v>
      </c>
      <c r="G1639" t="s">
        <v>22</v>
      </c>
      <c r="H1639" t="s">
        <v>24</v>
      </c>
      <c r="I1639" s="10">
        <f>[1]!MoonAge(A1639)</f>
        <v>0.58666577126770925</v>
      </c>
    </row>
    <row r="1640" spans="1:9">
      <c r="A1640" s="2">
        <v>41452</v>
      </c>
      <c r="B1640" s="3">
        <f t="shared" si="25"/>
        <v>5</v>
      </c>
      <c r="C1640" t="s">
        <v>10</v>
      </c>
      <c r="D1640" t="s">
        <v>11</v>
      </c>
      <c r="E1640" t="s">
        <v>12</v>
      </c>
      <c r="F1640" t="s">
        <v>9</v>
      </c>
      <c r="G1640" t="s">
        <v>22</v>
      </c>
      <c r="H1640" t="s">
        <v>24</v>
      </c>
      <c r="I1640" s="10">
        <f>[1]!MoonAge(A1640)</f>
        <v>0.62052896321273066</v>
      </c>
    </row>
    <row r="1641" spans="1:9">
      <c r="A1641" s="2">
        <v>41453</v>
      </c>
      <c r="B1641" s="3">
        <f t="shared" si="25"/>
        <v>6</v>
      </c>
      <c r="C1641" t="s">
        <v>19</v>
      </c>
      <c r="D1641" t="s">
        <v>20</v>
      </c>
      <c r="E1641" t="s">
        <v>12</v>
      </c>
      <c r="F1641" t="s">
        <v>9</v>
      </c>
      <c r="G1641" t="s">
        <v>22</v>
      </c>
      <c r="H1641" t="s">
        <v>24</v>
      </c>
      <c r="I1641" s="10">
        <f>[1]!MoonAge(A1641)</f>
        <v>0.65439215515775206</v>
      </c>
    </row>
    <row r="1642" spans="1:9">
      <c r="A1642" s="2">
        <v>41454</v>
      </c>
      <c r="B1642" s="3">
        <f t="shared" si="25"/>
        <v>7</v>
      </c>
      <c r="C1642" t="s">
        <v>8</v>
      </c>
      <c r="D1642" t="s">
        <v>23</v>
      </c>
      <c r="E1642" t="s">
        <v>12</v>
      </c>
      <c r="F1642" t="s">
        <v>9</v>
      </c>
      <c r="G1642" t="s">
        <v>22</v>
      </c>
      <c r="H1642" t="s">
        <v>24</v>
      </c>
      <c r="I1642" s="10">
        <f>[1]!MoonAge(A1642)</f>
        <v>0.68825534710277347</v>
      </c>
    </row>
    <row r="1643" spans="1:9">
      <c r="A1643" s="2">
        <v>41455</v>
      </c>
      <c r="B1643" s="3">
        <f t="shared" si="25"/>
        <v>1</v>
      </c>
      <c r="C1643" t="s">
        <v>13</v>
      </c>
      <c r="D1643" t="s">
        <v>28</v>
      </c>
      <c r="E1643" t="s">
        <v>12</v>
      </c>
      <c r="F1643" t="s">
        <v>9</v>
      </c>
      <c r="G1643" t="s">
        <v>22</v>
      </c>
      <c r="H1643" t="s">
        <v>24</v>
      </c>
      <c r="I1643" s="10">
        <f>[1]!MoonAge(A1643)</f>
        <v>0.72211853904779499</v>
      </c>
    </row>
    <row r="1644" spans="1:9">
      <c r="A1644" s="2">
        <v>41456</v>
      </c>
      <c r="B1644" s="3">
        <f t="shared" si="25"/>
        <v>2</v>
      </c>
      <c r="C1644" t="s">
        <v>12</v>
      </c>
      <c r="D1644" t="s">
        <v>29</v>
      </c>
      <c r="E1644" t="s">
        <v>12</v>
      </c>
      <c r="F1644" t="s">
        <v>9</v>
      </c>
      <c r="G1644" t="s">
        <v>22</v>
      </c>
      <c r="H1644" t="s">
        <v>24</v>
      </c>
      <c r="I1644" s="10">
        <f>[1]!MoonAge(A1644)</f>
        <v>0.7559817309928164</v>
      </c>
    </row>
    <row r="1645" spans="1:9">
      <c r="A1645" s="2">
        <v>41457</v>
      </c>
      <c r="B1645" s="3">
        <f t="shared" si="25"/>
        <v>3</v>
      </c>
      <c r="C1645" t="s">
        <v>25</v>
      </c>
      <c r="D1645" t="s">
        <v>24</v>
      </c>
      <c r="E1645" t="s">
        <v>12</v>
      </c>
      <c r="F1645" t="s">
        <v>9</v>
      </c>
      <c r="G1645" t="s">
        <v>22</v>
      </c>
      <c r="H1645" t="s">
        <v>24</v>
      </c>
      <c r="I1645" s="10">
        <f>[1]!MoonAge(A1645)</f>
        <v>0.78984492293783781</v>
      </c>
    </row>
    <row r="1646" spans="1:9">
      <c r="A1646" s="2">
        <v>41458</v>
      </c>
      <c r="B1646" s="3">
        <f t="shared" si="25"/>
        <v>4</v>
      </c>
      <c r="C1646" t="s">
        <v>15</v>
      </c>
      <c r="D1646" t="s">
        <v>9</v>
      </c>
      <c r="E1646" t="s">
        <v>12</v>
      </c>
      <c r="F1646" t="s">
        <v>9</v>
      </c>
      <c r="G1646" t="s">
        <v>22</v>
      </c>
      <c r="H1646" t="s">
        <v>24</v>
      </c>
      <c r="I1646" s="10">
        <f>[1]!MoonAge(A1646)</f>
        <v>0.82370811488285922</v>
      </c>
    </row>
    <row r="1647" spans="1:9">
      <c r="A1647" s="2">
        <v>41459</v>
      </c>
      <c r="B1647" s="3">
        <f t="shared" si="25"/>
        <v>5</v>
      </c>
      <c r="C1647" t="s">
        <v>17</v>
      </c>
      <c r="D1647" t="s">
        <v>14</v>
      </c>
      <c r="E1647" t="s">
        <v>12</v>
      </c>
      <c r="F1647" t="s">
        <v>9</v>
      </c>
      <c r="G1647" t="s">
        <v>22</v>
      </c>
      <c r="H1647" t="s">
        <v>24</v>
      </c>
      <c r="I1647" s="10">
        <f>[1]!MoonAge(A1647)</f>
        <v>0.85757130682788063</v>
      </c>
    </row>
    <row r="1648" spans="1:9">
      <c r="A1648" s="2">
        <v>41460</v>
      </c>
      <c r="B1648" s="3">
        <f t="shared" si="25"/>
        <v>6</v>
      </c>
      <c r="C1648" t="s">
        <v>21</v>
      </c>
      <c r="D1648" t="s">
        <v>26</v>
      </c>
      <c r="E1648" t="s">
        <v>12</v>
      </c>
      <c r="F1648" t="s">
        <v>9</v>
      </c>
      <c r="G1648" t="s">
        <v>22</v>
      </c>
      <c r="H1648" t="s">
        <v>24</v>
      </c>
      <c r="I1648" s="10">
        <f>[1]!MoonAge(A1648)</f>
        <v>0.89143449877290204</v>
      </c>
    </row>
    <row r="1649" spans="1:9">
      <c r="A1649" s="2">
        <v>41461</v>
      </c>
      <c r="B1649" s="3">
        <f t="shared" si="25"/>
        <v>7</v>
      </c>
      <c r="C1649" t="s">
        <v>22</v>
      </c>
      <c r="D1649" t="s">
        <v>27</v>
      </c>
      <c r="E1649" t="s">
        <v>12</v>
      </c>
      <c r="F1649" t="s">
        <v>9</v>
      </c>
      <c r="G1649" t="s">
        <v>22</v>
      </c>
      <c r="H1649" t="s">
        <v>24</v>
      </c>
      <c r="I1649" s="10">
        <f>[1]!MoonAge(A1649)</f>
        <v>0.92529769071792356</v>
      </c>
    </row>
    <row r="1650" spans="1:9">
      <c r="A1650" s="2">
        <v>41462</v>
      </c>
      <c r="B1650" s="3">
        <f t="shared" si="25"/>
        <v>1</v>
      </c>
      <c r="C1650" t="s">
        <v>10</v>
      </c>
      <c r="D1650" t="s">
        <v>16</v>
      </c>
      <c r="E1650" t="s">
        <v>25</v>
      </c>
      <c r="F1650" t="s">
        <v>14</v>
      </c>
      <c r="G1650" t="s">
        <v>22</v>
      </c>
      <c r="H1650" t="s">
        <v>24</v>
      </c>
      <c r="I1650" s="10">
        <f>[1]!MoonAge(A1650)</f>
        <v>0.95916088266294497</v>
      </c>
    </row>
    <row r="1651" spans="1:9">
      <c r="A1651" s="2">
        <v>41463</v>
      </c>
      <c r="B1651" s="3">
        <f t="shared" si="25"/>
        <v>2</v>
      </c>
      <c r="C1651" t="s">
        <v>19</v>
      </c>
      <c r="D1651" t="s">
        <v>18</v>
      </c>
      <c r="E1651" t="s">
        <v>25</v>
      </c>
      <c r="F1651" t="s">
        <v>14</v>
      </c>
      <c r="G1651" t="s">
        <v>22</v>
      </c>
      <c r="H1651" t="s">
        <v>24</v>
      </c>
      <c r="I1651" s="10">
        <f>[1]!MoonAge(A1651)</f>
        <v>0.99302407460796638</v>
      </c>
    </row>
    <row r="1652" spans="1:9">
      <c r="A1652" s="2">
        <v>41464</v>
      </c>
      <c r="B1652" s="3">
        <f t="shared" si="25"/>
        <v>3</v>
      </c>
      <c r="C1652" t="s">
        <v>8</v>
      </c>
      <c r="D1652" t="s">
        <v>11</v>
      </c>
      <c r="E1652" t="s">
        <v>25</v>
      </c>
      <c r="F1652" t="s">
        <v>14</v>
      </c>
      <c r="G1652" t="s">
        <v>22</v>
      </c>
      <c r="H1652" t="s">
        <v>24</v>
      </c>
      <c r="I1652" s="10">
        <f>[1]!MoonAge(A1652)</f>
        <v>2.6887266552987787E-2</v>
      </c>
    </row>
    <row r="1653" spans="1:9">
      <c r="A1653" s="2">
        <v>41465</v>
      </c>
      <c r="B1653" s="3">
        <f t="shared" si="25"/>
        <v>4</v>
      </c>
      <c r="C1653" t="s">
        <v>13</v>
      </c>
      <c r="D1653" t="s">
        <v>20</v>
      </c>
      <c r="E1653" t="s">
        <v>25</v>
      </c>
      <c r="F1653" t="s">
        <v>14</v>
      </c>
      <c r="G1653" t="s">
        <v>22</v>
      </c>
      <c r="H1653" t="s">
        <v>24</v>
      </c>
      <c r="I1653" s="10">
        <f>[1]!MoonAge(A1653)</f>
        <v>6.0750458498009197E-2</v>
      </c>
    </row>
    <row r="1654" spans="1:9">
      <c r="A1654" s="2">
        <v>41466</v>
      </c>
      <c r="B1654" s="3">
        <f t="shared" si="25"/>
        <v>5</v>
      </c>
      <c r="C1654" t="s">
        <v>12</v>
      </c>
      <c r="D1654" t="s">
        <v>23</v>
      </c>
      <c r="E1654" t="s">
        <v>25</v>
      </c>
      <c r="F1654" t="s">
        <v>14</v>
      </c>
      <c r="G1654" t="s">
        <v>22</v>
      </c>
      <c r="H1654" t="s">
        <v>24</v>
      </c>
      <c r="I1654" s="10">
        <f>[1]!MoonAge(A1654)</f>
        <v>9.4613650443030606E-2</v>
      </c>
    </row>
    <row r="1655" spans="1:9">
      <c r="A1655" s="2">
        <v>41467</v>
      </c>
      <c r="B1655" s="3">
        <f t="shared" si="25"/>
        <v>6</v>
      </c>
      <c r="C1655" t="s">
        <v>25</v>
      </c>
      <c r="D1655" t="s">
        <v>28</v>
      </c>
      <c r="E1655" t="s">
        <v>25</v>
      </c>
      <c r="F1655" t="s">
        <v>14</v>
      </c>
      <c r="G1655" t="s">
        <v>22</v>
      </c>
      <c r="H1655" t="s">
        <v>24</v>
      </c>
      <c r="I1655" s="10">
        <f>[1]!MoonAge(A1655)</f>
        <v>0.12847684238805201</v>
      </c>
    </row>
    <row r="1656" spans="1:9">
      <c r="A1656" s="2">
        <v>41468</v>
      </c>
      <c r="B1656" s="3">
        <f t="shared" si="25"/>
        <v>7</v>
      </c>
      <c r="C1656" t="s">
        <v>15</v>
      </c>
      <c r="D1656" t="s">
        <v>29</v>
      </c>
      <c r="E1656" t="s">
        <v>25</v>
      </c>
      <c r="F1656" t="s">
        <v>14</v>
      </c>
      <c r="G1656" t="s">
        <v>22</v>
      </c>
      <c r="H1656" t="s">
        <v>24</v>
      </c>
      <c r="I1656" s="10">
        <f>[1]!MoonAge(A1656)</f>
        <v>0.16234003433307342</v>
      </c>
    </row>
    <row r="1657" spans="1:9">
      <c r="A1657" s="2">
        <v>41469</v>
      </c>
      <c r="B1657" s="3">
        <f t="shared" si="25"/>
        <v>1</v>
      </c>
      <c r="C1657" t="s">
        <v>17</v>
      </c>
      <c r="D1657" t="s">
        <v>24</v>
      </c>
      <c r="E1657" t="s">
        <v>25</v>
      </c>
      <c r="F1657" t="s">
        <v>14</v>
      </c>
      <c r="G1657" t="s">
        <v>22</v>
      </c>
      <c r="H1657" t="s">
        <v>24</v>
      </c>
      <c r="I1657" s="10">
        <f>[1]!MoonAge(A1657)</f>
        <v>0.19620322627809483</v>
      </c>
    </row>
    <row r="1658" spans="1:9">
      <c r="A1658" s="2">
        <v>41470</v>
      </c>
      <c r="B1658" s="3">
        <f t="shared" si="25"/>
        <v>2</v>
      </c>
      <c r="C1658" t="s">
        <v>21</v>
      </c>
      <c r="D1658" t="s">
        <v>9</v>
      </c>
      <c r="E1658" t="s">
        <v>25</v>
      </c>
      <c r="F1658" t="s">
        <v>14</v>
      </c>
      <c r="G1658" t="s">
        <v>22</v>
      </c>
      <c r="H1658" t="s">
        <v>24</v>
      </c>
      <c r="I1658" s="10">
        <f>[1]!MoonAge(A1658)</f>
        <v>0.23006641822311624</v>
      </c>
    </row>
    <row r="1659" spans="1:9">
      <c r="A1659" s="2">
        <v>41471</v>
      </c>
      <c r="B1659" s="3">
        <f t="shared" si="25"/>
        <v>3</v>
      </c>
      <c r="C1659" t="s">
        <v>22</v>
      </c>
      <c r="D1659" t="s">
        <v>14</v>
      </c>
      <c r="E1659" t="s">
        <v>25</v>
      </c>
      <c r="F1659" t="s">
        <v>14</v>
      </c>
      <c r="G1659" t="s">
        <v>22</v>
      </c>
      <c r="H1659" t="s">
        <v>24</v>
      </c>
      <c r="I1659" s="10">
        <f>[1]!MoonAge(A1659)</f>
        <v>0.26392961016813765</v>
      </c>
    </row>
    <row r="1660" spans="1:9">
      <c r="A1660" s="2">
        <v>41472</v>
      </c>
      <c r="B1660" s="3">
        <f t="shared" si="25"/>
        <v>4</v>
      </c>
      <c r="C1660" t="s">
        <v>10</v>
      </c>
      <c r="D1660" t="s">
        <v>26</v>
      </c>
      <c r="E1660" t="s">
        <v>25</v>
      </c>
      <c r="F1660" t="s">
        <v>14</v>
      </c>
      <c r="G1660" t="s">
        <v>22</v>
      </c>
      <c r="H1660" t="s">
        <v>24</v>
      </c>
      <c r="I1660" s="10">
        <f>[1]!MoonAge(A1660)</f>
        <v>0.29779280211315906</v>
      </c>
    </row>
    <row r="1661" spans="1:9">
      <c r="A1661" s="2">
        <v>41473</v>
      </c>
      <c r="B1661" s="3">
        <f t="shared" si="25"/>
        <v>5</v>
      </c>
      <c r="C1661" t="s">
        <v>19</v>
      </c>
      <c r="D1661" t="s">
        <v>27</v>
      </c>
      <c r="E1661" t="s">
        <v>25</v>
      </c>
      <c r="F1661" t="s">
        <v>14</v>
      </c>
      <c r="G1661" t="s">
        <v>22</v>
      </c>
      <c r="H1661" t="s">
        <v>24</v>
      </c>
      <c r="I1661" s="10">
        <f>[1]!MoonAge(A1661)</f>
        <v>0.33165599405818047</v>
      </c>
    </row>
    <row r="1662" spans="1:9">
      <c r="A1662" s="2">
        <v>41474</v>
      </c>
      <c r="B1662" s="3">
        <f t="shared" si="25"/>
        <v>6</v>
      </c>
      <c r="C1662" t="s">
        <v>8</v>
      </c>
      <c r="D1662" t="s">
        <v>16</v>
      </c>
      <c r="E1662" t="s">
        <v>25</v>
      </c>
      <c r="F1662" t="s">
        <v>14</v>
      </c>
      <c r="G1662" t="s">
        <v>22</v>
      </c>
      <c r="H1662" t="s">
        <v>24</v>
      </c>
      <c r="I1662" s="10">
        <f>[1]!MoonAge(A1662)</f>
        <v>0.36551918600320188</v>
      </c>
    </row>
    <row r="1663" spans="1:9">
      <c r="A1663" s="2">
        <v>41475</v>
      </c>
      <c r="B1663" s="3">
        <f t="shared" si="25"/>
        <v>7</v>
      </c>
      <c r="C1663" t="s">
        <v>13</v>
      </c>
      <c r="D1663" t="s">
        <v>18</v>
      </c>
      <c r="E1663" t="s">
        <v>25</v>
      </c>
      <c r="F1663" t="s">
        <v>14</v>
      </c>
      <c r="G1663" t="s">
        <v>22</v>
      </c>
      <c r="H1663" t="s">
        <v>24</v>
      </c>
      <c r="I1663" s="10">
        <f>[1]!MoonAge(A1663)</f>
        <v>0.3993823779482234</v>
      </c>
    </row>
    <row r="1664" spans="1:9">
      <c r="A1664" s="2">
        <v>41476</v>
      </c>
      <c r="B1664" s="3">
        <f t="shared" si="25"/>
        <v>1</v>
      </c>
      <c r="C1664" t="s">
        <v>12</v>
      </c>
      <c r="D1664" t="s">
        <v>11</v>
      </c>
      <c r="E1664" t="s">
        <v>25</v>
      </c>
      <c r="F1664" t="s">
        <v>14</v>
      </c>
      <c r="G1664" t="s">
        <v>22</v>
      </c>
      <c r="H1664" t="s">
        <v>24</v>
      </c>
      <c r="I1664" s="10">
        <f>[1]!MoonAge(A1664)</f>
        <v>0.43324556989324481</v>
      </c>
    </row>
    <row r="1665" spans="1:9">
      <c r="A1665" s="2">
        <v>41477</v>
      </c>
      <c r="B1665" s="3">
        <f t="shared" si="25"/>
        <v>2</v>
      </c>
      <c r="C1665" t="s">
        <v>25</v>
      </c>
      <c r="D1665" t="s">
        <v>20</v>
      </c>
      <c r="E1665" t="s">
        <v>25</v>
      </c>
      <c r="F1665" t="s">
        <v>14</v>
      </c>
      <c r="G1665" t="s">
        <v>22</v>
      </c>
      <c r="H1665" t="s">
        <v>24</v>
      </c>
      <c r="I1665" s="10">
        <f>[1]!MoonAge(A1665)</f>
        <v>0.46710876183826622</v>
      </c>
    </row>
    <row r="1666" spans="1:9">
      <c r="A1666" s="2">
        <v>41478</v>
      </c>
      <c r="B1666" s="3">
        <f t="shared" si="25"/>
        <v>3</v>
      </c>
      <c r="C1666" t="s">
        <v>15</v>
      </c>
      <c r="D1666" t="s">
        <v>23</v>
      </c>
      <c r="E1666" t="s">
        <v>25</v>
      </c>
      <c r="F1666" t="s">
        <v>14</v>
      </c>
      <c r="G1666" t="s">
        <v>22</v>
      </c>
      <c r="H1666" t="s">
        <v>24</v>
      </c>
      <c r="I1666" s="10">
        <f>[1]!MoonAge(A1666)</f>
        <v>0.50097195378328063</v>
      </c>
    </row>
    <row r="1667" spans="1:9">
      <c r="A1667" s="2">
        <v>41479</v>
      </c>
      <c r="B1667" s="3">
        <f t="shared" ref="B1667:B1730" si="26">WEEKDAY(A1667,1)</f>
        <v>4</v>
      </c>
      <c r="C1667" t="s">
        <v>17</v>
      </c>
      <c r="D1667" t="s">
        <v>28</v>
      </c>
      <c r="E1667" t="s">
        <v>25</v>
      </c>
      <c r="F1667" t="s">
        <v>14</v>
      </c>
      <c r="G1667" t="s">
        <v>22</v>
      </c>
      <c r="H1667" t="s">
        <v>24</v>
      </c>
      <c r="I1667" s="10">
        <f>[1]!MoonAge(A1667)</f>
        <v>0.53483514572806012</v>
      </c>
    </row>
    <row r="1668" spans="1:9">
      <c r="A1668" s="2">
        <v>41480</v>
      </c>
      <c r="B1668" s="3">
        <f t="shared" si="26"/>
        <v>5</v>
      </c>
      <c r="C1668" t="s">
        <v>21</v>
      </c>
      <c r="D1668" t="s">
        <v>29</v>
      </c>
      <c r="E1668" t="s">
        <v>25</v>
      </c>
      <c r="F1668" t="s">
        <v>14</v>
      </c>
      <c r="G1668" t="s">
        <v>22</v>
      </c>
      <c r="H1668" t="s">
        <v>24</v>
      </c>
      <c r="I1668" s="10">
        <f>[1]!MoonAge(A1668)</f>
        <v>0.56869833767283962</v>
      </c>
    </row>
    <row r="1669" spans="1:9">
      <c r="A1669" s="2">
        <v>41481</v>
      </c>
      <c r="B1669" s="3">
        <f t="shared" si="26"/>
        <v>6</v>
      </c>
      <c r="C1669" t="s">
        <v>22</v>
      </c>
      <c r="D1669" t="s">
        <v>24</v>
      </c>
      <c r="E1669" t="s">
        <v>25</v>
      </c>
      <c r="F1669" t="s">
        <v>14</v>
      </c>
      <c r="G1669" t="s">
        <v>22</v>
      </c>
      <c r="H1669" t="s">
        <v>24</v>
      </c>
      <c r="I1669" s="10">
        <f>[1]!MoonAge(A1669)</f>
        <v>0.602561529617619</v>
      </c>
    </row>
    <row r="1670" spans="1:9">
      <c r="A1670" s="2">
        <v>41482</v>
      </c>
      <c r="B1670" s="3">
        <f t="shared" si="26"/>
        <v>7</v>
      </c>
      <c r="C1670" t="s">
        <v>10</v>
      </c>
      <c r="D1670" t="s">
        <v>9</v>
      </c>
      <c r="E1670" t="s">
        <v>25</v>
      </c>
      <c r="F1670" t="s">
        <v>14</v>
      </c>
      <c r="G1670" t="s">
        <v>22</v>
      </c>
      <c r="H1670" t="s">
        <v>24</v>
      </c>
      <c r="I1670" s="10">
        <f>[1]!MoonAge(A1670)</f>
        <v>0.63642472156239849</v>
      </c>
    </row>
    <row r="1671" spans="1:9">
      <c r="A1671" s="2">
        <v>41483</v>
      </c>
      <c r="B1671" s="3">
        <f t="shared" si="26"/>
        <v>1</v>
      </c>
      <c r="C1671" t="s">
        <v>19</v>
      </c>
      <c r="D1671" t="s">
        <v>14</v>
      </c>
      <c r="E1671" t="s">
        <v>25</v>
      </c>
      <c r="F1671" t="s">
        <v>14</v>
      </c>
      <c r="G1671" t="s">
        <v>22</v>
      </c>
      <c r="H1671" t="s">
        <v>24</v>
      </c>
      <c r="I1671" s="10">
        <f>[1]!MoonAge(A1671)</f>
        <v>0.67028791350717798</v>
      </c>
    </row>
    <row r="1672" spans="1:9">
      <c r="A1672" s="2">
        <v>41484</v>
      </c>
      <c r="B1672" s="3">
        <f t="shared" si="26"/>
        <v>2</v>
      </c>
      <c r="C1672" t="s">
        <v>8</v>
      </c>
      <c r="D1672" t="s">
        <v>26</v>
      </c>
      <c r="E1672" t="s">
        <v>25</v>
      </c>
      <c r="F1672" t="s">
        <v>14</v>
      </c>
      <c r="G1672" t="s">
        <v>22</v>
      </c>
      <c r="H1672" t="s">
        <v>24</v>
      </c>
      <c r="I1672" s="10">
        <f>[1]!MoonAge(A1672)</f>
        <v>0.70415110545195736</v>
      </c>
    </row>
    <row r="1673" spans="1:9">
      <c r="A1673" s="2">
        <v>41485</v>
      </c>
      <c r="B1673" s="3">
        <f t="shared" si="26"/>
        <v>3</v>
      </c>
      <c r="C1673" t="s">
        <v>13</v>
      </c>
      <c r="D1673" t="s">
        <v>27</v>
      </c>
      <c r="E1673" t="s">
        <v>25</v>
      </c>
      <c r="F1673" t="s">
        <v>14</v>
      </c>
      <c r="G1673" t="s">
        <v>22</v>
      </c>
      <c r="H1673" t="s">
        <v>24</v>
      </c>
      <c r="I1673" s="10">
        <f>[1]!MoonAge(A1673)</f>
        <v>0.73801429739673685</v>
      </c>
    </row>
    <row r="1674" spans="1:9">
      <c r="A1674" s="2">
        <v>41486</v>
      </c>
      <c r="B1674" s="3">
        <f t="shared" si="26"/>
        <v>4</v>
      </c>
      <c r="C1674" t="s">
        <v>12</v>
      </c>
      <c r="D1674" t="s">
        <v>16</v>
      </c>
      <c r="E1674" t="s">
        <v>25</v>
      </c>
      <c r="F1674" t="s">
        <v>14</v>
      </c>
      <c r="G1674" t="s">
        <v>22</v>
      </c>
      <c r="H1674" t="s">
        <v>24</v>
      </c>
      <c r="I1674" s="10">
        <f>[1]!MoonAge(A1674)</f>
        <v>0.77187748934151634</v>
      </c>
    </row>
    <row r="1675" spans="1:9">
      <c r="A1675" s="2">
        <v>41487</v>
      </c>
      <c r="B1675" s="3">
        <f t="shared" si="26"/>
        <v>5</v>
      </c>
      <c r="C1675" t="s">
        <v>25</v>
      </c>
      <c r="D1675" t="s">
        <v>18</v>
      </c>
      <c r="E1675" t="s">
        <v>25</v>
      </c>
      <c r="F1675" t="s">
        <v>14</v>
      </c>
      <c r="G1675" t="s">
        <v>22</v>
      </c>
      <c r="H1675" t="s">
        <v>24</v>
      </c>
      <c r="I1675" s="10">
        <f>[1]!MoonAge(A1675)</f>
        <v>0.80574068128629572</v>
      </c>
    </row>
    <row r="1676" spans="1:9">
      <c r="A1676" s="2">
        <v>41488</v>
      </c>
      <c r="B1676" s="3">
        <f t="shared" si="26"/>
        <v>6</v>
      </c>
      <c r="C1676" t="s">
        <v>15</v>
      </c>
      <c r="D1676" t="s">
        <v>11</v>
      </c>
      <c r="E1676" t="s">
        <v>25</v>
      </c>
      <c r="F1676" t="s">
        <v>14</v>
      </c>
      <c r="G1676" t="s">
        <v>22</v>
      </c>
      <c r="H1676" t="s">
        <v>24</v>
      </c>
      <c r="I1676" s="10">
        <f>[1]!MoonAge(A1676)</f>
        <v>0.83960387323107533</v>
      </c>
    </row>
    <row r="1677" spans="1:9">
      <c r="A1677" s="2">
        <v>41489</v>
      </c>
      <c r="B1677" s="3">
        <f t="shared" si="26"/>
        <v>7</v>
      </c>
      <c r="C1677" t="s">
        <v>17</v>
      </c>
      <c r="D1677" t="s">
        <v>20</v>
      </c>
      <c r="E1677" t="s">
        <v>25</v>
      </c>
      <c r="F1677" t="s">
        <v>14</v>
      </c>
      <c r="G1677" t="s">
        <v>22</v>
      </c>
      <c r="H1677" t="s">
        <v>24</v>
      </c>
      <c r="I1677" s="10">
        <f>[1]!MoonAge(A1677)</f>
        <v>0.87346706517585471</v>
      </c>
    </row>
    <row r="1678" spans="1:9">
      <c r="A1678" s="2">
        <v>41490</v>
      </c>
      <c r="B1678" s="3">
        <f t="shared" si="26"/>
        <v>1</v>
      </c>
      <c r="C1678" t="s">
        <v>21</v>
      </c>
      <c r="D1678" t="s">
        <v>23</v>
      </c>
      <c r="E1678" t="s">
        <v>25</v>
      </c>
      <c r="F1678" t="s">
        <v>14</v>
      </c>
      <c r="G1678" t="s">
        <v>22</v>
      </c>
      <c r="H1678" t="s">
        <v>24</v>
      </c>
      <c r="I1678" s="10">
        <f>[1]!MoonAge(A1678)</f>
        <v>0.9073302571206342</v>
      </c>
    </row>
    <row r="1679" spans="1:9">
      <c r="A1679" s="2">
        <v>41491</v>
      </c>
      <c r="B1679" s="3">
        <f t="shared" si="26"/>
        <v>2</v>
      </c>
      <c r="C1679" t="s">
        <v>22</v>
      </c>
      <c r="D1679" t="s">
        <v>28</v>
      </c>
      <c r="E1679" t="s">
        <v>25</v>
      </c>
      <c r="F1679" t="s">
        <v>14</v>
      </c>
      <c r="G1679" t="s">
        <v>22</v>
      </c>
      <c r="H1679" t="s">
        <v>24</v>
      </c>
      <c r="I1679" s="10">
        <f>[1]!MoonAge(A1679)</f>
        <v>0.94119344906541369</v>
      </c>
    </row>
    <row r="1680" spans="1:9">
      <c r="A1680" s="2">
        <v>41492</v>
      </c>
      <c r="B1680" s="3">
        <f t="shared" si="26"/>
        <v>3</v>
      </c>
      <c r="C1680" t="s">
        <v>10</v>
      </c>
      <c r="D1680" t="s">
        <v>29</v>
      </c>
      <c r="E1680" t="s">
        <v>25</v>
      </c>
      <c r="F1680" t="s">
        <v>14</v>
      </c>
      <c r="G1680" t="s">
        <v>22</v>
      </c>
      <c r="H1680" t="s">
        <v>24</v>
      </c>
      <c r="I1680" s="10">
        <f>[1]!MoonAge(A1680)</f>
        <v>0.97505664101019307</v>
      </c>
    </row>
    <row r="1681" spans="1:9">
      <c r="A1681" s="2">
        <v>41493</v>
      </c>
      <c r="B1681" s="3">
        <f t="shared" si="26"/>
        <v>4</v>
      </c>
      <c r="C1681" t="s">
        <v>19</v>
      </c>
      <c r="D1681" t="s">
        <v>24</v>
      </c>
      <c r="E1681" t="s">
        <v>25</v>
      </c>
      <c r="F1681" t="s">
        <v>14</v>
      </c>
      <c r="G1681" t="s">
        <v>22</v>
      </c>
      <c r="H1681" t="s">
        <v>24</v>
      </c>
      <c r="I1681" s="10">
        <f>[1]!MoonAge(A1681)</f>
        <v>8.9198329549725619E-3</v>
      </c>
    </row>
    <row r="1682" spans="1:9">
      <c r="A1682" s="2">
        <v>41494</v>
      </c>
      <c r="B1682" s="3">
        <f t="shared" si="26"/>
        <v>5</v>
      </c>
      <c r="C1682" t="s">
        <v>8</v>
      </c>
      <c r="D1682" t="s">
        <v>9</v>
      </c>
      <c r="E1682" t="s">
        <v>15</v>
      </c>
      <c r="F1682" t="s">
        <v>26</v>
      </c>
      <c r="G1682" t="s">
        <v>22</v>
      </c>
      <c r="H1682" t="s">
        <v>24</v>
      </c>
      <c r="I1682" s="10">
        <f>[1]!MoonAge(A1682)</f>
        <v>4.2783024899752053E-2</v>
      </c>
    </row>
    <row r="1683" spans="1:9">
      <c r="A1683" s="2">
        <v>41495</v>
      </c>
      <c r="B1683" s="3">
        <f t="shared" si="26"/>
        <v>6</v>
      </c>
      <c r="C1683" t="s">
        <v>13</v>
      </c>
      <c r="D1683" t="s">
        <v>14</v>
      </c>
      <c r="E1683" t="s">
        <v>15</v>
      </c>
      <c r="F1683" t="s">
        <v>26</v>
      </c>
      <c r="G1683" t="s">
        <v>22</v>
      </c>
      <c r="H1683" t="s">
        <v>24</v>
      </c>
      <c r="I1683" s="10">
        <f>[1]!MoonAge(A1683)</f>
        <v>7.6646216844531434E-2</v>
      </c>
    </row>
    <row r="1684" spans="1:9">
      <c r="A1684" s="2">
        <v>41496</v>
      </c>
      <c r="B1684" s="3">
        <f t="shared" si="26"/>
        <v>7</v>
      </c>
      <c r="C1684" t="s">
        <v>12</v>
      </c>
      <c r="D1684" t="s">
        <v>26</v>
      </c>
      <c r="E1684" t="s">
        <v>15</v>
      </c>
      <c r="F1684" t="s">
        <v>26</v>
      </c>
      <c r="G1684" t="s">
        <v>22</v>
      </c>
      <c r="H1684" t="s">
        <v>24</v>
      </c>
      <c r="I1684" s="10">
        <f>[1]!MoonAge(A1684)</f>
        <v>0.11050940878931093</v>
      </c>
    </row>
    <row r="1685" spans="1:9">
      <c r="A1685" s="2">
        <v>41497</v>
      </c>
      <c r="B1685" s="3">
        <f t="shared" si="26"/>
        <v>1</v>
      </c>
      <c r="C1685" t="s">
        <v>25</v>
      </c>
      <c r="D1685" t="s">
        <v>27</v>
      </c>
      <c r="E1685" t="s">
        <v>15</v>
      </c>
      <c r="F1685" t="s">
        <v>26</v>
      </c>
      <c r="G1685" t="s">
        <v>22</v>
      </c>
      <c r="H1685" t="s">
        <v>24</v>
      </c>
      <c r="I1685" s="10">
        <f>[1]!MoonAge(A1685)</f>
        <v>0.14437260073409042</v>
      </c>
    </row>
    <row r="1686" spans="1:9">
      <c r="A1686" s="2">
        <v>41498</v>
      </c>
      <c r="B1686" s="3">
        <f t="shared" si="26"/>
        <v>2</v>
      </c>
      <c r="C1686" t="s">
        <v>15</v>
      </c>
      <c r="D1686" t="s">
        <v>16</v>
      </c>
      <c r="E1686" t="s">
        <v>15</v>
      </c>
      <c r="F1686" t="s">
        <v>26</v>
      </c>
      <c r="G1686" t="s">
        <v>22</v>
      </c>
      <c r="H1686" t="s">
        <v>24</v>
      </c>
      <c r="I1686" s="10">
        <f>[1]!MoonAge(A1686)</f>
        <v>0.1782357926788698</v>
      </c>
    </row>
    <row r="1687" spans="1:9">
      <c r="A1687" s="2">
        <v>41499</v>
      </c>
      <c r="B1687" s="3">
        <f t="shared" si="26"/>
        <v>3</v>
      </c>
      <c r="C1687" t="s">
        <v>17</v>
      </c>
      <c r="D1687" t="s">
        <v>18</v>
      </c>
      <c r="E1687" t="s">
        <v>15</v>
      </c>
      <c r="F1687" t="s">
        <v>26</v>
      </c>
      <c r="G1687" t="s">
        <v>22</v>
      </c>
      <c r="H1687" t="s">
        <v>24</v>
      </c>
      <c r="I1687" s="10">
        <f>[1]!MoonAge(A1687)</f>
        <v>0.21209898462364929</v>
      </c>
    </row>
    <row r="1688" spans="1:9">
      <c r="A1688" s="2">
        <v>41500</v>
      </c>
      <c r="B1688" s="3">
        <f t="shared" si="26"/>
        <v>4</v>
      </c>
      <c r="C1688" t="s">
        <v>21</v>
      </c>
      <c r="D1688" t="s">
        <v>11</v>
      </c>
      <c r="E1688" t="s">
        <v>15</v>
      </c>
      <c r="F1688" t="s">
        <v>26</v>
      </c>
      <c r="G1688" t="s">
        <v>22</v>
      </c>
      <c r="H1688" t="s">
        <v>24</v>
      </c>
      <c r="I1688" s="10">
        <f>[1]!MoonAge(A1688)</f>
        <v>0.24596217656842878</v>
      </c>
    </row>
    <row r="1689" spans="1:9">
      <c r="A1689" s="2">
        <v>41501</v>
      </c>
      <c r="B1689" s="3">
        <f t="shared" si="26"/>
        <v>5</v>
      </c>
      <c r="C1689" t="s">
        <v>22</v>
      </c>
      <c r="D1689" t="s">
        <v>20</v>
      </c>
      <c r="E1689" t="s">
        <v>15</v>
      </c>
      <c r="F1689" t="s">
        <v>26</v>
      </c>
      <c r="G1689" t="s">
        <v>22</v>
      </c>
      <c r="H1689" t="s">
        <v>24</v>
      </c>
      <c r="I1689" s="10">
        <f>[1]!MoonAge(A1689)</f>
        <v>0.27982536851320827</v>
      </c>
    </row>
    <row r="1690" spans="1:9">
      <c r="A1690" s="2">
        <v>41502</v>
      </c>
      <c r="B1690" s="3">
        <f t="shared" si="26"/>
        <v>6</v>
      </c>
      <c r="C1690" t="s">
        <v>10</v>
      </c>
      <c r="D1690" t="s">
        <v>23</v>
      </c>
      <c r="E1690" t="s">
        <v>15</v>
      </c>
      <c r="F1690" t="s">
        <v>26</v>
      </c>
      <c r="G1690" t="s">
        <v>22</v>
      </c>
      <c r="H1690" t="s">
        <v>24</v>
      </c>
      <c r="I1690" s="10">
        <f>[1]!MoonAge(A1690)</f>
        <v>0.31368856045798765</v>
      </c>
    </row>
    <row r="1691" spans="1:9">
      <c r="A1691" s="2">
        <v>41503</v>
      </c>
      <c r="B1691" s="3">
        <f t="shared" si="26"/>
        <v>7</v>
      </c>
      <c r="C1691" t="s">
        <v>19</v>
      </c>
      <c r="D1691" t="s">
        <v>28</v>
      </c>
      <c r="E1691" t="s">
        <v>15</v>
      </c>
      <c r="F1691" t="s">
        <v>26</v>
      </c>
      <c r="G1691" t="s">
        <v>22</v>
      </c>
      <c r="H1691" t="s">
        <v>24</v>
      </c>
      <c r="I1691" s="10">
        <f>[1]!MoonAge(A1691)</f>
        <v>0.34755175240276714</v>
      </c>
    </row>
    <row r="1692" spans="1:9">
      <c r="A1692" s="2">
        <v>41504</v>
      </c>
      <c r="B1692" s="3">
        <f t="shared" si="26"/>
        <v>1</v>
      </c>
      <c r="C1692" t="s">
        <v>8</v>
      </c>
      <c r="D1692" t="s">
        <v>29</v>
      </c>
      <c r="E1692" t="s">
        <v>15</v>
      </c>
      <c r="F1692" t="s">
        <v>26</v>
      </c>
      <c r="G1692" t="s">
        <v>22</v>
      </c>
      <c r="H1692" t="s">
        <v>24</v>
      </c>
      <c r="I1692" s="10">
        <f>[1]!MoonAge(A1692)</f>
        <v>0.38141494434754664</v>
      </c>
    </row>
    <row r="1693" spans="1:9">
      <c r="A1693" s="2">
        <v>41505</v>
      </c>
      <c r="B1693" s="3">
        <f t="shared" si="26"/>
        <v>2</v>
      </c>
      <c r="C1693" t="s">
        <v>13</v>
      </c>
      <c r="D1693" t="s">
        <v>24</v>
      </c>
      <c r="E1693" t="s">
        <v>15</v>
      </c>
      <c r="F1693" t="s">
        <v>26</v>
      </c>
      <c r="G1693" t="s">
        <v>22</v>
      </c>
      <c r="H1693" t="s">
        <v>24</v>
      </c>
      <c r="I1693" s="10">
        <f>[1]!MoonAge(A1693)</f>
        <v>0.41527813629232602</v>
      </c>
    </row>
    <row r="1694" spans="1:9">
      <c r="A1694" s="2">
        <v>41506</v>
      </c>
      <c r="B1694" s="3">
        <f t="shared" si="26"/>
        <v>3</v>
      </c>
      <c r="C1694" t="s">
        <v>12</v>
      </c>
      <c r="D1694" t="s">
        <v>9</v>
      </c>
      <c r="E1694" t="s">
        <v>15</v>
      </c>
      <c r="F1694" t="s">
        <v>26</v>
      </c>
      <c r="G1694" t="s">
        <v>22</v>
      </c>
      <c r="H1694" t="s">
        <v>24</v>
      </c>
      <c r="I1694" s="10">
        <f>[1]!MoonAge(A1694)</f>
        <v>0.44914132823710551</v>
      </c>
    </row>
    <row r="1695" spans="1:9">
      <c r="A1695" s="2">
        <v>41507</v>
      </c>
      <c r="B1695" s="3">
        <f t="shared" si="26"/>
        <v>4</v>
      </c>
      <c r="C1695" t="s">
        <v>25</v>
      </c>
      <c r="D1695" t="s">
        <v>14</v>
      </c>
      <c r="E1695" t="s">
        <v>15</v>
      </c>
      <c r="F1695" t="s">
        <v>26</v>
      </c>
      <c r="G1695" t="s">
        <v>22</v>
      </c>
      <c r="H1695" t="s">
        <v>24</v>
      </c>
      <c r="I1695" s="10">
        <f>[1]!MoonAge(A1695)</f>
        <v>0.483004520181885</v>
      </c>
    </row>
    <row r="1696" spans="1:9">
      <c r="A1696" s="2">
        <v>41508</v>
      </c>
      <c r="B1696" s="3">
        <f t="shared" si="26"/>
        <v>5</v>
      </c>
      <c r="C1696" t="s">
        <v>15</v>
      </c>
      <c r="D1696" t="s">
        <v>26</v>
      </c>
      <c r="E1696" t="s">
        <v>15</v>
      </c>
      <c r="F1696" t="s">
        <v>26</v>
      </c>
      <c r="G1696" t="s">
        <v>22</v>
      </c>
      <c r="H1696" t="s">
        <v>24</v>
      </c>
      <c r="I1696" s="10">
        <f>[1]!MoonAge(A1696)</f>
        <v>0.51686771212655225</v>
      </c>
    </row>
    <row r="1697" spans="1:9">
      <c r="A1697" s="2">
        <v>41509</v>
      </c>
      <c r="B1697" s="3">
        <f t="shared" si="26"/>
        <v>6</v>
      </c>
      <c r="C1697" t="s">
        <v>17</v>
      </c>
      <c r="D1697" t="s">
        <v>27</v>
      </c>
      <c r="E1697" t="s">
        <v>15</v>
      </c>
      <c r="F1697" t="s">
        <v>26</v>
      </c>
      <c r="G1697" t="s">
        <v>22</v>
      </c>
      <c r="H1697" t="s">
        <v>24</v>
      </c>
      <c r="I1697" s="10">
        <f>[1]!MoonAge(A1697)</f>
        <v>0.55073090407110636</v>
      </c>
    </row>
    <row r="1698" spans="1:9">
      <c r="A1698" s="2">
        <v>41510</v>
      </c>
      <c r="B1698" s="3">
        <f t="shared" si="26"/>
        <v>7</v>
      </c>
      <c r="C1698" t="s">
        <v>21</v>
      </c>
      <c r="D1698" t="s">
        <v>16</v>
      </c>
      <c r="E1698" t="s">
        <v>15</v>
      </c>
      <c r="F1698" t="s">
        <v>26</v>
      </c>
      <c r="G1698" t="s">
        <v>22</v>
      </c>
      <c r="H1698" t="s">
        <v>24</v>
      </c>
      <c r="I1698" s="10">
        <f>[1]!MoonAge(A1698)</f>
        <v>0.58459409601566059</v>
      </c>
    </row>
    <row r="1699" spans="1:9">
      <c r="A1699" s="2">
        <v>41511</v>
      </c>
      <c r="B1699" s="3">
        <f t="shared" si="26"/>
        <v>1</v>
      </c>
      <c r="C1699" t="s">
        <v>22</v>
      </c>
      <c r="D1699" t="s">
        <v>18</v>
      </c>
      <c r="E1699" t="s">
        <v>15</v>
      </c>
      <c r="F1699" t="s">
        <v>26</v>
      </c>
      <c r="G1699" t="s">
        <v>22</v>
      </c>
      <c r="H1699" t="s">
        <v>24</v>
      </c>
      <c r="I1699" s="10">
        <f>[1]!MoonAge(A1699)</f>
        <v>0.61845728796021482</v>
      </c>
    </row>
    <row r="1700" spans="1:9">
      <c r="A1700" s="2">
        <v>41512</v>
      </c>
      <c r="B1700" s="3">
        <f t="shared" si="26"/>
        <v>2</v>
      </c>
      <c r="C1700" t="s">
        <v>10</v>
      </c>
      <c r="D1700" t="s">
        <v>11</v>
      </c>
      <c r="E1700" t="s">
        <v>15</v>
      </c>
      <c r="F1700" t="s">
        <v>26</v>
      </c>
      <c r="G1700" t="s">
        <v>22</v>
      </c>
      <c r="H1700" t="s">
        <v>24</v>
      </c>
      <c r="I1700" s="10">
        <f>[1]!MoonAge(A1700)</f>
        <v>0.65232047990476905</v>
      </c>
    </row>
    <row r="1701" spans="1:9">
      <c r="A1701" s="2">
        <v>41513</v>
      </c>
      <c r="B1701" s="3">
        <f t="shared" si="26"/>
        <v>3</v>
      </c>
      <c r="C1701" t="s">
        <v>19</v>
      </c>
      <c r="D1701" t="s">
        <v>20</v>
      </c>
      <c r="E1701" t="s">
        <v>15</v>
      </c>
      <c r="F1701" t="s">
        <v>26</v>
      </c>
      <c r="G1701" t="s">
        <v>22</v>
      </c>
      <c r="H1701" t="s">
        <v>24</v>
      </c>
      <c r="I1701" s="10">
        <f>[1]!MoonAge(A1701)</f>
        <v>0.68618367184932316</v>
      </c>
    </row>
    <row r="1702" spans="1:9">
      <c r="A1702" s="2">
        <v>41514</v>
      </c>
      <c r="B1702" s="3">
        <f t="shared" si="26"/>
        <v>4</v>
      </c>
      <c r="C1702" t="s">
        <v>8</v>
      </c>
      <c r="D1702" t="s">
        <v>23</v>
      </c>
      <c r="E1702" t="s">
        <v>15</v>
      </c>
      <c r="F1702" t="s">
        <v>26</v>
      </c>
      <c r="G1702" t="s">
        <v>22</v>
      </c>
      <c r="H1702" t="s">
        <v>24</v>
      </c>
      <c r="I1702" s="10">
        <f>[1]!MoonAge(A1702)</f>
        <v>0.72004686379387739</v>
      </c>
    </row>
    <row r="1703" spans="1:9">
      <c r="A1703" s="2">
        <v>41515</v>
      </c>
      <c r="B1703" s="3">
        <f t="shared" si="26"/>
        <v>5</v>
      </c>
      <c r="C1703" t="s">
        <v>13</v>
      </c>
      <c r="D1703" t="s">
        <v>28</v>
      </c>
      <c r="E1703" t="s">
        <v>15</v>
      </c>
      <c r="F1703" t="s">
        <v>26</v>
      </c>
      <c r="G1703" t="s">
        <v>22</v>
      </c>
      <c r="H1703" t="s">
        <v>24</v>
      </c>
      <c r="I1703" s="10">
        <f>[1]!MoonAge(A1703)</f>
        <v>0.75391005573843151</v>
      </c>
    </row>
    <row r="1704" spans="1:9">
      <c r="A1704" s="2">
        <v>41516</v>
      </c>
      <c r="B1704" s="3">
        <f t="shared" si="26"/>
        <v>6</v>
      </c>
      <c r="C1704" t="s">
        <v>12</v>
      </c>
      <c r="D1704" t="s">
        <v>29</v>
      </c>
      <c r="E1704" t="s">
        <v>15</v>
      </c>
      <c r="F1704" t="s">
        <v>26</v>
      </c>
      <c r="G1704" t="s">
        <v>22</v>
      </c>
      <c r="H1704" t="s">
        <v>24</v>
      </c>
      <c r="I1704" s="10">
        <f>[1]!MoonAge(A1704)</f>
        <v>0.78777324768298573</v>
      </c>
    </row>
    <row r="1705" spans="1:9">
      <c r="A1705" s="2">
        <v>41517</v>
      </c>
      <c r="B1705" s="3">
        <f t="shared" si="26"/>
        <v>7</v>
      </c>
      <c r="C1705" t="s">
        <v>25</v>
      </c>
      <c r="D1705" t="s">
        <v>24</v>
      </c>
      <c r="E1705" t="s">
        <v>15</v>
      </c>
      <c r="F1705" t="s">
        <v>26</v>
      </c>
      <c r="G1705" t="s">
        <v>22</v>
      </c>
      <c r="H1705" t="s">
        <v>24</v>
      </c>
      <c r="I1705" s="10">
        <f>[1]!MoonAge(A1705)</f>
        <v>0.82163643962753996</v>
      </c>
    </row>
    <row r="1706" spans="1:9">
      <c r="A1706" s="2">
        <v>41518</v>
      </c>
      <c r="B1706" s="3">
        <f t="shared" si="26"/>
        <v>1</v>
      </c>
      <c r="C1706" t="s">
        <v>15</v>
      </c>
      <c r="D1706" t="s">
        <v>9</v>
      </c>
      <c r="E1706" t="s">
        <v>15</v>
      </c>
      <c r="F1706" t="s">
        <v>26</v>
      </c>
      <c r="G1706" t="s">
        <v>22</v>
      </c>
      <c r="H1706" t="s">
        <v>24</v>
      </c>
      <c r="I1706" s="10">
        <f>[1]!MoonAge(A1706)</f>
        <v>0.85549963157209408</v>
      </c>
    </row>
    <row r="1707" spans="1:9">
      <c r="A1707" s="2">
        <v>41519</v>
      </c>
      <c r="B1707" s="3">
        <f t="shared" si="26"/>
        <v>2</v>
      </c>
      <c r="C1707" t="s">
        <v>17</v>
      </c>
      <c r="D1707" t="s">
        <v>14</v>
      </c>
      <c r="E1707" t="s">
        <v>15</v>
      </c>
      <c r="F1707" t="s">
        <v>26</v>
      </c>
      <c r="G1707" t="s">
        <v>22</v>
      </c>
      <c r="H1707" t="s">
        <v>24</v>
      </c>
      <c r="I1707" s="10">
        <f>[1]!MoonAge(A1707)</f>
        <v>0.8893628235166483</v>
      </c>
    </row>
    <row r="1708" spans="1:9">
      <c r="A1708" s="2">
        <v>41520</v>
      </c>
      <c r="B1708" s="3">
        <f t="shared" si="26"/>
        <v>3</v>
      </c>
      <c r="C1708" t="s">
        <v>21</v>
      </c>
      <c r="D1708" t="s">
        <v>26</v>
      </c>
      <c r="E1708" t="s">
        <v>15</v>
      </c>
      <c r="F1708" t="s">
        <v>26</v>
      </c>
      <c r="G1708" t="s">
        <v>22</v>
      </c>
      <c r="H1708" t="s">
        <v>24</v>
      </c>
      <c r="I1708" s="10">
        <f>[1]!MoonAge(A1708)</f>
        <v>0.92322601546120242</v>
      </c>
    </row>
    <row r="1709" spans="1:9">
      <c r="A1709" s="2">
        <v>41521</v>
      </c>
      <c r="B1709" s="3">
        <f t="shared" si="26"/>
        <v>4</v>
      </c>
      <c r="C1709" t="s">
        <v>22</v>
      </c>
      <c r="D1709" t="s">
        <v>27</v>
      </c>
      <c r="E1709" t="s">
        <v>15</v>
      </c>
      <c r="F1709" t="s">
        <v>26</v>
      </c>
      <c r="G1709" t="s">
        <v>22</v>
      </c>
      <c r="H1709" t="s">
        <v>24</v>
      </c>
      <c r="I1709" s="10">
        <f>[1]!MoonAge(A1709)</f>
        <v>0.95708920740575665</v>
      </c>
    </row>
    <row r="1710" spans="1:9">
      <c r="A1710" s="2">
        <v>41522</v>
      </c>
      <c r="B1710" s="3">
        <f t="shared" si="26"/>
        <v>5</v>
      </c>
      <c r="C1710" t="s">
        <v>10</v>
      </c>
      <c r="D1710" t="s">
        <v>16</v>
      </c>
      <c r="E1710" t="s">
        <v>15</v>
      </c>
      <c r="F1710" t="s">
        <v>26</v>
      </c>
      <c r="G1710" t="s">
        <v>22</v>
      </c>
      <c r="H1710" t="s">
        <v>24</v>
      </c>
      <c r="I1710" s="10">
        <f>[1]!MoonAge(A1710)</f>
        <v>0.99095239935031088</v>
      </c>
    </row>
    <row r="1711" spans="1:9">
      <c r="A1711" s="2">
        <v>41523</v>
      </c>
      <c r="B1711" s="3">
        <f t="shared" si="26"/>
        <v>6</v>
      </c>
      <c r="C1711" t="s">
        <v>19</v>
      </c>
      <c r="D1711" t="s">
        <v>18</v>
      </c>
      <c r="E1711" t="s">
        <v>15</v>
      </c>
      <c r="F1711" t="s">
        <v>26</v>
      </c>
      <c r="G1711" t="s">
        <v>22</v>
      </c>
      <c r="H1711" t="s">
        <v>24</v>
      </c>
      <c r="I1711" s="10">
        <f>[1]!MoonAge(A1711)</f>
        <v>2.4815591294864991E-2</v>
      </c>
    </row>
    <row r="1712" spans="1:9">
      <c r="A1712" s="2">
        <v>41524</v>
      </c>
      <c r="B1712" s="3">
        <f t="shared" si="26"/>
        <v>7</v>
      </c>
      <c r="C1712" t="s">
        <v>8</v>
      </c>
      <c r="D1712" t="s">
        <v>11</v>
      </c>
      <c r="E1712" t="s">
        <v>15</v>
      </c>
      <c r="F1712" t="s">
        <v>26</v>
      </c>
      <c r="G1712" t="s">
        <v>22</v>
      </c>
      <c r="H1712" t="s">
        <v>24</v>
      </c>
      <c r="I1712" s="10">
        <f>[1]!MoonAge(A1712)</f>
        <v>5.8678783239419219E-2</v>
      </c>
    </row>
    <row r="1713" spans="1:9">
      <c r="A1713" s="2">
        <v>41525</v>
      </c>
      <c r="B1713" s="3">
        <f t="shared" si="26"/>
        <v>1</v>
      </c>
      <c r="C1713" t="s">
        <v>13</v>
      </c>
      <c r="D1713" t="s">
        <v>20</v>
      </c>
      <c r="E1713" t="s">
        <v>17</v>
      </c>
      <c r="F1713" t="s">
        <v>27</v>
      </c>
      <c r="G1713" t="s">
        <v>22</v>
      </c>
      <c r="H1713" t="s">
        <v>24</v>
      </c>
      <c r="I1713" s="10">
        <f>[1]!MoonAge(A1713)</f>
        <v>9.2541975183973446E-2</v>
      </c>
    </row>
    <row r="1714" spans="1:9">
      <c r="A1714" s="2">
        <v>41526</v>
      </c>
      <c r="B1714" s="3">
        <f t="shared" si="26"/>
        <v>2</v>
      </c>
      <c r="C1714" t="s">
        <v>12</v>
      </c>
      <c r="D1714" t="s">
        <v>23</v>
      </c>
      <c r="E1714" t="s">
        <v>17</v>
      </c>
      <c r="F1714" t="s">
        <v>27</v>
      </c>
      <c r="G1714" t="s">
        <v>22</v>
      </c>
      <c r="H1714" t="s">
        <v>24</v>
      </c>
      <c r="I1714" s="10">
        <f>[1]!MoonAge(A1714)</f>
        <v>0.12640516712852756</v>
      </c>
    </row>
    <row r="1715" spans="1:9">
      <c r="A1715" s="2">
        <v>41527</v>
      </c>
      <c r="B1715" s="3">
        <f t="shared" si="26"/>
        <v>3</v>
      </c>
      <c r="C1715" t="s">
        <v>25</v>
      </c>
      <c r="D1715" t="s">
        <v>28</v>
      </c>
      <c r="E1715" t="s">
        <v>17</v>
      </c>
      <c r="F1715" t="s">
        <v>27</v>
      </c>
      <c r="G1715" t="s">
        <v>22</v>
      </c>
      <c r="H1715" t="s">
        <v>24</v>
      </c>
      <c r="I1715" s="10">
        <f>[1]!MoonAge(A1715)</f>
        <v>0.16026835907308179</v>
      </c>
    </row>
    <row r="1716" spans="1:9">
      <c r="A1716" s="2">
        <v>41528</v>
      </c>
      <c r="B1716" s="3">
        <f t="shared" si="26"/>
        <v>4</v>
      </c>
      <c r="C1716" t="s">
        <v>15</v>
      </c>
      <c r="D1716" t="s">
        <v>29</v>
      </c>
      <c r="E1716" t="s">
        <v>17</v>
      </c>
      <c r="F1716" t="s">
        <v>27</v>
      </c>
      <c r="G1716" t="s">
        <v>22</v>
      </c>
      <c r="H1716" t="s">
        <v>24</v>
      </c>
      <c r="I1716" s="10">
        <f>[1]!MoonAge(A1716)</f>
        <v>0.19413155101763591</v>
      </c>
    </row>
    <row r="1717" spans="1:9">
      <c r="A1717" s="2">
        <v>41529</v>
      </c>
      <c r="B1717" s="3">
        <f t="shared" si="26"/>
        <v>5</v>
      </c>
      <c r="C1717" t="s">
        <v>17</v>
      </c>
      <c r="D1717" t="s">
        <v>24</v>
      </c>
      <c r="E1717" t="s">
        <v>17</v>
      </c>
      <c r="F1717" t="s">
        <v>27</v>
      </c>
      <c r="G1717" t="s">
        <v>22</v>
      </c>
      <c r="H1717" t="s">
        <v>24</v>
      </c>
      <c r="I1717" s="10">
        <f>[1]!MoonAge(A1717)</f>
        <v>0.22799474296219013</v>
      </c>
    </row>
    <row r="1718" spans="1:9">
      <c r="A1718" s="2">
        <v>41530</v>
      </c>
      <c r="B1718" s="3">
        <f t="shared" si="26"/>
        <v>6</v>
      </c>
      <c r="C1718" t="s">
        <v>21</v>
      </c>
      <c r="D1718" t="s">
        <v>9</v>
      </c>
      <c r="E1718" t="s">
        <v>17</v>
      </c>
      <c r="F1718" t="s">
        <v>27</v>
      </c>
      <c r="G1718" t="s">
        <v>22</v>
      </c>
      <c r="H1718" t="s">
        <v>24</v>
      </c>
      <c r="I1718" s="10">
        <f>[1]!MoonAge(A1718)</f>
        <v>0.26185793490674436</v>
      </c>
    </row>
    <row r="1719" spans="1:9">
      <c r="A1719" s="2">
        <v>41531</v>
      </c>
      <c r="B1719" s="3">
        <f t="shared" si="26"/>
        <v>7</v>
      </c>
      <c r="C1719" t="s">
        <v>22</v>
      </c>
      <c r="D1719" t="s">
        <v>14</v>
      </c>
      <c r="E1719" t="s">
        <v>17</v>
      </c>
      <c r="F1719" t="s">
        <v>27</v>
      </c>
      <c r="G1719" t="s">
        <v>22</v>
      </c>
      <c r="H1719" t="s">
        <v>24</v>
      </c>
      <c r="I1719" s="10">
        <f>[1]!MoonAge(A1719)</f>
        <v>0.29572112685129848</v>
      </c>
    </row>
    <row r="1720" spans="1:9">
      <c r="A1720" s="2">
        <v>41532</v>
      </c>
      <c r="B1720" s="3">
        <f t="shared" si="26"/>
        <v>1</v>
      </c>
      <c r="C1720" t="s">
        <v>10</v>
      </c>
      <c r="D1720" t="s">
        <v>26</v>
      </c>
      <c r="E1720" t="s">
        <v>17</v>
      </c>
      <c r="F1720" t="s">
        <v>27</v>
      </c>
      <c r="G1720" t="s">
        <v>22</v>
      </c>
      <c r="H1720" t="s">
        <v>24</v>
      </c>
      <c r="I1720" s="10">
        <f>[1]!MoonAge(A1720)</f>
        <v>0.3295843187958527</v>
      </c>
    </row>
    <row r="1721" spans="1:9">
      <c r="A1721" s="2">
        <v>41533</v>
      </c>
      <c r="B1721" s="3">
        <f t="shared" si="26"/>
        <v>2</v>
      </c>
      <c r="C1721" t="s">
        <v>19</v>
      </c>
      <c r="D1721" t="s">
        <v>27</v>
      </c>
      <c r="E1721" t="s">
        <v>17</v>
      </c>
      <c r="F1721" t="s">
        <v>27</v>
      </c>
      <c r="G1721" t="s">
        <v>22</v>
      </c>
      <c r="H1721" t="s">
        <v>24</v>
      </c>
      <c r="I1721" s="10">
        <f>[1]!MoonAge(A1721)</f>
        <v>0.36344751074040693</v>
      </c>
    </row>
    <row r="1722" spans="1:9">
      <c r="A1722" s="2">
        <v>41534</v>
      </c>
      <c r="B1722" s="3">
        <f t="shared" si="26"/>
        <v>3</v>
      </c>
      <c r="C1722" t="s">
        <v>8</v>
      </c>
      <c r="D1722" t="s">
        <v>16</v>
      </c>
      <c r="E1722" t="s">
        <v>17</v>
      </c>
      <c r="F1722" t="s">
        <v>27</v>
      </c>
      <c r="G1722" t="s">
        <v>22</v>
      </c>
      <c r="H1722" t="s">
        <v>24</v>
      </c>
      <c r="I1722" s="10">
        <f>[1]!MoonAge(A1722)</f>
        <v>0.39731070268496105</v>
      </c>
    </row>
    <row r="1723" spans="1:9">
      <c r="A1723" s="2">
        <v>41535</v>
      </c>
      <c r="B1723" s="3">
        <f t="shared" si="26"/>
        <v>4</v>
      </c>
      <c r="C1723" t="s">
        <v>13</v>
      </c>
      <c r="D1723" t="s">
        <v>18</v>
      </c>
      <c r="E1723" t="s">
        <v>17</v>
      </c>
      <c r="F1723" t="s">
        <v>27</v>
      </c>
      <c r="G1723" t="s">
        <v>22</v>
      </c>
      <c r="H1723" t="s">
        <v>24</v>
      </c>
      <c r="I1723" s="10">
        <f>[1]!MoonAge(A1723)</f>
        <v>0.43117389462951528</v>
      </c>
    </row>
    <row r="1724" spans="1:9">
      <c r="A1724" s="2">
        <v>41536</v>
      </c>
      <c r="B1724" s="3">
        <f t="shared" si="26"/>
        <v>5</v>
      </c>
      <c r="C1724" t="s">
        <v>12</v>
      </c>
      <c r="D1724" t="s">
        <v>11</v>
      </c>
      <c r="E1724" t="s">
        <v>17</v>
      </c>
      <c r="F1724" t="s">
        <v>27</v>
      </c>
      <c r="G1724" t="s">
        <v>22</v>
      </c>
      <c r="H1724" t="s">
        <v>24</v>
      </c>
      <c r="I1724" s="10">
        <f>[1]!MoonAge(A1724)</f>
        <v>0.46503708657406939</v>
      </c>
    </row>
    <row r="1725" spans="1:9">
      <c r="A1725" s="2">
        <v>41537</v>
      </c>
      <c r="B1725" s="3">
        <f t="shared" si="26"/>
        <v>6</v>
      </c>
      <c r="C1725" t="s">
        <v>25</v>
      </c>
      <c r="D1725" t="s">
        <v>20</v>
      </c>
      <c r="E1725" t="s">
        <v>17</v>
      </c>
      <c r="F1725" t="s">
        <v>27</v>
      </c>
      <c r="G1725" t="s">
        <v>22</v>
      </c>
      <c r="H1725" t="s">
        <v>24</v>
      </c>
      <c r="I1725" s="10">
        <f>[1]!MoonAge(A1725)</f>
        <v>0.49890027851862362</v>
      </c>
    </row>
    <row r="1726" spans="1:9">
      <c r="A1726" s="2">
        <v>41538</v>
      </c>
      <c r="B1726" s="3">
        <f t="shared" si="26"/>
        <v>7</v>
      </c>
      <c r="C1726" t="s">
        <v>15</v>
      </c>
      <c r="D1726" t="s">
        <v>23</v>
      </c>
      <c r="E1726" t="s">
        <v>17</v>
      </c>
      <c r="F1726" t="s">
        <v>27</v>
      </c>
      <c r="G1726" t="s">
        <v>22</v>
      </c>
      <c r="H1726" t="s">
        <v>24</v>
      </c>
      <c r="I1726" s="10">
        <f>[1]!MoonAge(A1726)</f>
        <v>0.5327634704629518</v>
      </c>
    </row>
    <row r="1727" spans="1:9">
      <c r="A1727" s="2">
        <v>41539</v>
      </c>
      <c r="B1727" s="3">
        <f t="shared" si="26"/>
        <v>1</v>
      </c>
      <c r="C1727" t="s">
        <v>17</v>
      </c>
      <c r="D1727" t="s">
        <v>28</v>
      </c>
      <c r="E1727" t="s">
        <v>17</v>
      </c>
      <c r="F1727" t="s">
        <v>27</v>
      </c>
      <c r="G1727" t="s">
        <v>22</v>
      </c>
      <c r="H1727" t="s">
        <v>24</v>
      </c>
      <c r="I1727" s="10">
        <f>[1]!MoonAge(A1727)</f>
        <v>0.56662666240727233</v>
      </c>
    </row>
    <row r="1728" spans="1:9">
      <c r="A1728" s="2">
        <v>41540</v>
      </c>
      <c r="B1728" s="3">
        <f t="shared" si="26"/>
        <v>2</v>
      </c>
      <c r="C1728" t="s">
        <v>21</v>
      </c>
      <c r="D1728" t="s">
        <v>29</v>
      </c>
      <c r="E1728" t="s">
        <v>17</v>
      </c>
      <c r="F1728" t="s">
        <v>27</v>
      </c>
      <c r="G1728" t="s">
        <v>22</v>
      </c>
      <c r="H1728" t="s">
        <v>24</v>
      </c>
      <c r="I1728" s="10">
        <f>[1]!MoonAge(A1728)</f>
        <v>0.60048985435159297</v>
      </c>
    </row>
    <row r="1729" spans="1:9">
      <c r="A1729" s="2">
        <v>41541</v>
      </c>
      <c r="B1729" s="3">
        <f t="shared" si="26"/>
        <v>3</v>
      </c>
      <c r="C1729" t="s">
        <v>22</v>
      </c>
      <c r="D1729" t="s">
        <v>24</v>
      </c>
      <c r="E1729" t="s">
        <v>17</v>
      </c>
      <c r="F1729" t="s">
        <v>27</v>
      </c>
      <c r="G1729" t="s">
        <v>22</v>
      </c>
      <c r="H1729" t="s">
        <v>24</v>
      </c>
      <c r="I1729" s="10">
        <f>[1]!MoonAge(A1729)</f>
        <v>0.63435304629591349</v>
      </c>
    </row>
    <row r="1730" spans="1:9">
      <c r="A1730" s="2">
        <v>41542</v>
      </c>
      <c r="B1730" s="3">
        <f t="shared" si="26"/>
        <v>4</v>
      </c>
      <c r="C1730" t="s">
        <v>10</v>
      </c>
      <c r="D1730" t="s">
        <v>9</v>
      </c>
      <c r="E1730" t="s">
        <v>17</v>
      </c>
      <c r="F1730" t="s">
        <v>27</v>
      </c>
      <c r="G1730" t="s">
        <v>22</v>
      </c>
      <c r="H1730" t="s">
        <v>24</v>
      </c>
      <c r="I1730" s="10">
        <f>[1]!MoonAge(A1730)</f>
        <v>0.66821623824023413</v>
      </c>
    </row>
    <row r="1731" spans="1:9">
      <c r="A1731" s="2">
        <v>41543</v>
      </c>
      <c r="B1731" s="3">
        <f t="shared" ref="B1731:B1794" si="27">WEEKDAY(A1731,1)</f>
        <v>5</v>
      </c>
      <c r="C1731" t="s">
        <v>19</v>
      </c>
      <c r="D1731" t="s">
        <v>14</v>
      </c>
      <c r="E1731" t="s">
        <v>17</v>
      </c>
      <c r="F1731" t="s">
        <v>27</v>
      </c>
      <c r="G1731" t="s">
        <v>22</v>
      </c>
      <c r="H1731" t="s">
        <v>24</v>
      </c>
      <c r="I1731" s="10">
        <f>[1]!MoonAge(A1731)</f>
        <v>0.70207943018455465</v>
      </c>
    </row>
    <row r="1732" spans="1:9">
      <c r="A1732" s="2">
        <v>41544</v>
      </c>
      <c r="B1732" s="3">
        <f t="shared" si="27"/>
        <v>6</v>
      </c>
      <c r="C1732" t="s">
        <v>8</v>
      </c>
      <c r="D1732" t="s">
        <v>26</v>
      </c>
      <c r="E1732" t="s">
        <v>17</v>
      </c>
      <c r="F1732" t="s">
        <v>27</v>
      </c>
      <c r="G1732" t="s">
        <v>22</v>
      </c>
      <c r="H1732" t="s">
        <v>24</v>
      </c>
      <c r="I1732" s="10">
        <f>[1]!MoonAge(A1732)</f>
        <v>0.73594262212887518</v>
      </c>
    </row>
    <row r="1733" spans="1:9">
      <c r="A1733" s="2">
        <v>41545</v>
      </c>
      <c r="B1733" s="3">
        <f t="shared" si="27"/>
        <v>7</v>
      </c>
      <c r="C1733" t="s">
        <v>13</v>
      </c>
      <c r="D1733" t="s">
        <v>27</v>
      </c>
      <c r="E1733" t="s">
        <v>17</v>
      </c>
      <c r="F1733" t="s">
        <v>27</v>
      </c>
      <c r="G1733" t="s">
        <v>22</v>
      </c>
      <c r="H1733" t="s">
        <v>24</v>
      </c>
      <c r="I1733" s="10">
        <f>[1]!MoonAge(A1733)</f>
        <v>0.76980581407319582</v>
      </c>
    </row>
    <row r="1734" spans="1:9">
      <c r="A1734" s="2">
        <v>41546</v>
      </c>
      <c r="B1734" s="3">
        <f t="shared" si="27"/>
        <v>1</v>
      </c>
      <c r="C1734" t="s">
        <v>12</v>
      </c>
      <c r="D1734" t="s">
        <v>16</v>
      </c>
      <c r="E1734" t="s">
        <v>17</v>
      </c>
      <c r="F1734" t="s">
        <v>27</v>
      </c>
      <c r="G1734" t="s">
        <v>22</v>
      </c>
      <c r="H1734" t="s">
        <v>24</v>
      </c>
      <c r="I1734" s="10">
        <f>[1]!MoonAge(A1734)</f>
        <v>0.80366900601751634</v>
      </c>
    </row>
    <row r="1735" spans="1:9">
      <c r="A1735" s="2">
        <v>41547</v>
      </c>
      <c r="B1735" s="3">
        <f t="shared" si="27"/>
        <v>2</v>
      </c>
      <c r="C1735" t="s">
        <v>25</v>
      </c>
      <c r="D1735" t="s">
        <v>18</v>
      </c>
      <c r="E1735" t="s">
        <v>17</v>
      </c>
      <c r="F1735" t="s">
        <v>27</v>
      </c>
      <c r="G1735" t="s">
        <v>22</v>
      </c>
      <c r="H1735" t="s">
        <v>24</v>
      </c>
      <c r="I1735" s="10">
        <f>[1]!MoonAge(A1735)</f>
        <v>0.83753219796183687</v>
      </c>
    </row>
    <row r="1736" spans="1:9">
      <c r="A1736" s="2">
        <v>41548</v>
      </c>
      <c r="B1736" s="3">
        <f t="shared" si="27"/>
        <v>3</v>
      </c>
      <c r="C1736" t="s">
        <v>15</v>
      </c>
      <c r="D1736" t="s">
        <v>11</v>
      </c>
      <c r="E1736" t="s">
        <v>17</v>
      </c>
      <c r="F1736" t="s">
        <v>27</v>
      </c>
      <c r="G1736" t="s">
        <v>22</v>
      </c>
      <c r="H1736" t="s">
        <v>24</v>
      </c>
      <c r="I1736" s="10">
        <f>[1]!MoonAge(A1736)</f>
        <v>0.8713953899061575</v>
      </c>
    </row>
    <row r="1737" spans="1:9">
      <c r="A1737" s="2">
        <v>41549</v>
      </c>
      <c r="B1737" s="3">
        <f t="shared" si="27"/>
        <v>4</v>
      </c>
      <c r="C1737" t="s">
        <v>17</v>
      </c>
      <c r="D1737" t="s">
        <v>20</v>
      </c>
      <c r="E1737" t="s">
        <v>17</v>
      </c>
      <c r="F1737" t="s">
        <v>27</v>
      </c>
      <c r="G1737" t="s">
        <v>22</v>
      </c>
      <c r="H1737" t="s">
        <v>24</v>
      </c>
      <c r="I1737" s="10">
        <f>[1]!MoonAge(A1737)</f>
        <v>0.90525858185047803</v>
      </c>
    </row>
    <row r="1738" spans="1:9">
      <c r="A1738" s="2">
        <v>41550</v>
      </c>
      <c r="B1738" s="3">
        <f t="shared" si="27"/>
        <v>5</v>
      </c>
      <c r="C1738" t="s">
        <v>21</v>
      </c>
      <c r="D1738" t="s">
        <v>23</v>
      </c>
      <c r="E1738" t="s">
        <v>17</v>
      </c>
      <c r="F1738" t="s">
        <v>27</v>
      </c>
      <c r="G1738" t="s">
        <v>22</v>
      </c>
      <c r="H1738" t="s">
        <v>24</v>
      </c>
      <c r="I1738" s="10">
        <f>[1]!MoonAge(A1738)</f>
        <v>0.93912177379479855</v>
      </c>
    </row>
    <row r="1739" spans="1:9">
      <c r="A1739" s="2">
        <v>41551</v>
      </c>
      <c r="B1739" s="3">
        <f t="shared" si="27"/>
        <v>6</v>
      </c>
      <c r="C1739" t="s">
        <v>22</v>
      </c>
      <c r="D1739" t="s">
        <v>28</v>
      </c>
      <c r="E1739" t="s">
        <v>17</v>
      </c>
      <c r="F1739" t="s">
        <v>27</v>
      </c>
      <c r="G1739" t="s">
        <v>22</v>
      </c>
      <c r="H1739" t="s">
        <v>24</v>
      </c>
      <c r="I1739" s="10">
        <f>[1]!MoonAge(A1739)</f>
        <v>0.97298496573911919</v>
      </c>
    </row>
    <row r="1740" spans="1:9">
      <c r="A1740" s="2">
        <v>41552</v>
      </c>
      <c r="B1740" s="3">
        <f t="shared" si="27"/>
        <v>7</v>
      </c>
      <c r="C1740" t="s">
        <v>10</v>
      </c>
      <c r="D1740" t="s">
        <v>29</v>
      </c>
      <c r="E1740" t="s">
        <v>17</v>
      </c>
      <c r="F1740" t="s">
        <v>27</v>
      </c>
      <c r="G1740" t="s">
        <v>22</v>
      </c>
      <c r="H1740" t="s">
        <v>24</v>
      </c>
      <c r="I1740" s="10">
        <f>[1]!MoonAge(A1740)</f>
        <v>6.8481576834397151E-3</v>
      </c>
    </row>
    <row r="1741" spans="1:9">
      <c r="A1741" s="2">
        <v>41553</v>
      </c>
      <c r="B1741" s="3">
        <f t="shared" si="27"/>
        <v>1</v>
      </c>
      <c r="C1741" t="s">
        <v>19</v>
      </c>
      <c r="D1741" t="s">
        <v>24</v>
      </c>
      <c r="E1741" t="s">
        <v>17</v>
      </c>
      <c r="F1741" t="s">
        <v>27</v>
      </c>
      <c r="G1741" t="s">
        <v>22</v>
      </c>
      <c r="H1741" t="s">
        <v>24</v>
      </c>
      <c r="I1741" s="10">
        <f>[1]!MoonAge(A1741)</f>
        <v>4.0711349627760351E-2</v>
      </c>
    </row>
    <row r="1742" spans="1:9">
      <c r="A1742" s="2">
        <v>41554</v>
      </c>
      <c r="B1742" s="3">
        <f t="shared" si="27"/>
        <v>2</v>
      </c>
      <c r="C1742" t="s">
        <v>8</v>
      </c>
      <c r="D1742" t="s">
        <v>9</v>
      </c>
      <c r="E1742" t="s">
        <v>17</v>
      </c>
      <c r="F1742" t="s">
        <v>27</v>
      </c>
      <c r="G1742" t="s">
        <v>22</v>
      </c>
      <c r="H1742" t="s">
        <v>24</v>
      </c>
      <c r="I1742" s="10">
        <f>[1]!MoonAge(A1742)</f>
        <v>7.4574541572080877E-2</v>
      </c>
    </row>
    <row r="1743" spans="1:9">
      <c r="A1743" s="2">
        <v>41555</v>
      </c>
      <c r="B1743" s="3">
        <f t="shared" si="27"/>
        <v>3</v>
      </c>
      <c r="C1743" t="s">
        <v>13</v>
      </c>
      <c r="D1743" t="s">
        <v>14</v>
      </c>
      <c r="E1743" t="s">
        <v>21</v>
      </c>
      <c r="F1743" t="s">
        <v>16</v>
      </c>
      <c r="G1743" t="s">
        <v>22</v>
      </c>
      <c r="H1743" t="s">
        <v>24</v>
      </c>
      <c r="I1743" s="10">
        <f>[1]!MoonAge(A1743)</f>
        <v>0.10843773351640151</v>
      </c>
    </row>
    <row r="1744" spans="1:9">
      <c r="A1744" s="2">
        <v>41556</v>
      </c>
      <c r="B1744" s="3">
        <f t="shared" si="27"/>
        <v>4</v>
      </c>
      <c r="C1744" t="s">
        <v>12</v>
      </c>
      <c r="D1744" t="s">
        <v>26</v>
      </c>
      <c r="E1744" t="s">
        <v>21</v>
      </c>
      <c r="F1744" t="s">
        <v>16</v>
      </c>
      <c r="G1744" t="s">
        <v>22</v>
      </c>
      <c r="H1744" t="s">
        <v>24</v>
      </c>
      <c r="I1744" s="10">
        <f>[1]!MoonAge(A1744)</f>
        <v>0.14230092546072204</v>
      </c>
    </row>
    <row r="1745" spans="1:9">
      <c r="A1745" s="2">
        <v>41557</v>
      </c>
      <c r="B1745" s="3">
        <f t="shared" si="27"/>
        <v>5</v>
      </c>
      <c r="C1745" t="s">
        <v>25</v>
      </c>
      <c r="D1745" t="s">
        <v>27</v>
      </c>
      <c r="E1745" t="s">
        <v>21</v>
      </c>
      <c r="F1745" t="s">
        <v>16</v>
      </c>
      <c r="G1745" t="s">
        <v>22</v>
      </c>
      <c r="H1745" t="s">
        <v>24</v>
      </c>
      <c r="I1745" s="10">
        <f>[1]!MoonAge(A1745)</f>
        <v>0.17616411740504256</v>
      </c>
    </row>
    <row r="1746" spans="1:9">
      <c r="A1746" s="2">
        <v>41558</v>
      </c>
      <c r="B1746" s="3">
        <f t="shared" si="27"/>
        <v>6</v>
      </c>
      <c r="C1746" t="s">
        <v>15</v>
      </c>
      <c r="D1746" t="s">
        <v>16</v>
      </c>
      <c r="E1746" t="s">
        <v>21</v>
      </c>
      <c r="F1746" t="s">
        <v>16</v>
      </c>
      <c r="G1746" t="s">
        <v>22</v>
      </c>
      <c r="H1746" t="s">
        <v>24</v>
      </c>
      <c r="I1746" s="10">
        <f>[1]!MoonAge(A1746)</f>
        <v>0.2100273093493632</v>
      </c>
    </row>
    <row r="1747" spans="1:9">
      <c r="A1747" s="2">
        <v>41559</v>
      </c>
      <c r="B1747" s="3">
        <f t="shared" si="27"/>
        <v>7</v>
      </c>
      <c r="C1747" t="s">
        <v>17</v>
      </c>
      <c r="D1747" t="s">
        <v>18</v>
      </c>
      <c r="E1747" t="s">
        <v>21</v>
      </c>
      <c r="F1747" t="s">
        <v>16</v>
      </c>
      <c r="G1747" t="s">
        <v>22</v>
      </c>
      <c r="H1747" t="s">
        <v>24</v>
      </c>
      <c r="I1747" s="10">
        <f>[1]!MoonAge(A1747)</f>
        <v>0.24389050129368373</v>
      </c>
    </row>
    <row r="1748" spans="1:9">
      <c r="A1748" s="2">
        <v>41560</v>
      </c>
      <c r="B1748" s="3">
        <f t="shared" si="27"/>
        <v>1</v>
      </c>
      <c r="C1748" t="s">
        <v>21</v>
      </c>
      <c r="D1748" t="s">
        <v>11</v>
      </c>
      <c r="E1748" t="s">
        <v>21</v>
      </c>
      <c r="F1748" t="s">
        <v>16</v>
      </c>
      <c r="G1748" t="s">
        <v>22</v>
      </c>
      <c r="H1748" t="s">
        <v>24</v>
      </c>
      <c r="I1748" s="10">
        <f>[1]!MoonAge(A1748)</f>
        <v>0.27775369323800436</v>
      </c>
    </row>
    <row r="1749" spans="1:9">
      <c r="A1749" s="2">
        <v>41561</v>
      </c>
      <c r="B1749" s="3">
        <f t="shared" si="27"/>
        <v>2</v>
      </c>
      <c r="C1749" t="s">
        <v>22</v>
      </c>
      <c r="D1749" t="s">
        <v>20</v>
      </c>
      <c r="E1749" t="s">
        <v>21</v>
      </c>
      <c r="F1749" t="s">
        <v>16</v>
      </c>
      <c r="G1749" t="s">
        <v>22</v>
      </c>
      <c r="H1749" t="s">
        <v>24</v>
      </c>
      <c r="I1749" s="10">
        <f>[1]!MoonAge(A1749)</f>
        <v>0.31161688518232489</v>
      </c>
    </row>
    <row r="1750" spans="1:9">
      <c r="A1750" s="2">
        <v>41562</v>
      </c>
      <c r="B1750" s="3">
        <f t="shared" si="27"/>
        <v>3</v>
      </c>
      <c r="C1750" t="s">
        <v>10</v>
      </c>
      <c r="D1750" t="s">
        <v>23</v>
      </c>
      <c r="E1750" t="s">
        <v>21</v>
      </c>
      <c r="F1750" t="s">
        <v>16</v>
      </c>
      <c r="G1750" t="s">
        <v>22</v>
      </c>
      <c r="H1750" t="s">
        <v>24</v>
      </c>
      <c r="I1750" s="10">
        <f>[1]!MoonAge(A1750)</f>
        <v>0.34548007712664541</v>
      </c>
    </row>
    <row r="1751" spans="1:9">
      <c r="A1751" s="2">
        <v>41563</v>
      </c>
      <c r="B1751" s="3">
        <f t="shared" si="27"/>
        <v>4</v>
      </c>
      <c r="C1751" t="s">
        <v>19</v>
      </c>
      <c r="D1751" t="s">
        <v>28</v>
      </c>
      <c r="E1751" t="s">
        <v>21</v>
      </c>
      <c r="F1751" t="s">
        <v>16</v>
      </c>
      <c r="G1751" t="s">
        <v>22</v>
      </c>
      <c r="H1751" t="s">
        <v>24</v>
      </c>
      <c r="I1751" s="10">
        <f>[1]!MoonAge(A1751)</f>
        <v>0.37934326907096605</v>
      </c>
    </row>
    <row r="1752" spans="1:9">
      <c r="A1752" s="2">
        <v>41564</v>
      </c>
      <c r="B1752" s="3">
        <f t="shared" si="27"/>
        <v>5</v>
      </c>
      <c r="C1752" t="s">
        <v>8</v>
      </c>
      <c r="D1752" t="s">
        <v>29</v>
      </c>
      <c r="E1752" t="s">
        <v>21</v>
      </c>
      <c r="F1752" t="s">
        <v>16</v>
      </c>
      <c r="G1752" t="s">
        <v>22</v>
      </c>
      <c r="H1752" t="s">
        <v>24</v>
      </c>
      <c r="I1752" s="10">
        <f>[1]!MoonAge(A1752)</f>
        <v>0.41320646101528657</v>
      </c>
    </row>
    <row r="1753" spans="1:9">
      <c r="A1753" s="2">
        <v>41565</v>
      </c>
      <c r="B1753" s="3">
        <f t="shared" si="27"/>
        <v>6</v>
      </c>
      <c r="C1753" t="s">
        <v>13</v>
      </c>
      <c r="D1753" t="s">
        <v>24</v>
      </c>
      <c r="E1753" t="s">
        <v>21</v>
      </c>
      <c r="F1753" t="s">
        <v>16</v>
      </c>
      <c r="G1753" t="s">
        <v>22</v>
      </c>
      <c r="H1753" t="s">
        <v>24</v>
      </c>
      <c r="I1753" s="10">
        <f>[1]!MoonAge(A1753)</f>
        <v>0.44706965295960721</v>
      </c>
    </row>
    <row r="1754" spans="1:9">
      <c r="A1754" s="2">
        <v>41566</v>
      </c>
      <c r="B1754" s="3">
        <f t="shared" si="27"/>
        <v>7</v>
      </c>
      <c r="C1754" t="s">
        <v>12</v>
      </c>
      <c r="D1754" t="s">
        <v>9</v>
      </c>
      <c r="E1754" t="s">
        <v>21</v>
      </c>
      <c r="F1754" t="s">
        <v>16</v>
      </c>
      <c r="G1754" t="s">
        <v>22</v>
      </c>
      <c r="H1754" t="s">
        <v>24</v>
      </c>
      <c r="I1754" s="10">
        <f>[1]!MoonAge(A1754)</f>
        <v>0.48093284490392774</v>
      </c>
    </row>
    <row r="1755" spans="1:9">
      <c r="A1755" s="2">
        <v>41567</v>
      </c>
      <c r="B1755" s="3">
        <f t="shared" si="27"/>
        <v>1</v>
      </c>
      <c r="C1755" t="s">
        <v>25</v>
      </c>
      <c r="D1755" t="s">
        <v>14</v>
      </c>
      <c r="E1755" t="s">
        <v>21</v>
      </c>
      <c r="F1755" t="s">
        <v>16</v>
      </c>
      <c r="G1755" t="s">
        <v>22</v>
      </c>
      <c r="H1755" t="s">
        <v>24</v>
      </c>
      <c r="I1755" s="10">
        <f>[1]!MoonAge(A1755)</f>
        <v>0.51479603684814623</v>
      </c>
    </row>
    <row r="1756" spans="1:9">
      <c r="A1756" s="2">
        <v>41568</v>
      </c>
      <c r="B1756" s="3">
        <f t="shared" si="27"/>
        <v>2</v>
      </c>
      <c r="C1756" t="s">
        <v>15</v>
      </c>
      <c r="D1756" t="s">
        <v>26</v>
      </c>
      <c r="E1756" t="s">
        <v>21</v>
      </c>
      <c r="F1756" t="s">
        <v>16</v>
      </c>
      <c r="G1756" t="s">
        <v>22</v>
      </c>
      <c r="H1756" t="s">
        <v>24</v>
      </c>
      <c r="I1756" s="10">
        <f>[1]!MoonAge(A1756)</f>
        <v>0.54865922879223317</v>
      </c>
    </row>
    <row r="1757" spans="1:9">
      <c r="A1757" s="2">
        <v>41569</v>
      </c>
      <c r="B1757" s="3">
        <f t="shared" si="27"/>
        <v>3</v>
      </c>
      <c r="C1757" t="s">
        <v>17</v>
      </c>
      <c r="D1757" t="s">
        <v>27</v>
      </c>
      <c r="E1757" t="s">
        <v>21</v>
      </c>
      <c r="F1757" t="s">
        <v>16</v>
      </c>
      <c r="G1757" t="s">
        <v>22</v>
      </c>
      <c r="H1757" t="s">
        <v>24</v>
      </c>
      <c r="I1757" s="10">
        <f>[1]!MoonAge(A1757)</f>
        <v>0.5825224207363201</v>
      </c>
    </row>
    <row r="1758" spans="1:9">
      <c r="A1758" s="2">
        <v>41570</v>
      </c>
      <c r="B1758" s="3">
        <f t="shared" si="27"/>
        <v>4</v>
      </c>
      <c r="C1758" t="s">
        <v>21</v>
      </c>
      <c r="D1758" t="s">
        <v>16</v>
      </c>
      <c r="E1758" t="s">
        <v>21</v>
      </c>
      <c r="F1758" t="s">
        <v>16</v>
      </c>
      <c r="G1758" t="s">
        <v>22</v>
      </c>
      <c r="H1758" t="s">
        <v>24</v>
      </c>
      <c r="I1758" s="10">
        <f>[1]!MoonAge(A1758)</f>
        <v>0.61638561268040704</v>
      </c>
    </row>
    <row r="1759" spans="1:9">
      <c r="A1759" s="2">
        <v>41571</v>
      </c>
      <c r="B1759" s="3">
        <f t="shared" si="27"/>
        <v>5</v>
      </c>
      <c r="C1759" t="s">
        <v>22</v>
      </c>
      <c r="D1759" t="s">
        <v>18</v>
      </c>
      <c r="E1759" t="s">
        <v>21</v>
      </c>
      <c r="F1759" t="s">
        <v>16</v>
      </c>
      <c r="G1759" t="s">
        <v>22</v>
      </c>
      <c r="H1759" t="s">
        <v>24</v>
      </c>
      <c r="I1759" s="10">
        <f>[1]!MoonAge(A1759)</f>
        <v>0.65024880462449408</v>
      </c>
    </row>
    <row r="1760" spans="1:9">
      <c r="A1760" s="2">
        <v>41572</v>
      </c>
      <c r="B1760" s="3">
        <f t="shared" si="27"/>
        <v>6</v>
      </c>
      <c r="C1760" t="s">
        <v>10</v>
      </c>
      <c r="D1760" t="s">
        <v>11</v>
      </c>
      <c r="E1760" t="s">
        <v>21</v>
      </c>
      <c r="F1760" t="s">
        <v>16</v>
      </c>
      <c r="G1760" t="s">
        <v>22</v>
      </c>
      <c r="H1760" t="s">
        <v>24</v>
      </c>
      <c r="I1760" s="10">
        <f>[1]!MoonAge(A1760)</f>
        <v>0.68411199656858102</v>
      </c>
    </row>
    <row r="1761" spans="1:9">
      <c r="A1761" s="2">
        <v>41573</v>
      </c>
      <c r="B1761" s="3">
        <f t="shared" si="27"/>
        <v>7</v>
      </c>
      <c r="C1761" t="s">
        <v>19</v>
      </c>
      <c r="D1761" t="s">
        <v>20</v>
      </c>
      <c r="E1761" t="s">
        <v>21</v>
      </c>
      <c r="F1761" t="s">
        <v>16</v>
      </c>
      <c r="G1761" t="s">
        <v>22</v>
      </c>
      <c r="H1761" t="s">
        <v>24</v>
      </c>
      <c r="I1761" s="10">
        <f>[1]!MoonAge(A1761)</f>
        <v>0.71797518851266795</v>
      </c>
    </row>
    <row r="1762" spans="1:9">
      <c r="A1762" s="2">
        <v>41574</v>
      </c>
      <c r="B1762" s="3">
        <f t="shared" si="27"/>
        <v>1</v>
      </c>
      <c r="C1762" t="s">
        <v>8</v>
      </c>
      <c r="D1762" t="s">
        <v>23</v>
      </c>
      <c r="E1762" t="s">
        <v>21</v>
      </c>
      <c r="F1762" t="s">
        <v>16</v>
      </c>
      <c r="G1762" t="s">
        <v>22</v>
      </c>
      <c r="H1762" t="s">
        <v>24</v>
      </c>
      <c r="I1762" s="10">
        <f>[1]!MoonAge(A1762)</f>
        <v>0.75183838045675488</v>
      </c>
    </row>
    <row r="1763" spans="1:9">
      <c r="A1763" s="2">
        <v>41575</v>
      </c>
      <c r="B1763" s="3">
        <f t="shared" si="27"/>
        <v>2</v>
      </c>
      <c r="C1763" t="s">
        <v>13</v>
      </c>
      <c r="D1763" t="s">
        <v>28</v>
      </c>
      <c r="E1763" t="s">
        <v>21</v>
      </c>
      <c r="F1763" t="s">
        <v>16</v>
      </c>
      <c r="G1763" t="s">
        <v>22</v>
      </c>
      <c r="H1763" t="s">
        <v>24</v>
      </c>
      <c r="I1763" s="10">
        <f>[1]!MoonAge(A1763)</f>
        <v>0.78570157240084182</v>
      </c>
    </row>
    <row r="1764" spans="1:9">
      <c r="A1764" s="2">
        <v>41576</v>
      </c>
      <c r="B1764" s="3">
        <f t="shared" si="27"/>
        <v>3</v>
      </c>
      <c r="C1764" t="s">
        <v>12</v>
      </c>
      <c r="D1764" t="s">
        <v>29</v>
      </c>
      <c r="E1764" t="s">
        <v>21</v>
      </c>
      <c r="F1764" t="s">
        <v>16</v>
      </c>
      <c r="G1764" t="s">
        <v>22</v>
      </c>
      <c r="H1764" t="s">
        <v>24</v>
      </c>
      <c r="I1764" s="10">
        <f>[1]!MoonAge(A1764)</f>
        <v>0.81956476434492886</v>
      </c>
    </row>
    <row r="1765" spans="1:9">
      <c r="A1765" s="2">
        <v>41577</v>
      </c>
      <c r="B1765" s="3">
        <f t="shared" si="27"/>
        <v>4</v>
      </c>
      <c r="C1765" t="s">
        <v>25</v>
      </c>
      <c r="D1765" t="s">
        <v>24</v>
      </c>
      <c r="E1765" t="s">
        <v>21</v>
      </c>
      <c r="F1765" t="s">
        <v>16</v>
      </c>
      <c r="G1765" t="s">
        <v>22</v>
      </c>
      <c r="H1765" t="s">
        <v>24</v>
      </c>
      <c r="I1765" s="10">
        <f>[1]!MoonAge(A1765)</f>
        <v>0.85342795628901569</v>
      </c>
    </row>
    <row r="1766" spans="1:9">
      <c r="A1766" s="2">
        <v>41578</v>
      </c>
      <c r="B1766" s="3">
        <f t="shared" si="27"/>
        <v>5</v>
      </c>
      <c r="C1766" t="s">
        <v>15</v>
      </c>
      <c r="D1766" t="s">
        <v>9</v>
      </c>
      <c r="E1766" t="s">
        <v>21</v>
      </c>
      <c r="F1766" t="s">
        <v>16</v>
      </c>
      <c r="G1766" t="s">
        <v>22</v>
      </c>
      <c r="H1766" t="s">
        <v>24</v>
      </c>
      <c r="I1766" s="10">
        <f>[1]!MoonAge(A1766)</f>
        <v>0.88729114823310273</v>
      </c>
    </row>
    <row r="1767" spans="1:9">
      <c r="A1767" s="2">
        <v>41579</v>
      </c>
      <c r="B1767" s="3">
        <f t="shared" si="27"/>
        <v>6</v>
      </c>
      <c r="C1767" t="s">
        <v>17</v>
      </c>
      <c r="D1767" t="s">
        <v>14</v>
      </c>
      <c r="E1767" t="s">
        <v>21</v>
      </c>
      <c r="F1767" t="s">
        <v>16</v>
      </c>
      <c r="G1767" t="s">
        <v>22</v>
      </c>
      <c r="H1767" t="s">
        <v>24</v>
      </c>
      <c r="I1767" s="10">
        <f>[1]!MoonAge(A1767)</f>
        <v>0.92115434017718967</v>
      </c>
    </row>
    <row r="1768" spans="1:9">
      <c r="A1768" s="2">
        <v>41580</v>
      </c>
      <c r="B1768" s="3">
        <f t="shared" si="27"/>
        <v>7</v>
      </c>
      <c r="C1768" t="s">
        <v>21</v>
      </c>
      <c r="D1768" t="s">
        <v>26</v>
      </c>
      <c r="E1768" t="s">
        <v>21</v>
      </c>
      <c r="F1768" t="s">
        <v>16</v>
      </c>
      <c r="G1768" t="s">
        <v>22</v>
      </c>
      <c r="H1768" t="s">
        <v>24</v>
      </c>
      <c r="I1768" s="10">
        <f>[1]!MoonAge(A1768)</f>
        <v>0.9550175321212766</v>
      </c>
    </row>
    <row r="1769" spans="1:9">
      <c r="A1769" s="2">
        <v>41581</v>
      </c>
      <c r="B1769" s="3">
        <f t="shared" si="27"/>
        <v>1</v>
      </c>
      <c r="C1769" t="s">
        <v>22</v>
      </c>
      <c r="D1769" t="s">
        <v>27</v>
      </c>
      <c r="E1769" t="s">
        <v>21</v>
      </c>
      <c r="F1769" t="s">
        <v>16</v>
      </c>
      <c r="G1769" t="s">
        <v>22</v>
      </c>
      <c r="H1769" t="s">
        <v>24</v>
      </c>
      <c r="I1769" s="10">
        <f>[1]!MoonAge(A1769)</f>
        <v>0.98888072406536354</v>
      </c>
    </row>
    <row r="1770" spans="1:9">
      <c r="A1770" s="2">
        <v>41582</v>
      </c>
      <c r="B1770" s="3">
        <f t="shared" si="27"/>
        <v>2</v>
      </c>
      <c r="C1770" t="s">
        <v>10</v>
      </c>
      <c r="D1770" t="s">
        <v>16</v>
      </c>
      <c r="E1770" t="s">
        <v>21</v>
      </c>
      <c r="F1770" t="s">
        <v>16</v>
      </c>
      <c r="G1770" t="s">
        <v>22</v>
      </c>
      <c r="H1770" t="s">
        <v>24</v>
      </c>
      <c r="I1770" s="10">
        <f>[1]!MoonAge(A1770)</f>
        <v>2.2743916009450471E-2</v>
      </c>
    </row>
    <row r="1771" spans="1:9">
      <c r="A1771" s="2">
        <v>41583</v>
      </c>
      <c r="B1771" s="3">
        <f t="shared" si="27"/>
        <v>3</v>
      </c>
      <c r="C1771" t="s">
        <v>19</v>
      </c>
      <c r="D1771" t="s">
        <v>18</v>
      </c>
      <c r="E1771" t="s">
        <v>21</v>
      </c>
      <c r="F1771" t="s">
        <v>16</v>
      </c>
      <c r="G1771" t="s">
        <v>22</v>
      </c>
      <c r="H1771" t="s">
        <v>24</v>
      </c>
      <c r="I1771" s="10">
        <f>[1]!MoonAge(A1771)</f>
        <v>5.6607107953537517E-2</v>
      </c>
    </row>
    <row r="1772" spans="1:9">
      <c r="A1772" s="2">
        <v>41584</v>
      </c>
      <c r="B1772" s="3">
        <f t="shared" si="27"/>
        <v>4</v>
      </c>
      <c r="C1772" t="s">
        <v>8</v>
      </c>
      <c r="D1772" t="s">
        <v>11</v>
      </c>
      <c r="E1772" t="s">
        <v>21</v>
      </c>
      <c r="F1772" t="s">
        <v>16</v>
      </c>
      <c r="G1772" t="s">
        <v>22</v>
      </c>
      <c r="H1772" t="s">
        <v>24</v>
      </c>
      <c r="I1772" s="10">
        <f>[1]!MoonAge(A1772)</f>
        <v>9.0470299897624451E-2</v>
      </c>
    </row>
    <row r="1773" spans="1:9">
      <c r="A1773" s="2">
        <v>41585</v>
      </c>
      <c r="B1773" s="3">
        <f t="shared" si="27"/>
        <v>5</v>
      </c>
      <c r="C1773" t="s">
        <v>13</v>
      </c>
      <c r="D1773" t="s">
        <v>20</v>
      </c>
      <c r="E1773" t="s">
        <v>21</v>
      </c>
      <c r="F1773" t="s">
        <v>16</v>
      </c>
      <c r="G1773" t="s">
        <v>22</v>
      </c>
      <c r="H1773" t="s">
        <v>24</v>
      </c>
      <c r="I1773" s="10">
        <f>[1]!MoonAge(A1773)</f>
        <v>0.12433349184171139</v>
      </c>
    </row>
    <row r="1774" spans="1:9">
      <c r="A1774" s="2">
        <v>41586</v>
      </c>
      <c r="B1774" s="3">
        <f t="shared" si="27"/>
        <v>6</v>
      </c>
      <c r="C1774" t="s">
        <v>12</v>
      </c>
      <c r="D1774" t="s">
        <v>23</v>
      </c>
      <c r="E1774" t="s">
        <v>22</v>
      </c>
      <c r="F1774" t="s">
        <v>18</v>
      </c>
      <c r="G1774" t="s">
        <v>22</v>
      </c>
      <c r="H1774" t="s">
        <v>24</v>
      </c>
      <c r="I1774" s="10">
        <f>[1]!MoonAge(A1774)</f>
        <v>0.15819668378579832</v>
      </c>
    </row>
    <row r="1775" spans="1:9">
      <c r="A1775" s="2">
        <v>41587</v>
      </c>
      <c r="B1775" s="3">
        <f t="shared" si="27"/>
        <v>7</v>
      </c>
      <c r="C1775" t="s">
        <v>25</v>
      </c>
      <c r="D1775" t="s">
        <v>28</v>
      </c>
      <c r="E1775" t="s">
        <v>22</v>
      </c>
      <c r="F1775" t="s">
        <v>18</v>
      </c>
      <c r="G1775" t="s">
        <v>22</v>
      </c>
      <c r="H1775" t="s">
        <v>24</v>
      </c>
      <c r="I1775" s="10">
        <f>[1]!MoonAge(A1775)</f>
        <v>0.19205987572988525</v>
      </c>
    </row>
    <row r="1776" spans="1:9">
      <c r="A1776" s="2">
        <v>41588</v>
      </c>
      <c r="B1776" s="3">
        <f t="shared" si="27"/>
        <v>1</v>
      </c>
      <c r="C1776" t="s">
        <v>15</v>
      </c>
      <c r="D1776" t="s">
        <v>29</v>
      </c>
      <c r="E1776" t="s">
        <v>22</v>
      </c>
      <c r="F1776" t="s">
        <v>18</v>
      </c>
      <c r="G1776" t="s">
        <v>22</v>
      </c>
      <c r="H1776" t="s">
        <v>24</v>
      </c>
      <c r="I1776" s="10">
        <f>[1]!MoonAge(A1776)</f>
        <v>0.22592306767397219</v>
      </c>
    </row>
    <row r="1777" spans="1:9">
      <c r="A1777" s="2">
        <v>41589</v>
      </c>
      <c r="B1777" s="3">
        <f t="shared" si="27"/>
        <v>2</v>
      </c>
      <c r="C1777" t="s">
        <v>17</v>
      </c>
      <c r="D1777" t="s">
        <v>24</v>
      </c>
      <c r="E1777" t="s">
        <v>22</v>
      </c>
      <c r="F1777" t="s">
        <v>18</v>
      </c>
      <c r="G1777" t="s">
        <v>22</v>
      </c>
      <c r="H1777" t="s">
        <v>24</v>
      </c>
      <c r="I1777" s="10">
        <f>[1]!MoonAge(A1777)</f>
        <v>0.25978625961805912</v>
      </c>
    </row>
    <row r="1778" spans="1:9">
      <c r="A1778" s="2">
        <v>41590</v>
      </c>
      <c r="B1778" s="3">
        <f t="shared" si="27"/>
        <v>3</v>
      </c>
      <c r="C1778" t="s">
        <v>21</v>
      </c>
      <c r="D1778" t="s">
        <v>9</v>
      </c>
      <c r="E1778" t="s">
        <v>22</v>
      </c>
      <c r="F1778" t="s">
        <v>18</v>
      </c>
      <c r="G1778" t="s">
        <v>22</v>
      </c>
      <c r="H1778" t="s">
        <v>24</v>
      </c>
      <c r="I1778" s="10">
        <f>[1]!MoonAge(A1778)</f>
        <v>0.29364945156214617</v>
      </c>
    </row>
    <row r="1779" spans="1:9">
      <c r="A1779" s="2">
        <v>41591</v>
      </c>
      <c r="B1779" s="3">
        <f t="shared" si="27"/>
        <v>4</v>
      </c>
      <c r="C1779" t="s">
        <v>22</v>
      </c>
      <c r="D1779" t="s">
        <v>14</v>
      </c>
      <c r="E1779" t="s">
        <v>22</v>
      </c>
      <c r="F1779" t="s">
        <v>18</v>
      </c>
      <c r="G1779" t="s">
        <v>22</v>
      </c>
      <c r="H1779" t="s">
        <v>24</v>
      </c>
      <c r="I1779" s="10">
        <f>[1]!MoonAge(A1779)</f>
        <v>0.3275126435062331</v>
      </c>
    </row>
    <row r="1780" spans="1:9">
      <c r="A1780" s="2">
        <v>41592</v>
      </c>
      <c r="B1780" s="3">
        <f t="shared" si="27"/>
        <v>5</v>
      </c>
      <c r="C1780" t="s">
        <v>10</v>
      </c>
      <c r="D1780" t="s">
        <v>26</v>
      </c>
      <c r="E1780" t="s">
        <v>22</v>
      </c>
      <c r="F1780" t="s">
        <v>18</v>
      </c>
      <c r="G1780" t="s">
        <v>22</v>
      </c>
      <c r="H1780" t="s">
        <v>24</v>
      </c>
      <c r="I1780" s="10">
        <f>[1]!MoonAge(A1780)</f>
        <v>0.36137583545032004</v>
      </c>
    </row>
    <row r="1781" spans="1:9">
      <c r="A1781" s="2">
        <v>41593</v>
      </c>
      <c r="B1781" s="3">
        <f t="shared" si="27"/>
        <v>6</v>
      </c>
      <c r="C1781" t="s">
        <v>19</v>
      </c>
      <c r="D1781" t="s">
        <v>27</v>
      </c>
      <c r="E1781" t="s">
        <v>22</v>
      </c>
      <c r="F1781" t="s">
        <v>18</v>
      </c>
      <c r="G1781" t="s">
        <v>22</v>
      </c>
      <c r="H1781" t="s">
        <v>24</v>
      </c>
      <c r="I1781" s="10">
        <f>[1]!MoonAge(A1781)</f>
        <v>0.39523902739440697</v>
      </c>
    </row>
    <row r="1782" spans="1:9">
      <c r="A1782" s="2">
        <v>41594</v>
      </c>
      <c r="B1782" s="3">
        <f t="shared" si="27"/>
        <v>7</v>
      </c>
      <c r="C1782" t="s">
        <v>8</v>
      </c>
      <c r="D1782" t="s">
        <v>16</v>
      </c>
      <c r="E1782" t="s">
        <v>22</v>
      </c>
      <c r="F1782" t="s">
        <v>18</v>
      </c>
      <c r="G1782" t="s">
        <v>22</v>
      </c>
      <c r="H1782" t="s">
        <v>24</v>
      </c>
      <c r="I1782" s="10">
        <f>[1]!MoonAge(A1782)</f>
        <v>0.42910221933849391</v>
      </c>
    </row>
    <row r="1783" spans="1:9">
      <c r="A1783" s="2">
        <v>41595</v>
      </c>
      <c r="B1783" s="3">
        <f t="shared" si="27"/>
        <v>1</v>
      </c>
      <c r="C1783" t="s">
        <v>13</v>
      </c>
      <c r="D1783" t="s">
        <v>18</v>
      </c>
      <c r="E1783" t="s">
        <v>22</v>
      </c>
      <c r="F1783" t="s">
        <v>18</v>
      </c>
      <c r="G1783" t="s">
        <v>22</v>
      </c>
      <c r="H1783" t="s">
        <v>24</v>
      </c>
      <c r="I1783" s="10">
        <f>[1]!MoonAge(A1783)</f>
        <v>0.46296541128258084</v>
      </c>
    </row>
    <row r="1784" spans="1:9">
      <c r="A1784" s="2">
        <v>41596</v>
      </c>
      <c r="B1784" s="3">
        <f t="shared" si="27"/>
        <v>2</v>
      </c>
      <c r="C1784" t="s">
        <v>12</v>
      </c>
      <c r="D1784" t="s">
        <v>11</v>
      </c>
      <c r="E1784" t="s">
        <v>22</v>
      </c>
      <c r="F1784" t="s">
        <v>18</v>
      </c>
      <c r="G1784" t="s">
        <v>22</v>
      </c>
      <c r="H1784" t="s">
        <v>24</v>
      </c>
      <c r="I1784" s="10">
        <f>[1]!MoonAge(A1784)</f>
        <v>0.49682860322666789</v>
      </c>
    </row>
    <row r="1785" spans="1:9">
      <c r="A1785" s="2">
        <v>41597</v>
      </c>
      <c r="B1785" s="3">
        <f t="shared" si="27"/>
        <v>3</v>
      </c>
      <c r="C1785" t="s">
        <v>25</v>
      </c>
      <c r="D1785" t="s">
        <v>20</v>
      </c>
      <c r="E1785" t="s">
        <v>22</v>
      </c>
      <c r="F1785" t="s">
        <v>18</v>
      </c>
      <c r="G1785" t="s">
        <v>22</v>
      </c>
      <c r="H1785" t="s">
        <v>24</v>
      </c>
      <c r="I1785" s="10">
        <f>[1]!MoonAge(A1785)</f>
        <v>0.53069179517053544</v>
      </c>
    </row>
    <row r="1786" spans="1:9">
      <c r="A1786" s="2">
        <v>41598</v>
      </c>
      <c r="B1786" s="3">
        <f t="shared" si="27"/>
        <v>4</v>
      </c>
      <c r="C1786" t="s">
        <v>15</v>
      </c>
      <c r="D1786" t="s">
        <v>23</v>
      </c>
      <c r="E1786" t="s">
        <v>22</v>
      </c>
      <c r="F1786" t="s">
        <v>18</v>
      </c>
      <c r="G1786" t="s">
        <v>22</v>
      </c>
      <c r="H1786" t="s">
        <v>24</v>
      </c>
      <c r="I1786" s="10">
        <f>[1]!MoonAge(A1786)</f>
        <v>0.56455498711438046</v>
      </c>
    </row>
    <row r="1787" spans="1:9">
      <c r="A1787" s="2">
        <v>41599</v>
      </c>
      <c r="B1787" s="3">
        <f t="shared" si="27"/>
        <v>5</v>
      </c>
      <c r="C1787" t="s">
        <v>17</v>
      </c>
      <c r="D1787" t="s">
        <v>28</v>
      </c>
      <c r="E1787" t="s">
        <v>22</v>
      </c>
      <c r="F1787" t="s">
        <v>18</v>
      </c>
      <c r="G1787" t="s">
        <v>22</v>
      </c>
      <c r="H1787" t="s">
        <v>24</v>
      </c>
      <c r="I1787" s="10">
        <f>[1]!MoonAge(A1787)</f>
        <v>0.59841817905822547</v>
      </c>
    </row>
    <row r="1788" spans="1:9">
      <c r="A1788" s="2">
        <v>41600</v>
      </c>
      <c r="B1788" s="3">
        <f t="shared" si="27"/>
        <v>6</v>
      </c>
      <c r="C1788" t="s">
        <v>21</v>
      </c>
      <c r="D1788" t="s">
        <v>29</v>
      </c>
      <c r="E1788" t="s">
        <v>22</v>
      </c>
      <c r="F1788" t="s">
        <v>18</v>
      </c>
      <c r="G1788" t="s">
        <v>22</v>
      </c>
      <c r="H1788" t="s">
        <v>24</v>
      </c>
      <c r="I1788" s="10">
        <f>[1]!MoonAge(A1788)</f>
        <v>0.63228137100207049</v>
      </c>
    </row>
    <row r="1789" spans="1:9">
      <c r="A1789" s="2">
        <v>41601</v>
      </c>
      <c r="B1789" s="3">
        <f t="shared" si="27"/>
        <v>7</v>
      </c>
      <c r="C1789" t="s">
        <v>22</v>
      </c>
      <c r="D1789" t="s">
        <v>24</v>
      </c>
      <c r="E1789" t="s">
        <v>22</v>
      </c>
      <c r="F1789" t="s">
        <v>18</v>
      </c>
      <c r="G1789" t="s">
        <v>22</v>
      </c>
      <c r="H1789" t="s">
        <v>24</v>
      </c>
      <c r="I1789" s="10">
        <f>[1]!MoonAge(A1789)</f>
        <v>0.66614456294591551</v>
      </c>
    </row>
    <row r="1790" spans="1:9">
      <c r="A1790" s="2">
        <v>41602</v>
      </c>
      <c r="B1790" s="3">
        <f t="shared" si="27"/>
        <v>1</v>
      </c>
      <c r="C1790" t="s">
        <v>10</v>
      </c>
      <c r="D1790" t="s">
        <v>9</v>
      </c>
      <c r="E1790" t="s">
        <v>22</v>
      </c>
      <c r="F1790" t="s">
        <v>18</v>
      </c>
      <c r="G1790" t="s">
        <v>22</v>
      </c>
      <c r="H1790" t="s">
        <v>24</v>
      </c>
      <c r="I1790" s="10">
        <f>[1]!MoonAge(A1790)</f>
        <v>0.70000775488976053</v>
      </c>
    </row>
    <row r="1791" spans="1:9">
      <c r="A1791" s="2">
        <v>41603</v>
      </c>
      <c r="B1791" s="3">
        <f t="shared" si="27"/>
        <v>2</v>
      </c>
      <c r="C1791" t="s">
        <v>19</v>
      </c>
      <c r="D1791" t="s">
        <v>14</v>
      </c>
      <c r="E1791" t="s">
        <v>22</v>
      </c>
      <c r="F1791" t="s">
        <v>18</v>
      </c>
      <c r="G1791" t="s">
        <v>22</v>
      </c>
      <c r="H1791" t="s">
        <v>24</v>
      </c>
      <c r="I1791" s="10">
        <f>[1]!MoonAge(A1791)</f>
        <v>0.73387094683360543</v>
      </c>
    </row>
    <row r="1792" spans="1:9">
      <c r="A1792" s="2">
        <v>41604</v>
      </c>
      <c r="B1792" s="3">
        <f t="shared" si="27"/>
        <v>3</v>
      </c>
      <c r="C1792" t="s">
        <v>8</v>
      </c>
      <c r="D1792" t="s">
        <v>26</v>
      </c>
      <c r="E1792" t="s">
        <v>22</v>
      </c>
      <c r="F1792" t="s">
        <v>18</v>
      </c>
      <c r="G1792" t="s">
        <v>22</v>
      </c>
      <c r="H1792" t="s">
        <v>24</v>
      </c>
      <c r="I1792" s="10">
        <f>[1]!MoonAge(A1792)</f>
        <v>0.76773413877745045</v>
      </c>
    </row>
    <row r="1793" spans="1:9">
      <c r="A1793" s="2">
        <v>41605</v>
      </c>
      <c r="B1793" s="3">
        <f t="shared" si="27"/>
        <v>4</v>
      </c>
      <c r="C1793" t="s">
        <v>13</v>
      </c>
      <c r="D1793" t="s">
        <v>27</v>
      </c>
      <c r="E1793" t="s">
        <v>22</v>
      </c>
      <c r="F1793" t="s">
        <v>18</v>
      </c>
      <c r="G1793" t="s">
        <v>22</v>
      </c>
      <c r="H1793" t="s">
        <v>24</v>
      </c>
      <c r="I1793" s="10">
        <f>[1]!MoonAge(A1793)</f>
        <v>0.80159733072129535</v>
      </c>
    </row>
    <row r="1794" spans="1:9">
      <c r="A1794" s="2">
        <v>41606</v>
      </c>
      <c r="B1794" s="3">
        <f t="shared" si="27"/>
        <v>5</v>
      </c>
      <c r="C1794" t="s">
        <v>12</v>
      </c>
      <c r="D1794" t="s">
        <v>16</v>
      </c>
      <c r="E1794" t="s">
        <v>22</v>
      </c>
      <c r="F1794" t="s">
        <v>18</v>
      </c>
      <c r="G1794" t="s">
        <v>22</v>
      </c>
      <c r="H1794" t="s">
        <v>24</v>
      </c>
      <c r="I1794" s="10">
        <f>[1]!MoonAge(A1794)</f>
        <v>0.83546052266514037</v>
      </c>
    </row>
    <row r="1795" spans="1:9">
      <c r="A1795" s="2">
        <v>41607</v>
      </c>
      <c r="B1795" s="3">
        <f t="shared" ref="B1795:B1858" si="28">WEEKDAY(A1795,1)</f>
        <v>6</v>
      </c>
      <c r="C1795" t="s">
        <v>25</v>
      </c>
      <c r="D1795" t="s">
        <v>18</v>
      </c>
      <c r="E1795" t="s">
        <v>22</v>
      </c>
      <c r="F1795" t="s">
        <v>18</v>
      </c>
      <c r="G1795" t="s">
        <v>22</v>
      </c>
      <c r="H1795" t="s">
        <v>24</v>
      </c>
      <c r="I1795" s="10">
        <f>[1]!MoonAge(A1795)</f>
        <v>0.86932371460898539</v>
      </c>
    </row>
    <row r="1796" spans="1:9">
      <c r="A1796" s="2">
        <v>41608</v>
      </c>
      <c r="B1796" s="3">
        <f t="shared" si="28"/>
        <v>7</v>
      </c>
      <c r="C1796" t="s">
        <v>15</v>
      </c>
      <c r="D1796" t="s">
        <v>11</v>
      </c>
      <c r="E1796" t="s">
        <v>22</v>
      </c>
      <c r="F1796" t="s">
        <v>18</v>
      </c>
      <c r="G1796" t="s">
        <v>22</v>
      </c>
      <c r="H1796" t="s">
        <v>24</v>
      </c>
      <c r="I1796" s="10">
        <f>[1]!MoonAge(A1796)</f>
        <v>0.9031869065528304</v>
      </c>
    </row>
    <row r="1797" spans="1:9">
      <c r="A1797" s="2">
        <v>41609</v>
      </c>
      <c r="B1797" s="3">
        <f t="shared" si="28"/>
        <v>1</v>
      </c>
      <c r="C1797" t="s">
        <v>17</v>
      </c>
      <c r="D1797" t="s">
        <v>20</v>
      </c>
      <c r="E1797" t="s">
        <v>22</v>
      </c>
      <c r="F1797" t="s">
        <v>18</v>
      </c>
      <c r="G1797" t="s">
        <v>22</v>
      </c>
      <c r="H1797" t="s">
        <v>24</v>
      </c>
      <c r="I1797" s="10">
        <f>[1]!MoonAge(A1797)</f>
        <v>0.93705009849667542</v>
      </c>
    </row>
    <row r="1798" spans="1:9">
      <c r="A1798" s="2">
        <v>41610</v>
      </c>
      <c r="B1798" s="3">
        <f t="shared" si="28"/>
        <v>2</v>
      </c>
      <c r="C1798" t="s">
        <v>21</v>
      </c>
      <c r="D1798" t="s">
        <v>23</v>
      </c>
      <c r="E1798" t="s">
        <v>22</v>
      </c>
      <c r="F1798" t="s">
        <v>18</v>
      </c>
      <c r="G1798" t="s">
        <v>22</v>
      </c>
      <c r="H1798" t="s">
        <v>24</v>
      </c>
      <c r="I1798" s="10">
        <f>[1]!MoonAge(A1798)</f>
        <v>0.97091329044052044</v>
      </c>
    </row>
    <row r="1799" spans="1:9">
      <c r="A1799" s="2">
        <v>41611</v>
      </c>
      <c r="B1799" s="3">
        <f t="shared" si="28"/>
        <v>3</v>
      </c>
      <c r="C1799" t="s">
        <v>22</v>
      </c>
      <c r="D1799" t="s">
        <v>28</v>
      </c>
      <c r="E1799" t="s">
        <v>22</v>
      </c>
      <c r="F1799" t="s">
        <v>18</v>
      </c>
      <c r="G1799" t="s">
        <v>22</v>
      </c>
      <c r="H1799" t="s">
        <v>24</v>
      </c>
      <c r="I1799" s="10">
        <f>[1]!MoonAge(A1799)</f>
        <v>4.7764823843653437E-3</v>
      </c>
    </row>
    <row r="1800" spans="1:9">
      <c r="A1800" s="2">
        <v>41612</v>
      </c>
      <c r="B1800" s="3">
        <f t="shared" si="28"/>
        <v>4</v>
      </c>
      <c r="C1800" t="s">
        <v>10</v>
      </c>
      <c r="D1800" t="s">
        <v>29</v>
      </c>
      <c r="E1800" t="s">
        <v>22</v>
      </c>
      <c r="F1800" t="s">
        <v>18</v>
      </c>
      <c r="G1800" t="s">
        <v>22</v>
      </c>
      <c r="H1800" t="s">
        <v>24</v>
      </c>
      <c r="I1800" s="10">
        <f>[1]!MoonAge(A1800)</f>
        <v>3.8639674328210361E-2</v>
      </c>
    </row>
    <row r="1801" spans="1:9">
      <c r="A1801" s="2">
        <v>41613</v>
      </c>
      <c r="B1801" s="3">
        <f t="shared" si="28"/>
        <v>5</v>
      </c>
      <c r="C1801" t="s">
        <v>19</v>
      </c>
      <c r="D1801" t="s">
        <v>24</v>
      </c>
      <c r="E1801" t="s">
        <v>22</v>
      </c>
      <c r="F1801" t="s">
        <v>18</v>
      </c>
      <c r="G1801" t="s">
        <v>22</v>
      </c>
      <c r="H1801" t="s">
        <v>24</v>
      </c>
      <c r="I1801" s="10">
        <f>[1]!MoonAge(A1801)</f>
        <v>7.2502866272055377E-2</v>
      </c>
    </row>
    <row r="1802" spans="1:9">
      <c r="A1802" s="2">
        <v>41614</v>
      </c>
      <c r="B1802" s="3">
        <f t="shared" si="28"/>
        <v>6</v>
      </c>
      <c r="C1802" t="s">
        <v>8</v>
      </c>
      <c r="D1802" t="s">
        <v>9</v>
      </c>
      <c r="E1802" t="s">
        <v>22</v>
      </c>
      <c r="F1802" t="s">
        <v>18</v>
      </c>
      <c r="G1802" t="s">
        <v>22</v>
      </c>
      <c r="H1802" t="s">
        <v>24</v>
      </c>
      <c r="I1802" s="10">
        <f>[1]!MoonAge(A1802)</f>
        <v>0.10636605821590039</v>
      </c>
    </row>
    <row r="1803" spans="1:9">
      <c r="A1803" s="2">
        <v>41615</v>
      </c>
      <c r="B1803" s="3">
        <f t="shared" si="28"/>
        <v>7</v>
      </c>
      <c r="C1803" t="s">
        <v>13</v>
      </c>
      <c r="D1803" t="s">
        <v>14</v>
      </c>
      <c r="E1803" t="s">
        <v>10</v>
      </c>
      <c r="F1803" t="s">
        <v>11</v>
      </c>
      <c r="G1803" t="s">
        <v>22</v>
      </c>
      <c r="H1803" t="s">
        <v>24</v>
      </c>
      <c r="I1803" s="10">
        <f>[1]!MoonAge(A1803)</f>
        <v>0.14022925015974541</v>
      </c>
    </row>
    <row r="1804" spans="1:9">
      <c r="A1804" s="2">
        <v>41616</v>
      </c>
      <c r="B1804" s="3">
        <f t="shared" si="28"/>
        <v>1</v>
      </c>
      <c r="C1804" t="s">
        <v>12</v>
      </c>
      <c r="D1804" t="s">
        <v>26</v>
      </c>
      <c r="E1804" t="s">
        <v>10</v>
      </c>
      <c r="F1804" t="s">
        <v>11</v>
      </c>
      <c r="G1804" t="s">
        <v>22</v>
      </c>
      <c r="H1804" t="s">
        <v>24</v>
      </c>
      <c r="I1804" s="10">
        <f>[1]!MoonAge(A1804)</f>
        <v>0.17409244210359032</v>
      </c>
    </row>
    <row r="1805" spans="1:9">
      <c r="A1805" s="2">
        <v>41617</v>
      </c>
      <c r="B1805" s="3">
        <f t="shared" si="28"/>
        <v>2</v>
      </c>
      <c r="C1805" t="s">
        <v>25</v>
      </c>
      <c r="D1805" t="s">
        <v>27</v>
      </c>
      <c r="E1805" t="s">
        <v>10</v>
      </c>
      <c r="F1805" t="s">
        <v>11</v>
      </c>
      <c r="G1805" t="s">
        <v>22</v>
      </c>
      <c r="H1805" t="s">
        <v>24</v>
      </c>
      <c r="I1805" s="10">
        <f>[1]!MoonAge(A1805)</f>
        <v>0.20795563404743533</v>
      </c>
    </row>
    <row r="1806" spans="1:9">
      <c r="A1806" s="2">
        <v>41618</v>
      </c>
      <c r="B1806" s="3">
        <f t="shared" si="28"/>
        <v>3</v>
      </c>
      <c r="C1806" t="s">
        <v>15</v>
      </c>
      <c r="D1806" t="s">
        <v>16</v>
      </c>
      <c r="E1806" t="s">
        <v>10</v>
      </c>
      <c r="F1806" t="s">
        <v>11</v>
      </c>
      <c r="G1806" t="s">
        <v>22</v>
      </c>
      <c r="H1806" t="s">
        <v>24</v>
      </c>
      <c r="I1806" s="10">
        <f>[1]!MoonAge(A1806)</f>
        <v>0.24181882599128035</v>
      </c>
    </row>
    <row r="1807" spans="1:9">
      <c r="A1807" s="2">
        <v>41619</v>
      </c>
      <c r="B1807" s="3">
        <f t="shared" si="28"/>
        <v>4</v>
      </c>
      <c r="C1807" t="s">
        <v>17</v>
      </c>
      <c r="D1807" t="s">
        <v>18</v>
      </c>
      <c r="E1807" t="s">
        <v>10</v>
      </c>
      <c r="F1807" t="s">
        <v>11</v>
      </c>
      <c r="G1807" t="s">
        <v>22</v>
      </c>
      <c r="H1807" t="s">
        <v>24</v>
      </c>
      <c r="I1807" s="10">
        <f>[1]!MoonAge(A1807)</f>
        <v>0.27568201793512537</v>
      </c>
    </row>
    <row r="1808" spans="1:9">
      <c r="A1808" s="2">
        <v>41620</v>
      </c>
      <c r="B1808" s="3">
        <f t="shared" si="28"/>
        <v>5</v>
      </c>
      <c r="C1808" t="s">
        <v>21</v>
      </c>
      <c r="D1808" t="s">
        <v>11</v>
      </c>
      <c r="E1808" t="s">
        <v>10</v>
      </c>
      <c r="F1808" t="s">
        <v>11</v>
      </c>
      <c r="G1808" t="s">
        <v>22</v>
      </c>
      <c r="H1808" t="s">
        <v>24</v>
      </c>
      <c r="I1808" s="10">
        <f>[1]!MoonAge(A1808)</f>
        <v>0.30954520987897027</v>
      </c>
    </row>
    <row r="1809" spans="1:9">
      <c r="A1809" s="2">
        <v>41621</v>
      </c>
      <c r="B1809" s="3">
        <f t="shared" si="28"/>
        <v>6</v>
      </c>
      <c r="C1809" t="s">
        <v>22</v>
      </c>
      <c r="D1809" t="s">
        <v>20</v>
      </c>
      <c r="E1809" t="s">
        <v>10</v>
      </c>
      <c r="F1809" t="s">
        <v>11</v>
      </c>
      <c r="G1809" t="s">
        <v>22</v>
      </c>
      <c r="H1809" t="s">
        <v>24</v>
      </c>
      <c r="I1809" s="10">
        <f>[1]!MoonAge(A1809)</f>
        <v>0.34340840182281529</v>
      </c>
    </row>
    <row r="1810" spans="1:9">
      <c r="A1810" s="2">
        <v>41622</v>
      </c>
      <c r="B1810" s="3">
        <f t="shared" si="28"/>
        <v>7</v>
      </c>
      <c r="C1810" t="s">
        <v>10</v>
      </c>
      <c r="D1810" t="s">
        <v>23</v>
      </c>
      <c r="E1810" t="s">
        <v>10</v>
      </c>
      <c r="F1810" t="s">
        <v>11</v>
      </c>
      <c r="G1810" t="s">
        <v>22</v>
      </c>
      <c r="H1810" t="s">
        <v>24</v>
      </c>
      <c r="I1810" s="10">
        <f>[1]!MoonAge(A1810)</f>
        <v>0.37727159376666031</v>
      </c>
    </row>
    <row r="1811" spans="1:9">
      <c r="A1811" s="2">
        <v>41623</v>
      </c>
      <c r="B1811" s="3">
        <f t="shared" si="28"/>
        <v>1</v>
      </c>
      <c r="C1811" t="s">
        <v>19</v>
      </c>
      <c r="D1811" t="s">
        <v>28</v>
      </c>
      <c r="E1811" t="s">
        <v>10</v>
      </c>
      <c r="F1811" t="s">
        <v>11</v>
      </c>
      <c r="G1811" t="s">
        <v>22</v>
      </c>
      <c r="H1811" t="s">
        <v>24</v>
      </c>
      <c r="I1811" s="10">
        <f>[1]!MoonAge(A1811)</f>
        <v>0.41113478571050532</v>
      </c>
    </row>
    <row r="1812" spans="1:9">
      <c r="A1812" s="2">
        <v>41624</v>
      </c>
      <c r="B1812" s="3">
        <f t="shared" si="28"/>
        <v>2</v>
      </c>
      <c r="C1812" t="s">
        <v>8</v>
      </c>
      <c r="D1812" t="s">
        <v>29</v>
      </c>
      <c r="E1812" t="s">
        <v>10</v>
      </c>
      <c r="F1812" t="s">
        <v>11</v>
      </c>
      <c r="G1812" t="s">
        <v>22</v>
      </c>
      <c r="H1812" t="s">
        <v>24</v>
      </c>
      <c r="I1812" s="10">
        <f>[1]!MoonAge(A1812)</f>
        <v>0.44499797765435034</v>
      </c>
    </row>
    <row r="1813" spans="1:9">
      <c r="A1813" s="2">
        <v>41625</v>
      </c>
      <c r="B1813" s="3">
        <f t="shared" si="28"/>
        <v>3</v>
      </c>
      <c r="C1813" t="s">
        <v>13</v>
      </c>
      <c r="D1813" t="s">
        <v>24</v>
      </c>
      <c r="E1813" t="s">
        <v>10</v>
      </c>
      <c r="F1813" t="s">
        <v>11</v>
      </c>
      <c r="G1813" t="s">
        <v>22</v>
      </c>
      <c r="H1813" t="s">
        <v>24</v>
      </c>
      <c r="I1813" s="10">
        <f>[1]!MoonAge(A1813)</f>
        <v>0.47886116959819525</v>
      </c>
    </row>
    <row r="1814" spans="1:9">
      <c r="A1814" s="2">
        <v>41626</v>
      </c>
      <c r="B1814" s="3">
        <f t="shared" si="28"/>
        <v>4</v>
      </c>
      <c r="C1814" t="s">
        <v>12</v>
      </c>
      <c r="D1814" t="s">
        <v>9</v>
      </c>
      <c r="E1814" t="s">
        <v>10</v>
      </c>
      <c r="F1814" t="s">
        <v>11</v>
      </c>
      <c r="G1814" t="s">
        <v>22</v>
      </c>
      <c r="H1814" t="s">
        <v>24</v>
      </c>
      <c r="I1814" s="10">
        <f>[1]!MoonAge(A1814)</f>
        <v>0.51272436154195566</v>
      </c>
    </row>
    <row r="1815" spans="1:9">
      <c r="A1815" s="2">
        <v>41627</v>
      </c>
      <c r="B1815" s="3">
        <f t="shared" si="28"/>
        <v>5</v>
      </c>
      <c r="C1815" t="s">
        <v>25</v>
      </c>
      <c r="D1815" t="s">
        <v>14</v>
      </c>
      <c r="E1815" t="s">
        <v>10</v>
      </c>
      <c r="F1815" t="s">
        <v>11</v>
      </c>
      <c r="G1815" t="s">
        <v>22</v>
      </c>
      <c r="H1815" t="s">
        <v>24</v>
      </c>
      <c r="I1815" s="10">
        <f>[1]!MoonAge(A1815)</f>
        <v>0.54658755348557531</v>
      </c>
    </row>
    <row r="1816" spans="1:9">
      <c r="A1816" s="2">
        <v>41628</v>
      </c>
      <c r="B1816" s="3">
        <f t="shared" si="28"/>
        <v>6</v>
      </c>
      <c r="C1816" t="s">
        <v>15</v>
      </c>
      <c r="D1816" t="s">
        <v>26</v>
      </c>
      <c r="E1816" t="s">
        <v>10</v>
      </c>
      <c r="F1816" t="s">
        <v>11</v>
      </c>
      <c r="G1816" t="s">
        <v>22</v>
      </c>
      <c r="H1816" t="s">
        <v>24</v>
      </c>
      <c r="I1816" s="10">
        <f>[1]!MoonAge(A1816)</f>
        <v>0.58045074542919506</v>
      </c>
    </row>
    <row r="1817" spans="1:9">
      <c r="A1817" s="2">
        <v>41629</v>
      </c>
      <c r="B1817" s="3">
        <f t="shared" si="28"/>
        <v>7</v>
      </c>
      <c r="C1817" t="s">
        <v>17</v>
      </c>
      <c r="D1817" t="s">
        <v>27</v>
      </c>
      <c r="E1817" t="s">
        <v>10</v>
      </c>
      <c r="F1817" t="s">
        <v>11</v>
      </c>
      <c r="G1817" t="s">
        <v>22</v>
      </c>
      <c r="H1817" t="s">
        <v>24</v>
      </c>
      <c r="I1817" s="10">
        <f>[1]!MoonAge(A1817)</f>
        <v>0.61431393737281481</v>
      </c>
    </row>
    <row r="1818" spans="1:9">
      <c r="A1818" s="2">
        <v>41630</v>
      </c>
      <c r="B1818" s="3">
        <f t="shared" si="28"/>
        <v>1</v>
      </c>
      <c r="C1818" t="s">
        <v>21</v>
      </c>
      <c r="D1818" t="s">
        <v>16</v>
      </c>
      <c r="E1818" t="s">
        <v>10</v>
      </c>
      <c r="F1818" t="s">
        <v>11</v>
      </c>
      <c r="G1818" t="s">
        <v>22</v>
      </c>
      <c r="H1818" t="s">
        <v>24</v>
      </c>
      <c r="I1818" s="10">
        <f>[1]!MoonAge(A1818)</f>
        <v>0.64817712931643445</v>
      </c>
    </row>
    <row r="1819" spans="1:9">
      <c r="A1819" s="2">
        <v>41631</v>
      </c>
      <c r="B1819" s="3">
        <f t="shared" si="28"/>
        <v>2</v>
      </c>
      <c r="C1819" t="s">
        <v>22</v>
      </c>
      <c r="D1819" t="s">
        <v>18</v>
      </c>
      <c r="E1819" t="s">
        <v>10</v>
      </c>
      <c r="F1819" t="s">
        <v>11</v>
      </c>
      <c r="G1819" t="s">
        <v>22</v>
      </c>
      <c r="H1819" t="s">
        <v>24</v>
      </c>
      <c r="I1819" s="10">
        <f>[1]!MoonAge(A1819)</f>
        <v>0.68204032126005421</v>
      </c>
    </row>
    <row r="1820" spans="1:9">
      <c r="A1820" s="2">
        <v>41632</v>
      </c>
      <c r="B1820" s="3">
        <f t="shared" si="28"/>
        <v>3</v>
      </c>
      <c r="C1820" t="s">
        <v>10</v>
      </c>
      <c r="D1820" t="s">
        <v>11</v>
      </c>
      <c r="E1820" t="s">
        <v>10</v>
      </c>
      <c r="F1820" t="s">
        <v>11</v>
      </c>
      <c r="G1820" t="s">
        <v>22</v>
      </c>
      <c r="H1820" t="s">
        <v>24</v>
      </c>
      <c r="I1820" s="10">
        <f>[1]!MoonAge(A1820)</f>
        <v>0.71590351320367396</v>
      </c>
    </row>
    <row r="1821" spans="1:9">
      <c r="A1821" s="2">
        <v>41633</v>
      </c>
      <c r="B1821" s="3">
        <f t="shared" si="28"/>
        <v>4</v>
      </c>
      <c r="C1821" t="s">
        <v>19</v>
      </c>
      <c r="D1821" t="s">
        <v>20</v>
      </c>
      <c r="E1821" t="s">
        <v>10</v>
      </c>
      <c r="F1821" t="s">
        <v>11</v>
      </c>
      <c r="G1821" t="s">
        <v>22</v>
      </c>
      <c r="H1821" t="s">
        <v>24</v>
      </c>
      <c r="I1821" s="10">
        <f>[1]!MoonAge(A1821)</f>
        <v>0.7497667051472936</v>
      </c>
    </row>
    <row r="1822" spans="1:9">
      <c r="A1822" s="2">
        <v>41634</v>
      </c>
      <c r="B1822" s="3">
        <f t="shared" si="28"/>
        <v>5</v>
      </c>
      <c r="C1822" t="s">
        <v>8</v>
      </c>
      <c r="D1822" t="s">
        <v>23</v>
      </c>
      <c r="E1822" t="s">
        <v>10</v>
      </c>
      <c r="F1822" t="s">
        <v>11</v>
      </c>
      <c r="G1822" t="s">
        <v>22</v>
      </c>
      <c r="H1822" t="s">
        <v>24</v>
      </c>
      <c r="I1822" s="10">
        <f>[1]!MoonAge(A1822)</f>
        <v>0.78362989709091335</v>
      </c>
    </row>
    <row r="1823" spans="1:9">
      <c r="A1823" s="2">
        <v>41635</v>
      </c>
      <c r="B1823" s="3">
        <f t="shared" si="28"/>
        <v>6</v>
      </c>
      <c r="C1823" t="s">
        <v>13</v>
      </c>
      <c r="D1823" t="s">
        <v>28</v>
      </c>
      <c r="E1823" t="s">
        <v>10</v>
      </c>
      <c r="F1823" t="s">
        <v>11</v>
      </c>
      <c r="G1823" t="s">
        <v>22</v>
      </c>
      <c r="H1823" t="s">
        <v>24</v>
      </c>
      <c r="I1823" s="10">
        <f>[1]!MoonAge(A1823)</f>
        <v>0.8174930890345331</v>
      </c>
    </row>
    <row r="1824" spans="1:9">
      <c r="A1824" s="2">
        <v>41636</v>
      </c>
      <c r="B1824" s="3">
        <f t="shared" si="28"/>
        <v>7</v>
      </c>
      <c r="C1824" t="s">
        <v>12</v>
      </c>
      <c r="D1824" t="s">
        <v>29</v>
      </c>
      <c r="E1824" t="s">
        <v>10</v>
      </c>
      <c r="F1824" t="s">
        <v>11</v>
      </c>
      <c r="G1824" t="s">
        <v>22</v>
      </c>
      <c r="H1824" t="s">
        <v>24</v>
      </c>
      <c r="I1824" s="10">
        <f>[1]!MoonAge(A1824)</f>
        <v>0.85135628097815275</v>
      </c>
    </row>
    <row r="1825" spans="1:9">
      <c r="A1825" s="2">
        <v>41637</v>
      </c>
      <c r="B1825" s="3">
        <f t="shared" si="28"/>
        <v>1</v>
      </c>
      <c r="C1825" t="s">
        <v>25</v>
      </c>
      <c r="D1825" t="s">
        <v>24</v>
      </c>
      <c r="E1825" t="s">
        <v>10</v>
      </c>
      <c r="F1825" t="s">
        <v>11</v>
      </c>
      <c r="G1825" t="s">
        <v>22</v>
      </c>
      <c r="H1825" t="s">
        <v>24</v>
      </c>
      <c r="I1825" s="10">
        <f>[1]!MoonAge(A1825)</f>
        <v>0.88521947292177261</v>
      </c>
    </row>
    <row r="1826" spans="1:9">
      <c r="A1826" s="2">
        <v>41638</v>
      </c>
      <c r="B1826" s="3">
        <f t="shared" si="28"/>
        <v>2</v>
      </c>
      <c r="C1826" t="s">
        <v>15</v>
      </c>
      <c r="D1826" t="s">
        <v>9</v>
      </c>
      <c r="E1826" t="s">
        <v>10</v>
      </c>
      <c r="F1826" t="s">
        <v>11</v>
      </c>
      <c r="G1826" t="s">
        <v>22</v>
      </c>
      <c r="H1826" t="s">
        <v>24</v>
      </c>
      <c r="I1826" s="10">
        <f>[1]!MoonAge(A1826)</f>
        <v>0.91908266486539225</v>
      </c>
    </row>
    <row r="1827" spans="1:9">
      <c r="A1827" s="2">
        <v>41639</v>
      </c>
      <c r="B1827" s="3">
        <f t="shared" si="28"/>
        <v>3</v>
      </c>
      <c r="C1827" t="s">
        <v>17</v>
      </c>
      <c r="D1827" t="s">
        <v>14</v>
      </c>
      <c r="E1827" t="s">
        <v>10</v>
      </c>
      <c r="F1827" t="s">
        <v>11</v>
      </c>
      <c r="G1827" t="s">
        <v>22</v>
      </c>
      <c r="H1827" t="s">
        <v>24</v>
      </c>
      <c r="I1827" s="10">
        <f>[1]!MoonAge(A1827)</f>
        <v>0.95294585680901189</v>
      </c>
    </row>
    <row r="1828" spans="1:9">
      <c r="A1828" s="2">
        <v>41640</v>
      </c>
      <c r="B1828" s="3">
        <f t="shared" si="28"/>
        <v>4</v>
      </c>
      <c r="C1828" t="s">
        <v>21</v>
      </c>
      <c r="D1828" t="s">
        <v>26</v>
      </c>
      <c r="E1828" t="s">
        <v>10</v>
      </c>
      <c r="F1828" t="s">
        <v>11</v>
      </c>
      <c r="G1828" t="s">
        <v>22</v>
      </c>
      <c r="H1828" t="s">
        <v>24</v>
      </c>
      <c r="I1828" s="10">
        <f>[1]!MoonAge(A1828)</f>
        <v>0.98680904875263176</v>
      </c>
    </row>
    <row r="1829" spans="1:9">
      <c r="A1829" s="2">
        <v>41641</v>
      </c>
      <c r="B1829" s="3">
        <f t="shared" si="28"/>
        <v>5</v>
      </c>
      <c r="C1829" t="s">
        <v>22</v>
      </c>
      <c r="D1829" t="s">
        <v>27</v>
      </c>
      <c r="E1829" t="s">
        <v>10</v>
      </c>
      <c r="F1829" t="s">
        <v>11</v>
      </c>
      <c r="G1829" t="s">
        <v>22</v>
      </c>
      <c r="H1829" t="s">
        <v>24</v>
      </c>
      <c r="I1829" s="10">
        <f>[1]!MoonAge(A1829)</f>
        <v>2.0672240696251398E-2</v>
      </c>
    </row>
    <row r="1830" spans="1:9">
      <c r="A1830" s="2">
        <v>41642</v>
      </c>
      <c r="B1830" s="3">
        <f t="shared" si="28"/>
        <v>6</v>
      </c>
      <c r="C1830" t="s">
        <v>10</v>
      </c>
      <c r="D1830" t="s">
        <v>16</v>
      </c>
      <c r="E1830" t="s">
        <v>10</v>
      </c>
      <c r="F1830" t="s">
        <v>11</v>
      </c>
      <c r="G1830" t="s">
        <v>22</v>
      </c>
      <c r="H1830" t="s">
        <v>24</v>
      </c>
      <c r="I1830" s="10">
        <f>[1]!MoonAge(A1830)</f>
        <v>5.4535432639871151E-2</v>
      </c>
    </row>
    <row r="1831" spans="1:9">
      <c r="A1831" s="2">
        <v>41643</v>
      </c>
      <c r="B1831" s="3">
        <f t="shared" si="28"/>
        <v>7</v>
      </c>
      <c r="C1831" t="s">
        <v>19</v>
      </c>
      <c r="D1831" t="s">
        <v>18</v>
      </c>
      <c r="E1831" t="s">
        <v>10</v>
      </c>
      <c r="F1831" t="s">
        <v>11</v>
      </c>
      <c r="G1831" t="s">
        <v>22</v>
      </c>
      <c r="H1831" t="s">
        <v>24</v>
      </c>
      <c r="I1831" s="10">
        <f>[1]!MoonAge(A1831)</f>
        <v>8.8398624583490903E-2</v>
      </c>
    </row>
    <row r="1832" spans="1:9">
      <c r="A1832" s="2">
        <v>41644</v>
      </c>
      <c r="B1832" s="3">
        <f t="shared" si="28"/>
        <v>1</v>
      </c>
      <c r="C1832" t="s">
        <v>8</v>
      </c>
      <c r="D1832" t="s">
        <v>11</v>
      </c>
      <c r="E1832" t="s">
        <v>10</v>
      </c>
      <c r="F1832" t="s">
        <v>11</v>
      </c>
      <c r="G1832" t="s">
        <v>22</v>
      </c>
      <c r="H1832" t="s">
        <v>24</v>
      </c>
      <c r="I1832" s="10">
        <f>[1]!MoonAge(A1832)</f>
        <v>0.12226181652711055</v>
      </c>
    </row>
    <row r="1833" spans="1:9">
      <c r="A1833" s="2">
        <v>41645</v>
      </c>
      <c r="B1833" s="3">
        <f t="shared" si="28"/>
        <v>2</v>
      </c>
      <c r="C1833" t="s">
        <v>13</v>
      </c>
      <c r="D1833" t="s">
        <v>20</v>
      </c>
      <c r="E1833" t="s">
        <v>19</v>
      </c>
      <c r="F1833" t="s">
        <v>20</v>
      </c>
      <c r="G1833" t="s">
        <v>22</v>
      </c>
      <c r="H1833" t="s">
        <v>24</v>
      </c>
      <c r="I1833" s="10">
        <f>[1]!MoonAge(A1833)</f>
        <v>0.1561250084707303</v>
      </c>
    </row>
    <row r="1834" spans="1:9">
      <c r="A1834" s="2">
        <v>41646</v>
      </c>
      <c r="B1834" s="3">
        <f t="shared" si="28"/>
        <v>3</v>
      </c>
      <c r="C1834" t="s">
        <v>12</v>
      </c>
      <c r="D1834" t="s">
        <v>23</v>
      </c>
      <c r="E1834" t="s">
        <v>19</v>
      </c>
      <c r="F1834" t="s">
        <v>20</v>
      </c>
      <c r="G1834" t="s">
        <v>22</v>
      </c>
      <c r="H1834" t="s">
        <v>24</v>
      </c>
      <c r="I1834" s="10">
        <f>[1]!MoonAge(A1834)</f>
        <v>0.18998820041435005</v>
      </c>
    </row>
    <row r="1835" spans="1:9">
      <c r="A1835" s="2">
        <v>41647</v>
      </c>
      <c r="B1835" s="3">
        <f t="shared" si="28"/>
        <v>4</v>
      </c>
      <c r="C1835" t="s">
        <v>25</v>
      </c>
      <c r="D1835" t="s">
        <v>28</v>
      </c>
      <c r="E1835" t="s">
        <v>19</v>
      </c>
      <c r="F1835" t="s">
        <v>20</v>
      </c>
      <c r="G1835" t="s">
        <v>22</v>
      </c>
      <c r="H1835" t="s">
        <v>24</v>
      </c>
      <c r="I1835" s="10">
        <f>[1]!MoonAge(A1835)</f>
        <v>0.22385139235796969</v>
      </c>
    </row>
    <row r="1836" spans="1:9">
      <c r="A1836" s="2">
        <v>41648</v>
      </c>
      <c r="B1836" s="3">
        <f t="shared" si="28"/>
        <v>5</v>
      </c>
      <c r="C1836" t="s">
        <v>15</v>
      </c>
      <c r="D1836" t="s">
        <v>29</v>
      </c>
      <c r="E1836" t="s">
        <v>19</v>
      </c>
      <c r="F1836" t="s">
        <v>20</v>
      </c>
      <c r="G1836" t="s">
        <v>22</v>
      </c>
      <c r="H1836" t="s">
        <v>24</v>
      </c>
      <c r="I1836" s="10">
        <f>[1]!MoonAge(A1836)</f>
        <v>0.25771458430158944</v>
      </c>
    </row>
    <row r="1837" spans="1:9">
      <c r="A1837" s="2">
        <v>41649</v>
      </c>
      <c r="B1837" s="3">
        <f t="shared" si="28"/>
        <v>6</v>
      </c>
      <c r="C1837" t="s">
        <v>17</v>
      </c>
      <c r="D1837" t="s">
        <v>24</v>
      </c>
      <c r="E1837" t="s">
        <v>19</v>
      </c>
      <c r="F1837" t="s">
        <v>20</v>
      </c>
      <c r="G1837" t="s">
        <v>22</v>
      </c>
      <c r="H1837" t="s">
        <v>24</v>
      </c>
      <c r="I1837" s="10">
        <f>[1]!MoonAge(A1837)</f>
        <v>0.2915777762452092</v>
      </c>
    </row>
    <row r="1838" spans="1:9">
      <c r="A1838" s="2">
        <v>41650</v>
      </c>
      <c r="B1838" s="3">
        <f t="shared" si="28"/>
        <v>7</v>
      </c>
      <c r="C1838" t="s">
        <v>21</v>
      </c>
      <c r="D1838" t="s">
        <v>9</v>
      </c>
      <c r="E1838" t="s">
        <v>19</v>
      </c>
      <c r="F1838" t="s">
        <v>20</v>
      </c>
      <c r="G1838" t="s">
        <v>22</v>
      </c>
      <c r="H1838" t="s">
        <v>24</v>
      </c>
      <c r="I1838" s="10">
        <f>[1]!MoonAge(A1838)</f>
        <v>0.32544096818882884</v>
      </c>
    </row>
    <row r="1839" spans="1:9">
      <c r="A1839" s="2">
        <v>41651</v>
      </c>
      <c r="B1839" s="3">
        <f t="shared" si="28"/>
        <v>1</v>
      </c>
      <c r="C1839" t="s">
        <v>22</v>
      </c>
      <c r="D1839" t="s">
        <v>14</v>
      </c>
      <c r="E1839" t="s">
        <v>19</v>
      </c>
      <c r="F1839" t="s">
        <v>20</v>
      </c>
      <c r="G1839" t="s">
        <v>22</v>
      </c>
      <c r="H1839" t="s">
        <v>24</v>
      </c>
      <c r="I1839" s="10">
        <f>[1]!MoonAge(A1839)</f>
        <v>0.35930416013244859</v>
      </c>
    </row>
    <row r="1840" spans="1:9">
      <c r="A1840" s="2">
        <v>41652</v>
      </c>
      <c r="B1840" s="3">
        <f t="shared" si="28"/>
        <v>2</v>
      </c>
      <c r="C1840" t="s">
        <v>10</v>
      </c>
      <c r="D1840" t="s">
        <v>26</v>
      </c>
      <c r="E1840" t="s">
        <v>19</v>
      </c>
      <c r="F1840" t="s">
        <v>20</v>
      </c>
      <c r="G1840" t="s">
        <v>22</v>
      </c>
      <c r="H1840" t="s">
        <v>24</v>
      </c>
      <c r="I1840" s="10">
        <f>[1]!MoonAge(A1840)</f>
        <v>0.39316735207606834</v>
      </c>
    </row>
    <row r="1841" spans="1:9">
      <c r="A1841" s="2">
        <v>41653</v>
      </c>
      <c r="B1841" s="3">
        <f t="shared" si="28"/>
        <v>3</v>
      </c>
      <c r="C1841" t="s">
        <v>19</v>
      </c>
      <c r="D1841" t="s">
        <v>27</v>
      </c>
      <c r="E1841" t="s">
        <v>19</v>
      </c>
      <c r="F1841" t="s">
        <v>20</v>
      </c>
      <c r="G1841" t="s">
        <v>22</v>
      </c>
      <c r="H1841" t="s">
        <v>24</v>
      </c>
      <c r="I1841" s="10">
        <f>[1]!MoonAge(A1841)</f>
        <v>0.4270305440196881</v>
      </c>
    </row>
    <row r="1842" spans="1:9">
      <c r="A1842" s="2">
        <v>41654</v>
      </c>
      <c r="B1842" s="3">
        <f t="shared" si="28"/>
        <v>4</v>
      </c>
      <c r="C1842" t="s">
        <v>8</v>
      </c>
      <c r="D1842" t="s">
        <v>16</v>
      </c>
      <c r="E1842" t="s">
        <v>19</v>
      </c>
      <c r="F1842" t="s">
        <v>20</v>
      </c>
      <c r="G1842" t="s">
        <v>22</v>
      </c>
      <c r="H1842" t="s">
        <v>24</v>
      </c>
      <c r="I1842" s="10">
        <f>[1]!MoonAge(A1842)</f>
        <v>0.46089373596330774</v>
      </c>
    </row>
    <row r="1843" spans="1:9">
      <c r="A1843" s="2">
        <v>41655</v>
      </c>
      <c r="B1843" s="3">
        <f t="shared" si="28"/>
        <v>5</v>
      </c>
      <c r="C1843" t="s">
        <v>13</v>
      </c>
      <c r="D1843" t="s">
        <v>18</v>
      </c>
      <c r="E1843" t="s">
        <v>19</v>
      </c>
      <c r="F1843" t="s">
        <v>20</v>
      </c>
      <c r="G1843" t="s">
        <v>22</v>
      </c>
      <c r="H1843" t="s">
        <v>24</v>
      </c>
      <c r="I1843" s="10">
        <f>[1]!MoonAge(A1843)</f>
        <v>0.49475692790692749</v>
      </c>
    </row>
    <row r="1844" spans="1:9">
      <c r="A1844" s="2">
        <v>41656</v>
      </c>
      <c r="B1844" s="3">
        <f t="shared" si="28"/>
        <v>6</v>
      </c>
      <c r="C1844" t="s">
        <v>12</v>
      </c>
      <c r="D1844" t="s">
        <v>11</v>
      </c>
      <c r="E1844" t="s">
        <v>19</v>
      </c>
      <c r="F1844" t="s">
        <v>20</v>
      </c>
      <c r="G1844" t="s">
        <v>22</v>
      </c>
      <c r="H1844" t="s">
        <v>24</v>
      </c>
      <c r="I1844" s="10">
        <f>[1]!MoonAge(A1844)</f>
        <v>0.52862011985034274</v>
      </c>
    </row>
    <row r="1845" spans="1:9">
      <c r="A1845" s="2">
        <v>41657</v>
      </c>
      <c r="B1845" s="3">
        <f t="shared" si="28"/>
        <v>7</v>
      </c>
      <c r="C1845" t="s">
        <v>25</v>
      </c>
      <c r="D1845" t="s">
        <v>20</v>
      </c>
      <c r="E1845" t="s">
        <v>19</v>
      </c>
      <c r="F1845" t="s">
        <v>20</v>
      </c>
      <c r="G1845" t="s">
        <v>22</v>
      </c>
      <c r="H1845" t="s">
        <v>24</v>
      </c>
      <c r="I1845" s="10">
        <f>[1]!MoonAge(A1845)</f>
        <v>0.56248331179372046</v>
      </c>
    </row>
    <row r="1846" spans="1:9">
      <c r="A1846" s="2">
        <v>41658</v>
      </c>
      <c r="B1846" s="3">
        <f t="shared" si="28"/>
        <v>1</v>
      </c>
      <c r="C1846" t="s">
        <v>15</v>
      </c>
      <c r="D1846" t="s">
        <v>23</v>
      </c>
      <c r="E1846" t="s">
        <v>19</v>
      </c>
      <c r="F1846" t="s">
        <v>20</v>
      </c>
      <c r="G1846" t="s">
        <v>22</v>
      </c>
      <c r="H1846" t="s">
        <v>24</v>
      </c>
      <c r="I1846" s="10">
        <f>[1]!MoonAge(A1846)</f>
        <v>0.59634650373709819</v>
      </c>
    </row>
    <row r="1847" spans="1:9">
      <c r="A1847" s="2">
        <v>41659</v>
      </c>
      <c r="B1847" s="3">
        <f t="shared" si="28"/>
        <v>2</v>
      </c>
      <c r="C1847" t="s">
        <v>17</v>
      </c>
      <c r="D1847" t="s">
        <v>28</v>
      </c>
      <c r="E1847" t="s">
        <v>19</v>
      </c>
      <c r="F1847" t="s">
        <v>20</v>
      </c>
      <c r="G1847" t="s">
        <v>22</v>
      </c>
      <c r="H1847" t="s">
        <v>24</v>
      </c>
      <c r="I1847" s="10">
        <f>[1]!MoonAge(A1847)</f>
        <v>0.63020969568047591</v>
      </c>
    </row>
    <row r="1848" spans="1:9">
      <c r="A1848" s="2">
        <v>41660</v>
      </c>
      <c r="B1848" s="3">
        <f t="shared" si="28"/>
        <v>3</v>
      </c>
      <c r="C1848" t="s">
        <v>21</v>
      </c>
      <c r="D1848" t="s">
        <v>29</v>
      </c>
      <c r="E1848" t="s">
        <v>19</v>
      </c>
      <c r="F1848" t="s">
        <v>20</v>
      </c>
      <c r="G1848" t="s">
        <v>22</v>
      </c>
      <c r="H1848" t="s">
        <v>24</v>
      </c>
      <c r="I1848" s="10">
        <f>[1]!MoonAge(A1848)</f>
        <v>0.66407288762385375</v>
      </c>
    </row>
    <row r="1849" spans="1:9">
      <c r="A1849" s="2">
        <v>41661</v>
      </c>
      <c r="B1849" s="3">
        <f t="shared" si="28"/>
        <v>4</v>
      </c>
      <c r="C1849" t="s">
        <v>22</v>
      </c>
      <c r="D1849" t="s">
        <v>24</v>
      </c>
      <c r="E1849" t="s">
        <v>19</v>
      </c>
      <c r="F1849" t="s">
        <v>20</v>
      </c>
      <c r="G1849" t="s">
        <v>22</v>
      </c>
      <c r="H1849" t="s">
        <v>24</v>
      </c>
      <c r="I1849" s="10">
        <f>[1]!MoonAge(A1849)</f>
        <v>0.69793607956723147</v>
      </c>
    </row>
    <row r="1850" spans="1:9">
      <c r="A1850" s="2">
        <v>41662</v>
      </c>
      <c r="B1850" s="3">
        <f t="shared" si="28"/>
        <v>5</v>
      </c>
      <c r="C1850" t="s">
        <v>10</v>
      </c>
      <c r="D1850" t="s">
        <v>9</v>
      </c>
      <c r="E1850" t="s">
        <v>19</v>
      </c>
      <c r="F1850" t="s">
        <v>20</v>
      </c>
      <c r="G1850" t="s">
        <v>22</v>
      </c>
      <c r="H1850" t="s">
        <v>24</v>
      </c>
      <c r="I1850" s="10">
        <f>[1]!MoonAge(A1850)</f>
        <v>0.73179927151060919</v>
      </c>
    </row>
    <row r="1851" spans="1:9">
      <c r="A1851" s="2">
        <v>41663</v>
      </c>
      <c r="B1851" s="3">
        <f t="shared" si="28"/>
        <v>6</v>
      </c>
      <c r="C1851" t="s">
        <v>19</v>
      </c>
      <c r="D1851" t="s">
        <v>14</v>
      </c>
      <c r="E1851" t="s">
        <v>19</v>
      </c>
      <c r="F1851" t="s">
        <v>20</v>
      </c>
      <c r="G1851" t="s">
        <v>22</v>
      </c>
      <c r="H1851" t="s">
        <v>24</v>
      </c>
      <c r="I1851" s="10">
        <f>[1]!MoonAge(A1851)</f>
        <v>0.76566246345398703</v>
      </c>
    </row>
    <row r="1852" spans="1:9">
      <c r="A1852" s="2">
        <v>41664</v>
      </c>
      <c r="B1852" s="3">
        <f t="shared" si="28"/>
        <v>7</v>
      </c>
      <c r="C1852" t="s">
        <v>8</v>
      </c>
      <c r="D1852" t="s">
        <v>26</v>
      </c>
      <c r="E1852" t="s">
        <v>19</v>
      </c>
      <c r="F1852" t="s">
        <v>20</v>
      </c>
      <c r="G1852" t="s">
        <v>22</v>
      </c>
      <c r="H1852" t="s">
        <v>24</v>
      </c>
      <c r="I1852" s="10">
        <f>[1]!MoonAge(A1852)</f>
        <v>0.79952565539736475</v>
      </c>
    </row>
    <row r="1853" spans="1:9">
      <c r="A1853" s="2">
        <v>41665</v>
      </c>
      <c r="B1853" s="3">
        <f t="shared" si="28"/>
        <v>1</v>
      </c>
      <c r="C1853" t="s">
        <v>13</v>
      </c>
      <c r="D1853" t="s">
        <v>27</v>
      </c>
      <c r="E1853" t="s">
        <v>19</v>
      </c>
      <c r="F1853" t="s">
        <v>20</v>
      </c>
      <c r="G1853" t="s">
        <v>22</v>
      </c>
      <c r="H1853" t="s">
        <v>24</v>
      </c>
      <c r="I1853" s="10">
        <f>[1]!MoonAge(A1853)</f>
        <v>0.83338884734074248</v>
      </c>
    </row>
    <row r="1854" spans="1:9">
      <c r="A1854" s="2">
        <v>41666</v>
      </c>
      <c r="B1854" s="3">
        <f t="shared" si="28"/>
        <v>2</v>
      </c>
      <c r="C1854" t="s">
        <v>12</v>
      </c>
      <c r="D1854" t="s">
        <v>16</v>
      </c>
      <c r="E1854" t="s">
        <v>19</v>
      </c>
      <c r="F1854" t="s">
        <v>20</v>
      </c>
      <c r="G1854" t="s">
        <v>22</v>
      </c>
      <c r="H1854" t="s">
        <v>24</v>
      </c>
      <c r="I1854" s="10">
        <f>[1]!MoonAge(A1854)</f>
        <v>0.86725203928412031</v>
      </c>
    </row>
    <row r="1855" spans="1:9">
      <c r="A1855" s="2">
        <v>41667</v>
      </c>
      <c r="B1855" s="3">
        <f t="shared" si="28"/>
        <v>3</v>
      </c>
      <c r="C1855" t="s">
        <v>25</v>
      </c>
      <c r="D1855" t="s">
        <v>18</v>
      </c>
      <c r="E1855" t="s">
        <v>19</v>
      </c>
      <c r="F1855" t="s">
        <v>20</v>
      </c>
      <c r="G1855" t="s">
        <v>22</v>
      </c>
      <c r="H1855" t="s">
        <v>24</v>
      </c>
      <c r="I1855" s="10">
        <f>[1]!MoonAge(A1855)</f>
        <v>0.90111523122749804</v>
      </c>
    </row>
    <row r="1856" spans="1:9">
      <c r="A1856" s="2">
        <v>41668</v>
      </c>
      <c r="B1856" s="3">
        <f t="shared" si="28"/>
        <v>4</v>
      </c>
      <c r="C1856" t="s">
        <v>15</v>
      </c>
      <c r="D1856" t="s">
        <v>11</v>
      </c>
      <c r="E1856" t="s">
        <v>19</v>
      </c>
      <c r="F1856" t="s">
        <v>20</v>
      </c>
      <c r="G1856" t="s">
        <v>22</v>
      </c>
      <c r="H1856" t="s">
        <v>24</v>
      </c>
      <c r="I1856" s="10">
        <f>[1]!MoonAge(A1856)</f>
        <v>0.93497842317087576</v>
      </c>
    </row>
    <row r="1857" spans="1:9">
      <c r="A1857" s="2">
        <v>41669</v>
      </c>
      <c r="B1857" s="3">
        <f t="shared" si="28"/>
        <v>5</v>
      </c>
      <c r="C1857" t="s">
        <v>17</v>
      </c>
      <c r="D1857" t="s">
        <v>20</v>
      </c>
      <c r="E1857" t="s">
        <v>19</v>
      </c>
      <c r="F1857" t="s">
        <v>20</v>
      </c>
      <c r="G1857" t="s">
        <v>22</v>
      </c>
      <c r="H1857" t="s">
        <v>24</v>
      </c>
      <c r="I1857" s="10">
        <f>[1]!MoonAge(A1857)</f>
        <v>0.9688416151142536</v>
      </c>
    </row>
    <row r="1858" spans="1:9">
      <c r="A1858" s="2">
        <v>41670</v>
      </c>
      <c r="B1858" s="3">
        <f t="shared" si="28"/>
        <v>6</v>
      </c>
      <c r="C1858" t="s">
        <v>21</v>
      </c>
      <c r="D1858" t="s">
        <v>23</v>
      </c>
      <c r="E1858" t="s">
        <v>19</v>
      </c>
      <c r="F1858" t="s">
        <v>20</v>
      </c>
      <c r="G1858" t="s">
        <v>22</v>
      </c>
      <c r="H1858" t="s">
        <v>24</v>
      </c>
      <c r="I1858" s="10">
        <f>[1]!MoonAge(A1858)</f>
        <v>2.7048070576313199E-3</v>
      </c>
    </row>
    <row r="1859" spans="1:9">
      <c r="A1859" s="2">
        <v>41671</v>
      </c>
      <c r="B1859" s="3">
        <f t="shared" ref="B1859:B1922" si="29">WEEKDAY(A1859,1)</f>
        <v>7</v>
      </c>
      <c r="C1859" t="s">
        <v>22</v>
      </c>
      <c r="D1859" t="s">
        <v>28</v>
      </c>
      <c r="E1859" t="s">
        <v>19</v>
      </c>
      <c r="F1859" t="s">
        <v>20</v>
      </c>
      <c r="G1859" t="s">
        <v>22</v>
      </c>
      <c r="H1859" t="s">
        <v>24</v>
      </c>
      <c r="I1859" s="10">
        <f>[1]!MoonAge(A1859)</f>
        <v>3.6567999001009044E-2</v>
      </c>
    </row>
    <row r="1860" spans="1:9">
      <c r="A1860" s="2">
        <v>41672</v>
      </c>
      <c r="B1860" s="3">
        <f t="shared" si="29"/>
        <v>1</v>
      </c>
      <c r="C1860" t="s">
        <v>10</v>
      </c>
      <c r="D1860" t="s">
        <v>29</v>
      </c>
      <c r="E1860" t="s">
        <v>19</v>
      </c>
      <c r="F1860" t="s">
        <v>20</v>
      </c>
      <c r="G1860" t="s">
        <v>22</v>
      </c>
      <c r="H1860" t="s">
        <v>24</v>
      </c>
      <c r="I1860" s="10">
        <f>[1]!MoonAge(A1860)</f>
        <v>7.0431190944386879E-2</v>
      </c>
    </row>
    <row r="1861" spans="1:9">
      <c r="A1861" s="2">
        <v>41673</v>
      </c>
      <c r="B1861" s="3">
        <f t="shared" si="29"/>
        <v>2</v>
      </c>
      <c r="C1861" t="s">
        <v>19</v>
      </c>
      <c r="D1861" t="s">
        <v>24</v>
      </c>
      <c r="E1861" t="s">
        <v>19</v>
      </c>
      <c r="F1861" t="s">
        <v>20</v>
      </c>
      <c r="G1861" t="s">
        <v>22</v>
      </c>
      <c r="H1861" t="s">
        <v>24</v>
      </c>
      <c r="I1861" s="10">
        <f>[1]!MoonAge(A1861)</f>
        <v>0.1042943828877646</v>
      </c>
    </row>
    <row r="1862" spans="1:9">
      <c r="A1862" s="2">
        <v>41674</v>
      </c>
      <c r="B1862" s="3">
        <f t="shared" si="29"/>
        <v>3</v>
      </c>
      <c r="C1862" t="s">
        <v>8</v>
      </c>
      <c r="D1862" t="s">
        <v>9</v>
      </c>
      <c r="E1862" t="s">
        <v>8</v>
      </c>
      <c r="F1862" t="s">
        <v>23</v>
      </c>
      <c r="G1862" t="s">
        <v>10</v>
      </c>
      <c r="H1862" t="s">
        <v>9</v>
      </c>
      <c r="I1862" s="10">
        <f>[1]!MoonAge(A1862)</f>
        <v>0.13815757483114233</v>
      </c>
    </row>
    <row r="1863" spans="1:9">
      <c r="A1863" s="2">
        <v>41675</v>
      </c>
      <c r="B1863" s="3">
        <f t="shared" si="29"/>
        <v>4</v>
      </c>
      <c r="C1863" t="s">
        <v>13</v>
      </c>
      <c r="D1863" t="s">
        <v>14</v>
      </c>
      <c r="E1863" t="s">
        <v>8</v>
      </c>
      <c r="F1863" t="s">
        <v>23</v>
      </c>
      <c r="G1863" t="s">
        <v>10</v>
      </c>
      <c r="H1863" t="s">
        <v>9</v>
      </c>
      <c r="I1863" s="10">
        <f>[1]!MoonAge(A1863)</f>
        <v>0.17202076677452016</v>
      </c>
    </row>
    <row r="1864" spans="1:9">
      <c r="A1864" s="2">
        <v>41676</v>
      </c>
      <c r="B1864" s="3">
        <f t="shared" si="29"/>
        <v>5</v>
      </c>
      <c r="C1864" t="s">
        <v>12</v>
      </c>
      <c r="D1864" t="s">
        <v>26</v>
      </c>
      <c r="E1864" t="s">
        <v>8</v>
      </c>
      <c r="F1864" t="s">
        <v>23</v>
      </c>
      <c r="G1864" t="s">
        <v>10</v>
      </c>
      <c r="H1864" t="s">
        <v>9</v>
      </c>
      <c r="I1864" s="10">
        <f>[1]!MoonAge(A1864)</f>
        <v>0.20588395871789789</v>
      </c>
    </row>
    <row r="1865" spans="1:9">
      <c r="A1865" s="2">
        <v>41677</v>
      </c>
      <c r="B1865" s="3">
        <f t="shared" si="29"/>
        <v>6</v>
      </c>
      <c r="C1865" t="s">
        <v>25</v>
      </c>
      <c r="D1865" t="s">
        <v>27</v>
      </c>
      <c r="E1865" t="s">
        <v>8</v>
      </c>
      <c r="F1865" t="s">
        <v>23</v>
      </c>
      <c r="G1865" t="s">
        <v>10</v>
      </c>
      <c r="H1865" t="s">
        <v>9</v>
      </c>
      <c r="I1865" s="10">
        <f>[1]!MoonAge(A1865)</f>
        <v>0.23974715066127561</v>
      </c>
    </row>
    <row r="1866" spans="1:9">
      <c r="A1866" s="2">
        <v>41678</v>
      </c>
      <c r="B1866" s="3">
        <f t="shared" si="29"/>
        <v>7</v>
      </c>
      <c r="C1866" t="s">
        <v>15</v>
      </c>
      <c r="D1866" t="s">
        <v>16</v>
      </c>
      <c r="E1866" t="s">
        <v>8</v>
      </c>
      <c r="F1866" t="s">
        <v>23</v>
      </c>
      <c r="G1866" t="s">
        <v>10</v>
      </c>
      <c r="H1866" t="s">
        <v>9</v>
      </c>
      <c r="I1866" s="10">
        <f>[1]!MoonAge(A1866)</f>
        <v>0.27361034260465344</v>
      </c>
    </row>
    <row r="1867" spans="1:9">
      <c r="A1867" s="2">
        <v>41679</v>
      </c>
      <c r="B1867" s="3">
        <f t="shared" si="29"/>
        <v>1</v>
      </c>
      <c r="C1867" t="s">
        <v>17</v>
      </c>
      <c r="D1867" t="s">
        <v>18</v>
      </c>
      <c r="E1867" t="s">
        <v>8</v>
      </c>
      <c r="F1867" t="s">
        <v>23</v>
      </c>
      <c r="G1867" t="s">
        <v>10</v>
      </c>
      <c r="H1867" t="s">
        <v>9</v>
      </c>
      <c r="I1867" s="10">
        <f>[1]!MoonAge(A1867)</f>
        <v>0.30747353454803117</v>
      </c>
    </row>
    <row r="1868" spans="1:9">
      <c r="A1868" s="2">
        <v>41680</v>
      </c>
      <c r="B1868" s="3">
        <f t="shared" si="29"/>
        <v>2</v>
      </c>
      <c r="C1868" t="s">
        <v>21</v>
      </c>
      <c r="D1868" t="s">
        <v>11</v>
      </c>
      <c r="E1868" t="s">
        <v>8</v>
      </c>
      <c r="F1868" t="s">
        <v>23</v>
      </c>
      <c r="G1868" t="s">
        <v>10</v>
      </c>
      <c r="H1868" t="s">
        <v>9</v>
      </c>
      <c r="I1868" s="10">
        <f>[1]!MoonAge(A1868)</f>
        <v>0.34133672649140889</v>
      </c>
    </row>
    <row r="1869" spans="1:9">
      <c r="A1869" s="2">
        <v>41681</v>
      </c>
      <c r="B1869" s="3">
        <f t="shared" si="29"/>
        <v>3</v>
      </c>
      <c r="C1869" t="s">
        <v>22</v>
      </c>
      <c r="D1869" t="s">
        <v>20</v>
      </c>
      <c r="E1869" t="s">
        <v>8</v>
      </c>
      <c r="F1869" t="s">
        <v>23</v>
      </c>
      <c r="G1869" t="s">
        <v>10</v>
      </c>
      <c r="H1869" t="s">
        <v>9</v>
      </c>
      <c r="I1869" s="10">
        <f>[1]!MoonAge(A1869)</f>
        <v>0.37519991843478673</v>
      </c>
    </row>
    <row r="1870" spans="1:9">
      <c r="A1870" s="2">
        <v>41682</v>
      </c>
      <c r="B1870" s="3">
        <f t="shared" si="29"/>
        <v>4</v>
      </c>
      <c r="C1870" t="s">
        <v>10</v>
      </c>
      <c r="D1870" t="s">
        <v>23</v>
      </c>
      <c r="E1870" t="s">
        <v>8</v>
      </c>
      <c r="F1870" t="s">
        <v>23</v>
      </c>
      <c r="G1870" t="s">
        <v>10</v>
      </c>
      <c r="H1870" t="s">
        <v>9</v>
      </c>
      <c r="I1870" s="10">
        <f>[1]!MoonAge(A1870)</f>
        <v>0.40906311037816445</v>
      </c>
    </row>
    <row r="1871" spans="1:9">
      <c r="A1871" s="2">
        <v>41683</v>
      </c>
      <c r="B1871" s="3">
        <f t="shared" si="29"/>
        <v>5</v>
      </c>
      <c r="C1871" t="s">
        <v>19</v>
      </c>
      <c r="D1871" t="s">
        <v>28</v>
      </c>
      <c r="E1871" t="s">
        <v>8</v>
      </c>
      <c r="F1871" t="s">
        <v>23</v>
      </c>
      <c r="G1871" t="s">
        <v>10</v>
      </c>
      <c r="H1871" t="s">
        <v>9</v>
      </c>
      <c r="I1871" s="10">
        <f>[1]!MoonAge(A1871)</f>
        <v>0.44292630232154218</v>
      </c>
    </row>
    <row r="1872" spans="1:9">
      <c r="A1872" s="2">
        <v>41684</v>
      </c>
      <c r="B1872" s="3">
        <f t="shared" si="29"/>
        <v>6</v>
      </c>
      <c r="C1872" t="s">
        <v>8</v>
      </c>
      <c r="D1872" t="s">
        <v>29</v>
      </c>
      <c r="E1872" t="s">
        <v>8</v>
      </c>
      <c r="F1872" t="s">
        <v>23</v>
      </c>
      <c r="G1872" t="s">
        <v>10</v>
      </c>
      <c r="H1872" t="s">
        <v>9</v>
      </c>
      <c r="I1872" s="10">
        <f>[1]!MoonAge(A1872)</f>
        <v>0.4767894942649199</v>
      </c>
    </row>
    <row r="1873" spans="1:9">
      <c r="A1873" s="2">
        <v>41685</v>
      </c>
      <c r="B1873" s="3">
        <f t="shared" si="29"/>
        <v>7</v>
      </c>
      <c r="C1873" t="s">
        <v>13</v>
      </c>
      <c r="D1873" t="s">
        <v>24</v>
      </c>
      <c r="E1873" t="s">
        <v>8</v>
      </c>
      <c r="F1873" t="s">
        <v>23</v>
      </c>
      <c r="G1873" t="s">
        <v>10</v>
      </c>
      <c r="H1873" t="s">
        <v>9</v>
      </c>
      <c r="I1873" s="10">
        <f>[1]!MoonAge(A1873)</f>
        <v>0.51065268620822679</v>
      </c>
    </row>
    <row r="1874" spans="1:9">
      <c r="A1874" s="2">
        <v>41686</v>
      </c>
      <c r="B1874" s="3">
        <f t="shared" si="29"/>
        <v>1</v>
      </c>
      <c r="C1874" t="s">
        <v>12</v>
      </c>
      <c r="D1874" t="s">
        <v>9</v>
      </c>
      <c r="E1874" t="s">
        <v>8</v>
      </c>
      <c r="F1874" t="s">
        <v>23</v>
      </c>
      <c r="G1874" t="s">
        <v>10</v>
      </c>
      <c r="H1874" t="s">
        <v>9</v>
      </c>
      <c r="I1874" s="10">
        <f>[1]!MoonAge(A1874)</f>
        <v>0.54451587815137936</v>
      </c>
    </row>
    <row r="1875" spans="1:9">
      <c r="A1875" s="2">
        <v>41687</v>
      </c>
      <c r="B1875" s="3">
        <f t="shared" si="29"/>
        <v>2</v>
      </c>
      <c r="C1875" t="s">
        <v>25</v>
      </c>
      <c r="D1875" t="s">
        <v>14</v>
      </c>
      <c r="E1875" t="s">
        <v>8</v>
      </c>
      <c r="F1875" t="s">
        <v>23</v>
      </c>
      <c r="G1875" t="s">
        <v>10</v>
      </c>
      <c r="H1875" t="s">
        <v>9</v>
      </c>
      <c r="I1875" s="10">
        <f>[1]!MoonAge(A1875)</f>
        <v>0.57837907009453182</v>
      </c>
    </row>
    <row r="1876" spans="1:9">
      <c r="A1876" s="2">
        <v>41688</v>
      </c>
      <c r="B1876" s="3">
        <f t="shared" si="29"/>
        <v>3</v>
      </c>
      <c r="C1876" t="s">
        <v>15</v>
      </c>
      <c r="D1876" t="s">
        <v>26</v>
      </c>
      <c r="E1876" t="s">
        <v>8</v>
      </c>
      <c r="F1876" t="s">
        <v>23</v>
      </c>
      <c r="G1876" t="s">
        <v>10</v>
      </c>
      <c r="H1876" t="s">
        <v>9</v>
      </c>
      <c r="I1876" s="10">
        <f>[1]!MoonAge(A1876)</f>
        <v>0.61224226203768428</v>
      </c>
    </row>
    <row r="1877" spans="1:9">
      <c r="A1877" s="2">
        <v>41689</v>
      </c>
      <c r="B1877" s="3">
        <f t="shared" si="29"/>
        <v>4</v>
      </c>
      <c r="C1877" t="s">
        <v>17</v>
      </c>
      <c r="D1877" t="s">
        <v>27</v>
      </c>
      <c r="E1877" t="s">
        <v>8</v>
      </c>
      <c r="F1877" t="s">
        <v>23</v>
      </c>
      <c r="G1877" t="s">
        <v>10</v>
      </c>
      <c r="H1877" t="s">
        <v>9</v>
      </c>
      <c r="I1877" s="10">
        <f>[1]!MoonAge(A1877)</f>
        <v>0.64610545398083685</v>
      </c>
    </row>
    <row r="1878" spans="1:9">
      <c r="A1878" s="2">
        <v>41690</v>
      </c>
      <c r="B1878" s="3">
        <f t="shared" si="29"/>
        <v>5</v>
      </c>
      <c r="C1878" t="s">
        <v>21</v>
      </c>
      <c r="D1878" t="s">
        <v>16</v>
      </c>
      <c r="E1878" t="s">
        <v>8</v>
      </c>
      <c r="F1878" t="s">
        <v>23</v>
      </c>
      <c r="G1878" t="s">
        <v>10</v>
      </c>
      <c r="H1878" t="s">
        <v>9</v>
      </c>
      <c r="I1878" s="10">
        <f>[1]!MoonAge(A1878)</f>
        <v>0.67996864592398931</v>
      </c>
    </row>
    <row r="1879" spans="1:9">
      <c r="A1879" s="2">
        <v>41691</v>
      </c>
      <c r="B1879" s="3">
        <f t="shared" si="29"/>
        <v>6</v>
      </c>
      <c r="C1879" t="s">
        <v>22</v>
      </c>
      <c r="D1879" t="s">
        <v>18</v>
      </c>
      <c r="E1879" t="s">
        <v>8</v>
      </c>
      <c r="F1879" t="s">
        <v>23</v>
      </c>
      <c r="G1879" t="s">
        <v>10</v>
      </c>
      <c r="H1879" t="s">
        <v>9</v>
      </c>
      <c r="I1879" s="10">
        <f>[1]!MoonAge(A1879)</f>
        <v>0.71383183786714177</v>
      </c>
    </row>
    <row r="1880" spans="1:9">
      <c r="A1880" s="2">
        <v>41692</v>
      </c>
      <c r="B1880" s="3">
        <f t="shared" si="29"/>
        <v>7</v>
      </c>
      <c r="C1880" t="s">
        <v>10</v>
      </c>
      <c r="D1880" t="s">
        <v>11</v>
      </c>
      <c r="E1880" t="s">
        <v>8</v>
      </c>
      <c r="F1880" t="s">
        <v>23</v>
      </c>
      <c r="G1880" t="s">
        <v>10</v>
      </c>
      <c r="H1880" t="s">
        <v>9</v>
      </c>
      <c r="I1880" s="10">
        <f>[1]!MoonAge(A1880)</f>
        <v>0.74769502981029423</v>
      </c>
    </row>
    <row r="1881" spans="1:9">
      <c r="A1881" s="2">
        <v>41693</v>
      </c>
      <c r="B1881" s="3">
        <f t="shared" si="29"/>
        <v>1</v>
      </c>
      <c r="C1881" t="s">
        <v>19</v>
      </c>
      <c r="D1881" t="s">
        <v>20</v>
      </c>
      <c r="E1881" t="s">
        <v>8</v>
      </c>
      <c r="F1881" t="s">
        <v>23</v>
      </c>
      <c r="G1881" t="s">
        <v>10</v>
      </c>
      <c r="H1881" t="s">
        <v>9</v>
      </c>
      <c r="I1881" s="10">
        <f>[1]!MoonAge(A1881)</f>
        <v>0.78155822175344669</v>
      </c>
    </row>
    <row r="1882" spans="1:9">
      <c r="A1882" s="2">
        <v>41694</v>
      </c>
      <c r="B1882" s="3">
        <f t="shared" si="29"/>
        <v>2</v>
      </c>
      <c r="C1882" t="s">
        <v>8</v>
      </c>
      <c r="D1882" t="s">
        <v>23</v>
      </c>
      <c r="E1882" t="s">
        <v>8</v>
      </c>
      <c r="F1882" t="s">
        <v>23</v>
      </c>
      <c r="G1882" t="s">
        <v>10</v>
      </c>
      <c r="H1882" t="s">
        <v>9</v>
      </c>
      <c r="I1882" s="10">
        <f>[1]!MoonAge(A1882)</f>
        <v>0.81542141369659915</v>
      </c>
    </row>
    <row r="1883" spans="1:9">
      <c r="A1883" s="2">
        <v>41695</v>
      </c>
      <c r="B1883" s="3">
        <f t="shared" si="29"/>
        <v>3</v>
      </c>
      <c r="C1883" t="s">
        <v>13</v>
      </c>
      <c r="D1883" t="s">
        <v>28</v>
      </c>
      <c r="E1883" t="s">
        <v>8</v>
      </c>
      <c r="F1883" t="s">
        <v>23</v>
      </c>
      <c r="G1883" t="s">
        <v>10</v>
      </c>
      <c r="H1883" t="s">
        <v>9</v>
      </c>
      <c r="I1883" s="10">
        <f>[1]!MoonAge(A1883)</f>
        <v>0.84928460563975172</v>
      </c>
    </row>
    <row r="1884" spans="1:9">
      <c r="A1884" s="2">
        <v>41696</v>
      </c>
      <c r="B1884" s="3">
        <f t="shared" si="29"/>
        <v>4</v>
      </c>
      <c r="C1884" t="s">
        <v>12</v>
      </c>
      <c r="D1884" t="s">
        <v>29</v>
      </c>
      <c r="E1884" t="s">
        <v>8</v>
      </c>
      <c r="F1884" t="s">
        <v>23</v>
      </c>
      <c r="G1884" t="s">
        <v>10</v>
      </c>
      <c r="H1884" t="s">
        <v>9</v>
      </c>
      <c r="I1884" s="10">
        <f>[1]!MoonAge(A1884)</f>
        <v>0.88314779758290418</v>
      </c>
    </row>
    <row r="1885" spans="1:9">
      <c r="A1885" s="2">
        <v>41697</v>
      </c>
      <c r="B1885" s="3">
        <f t="shared" si="29"/>
        <v>5</v>
      </c>
      <c r="C1885" t="s">
        <v>25</v>
      </c>
      <c r="D1885" t="s">
        <v>24</v>
      </c>
      <c r="E1885" t="s">
        <v>8</v>
      </c>
      <c r="F1885" t="s">
        <v>23</v>
      </c>
      <c r="G1885" t="s">
        <v>10</v>
      </c>
      <c r="H1885" t="s">
        <v>9</v>
      </c>
      <c r="I1885" s="10">
        <f>[1]!MoonAge(A1885)</f>
        <v>0.91701098952605664</v>
      </c>
    </row>
    <row r="1886" spans="1:9">
      <c r="A1886" s="2">
        <v>41698</v>
      </c>
      <c r="B1886" s="3">
        <f t="shared" si="29"/>
        <v>6</v>
      </c>
      <c r="C1886" t="s">
        <v>15</v>
      </c>
      <c r="D1886" t="s">
        <v>9</v>
      </c>
      <c r="E1886" t="s">
        <v>8</v>
      </c>
      <c r="F1886" t="s">
        <v>23</v>
      </c>
      <c r="G1886" t="s">
        <v>10</v>
      </c>
      <c r="H1886" t="s">
        <v>9</v>
      </c>
      <c r="I1886" s="10">
        <f>[1]!MoonAge(A1886)</f>
        <v>0.95087418146920921</v>
      </c>
    </row>
    <row r="1887" spans="1:9">
      <c r="A1887" s="2">
        <v>41699</v>
      </c>
      <c r="B1887" s="3">
        <f t="shared" si="29"/>
        <v>7</v>
      </c>
      <c r="C1887" t="s">
        <v>17</v>
      </c>
      <c r="D1887" t="s">
        <v>14</v>
      </c>
      <c r="E1887" t="s">
        <v>8</v>
      </c>
      <c r="F1887" t="s">
        <v>23</v>
      </c>
      <c r="G1887" t="s">
        <v>10</v>
      </c>
      <c r="H1887" t="s">
        <v>9</v>
      </c>
      <c r="I1887" s="10">
        <f>[1]!MoonAge(A1887)</f>
        <v>0.98473737341236167</v>
      </c>
    </row>
    <row r="1888" spans="1:9">
      <c r="A1888" s="2">
        <v>41700</v>
      </c>
      <c r="B1888" s="3">
        <f t="shared" si="29"/>
        <v>1</v>
      </c>
      <c r="C1888" t="s">
        <v>21</v>
      </c>
      <c r="D1888" t="s">
        <v>26</v>
      </c>
      <c r="E1888" t="s">
        <v>8</v>
      </c>
      <c r="F1888" t="s">
        <v>23</v>
      </c>
      <c r="G1888" t="s">
        <v>10</v>
      </c>
      <c r="H1888" t="s">
        <v>9</v>
      </c>
      <c r="I1888" s="10">
        <f>[1]!MoonAge(A1888)</f>
        <v>1.8600565355514131E-2</v>
      </c>
    </row>
    <row r="1889" spans="1:9">
      <c r="A1889" s="2">
        <v>41701</v>
      </c>
      <c r="B1889" s="3">
        <f t="shared" si="29"/>
        <v>2</v>
      </c>
      <c r="C1889" t="s">
        <v>22</v>
      </c>
      <c r="D1889" t="s">
        <v>27</v>
      </c>
      <c r="E1889" t="s">
        <v>8</v>
      </c>
      <c r="F1889" t="s">
        <v>23</v>
      </c>
      <c r="G1889" t="s">
        <v>10</v>
      </c>
      <c r="H1889" t="s">
        <v>9</v>
      </c>
      <c r="I1889" s="10">
        <f>[1]!MoonAge(A1889)</f>
        <v>5.2463757298666591E-2</v>
      </c>
    </row>
    <row r="1890" spans="1:9">
      <c r="A1890" s="2">
        <v>41702</v>
      </c>
      <c r="B1890" s="3">
        <f t="shared" si="29"/>
        <v>3</v>
      </c>
      <c r="C1890" t="s">
        <v>10</v>
      </c>
      <c r="D1890" t="s">
        <v>16</v>
      </c>
      <c r="E1890" t="s">
        <v>8</v>
      </c>
      <c r="F1890" t="s">
        <v>23</v>
      </c>
      <c r="G1890" t="s">
        <v>10</v>
      </c>
      <c r="H1890" t="s">
        <v>9</v>
      </c>
      <c r="I1890" s="10">
        <f>[1]!MoonAge(A1890)</f>
        <v>8.6326949241819051E-2</v>
      </c>
    </row>
    <row r="1891" spans="1:9">
      <c r="A1891" s="2">
        <v>41703</v>
      </c>
      <c r="B1891" s="3">
        <f t="shared" si="29"/>
        <v>4</v>
      </c>
      <c r="C1891" t="s">
        <v>19</v>
      </c>
      <c r="D1891" t="s">
        <v>18</v>
      </c>
      <c r="E1891" t="s">
        <v>8</v>
      </c>
      <c r="F1891" t="s">
        <v>23</v>
      </c>
      <c r="G1891" t="s">
        <v>10</v>
      </c>
      <c r="H1891" t="s">
        <v>9</v>
      </c>
      <c r="I1891" s="10">
        <f>[1]!MoonAge(A1891)</f>
        <v>0.12019014118497162</v>
      </c>
    </row>
    <row r="1892" spans="1:9">
      <c r="A1892" s="2">
        <v>41704</v>
      </c>
      <c r="B1892" s="3">
        <f t="shared" si="29"/>
        <v>5</v>
      </c>
      <c r="C1892" t="s">
        <v>8</v>
      </c>
      <c r="D1892" t="s">
        <v>11</v>
      </c>
      <c r="E1892" t="s">
        <v>13</v>
      </c>
      <c r="F1892" t="s">
        <v>28</v>
      </c>
      <c r="G1892" t="s">
        <v>10</v>
      </c>
      <c r="H1892" t="s">
        <v>9</v>
      </c>
      <c r="I1892" s="10">
        <f>[1]!MoonAge(A1892)</f>
        <v>0.15405333312812408</v>
      </c>
    </row>
    <row r="1893" spans="1:9">
      <c r="A1893" s="2">
        <v>41705</v>
      </c>
      <c r="B1893" s="3">
        <f t="shared" si="29"/>
        <v>6</v>
      </c>
      <c r="C1893" t="s">
        <v>13</v>
      </c>
      <c r="D1893" t="s">
        <v>20</v>
      </c>
      <c r="E1893" t="s">
        <v>13</v>
      </c>
      <c r="F1893" t="s">
        <v>28</v>
      </c>
      <c r="G1893" t="s">
        <v>10</v>
      </c>
      <c r="H1893" t="s">
        <v>9</v>
      </c>
      <c r="I1893" s="10">
        <f>[1]!MoonAge(A1893)</f>
        <v>0.18791652507127654</v>
      </c>
    </row>
    <row r="1894" spans="1:9">
      <c r="A1894" s="2">
        <v>41706</v>
      </c>
      <c r="B1894" s="3">
        <f t="shared" si="29"/>
        <v>7</v>
      </c>
      <c r="C1894" t="s">
        <v>12</v>
      </c>
      <c r="D1894" t="s">
        <v>23</v>
      </c>
      <c r="E1894" t="s">
        <v>13</v>
      </c>
      <c r="F1894" t="s">
        <v>28</v>
      </c>
      <c r="G1894" t="s">
        <v>10</v>
      </c>
      <c r="H1894" t="s">
        <v>9</v>
      </c>
      <c r="I1894" s="10">
        <f>[1]!MoonAge(A1894)</f>
        <v>0.221779717014429</v>
      </c>
    </row>
    <row r="1895" spans="1:9">
      <c r="A1895" s="2">
        <v>41707</v>
      </c>
      <c r="B1895" s="3">
        <f t="shared" si="29"/>
        <v>1</v>
      </c>
      <c r="C1895" t="s">
        <v>25</v>
      </c>
      <c r="D1895" t="s">
        <v>28</v>
      </c>
      <c r="E1895" t="s">
        <v>13</v>
      </c>
      <c r="F1895" t="s">
        <v>28</v>
      </c>
      <c r="G1895" t="s">
        <v>10</v>
      </c>
      <c r="H1895" t="s">
        <v>9</v>
      </c>
      <c r="I1895" s="10">
        <f>[1]!MoonAge(A1895)</f>
        <v>0.25564290895758157</v>
      </c>
    </row>
    <row r="1896" spans="1:9">
      <c r="A1896" s="2">
        <v>41708</v>
      </c>
      <c r="B1896" s="3">
        <f t="shared" si="29"/>
        <v>2</v>
      </c>
      <c r="C1896" t="s">
        <v>15</v>
      </c>
      <c r="D1896" t="s">
        <v>29</v>
      </c>
      <c r="E1896" t="s">
        <v>13</v>
      </c>
      <c r="F1896" t="s">
        <v>28</v>
      </c>
      <c r="G1896" t="s">
        <v>10</v>
      </c>
      <c r="H1896" t="s">
        <v>9</v>
      </c>
      <c r="I1896" s="10">
        <f>[1]!MoonAge(A1896)</f>
        <v>0.28950610090073403</v>
      </c>
    </row>
    <row r="1897" spans="1:9">
      <c r="A1897" s="2">
        <v>41709</v>
      </c>
      <c r="B1897" s="3">
        <f t="shared" si="29"/>
        <v>3</v>
      </c>
      <c r="C1897" t="s">
        <v>17</v>
      </c>
      <c r="D1897" t="s">
        <v>24</v>
      </c>
      <c r="E1897" t="s">
        <v>13</v>
      </c>
      <c r="F1897" t="s">
        <v>28</v>
      </c>
      <c r="G1897" t="s">
        <v>10</v>
      </c>
      <c r="H1897" t="s">
        <v>9</v>
      </c>
      <c r="I1897" s="10">
        <f>[1]!MoonAge(A1897)</f>
        <v>0.32336929284388649</v>
      </c>
    </row>
    <row r="1898" spans="1:9">
      <c r="A1898" s="2">
        <v>41710</v>
      </c>
      <c r="B1898" s="3">
        <f t="shared" si="29"/>
        <v>4</v>
      </c>
      <c r="C1898" t="s">
        <v>21</v>
      </c>
      <c r="D1898" t="s">
        <v>9</v>
      </c>
      <c r="E1898" t="s">
        <v>13</v>
      </c>
      <c r="F1898" t="s">
        <v>28</v>
      </c>
      <c r="G1898" t="s">
        <v>10</v>
      </c>
      <c r="H1898" t="s">
        <v>9</v>
      </c>
      <c r="I1898" s="10">
        <f>[1]!MoonAge(A1898)</f>
        <v>0.35723248478703895</v>
      </c>
    </row>
    <row r="1899" spans="1:9">
      <c r="A1899" s="2">
        <v>41711</v>
      </c>
      <c r="B1899" s="3">
        <f t="shared" si="29"/>
        <v>5</v>
      </c>
      <c r="C1899" t="s">
        <v>22</v>
      </c>
      <c r="D1899" t="s">
        <v>14</v>
      </c>
      <c r="E1899" t="s">
        <v>13</v>
      </c>
      <c r="F1899" t="s">
        <v>28</v>
      </c>
      <c r="G1899" t="s">
        <v>10</v>
      </c>
      <c r="H1899" t="s">
        <v>9</v>
      </c>
      <c r="I1899" s="10">
        <f>[1]!MoonAge(A1899)</f>
        <v>0.39109567673019141</v>
      </c>
    </row>
    <row r="1900" spans="1:9">
      <c r="A1900" s="2">
        <v>41712</v>
      </c>
      <c r="B1900" s="3">
        <f t="shared" si="29"/>
        <v>6</v>
      </c>
      <c r="C1900" t="s">
        <v>10</v>
      </c>
      <c r="D1900" t="s">
        <v>26</v>
      </c>
      <c r="E1900" t="s">
        <v>13</v>
      </c>
      <c r="F1900" t="s">
        <v>28</v>
      </c>
      <c r="G1900" t="s">
        <v>10</v>
      </c>
      <c r="H1900" t="s">
        <v>9</v>
      </c>
      <c r="I1900" s="10">
        <f>[1]!MoonAge(A1900)</f>
        <v>0.42495886867334398</v>
      </c>
    </row>
    <row r="1901" spans="1:9">
      <c r="A1901" s="2">
        <v>41713</v>
      </c>
      <c r="B1901" s="3">
        <f t="shared" si="29"/>
        <v>7</v>
      </c>
      <c r="C1901" t="s">
        <v>19</v>
      </c>
      <c r="D1901" t="s">
        <v>27</v>
      </c>
      <c r="E1901" t="s">
        <v>13</v>
      </c>
      <c r="F1901" t="s">
        <v>28</v>
      </c>
      <c r="G1901" t="s">
        <v>10</v>
      </c>
      <c r="H1901" t="s">
        <v>9</v>
      </c>
      <c r="I1901" s="10">
        <f>[1]!MoonAge(A1901)</f>
        <v>0.45882206061649644</v>
      </c>
    </row>
    <row r="1902" spans="1:9">
      <c r="A1902" s="2">
        <v>41714</v>
      </c>
      <c r="B1902" s="3">
        <f t="shared" si="29"/>
        <v>1</v>
      </c>
      <c r="C1902" t="s">
        <v>8</v>
      </c>
      <c r="D1902" t="s">
        <v>16</v>
      </c>
      <c r="E1902" t="s">
        <v>13</v>
      </c>
      <c r="F1902" t="s">
        <v>28</v>
      </c>
      <c r="G1902" t="s">
        <v>10</v>
      </c>
      <c r="H1902" t="s">
        <v>9</v>
      </c>
      <c r="I1902" s="10">
        <f>[1]!MoonAge(A1902)</f>
        <v>0.4926852525596489</v>
      </c>
    </row>
    <row r="1903" spans="1:9">
      <c r="A1903" s="2">
        <v>41715</v>
      </c>
      <c r="B1903" s="3">
        <f t="shared" si="29"/>
        <v>2</v>
      </c>
      <c r="C1903" t="s">
        <v>13</v>
      </c>
      <c r="D1903" t="s">
        <v>18</v>
      </c>
      <c r="E1903" t="s">
        <v>13</v>
      </c>
      <c r="F1903" t="s">
        <v>28</v>
      </c>
      <c r="G1903" t="s">
        <v>10</v>
      </c>
      <c r="H1903" t="s">
        <v>9</v>
      </c>
      <c r="I1903" s="10">
        <f>[1]!MoonAge(A1903)</f>
        <v>0.52654844450261173</v>
      </c>
    </row>
    <row r="1904" spans="1:9">
      <c r="A1904" s="2">
        <v>41716</v>
      </c>
      <c r="B1904" s="3">
        <f t="shared" si="29"/>
        <v>3</v>
      </c>
      <c r="C1904" t="s">
        <v>12</v>
      </c>
      <c r="D1904" t="s">
        <v>11</v>
      </c>
      <c r="E1904" t="s">
        <v>13</v>
      </c>
      <c r="F1904" t="s">
        <v>28</v>
      </c>
      <c r="G1904" t="s">
        <v>10</v>
      </c>
      <c r="H1904" t="s">
        <v>9</v>
      </c>
      <c r="I1904" s="10">
        <f>[1]!MoonAge(A1904)</f>
        <v>0.56041163644552228</v>
      </c>
    </row>
    <row r="1905" spans="1:9">
      <c r="A1905" s="2">
        <v>41717</v>
      </c>
      <c r="B1905" s="3">
        <f t="shared" si="29"/>
        <v>4</v>
      </c>
      <c r="C1905" t="s">
        <v>25</v>
      </c>
      <c r="D1905" t="s">
        <v>20</v>
      </c>
      <c r="E1905" t="s">
        <v>13</v>
      </c>
      <c r="F1905" t="s">
        <v>28</v>
      </c>
      <c r="G1905" t="s">
        <v>10</v>
      </c>
      <c r="H1905" t="s">
        <v>9</v>
      </c>
      <c r="I1905" s="10">
        <f>[1]!MoonAge(A1905)</f>
        <v>0.59427482838843271</v>
      </c>
    </row>
    <row r="1906" spans="1:9">
      <c r="A1906" s="2">
        <v>41718</v>
      </c>
      <c r="B1906" s="3">
        <f t="shared" si="29"/>
        <v>5</v>
      </c>
      <c r="C1906" t="s">
        <v>15</v>
      </c>
      <c r="D1906" t="s">
        <v>23</v>
      </c>
      <c r="E1906" t="s">
        <v>13</v>
      </c>
      <c r="F1906" t="s">
        <v>28</v>
      </c>
      <c r="G1906" t="s">
        <v>10</v>
      </c>
      <c r="H1906" t="s">
        <v>9</v>
      </c>
      <c r="I1906" s="10">
        <f>[1]!MoonAge(A1906)</f>
        <v>0.62813802033134325</v>
      </c>
    </row>
    <row r="1907" spans="1:9">
      <c r="A1907" s="2">
        <v>41719</v>
      </c>
      <c r="B1907" s="3">
        <f t="shared" si="29"/>
        <v>6</v>
      </c>
      <c r="C1907" t="s">
        <v>17</v>
      </c>
      <c r="D1907" t="s">
        <v>28</v>
      </c>
      <c r="E1907" t="s">
        <v>13</v>
      </c>
      <c r="F1907" t="s">
        <v>28</v>
      </c>
      <c r="G1907" t="s">
        <v>10</v>
      </c>
      <c r="H1907" t="s">
        <v>9</v>
      </c>
      <c r="I1907" s="10">
        <f>[1]!MoonAge(A1907)</f>
        <v>0.66200121227425379</v>
      </c>
    </row>
    <row r="1908" spans="1:9">
      <c r="A1908" s="2">
        <v>41720</v>
      </c>
      <c r="B1908" s="3">
        <f t="shared" si="29"/>
        <v>7</v>
      </c>
      <c r="C1908" t="s">
        <v>21</v>
      </c>
      <c r="D1908" t="s">
        <v>29</v>
      </c>
      <c r="E1908" t="s">
        <v>13</v>
      </c>
      <c r="F1908" t="s">
        <v>28</v>
      </c>
      <c r="G1908" t="s">
        <v>10</v>
      </c>
      <c r="H1908" t="s">
        <v>9</v>
      </c>
      <c r="I1908" s="10">
        <f>[1]!MoonAge(A1908)</f>
        <v>0.69586440421716433</v>
      </c>
    </row>
    <row r="1909" spans="1:9">
      <c r="A1909" s="2">
        <v>41721</v>
      </c>
      <c r="B1909" s="3">
        <f t="shared" si="29"/>
        <v>1</v>
      </c>
      <c r="C1909" t="s">
        <v>22</v>
      </c>
      <c r="D1909" t="s">
        <v>24</v>
      </c>
      <c r="E1909" t="s">
        <v>13</v>
      </c>
      <c r="F1909" t="s">
        <v>28</v>
      </c>
      <c r="G1909" t="s">
        <v>10</v>
      </c>
      <c r="H1909" t="s">
        <v>9</v>
      </c>
      <c r="I1909" s="10">
        <f>[1]!MoonAge(A1909)</f>
        <v>0.72972759616007488</v>
      </c>
    </row>
    <row r="1910" spans="1:9">
      <c r="A1910" s="2">
        <v>41722</v>
      </c>
      <c r="B1910" s="3">
        <f t="shared" si="29"/>
        <v>2</v>
      </c>
      <c r="C1910" t="s">
        <v>10</v>
      </c>
      <c r="D1910" t="s">
        <v>9</v>
      </c>
      <c r="E1910" t="s">
        <v>13</v>
      </c>
      <c r="F1910" t="s">
        <v>28</v>
      </c>
      <c r="G1910" t="s">
        <v>10</v>
      </c>
      <c r="H1910" t="s">
        <v>9</v>
      </c>
      <c r="I1910" s="10">
        <f>[1]!MoonAge(A1910)</f>
        <v>0.76359078810298542</v>
      </c>
    </row>
    <row r="1911" spans="1:9">
      <c r="A1911" s="2">
        <v>41723</v>
      </c>
      <c r="B1911" s="3">
        <f t="shared" si="29"/>
        <v>3</v>
      </c>
      <c r="C1911" t="s">
        <v>19</v>
      </c>
      <c r="D1911" t="s">
        <v>14</v>
      </c>
      <c r="E1911" t="s">
        <v>13</v>
      </c>
      <c r="F1911" t="s">
        <v>28</v>
      </c>
      <c r="G1911" t="s">
        <v>10</v>
      </c>
      <c r="H1911" t="s">
        <v>9</v>
      </c>
      <c r="I1911" s="10">
        <f>[1]!MoonAge(A1911)</f>
        <v>0.79745398004589596</v>
      </c>
    </row>
    <row r="1912" spans="1:9">
      <c r="A1912" s="2">
        <v>41724</v>
      </c>
      <c r="B1912" s="3">
        <f t="shared" si="29"/>
        <v>4</v>
      </c>
      <c r="C1912" t="s">
        <v>8</v>
      </c>
      <c r="D1912" t="s">
        <v>26</v>
      </c>
      <c r="E1912" t="s">
        <v>13</v>
      </c>
      <c r="F1912" t="s">
        <v>28</v>
      </c>
      <c r="G1912" t="s">
        <v>10</v>
      </c>
      <c r="H1912" t="s">
        <v>9</v>
      </c>
      <c r="I1912" s="10">
        <f>[1]!MoonAge(A1912)</f>
        <v>0.83131717198880639</v>
      </c>
    </row>
    <row r="1913" spans="1:9">
      <c r="A1913" s="2">
        <v>41725</v>
      </c>
      <c r="B1913" s="3">
        <f t="shared" si="29"/>
        <v>5</v>
      </c>
      <c r="C1913" t="s">
        <v>13</v>
      </c>
      <c r="D1913" t="s">
        <v>27</v>
      </c>
      <c r="E1913" t="s">
        <v>13</v>
      </c>
      <c r="F1913" t="s">
        <v>28</v>
      </c>
      <c r="G1913" t="s">
        <v>10</v>
      </c>
      <c r="H1913" t="s">
        <v>9</v>
      </c>
      <c r="I1913" s="10">
        <f>[1]!MoonAge(A1913)</f>
        <v>0.86518036393171704</v>
      </c>
    </row>
    <row r="1914" spans="1:9">
      <c r="A1914" s="2">
        <v>41726</v>
      </c>
      <c r="B1914" s="3">
        <f t="shared" si="29"/>
        <v>6</v>
      </c>
      <c r="C1914" t="s">
        <v>12</v>
      </c>
      <c r="D1914" t="s">
        <v>16</v>
      </c>
      <c r="E1914" t="s">
        <v>13</v>
      </c>
      <c r="F1914" t="s">
        <v>28</v>
      </c>
      <c r="G1914" t="s">
        <v>10</v>
      </c>
      <c r="H1914" t="s">
        <v>9</v>
      </c>
      <c r="I1914" s="10">
        <f>[1]!MoonAge(A1914)</f>
        <v>0.89904355587462748</v>
      </c>
    </row>
    <row r="1915" spans="1:9">
      <c r="A1915" s="2">
        <v>41727</v>
      </c>
      <c r="B1915" s="3">
        <f t="shared" si="29"/>
        <v>7</v>
      </c>
      <c r="C1915" t="s">
        <v>25</v>
      </c>
      <c r="D1915" t="s">
        <v>18</v>
      </c>
      <c r="E1915" t="s">
        <v>13</v>
      </c>
      <c r="F1915" t="s">
        <v>28</v>
      </c>
      <c r="G1915" t="s">
        <v>10</v>
      </c>
      <c r="H1915" t="s">
        <v>9</v>
      </c>
      <c r="I1915" s="10">
        <f>[1]!MoonAge(A1915)</f>
        <v>0.93290674781753802</v>
      </c>
    </row>
    <row r="1916" spans="1:9">
      <c r="A1916" s="2">
        <v>41728</v>
      </c>
      <c r="B1916" s="3">
        <f t="shared" si="29"/>
        <v>1</v>
      </c>
      <c r="C1916" t="s">
        <v>15</v>
      </c>
      <c r="D1916" t="s">
        <v>11</v>
      </c>
      <c r="E1916" t="s">
        <v>13</v>
      </c>
      <c r="F1916" t="s">
        <v>28</v>
      </c>
      <c r="G1916" t="s">
        <v>10</v>
      </c>
      <c r="H1916" t="s">
        <v>9</v>
      </c>
      <c r="I1916" s="10">
        <f>[1]!MoonAge(A1916)</f>
        <v>0.96676993976044856</v>
      </c>
    </row>
    <row r="1917" spans="1:9">
      <c r="A1917" s="2">
        <v>41729</v>
      </c>
      <c r="B1917" s="3">
        <f t="shared" si="29"/>
        <v>2</v>
      </c>
      <c r="C1917" t="s">
        <v>17</v>
      </c>
      <c r="D1917" t="s">
        <v>20</v>
      </c>
      <c r="E1917" t="s">
        <v>13</v>
      </c>
      <c r="F1917" t="s">
        <v>28</v>
      </c>
      <c r="G1917" t="s">
        <v>10</v>
      </c>
      <c r="H1917" t="s">
        <v>9</v>
      </c>
      <c r="I1917" s="10">
        <f>[1]!MoonAge(A1917)</f>
        <v>6.3313170335910218E-4</v>
      </c>
    </row>
    <row r="1918" spans="1:9">
      <c r="A1918" s="2">
        <v>41730</v>
      </c>
      <c r="B1918" s="3">
        <f t="shared" si="29"/>
        <v>3</v>
      </c>
      <c r="C1918" t="s">
        <v>21</v>
      </c>
      <c r="D1918" t="s">
        <v>23</v>
      </c>
      <c r="E1918" t="s">
        <v>13</v>
      </c>
      <c r="F1918" t="s">
        <v>28</v>
      </c>
      <c r="G1918" t="s">
        <v>10</v>
      </c>
      <c r="H1918" t="s">
        <v>9</v>
      </c>
      <c r="I1918" s="10">
        <f>[1]!MoonAge(A1918)</f>
        <v>3.4496323646269644E-2</v>
      </c>
    </row>
    <row r="1919" spans="1:9">
      <c r="A1919" s="2">
        <v>41731</v>
      </c>
      <c r="B1919" s="3">
        <f t="shared" si="29"/>
        <v>4</v>
      </c>
      <c r="C1919" t="s">
        <v>22</v>
      </c>
      <c r="D1919" t="s">
        <v>28</v>
      </c>
      <c r="E1919" t="s">
        <v>13</v>
      </c>
      <c r="F1919" t="s">
        <v>28</v>
      </c>
      <c r="G1919" t="s">
        <v>10</v>
      </c>
      <c r="H1919" t="s">
        <v>9</v>
      </c>
      <c r="I1919" s="10">
        <f>[1]!MoonAge(A1919)</f>
        <v>6.8359515589180075E-2</v>
      </c>
    </row>
    <row r="1920" spans="1:9">
      <c r="A1920" s="2">
        <v>41732</v>
      </c>
      <c r="B1920" s="3">
        <f t="shared" si="29"/>
        <v>5</v>
      </c>
      <c r="C1920" t="s">
        <v>10</v>
      </c>
      <c r="D1920" t="s">
        <v>29</v>
      </c>
      <c r="E1920" t="s">
        <v>13</v>
      </c>
      <c r="F1920" t="s">
        <v>28</v>
      </c>
      <c r="G1920" t="s">
        <v>10</v>
      </c>
      <c r="H1920" t="s">
        <v>9</v>
      </c>
      <c r="I1920" s="10">
        <f>[1]!MoonAge(A1920)</f>
        <v>0.10222270753209062</v>
      </c>
    </row>
    <row r="1921" spans="1:9">
      <c r="A1921" s="2">
        <v>41733</v>
      </c>
      <c r="B1921" s="3">
        <f t="shared" si="29"/>
        <v>6</v>
      </c>
      <c r="C1921" t="s">
        <v>19</v>
      </c>
      <c r="D1921" t="s">
        <v>24</v>
      </c>
      <c r="E1921" t="s">
        <v>13</v>
      </c>
      <c r="F1921" t="s">
        <v>28</v>
      </c>
      <c r="G1921" t="s">
        <v>10</v>
      </c>
      <c r="H1921" t="s">
        <v>9</v>
      </c>
      <c r="I1921" s="10">
        <f>[1]!MoonAge(A1921)</f>
        <v>0.13608589947500116</v>
      </c>
    </row>
    <row r="1922" spans="1:9">
      <c r="A1922" s="2">
        <v>41734</v>
      </c>
      <c r="B1922" s="3">
        <f t="shared" si="29"/>
        <v>7</v>
      </c>
      <c r="C1922" t="s">
        <v>8</v>
      </c>
      <c r="D1922" t="s">
        <v>9</v>
      </c>
      <c r="E1922" t="s">
        <v>12</v>
      </c>
      <c r="F1922" t="s">
        <v>29</v>
      </c>
      <c r="G1922" t="s">
        <v>10</v>
      </c>
      <c r="H1922" t="s">
        <v>9</v>
      </c>
      <c r="I1922" s="10">
        <f>[1]!MoonAge(A1922)</f>
        <v>0.1699490914179117</v>
      </c>
    </row>
    <row r="1923" spans="1:9">
      <c r="A1923" s="2">
        <v>41735</v>
      </c>
      <c r="B1923" s="3">
        <f t="shared" ref="B1923:B1986" si="30">WEEKDAY(A1923,1)</f>
        <v>1</v>
      </c>
      <c r="C1923" t="s">
        <v>13</v>
      </c>
      <c r="D1923" t="s">
        <v>14</v>
      </c>
      <c r="E1923" t="s">
        <v>12</v>
      </c>
      <c r="F1923" t="s">
        <v>29</v>
      </c>
      <c r="G1923" t="s">
        <v>10</v>
      </c>
      <c r="H1923" t="s">
        <v>9</v>
      </c>
      <c r="I1923" s="10">
        <f>[1]!MoonAge(A1923)</f>
        <v>0.20381228336082224</v>
      </c>
    </row>
    <row r="1924" spans="1:9">
      <c r="A1924" s="2">
        <v>41736</v>
      </c>
      <c r="B1924" s="3">
        <f t="shared" si="30"/>
        <v>2</v>
      </c>
      <c r="C1924" t="s">
        <v>12</v>
      </c>
      <c r="D1924" t="s">
        <v>26</v>
      </c>
      <c r="E1924" t="s">
        <v>12</v>
      </c>
      <c r="F1924" t="s">
        <v>29</v>
      </c>
      <c r="G1924" t="s">
        <v>10</v>
      </c>
      <c r="H1924" t="s">
        <v>9</v>
      </c>
      <c r="I1924" s="10">
        <f>[1]!MoonAge(A1924)</f>
        <v>0.23767547530373279</v>
      </c>
    </row>
    <row r="1925" spans="1:9">
      <c r="A1925" s="2">
        <v>41737</v>
      </c>
      <c r="B1925" s="3">
        <f t="shared" si="30"/>
        <v>3</v>
      </c>
      <c r="C1925" t="s">
        <v>25</v>
      </c>
      <c r="D1925" t="s">
        <v>27</v>
      </c>
      <c r="E1925" t="s">
        <v>12</v>
      </c>
      <c r="F1925" t="s">
        <v>29</v>
      </c>
      <c r="G1925" t="s">
        <v>10</v>
      </c>
      <c r="H1925" t="s">
        <v>9</v>
      </c>
      <c r="I1925" s="10">
        <f>[1]!MoonAge(A1925)</f>
        <v>0.27153866724664322</v>
      </c>
    </row>
    <row r="1926" spans="1:9">
      <c r="A1926" s="2">
        <v>41738</v>
      </c>
      <c r="B1926" s="3">
        <f t="shared" si="30"/>
        <v>4</v>
      </c>
      <c r="C1926" t="s">
        <v>15</v>
      </c>
      <c r="D1926" t="s">
        <v>16</v>
      </c>
      <c r="E1926" t="s">
        <v>12</v>
      </c>
      <c r="F1926" t="s">
        <v>29</v>
      </c>
      <c r="G1926" t="s">
        <v>10</v>
      </c>
      <c r="H1926" t="s">
        <v>9</v>
      </c>
      <c r="I1926" s="10">
        <f>[1]!MoonAge(A1926)</f>
        <v>0.30540185918955376</v>
      </c>
    </row>
    <row r="1927" spans="1:9">
      <c r="A1927" s="2">
        <v>41739</v>
      </c>
      <c r="B1927" s="3">
        <f t="shared" si="30"/>
        <v>5</v>
      </c>
      <c r="C1927" t="s">
        <v>17</v>
      </c>
      <c r="D1927" t="s">
        <v>18</v>
      </c>
      <c r="E1927" t="s">
        <v>12</v>
      </c>
      <c r="F1927" t="s">
        <v>29</v>
      </c>
      <c r="G1927" t="s">
        <v>10</v>
      </c>
      <c r="H1927" t="s">
        <v>9</v>
      </c>
      <c r="I1927" s="10">
        <f>[1]!MoonAge(A1927)</f>
        <v>0.3392650511324643</v>
      </c>
    </row>
    <row r="1928" spans="1:9">
      <c r="A1928" s="2">
        <v>41740</v>
      </c>
      <c r="B1928" s="3">
        <f t="shared" si="30"/>
        <v>6</v>
      </c>
      <c r="C1928" t="s">
        <v>21</v>
      </c>
      <c r="D1928" t="s">
        <v>11</v>
      </c>
      <c r="E1928" t="s">
        <v>12</v>
      </c>
      <c r="F1928" t="s">
        <v>29</v>
      </c>
      <c r="G1928" t="s">
        <v>10</v>
      </c>
      <c r="H1928" t="s">
        <v>9</v>
      </c>
      <c r="I1928" s="10">
        <f>[1]!MoonAge(A1928)</f>
        <v>0.37312824307537484</v>
      </c>
    </row>
    <row r="1929" spans="1:9">
      <c r="A1929" s="2">
        <v>41741</v>
      </c>
      <c r="B1929" s="3">
        <f t="shared" si="30"/>
        <v>7</v>
      </c>
      <c r="C1929" t="s">
        <v>22</v>
      </c>
      <c r="D1929" t="s">
        <v>20</v>
      </c>
      <c r="E1929" t="s">
        <v>12</v>
      </c>
      <c r="F1929" t="s">
        <v>29</v>
      </c>
      <c r="G1929" t="s">
        <v>10</v>
      </c>
      <c r="H1929" t="s">
        <v>9</v>
      </c>
      <c r="I1929" s="10">
        <f>[1]!MoonAge(A1929)</f>
        <v>0.40699143501828539</v>
      </c>
    </row>
    <row r="1930" spans="1:9">
      <c r="A1930" s="2">
        <v>41742</v>
      </c>
      <c r="B1930" s="3">
        <f t="shared" si="30"/>
        <v>1</v>
      </c>
      <c r="C1930" t="s">
        <v>10</v>
      </c>
      <c r="D1930" t="s">
        <v>23</v>
      </c>
      <c r="E1930" t="s">
        <v>12</v>
      </c>
      <c r="F1930" t="s">
        <v>29</v>
      </c>
      <c r="G1930" t="s">
        <v>10</v>
      </c>
      <c r="H1930" t="s">
        <v>9</v>
      </c>
      <c r="I1930" s="10">
        <f>[1]!MoonAge(A1930)</f>
        <v>0.44085462696119593</v>
      </c>
    </row>
    <row r="1931" spans="1:9">
      <c r="A1931" s="2">
        <v>41743</v>
      </c>
      <c r="B1931" s="3">
        <f t="shared" si="30"/>
        <v>2</v>
      </c>
      <c r="C1931" t="s">
        <v>19</v>
      </c>
      <c r="D1931" t="s">
        <v>28</v>
      </c>
      <c r="E1931" t="s">
        <v>12</v>
      </c>
      <c r="F1931" t="s">
        <v>29</v>
      </c>
      <c r="G1931" t="s">
        <v>10</v>
      </c>
      <c r="H1931" t="s">
        <v>9</v>
      </c>
      <c r="I1931" s="10">
        <f>[1]!MoonAge(A1931)</f>
        <v>0.47471781890410647</v>
      </c>
    </row>
    <row r="1932" spans="1:9">
      <c r="A1932" s="2">
        <v>41744</v>
      </c>
      <c r="B1932" s="3">
        <f t="shared" si="30"/>
        <v>3</v>
      </c>
      <c r="C1932" t="s">
        <v>8</v>
      </c>
      <c r="D1932" t="s">
        <v>29</v>
      </c>
      <c r="E1932" t="s">
        <v>12</v>
      </c>
      <c r="F1932" t="s">
        <v>29</v>
      </c>
      <c r="G1932" t="s">
        <v>10</v>
      </c>
      <c r="H1932" t="s">
        <v>9</v>
      </c>
      <c r="I1932" s="10">
        <f>[1]!MoonAge(A1932)</f>
        <v>0.50858101084695773</v>
      </c>
    </row>
    <row r="1933" spans="1:9">
      <c r="A1933" s="2">
        <v>41745</v>
      </c>
      <c r="B1933" s="3">
        <f t="shared" si="30"/>
        <v>4</v>
      </c>
      <c r="C1933" t="s">
        <v>13</v>
      </c>
      <c r="D1933" t="s">
        <v>24</v>
      </c>
      <c r="E1933" t="s">
        <v>12</v>
      </c>
      <c r="F1933" t="s">
        <v>29</v>
      </c>
      <c r="G1933" t="s">
        <v>10</v>
      </c>
      <c r="H1933" t="s">
        <v>9</v>
      </c>
      <c r="I1933" s="10">
        <f>[1]!MoonAge(A1933)</f>
        <v>0.54244420278963468</v>
      </c>
    </row>
    <row r="1934" spans="1:9">
      <c r="A1934" s="2">
        <v>41746</v>
      </c>
      <c r="B1934" s="3">
        <f t="shared" si="30"/>
        <v>5</v>
      </c>
      <c r="C1934" t="s">
        <v>12</v>
      </c>
      <c r="D1934" t="s">
        <v>9</v>
      </c>
      <c r="E1934" t="s">
        <v>12</v>
      </c>
      <c r="F1934" t="s">
        <v>29</v>
      </c>
      <c r="G1934" t="s">
        <v>10</v>
      </c>
      <c r="H1934" t="s">
        <v>9</v>
      </c>
      <c r="I1934" s="10">
        <f>[1]!MoonAge(A1934)</f>
        <v>0.57630739473231163</v>
      </c>
    </row>
    <row r="1935" spans="1:9">
      <c r="A1935" s="2">
        <v>41747</v>
      </c>
      <c r="B1935" s="3">
        <f t="shared" si="30"/>
        <v>6</v>
      </c>
      <c r="C1935" t="s">
        <v>25</v>
      </c>
      <c r="D1935" t="s">
        <v>14</v>
      </c>
      <c r="E1935" t="s">
        <v>12</v>
      </c>
      <c r="F1935" t="s">
        <v>29</v>
      </c>
      <c r="G1935" t="s">
        <v>10</v>
      </c>
      <c r="H1935" t="s">
        <v>9</v>
      </c>
      <c r="I1935" s="10">
        <f>[1]!MoonAge(A1935)</f>
        <v>0.61017058667498847</v>
      </c>
    </row>
    <row r="1936" spans="1:9">
      <c r="A1936" s="2">
        <v>41748</v>
      </c>
      <c r="B1936" s="3">
        <f t="shared" si="30"/>
        <v>7</v>
      </c>
      <c r="C1936" t="s">
        <v>15</v>
      </c>
      <c r="D1936" t="s">
        <v>26</v>
      </c>
      <c r="E1936" t="s">
        <v>12</v>
      </c>
      <c r="F1936" t="s">
        <v>29</v>
      </c>
      <c r="G1936" t="s">
        <v>10</v>
      </c>
      <c r="H1936" t="s">
        <v>9</v>
      </c>
      <c r="I1936" s="10">
        <f>[1]!MoonAge(A1936)</f>
        <v>0.64403377861766542</v>
      </c>
    </row>
    <row r="1937" spans="1:9">
      <c r="A1937" s="2">
        <v>41749</v>
      </c>
      <c r="B1937" s="3">
        <f t="shared" si="30"/>
        <v>1</v>
      </c>
      <c r="C1937" t="s">
        <v>17</v>
      </c>
      <c r="D1937" t="s">
        <v>27</v>
      </c>
      <c r="E1937" t="s">
        <v>12</v>
      </c>
      <c r="F1937" t="s">
        <v>29</v>
      </c>
      <c r="G1937" t="s">
        <v>10</v>
      </c>
      <c r="H1937" t="s">
        <v>9</v>
      </c>
      <c r="I1937" s="10">
        <f>[1]!MoonAge(A1937)</f>
        <v>0.67789697056034226</v>
      </c>
    </row>
    <row r="1938" spans="1:9">
      <c r="A1938" s="2">
        <v>41750</v>
      </c>
      <c r="B1938" s="3">
        <f t="shared" si="30"/>
        <v>2</v>
      </c>
      <c r="C1938" t="s">
        <v>21</v>
      </c>
      <c r="D1938" t="s">
        <v>16</v>
      </c>
      <c r="E1938" t="s">
        <v>12</v>
      </c>
      <c r="F1938" t="s">
        <v>29</v>
      </c>
      <c r="G1938" t="s">
        <v>10</v>
      </c>
      <c r="H1938" t="s">
        <v>9</v>
      </c>
      <c r="I1938" s="10">
        <f>[1]!MoonAge(A1938)</f>
        <v>0.71176016250301921</v>
      </c>
    </row>
    <row r="1939" spans="1:9">
      <c r="A1939" s="2">
        <v>41751</v>
      </c>
      <c r="B1939" s="3">
        <f t="shared" si="30"/>
        <v>3</v>
      </c>
      <c r="C1939" t="s">
        <v>22</v>
      </c>
      <c r="D1939" t="s">
        <v>18</v>
      </c>
      <c r="E1939" t="s">
        <v>12</v>
      </c>
      <c r="F1939" t="s">
        <v>29</v>
      </c>
      <c r="G1939" t="s">
        <v>10</v>
      </c>
      <c r="H1939" t="s">
        <v>9</v>
      </c>
      <c r="I1939" s="10">
        <f>[1]!MoonAge(A1939)</f>
        <v>0.74562335444569605</v>
      </c>
    </row>
    <row r="1940" spans="1:9">
      <c r="A1940" s="2">
        <v>41752</v>
      </c>
      <c r="B1940" s="3">
        <f t="shared" si="30"/>
        <v>4</v>
      </c>
      <c r="C1940" t="s">
        <v>10</v>
      </c>
      <c r="D1940" t="s">
        <v>11</v>
      </c>
      <c r="E1940" t="s">
        <v>12</v>
      </c>
      <c r="F1940" t="s">
        <v>29</v>
      </c>
      <c r="G1940" t="s">
        <v>10</v>
      </c>
      <c r="H1940" t="s">
        <v>9</v>
      </c>
      <c r="I1940" s="10">
        <f>[1]!MoonAge(A1940)</f>
        <v>0.779486546388373</v>
      </c>
    </row>
    <row r="1941" spans="1:9">
      <c r="A1941" s="2">
        <v>41753</v>
      </c>
      <c r="B1941" s="3">
        <f t="shared" si="30"/>
        <v>5</v>
      </c>
      <c r="C1941" t="s">
        <v>19</v>
      </c>
      <c r="D1941" t="s">
        <v>20</v>
      </c>
      <c r="E1941" t="s">
        <v>12</v>
      </c>
      <c r="F1941" t="s">
        <v>29</v>
      </c>
      <c r="G1941" t="s">
        <v>10</v>
      </c>
      <c r="H1941" t="s">
        <v>9</v>
      </c>
      <c r="I1941" s="10">
        <f>[1]!MoonAge(A1941)</f>
        <v>0.81334973833104995</v>
      </c>
    </row>
    <row r="1942" spans="1:9">
      <c r="A1942" s="2">
        <v>41754</v>
      </c>
      <c r="B1942" s="3">
        <f t="shared" si="30"/>
        <v>6</v>
      </c>
      <c r="C1942" t="s">
        <v>8</v>
      </c>
      <c r="D1942" t="s">
        <v>23</v>
      </c>
      <c r="E1942" t="s">
        <v>12</v>
      </c>
      <c r="F1942" t="s">
        <v>29</v>
      </c>
      <c r="G1942" t="s">
        <v>10</v>
      </c>
      <c r="H1942" t="s">
        <v>9</v>
      </c>
      <c r="I1942" s="10">
        <f>[1]!MoonAge(A1942)</f>
        <v>0.84721293027372679</v>
      </c>
    </row>
    <row r="1943" spans="1:9">
      <c r="A1943" s="2">
        <v>41755</v>
      </c>
      <c r="B1943" s="3">
        <f t="shared" si="30"/>
        <v>7</v>
      </c>
      <c r="C1943" t="s">
        <v>13</v>
      </c>
      <c r="D1943" t="s">
        <v>28</v>
      </c>
      <c r="E1943" t="s">
        <v>12</v>
      </c>
      <c r="F1943" t="s">
        <v>29</v>
      </c>
      <c r="G1943" t="s">
        <v>10</v>
      </c>
      <c r="H1943" t="s">
        <v>9</v>
      </c>
      <c r="I1943" s="10">
        <f>[1]!MoonAge(A1943)</f>
        <v>0.88107612221640375</v>
      </c>
    </row>
    <row r="1944" spans="1:9">
      <c r="A1944" s="2">
        <v>41756</v>
      </c>
      <c r="B1944" s="3">
        <f t="shared" si="30"/>
        <v>1</v>
      </c>
      <c r="C1944" t="s">
        <v>12</v>
      </c>
      <c r="D1944" t="s">
        <v>29</v>
      </c>
      <c r="E1944" t="s">
        <v>12</v>
      </c>
      <c r="F1944" t="s">
        <v>29</v>
      </c>
      <c r="G1944" t="s">
        <v>10</v>
      </c>
      <c r="H1944" t="s">
        <v>9</v>
      </c>
      <c r="I1944" s="10">
        <f>[1]!MoonAge(A1944)</f>
        <v>0.9149393141590807</v>
      </c>
    </row>
    <row r="1945" spans="1:9">
      <c r="A1945" s="2">
        <v>41757</v>
      </c>
      <c r="B1945" s="3">
        <f t="shared" si="30"/>
        <v>2</v>
      </c>
      <c r="C1945" t="s">
        <v>25</v>
      </c>
      <c r="D1945" t="s">
        <v>24</v>
      </c>
      <c r="E1945" t="s">
        <v>12</v>
      </c>
      <c r="F1945" t="s">
        <v>29</v>
      </c>
      <c r="G1945" t="s">
        <v>10</v>
      </c>
      <c r="H1945" t="s">
        <v>9</v>
      </c>
      <c r="I1945" s="10">
        <f>[1]!MoonAge(A1945)</f>
        <v>0.94880250610175754</v>
      </c>
    </row>
    <row r="1946" spans="1:9">
      <c r="A1946" s="2">
        <v>41758</v>
      </c>
      <c r="B1946" s="3">
        <f t="shared" si="30"/>
        <v>3</v>
      </c>
      <c r="C1946" t="s">
        <v>15</v>
      </c>
      <c r="D1946" t="s">
        <v>9</v>
      </c>
      <c r="E1946" t="s">
        <v>12</v>
      </c>
      <c r="F1946" t="s">
        <v>29</v>
      </c>
      <c r="G1946" t="s">
        <v>10</v>
      </c>
      <c r="H1946" t="s">
        <v>9</v>
      </c>
      <c r="I1946" s="10">
        <f>[1]!MoonAge(A1946)</f>
        <v>0.98266569804443449</v>
      </c>
    </row>
    <row r="1947" spans="1:9">
      <c r="A1947" s="2">
        <v>41759</v>
      </c>
      <c r="B1947" s="3">
        <f t="shared" si="30"/>
        <v>4</v>
      </c>
      <c r="C1947" t="s">
        <v>17</v>
      </c>
      <c r="D1947" t="s">
        <v>14</v>
      </c>
      <c r="E1947" t="s">
        <v>12</v>
      </c>
      <c r="F1947" t="s">
        <v>29</v>
      </c>
      <c r="G1947" t="s">
        <v>10</v>
      </c>
      <c r="H1947" t="s">
        <v>9</v>
      </c>
      <c r="I1947" s="10">
        <f>[1]!MoonAge(A1947)</f>
        <v>1.6528889987111328E-2</v>
      </c>
    </row>
    <row r="1948" spans="1:9">
      <c r="A1948" s="2">
        <v>41760</v>
      </c>
      <c r="B1948" s="3">
        <f t="shared" si="30"/>
        <v>5</v>
      </c>
      <c r="C1948" t="s">
        <v>21</v>
      </c>
      <c r="D1948" t="s">
        <v>26</v>
      </c>
      <c r="E1948" t="s">
        <v>12</v>
      </c>
      <c r="F1948" t="s">
        <v>29</v>
      </c>
      <c r="G1948" t="s">
        <v>10</v>
      </c>
      <c r="H1948" t="s">
        <v>9</v>
      </c>
      <c r="I1948" s="10">
        <f>[1]!MoonAge(A1948)</f>
        <v>5.0392081929788279E-2</v>
      </c>
    </row>
    <row r="1949" spans="1:9">
      <c r="A1949" s="2">
        <v>41761</v>
      </c>
      <c r="B1949" s="3">
        <f t="shared" si="30"/>
        <v>6</v>
      </c>
      <c r="C1949" t="s">
        <v>22</v>
      </c>
      <c r="D1949" t="s">
        <v>27</v>
      </c>
      <c r="E1949" t="s">
        <v>12</v>
      </c>
      <c r="F1949" t="s">
        <v>29</v>
      </c>
      <c r="G1949" t="s">
        <v>10</v>
      </c>
      <c r="H1949" t="s">
        <v>9</v>
      </c>
      <c r="I1949" s="10">
        <f>[1]!MoonAge(A1949)</f>
        <v>8.4255273872465231E-2</v>
      </c>
    </row>
    <row r="1950" spans="1:9">
      <c r="A1950" s="2">
        <v>41762</v>
      </c>
      <c r="B1950" s="3">
        <f t="shared" si="30"/>
        <v>7</v>
      </c>
      <c r="C1950" t="s">
        <v>10</v>
      </c>
      <c r="D1950" t="s">
        <v>16</v>
      </c>
      <c r="E1950" t="s">
        <v>12</v>
      </c>
      <c r="F1950" t="s">
        <v>29</v>
      </c>
      <c r="G1950" t="s">
        <v>10</v>
      </c>
      <c r="H1950" t="s">
        <v>9</v>
      </c>
      <c r="I1950" s="10">
        <f>[1]!MoonAge(A1950)</f>
        <v>0.11811846581514207</v>
      </c>
    </row>
    <row r="1951" spans="1:9">
      <c r="A1951" s="2">
        <v>41763</v>
      </c>
      <c r="B1951" s="3">
        <f t="shared" si="30"/>
        <v>1</v>
      </c>
      <c r="C1951" t="s">
        <v>19</v>
      </c>
      <c r="D1951" t="s">
        <v>18</v>
      </c>
      <c r="E1951" t="s">
        <v>12</v>
      </c>
      <c r="F1951" t="s">
        <v>29</v>
      </c>
      <c r="G1951" t="s">
        <v>10</v>
      </c>
      <c r="H1951" t="s">
        <v>9</v>
      </c>
      <c r="I1951" s="10">
        <f>[1]!MoonAge(A1951)</f>
        <v>0.15198165775781902</v>
      </c>
    </row>
    <row r="1952" spans="1:9">
      <c r="A1952" s="2">
        <v>41764</v>
      </c>
      <c r="B1952" s="3">
        <f t="shared" si="30"/>
        <v>2</v>
      </c>
      <c r="C1952" t="s">
        <v>8</v>
      </c>
      <c r="D1952" t="s">
        <v>11</v>
      </c>
      <c r="E1952" t="s">
        <v>12</v>
      </c>
      <c r="F1952" t="s">
        <v>29</v>
      </c>
      <c r="G1952" t="s">
        <v>10</v>
      </c>
      <c r="H1952" t="s">
        <v>9</v>
      </c>
      <c r="I1952" s="10">
        <f>[1]!MoonAge(A1952)</f>
        <v>0.18584484970049597</v>
      </c>
    </row>
    <row r="1953" spans="1:9">
      <c r="A1953" s="2">
        <v>41765</v>
      </c>
      <c r="B1953" s="3">
        <f t="shared" si="30"/>
        <v>3</v>
      </c>
      <c r="C1953" t="s">
        <v>13</v>
      </c>
      <c r="D1953" t="s">
        <v>20</v>
      </c>
      <c r="E1953" t="s">
        <v>25</v>
      </c>
      <c r="F1953" t="s">
        <v>24</v>
      </c>
      <c r="G1953" t="s">
        <v>10</v>
      </c>
      <c r="H1953" t="s">
        <v>9</v>
      </c>
      <c r="I1953" s="10">
        <f>[1]!MoonAge(A1953)</f>
        <v>0.21970804164317281</v>
      </c>
    </row>
    <row r="1954" spans="1:9">
      <c r="A1954" s="2">
        <v>41766</v>
      </c>
      <c r="B1954" s="3">
        <f t="shared" si="30"/>
        <v>4</v>
      </c>
      <c r="C1954" t="s">
        <v>12</v>
      </c>
      <c r="D1954" t="s">
        <v>23</v>
      </c>
      <c r="E1954" t="s">
        <v>25</v>
      </c>
      <c r="F1954" t="s">
        <v>24</v>
      </c>
      <c r="G1954" t="s">
        <v>10</v>
      </c>
      <c r="H1954" t="s">
        <v>9</v>
      </c>
      <c r="I1954" s="10">
        <f>[1]!MoonAge(A1954)</f>
        <v>0.25357123358584976</v>
      </c>
    </row>
    <row r="1955" spans="1:9">
      <c r="A1955" s="2">
        <v>41767</v>
      </c>
      <c r="B1955" s="3">
        <f t="shared" si="30"/>
        <v>5</v>
      </c>
      <c r="C1955" t="s">
        <v>25</v>
      </c>
      <c r="D1955" t="s">
        <v>28</v>
      </c>
      <c r="E1955" t="s">
        <v>25</v>
      </c>
      <c r="F1955" t="s">
        <v>24</v>
      </c>
      <c r="G1955" t="s">
        <v>10</v>
      </c>
      <c r="H1955" t="s">
        <v>9</v>
      </c>
      <c r="I1955" s="10">
        <f>[1]!MoonAge(A1955)</f>
        <v>0.2874344255285266</v>
      </c>
    </row>
    <row r="1956" spans="1:9">
      <c r="A1956" s="2">
        <v>41768</v>
      </c>
      <c r="B1956" s="3">
        <f t="shared" si="30"/>
        <v>6</v>
      </c>
      <c r="C1956" t="s">
        <v>15</v>
      </c>
      <c r="D1956" t="s">
        <v>29</v>
      </c>
      <c r="E1956" t="s">
        <v>25</v>
      </c>
      <c r="F1956" t="s">
        <v>24</v>
      </c>
      <c r="G1956" t="s">
        <v>10</v>
      </c>
      <c r="H1956" t="s">
        <v>9</v>
      </c>
      <c r="I1956" s="10">
        <f>[1]!MoonAge(A1956)</f>
        <v>0.32129761747120356</v>
      </c>
    </row>
    <row r="1957" spans="1:9">
      <c r="A1957" s="2">
        <v>41769</v>
      </c>
      <c r="B1957" s="3">
        <f t="shared" si="30"/>
        <v>7</v>
      </c>
      <c r="C1957" t="s">
        <v>17</v>
      </c>
      <c r="D1957" t="s">
        <v>24</v>
      </c>
      <c r="E1957" t="s">
        <v>25</v>
      </c>
      <c r="F1957" t="s">
        <v>24</v>
      </c>
      <c r="G1957" t="s">
        <v>10</v>
      </c>
      <c r="H1957" t="s">
        <v>9</v>
      </c>
      <c r="I1957" s="10">
        <f>[1]!MoonAge(A1957)</f>
        <v>0.35516080941388051</v>
      </c>
    </row>
    <row r="1958" spans="1:9">
      <c r="A1958" s="2">
        <v>41770</v>
      </c>
      <c r="B1958" s="3">
        <f t="shared" si="30"/>
        <v>1</v>
      </c>
      <c r="C1958" t="s">
        <v>21</v>
      </c>
      <c r="D1958" t="s">
        <v>9</v>
      </c>
      <c r="E1958" t="s">
        <v>25</v>
      </c>
      <c r="F1958" t="s">
        <v>24</v>
      </c>
      <c r="G1958" t="s">
        <v>10</v>
      </c>
      <c r="H1958" t="s">
        <v>9</v>
      </c>
      <c r="I1958" s="10">
        <f>[1]!MoonAge(A1958)</f>
        <v>0.38902400135655735</v>
      </c>
    </row>
    <row r="1959" spans="1:9">
      <c r="A1959" s="2">
        <v>41771</v>
      </c>
      <c r="B1959" s="3">
        <f t="shared" si="30"/>
        <v>2</v>
      </c>
      <c r="C1959" t="s">
        <v>22</v>
      </c>
      <c r="D1959" t="s">
        <v>14</v>
      </c>
      <c r="E1959" t="s">
        <v>25</v>
      </c>
      <c r="F1959" t="s">
        <v>24</v>
      </c>
      <c r="G1959" t="s">
        <v>10</v>
      </c>
      <c r="H1959" t="s">
        <v>9</v>
      </c>
      <c r="I1959" s="10">
        <f>[1]!MoonAge(A1959)</f>
        <v>0.4228871932992343</v>
      </c>
    </row>
    <row r="1960" spans="1:9">
      <c r="A1960" s="2">
        <v>41772</v>
      </c>
      <c r="B1960" s="3">
        <f t="shared" si="30"/>
        <v>3</v>
      </c>
      <c r="C1960" t="s">
        <v>10</v>
      </c>
      <c r="D1960" t="s">
        <v>26</v>
      </c>
      <c r="E1960" t="s">
        <v>25</v>
      </c>
      <c r="F1960" t="s">
        <v>24</v>
      </c>
      <c r="G1960" t="s">
        <v>10</v>
      </c>
      <c r="H1960" t="s">
        <v>9</v>
      </c>
      <c r="I1960" s="10">
        <f>[1]!MoonAge(A1960)</f>
        <v>0.45675038524191114</v>
      </c>
    </row>
    <row r="1961" spans="1:9">
      <c r="A1961" s="2">
        <v>41773</v>
      </c>
      <c r="B1961" s="3">
        <f t="shared" si="30"/>
        <v>4</v>
      </c>
      <c r="C1961" t="s">
        <v>19</v>
      </c>
      <c r="D1961" t="s">
        <v>27</v>
      </c>
      <c r="E1961" t="s">
        <v>25</v>
      </c>
      <c r="F1961" t="s">
        <v>24</v>
      </c>
      <c r="G1961" t="s">
        <v>10</v>
      </c>
      <c r="H1961" t="s">
        <v>9</v>
      </c>
      <c r="I1961" s="10">
        <f>[1]!MoonAge(A1961)</f>
        <v>0.49061357718458809</v>
      </c>
    </row>
    <row r="1962" spans="1:9">
      <c r="A1962" s="2">
        <v>41774</v>
      </c>
      <c r="B1962" s="3">
        <f t="shared" si="30"/>
        <v>5</v>
      </c>
      <c r="C1962" t="s">
        <v>8</v>
      </c>
      <c r="D1962" t="s">
        <v>16</v>
      </c>
      <c r="E1962" t="s">
        <v>25</v>
      </c>
      <c r="F1962" t="s">
        <v>24</v>
      </c>
      <c r="G1962" t="s">
        <v>10</v>
      </c>
      <c r="H1962" t="s">
        <v>9</v>
      </c>
      <c r="I1962" s="10">
        <f>[1]!MoonAge(A1962)</f>
        <v>0.52447676912710217</v>
      </c>
    </row>
    <row r="1963" spans="1:9">
      <c r="A1963" s="2">
        <v>41775</v>
      </c>
      <c r="B1963" s="3">
        <f t="shared" si="30"/>
        <v>6</v>
      </c>
      <c r="C1963" t="s">
        <v>13</v>
      </c>
      <c r="D1963" t="s">
        <v>18</v>
      </c>
      <c r="E1963" t="s">
        <v>25</v>
      </c>
      <c r="F1963" t="s">
        <v>24</v>
      </c>
      <c r="G1963" t="s">
        <v>10</v>
      </c>
      <c r="H1963" t="s">
        <v>9</v>
      </c>
      <c r="I1963" s="10">
        <f>[1]!MoonAge(A1963)</f>
        <v>0.55833996106955386</v>
      </c>
    </row>
    <row r="1964" spans="1:9">
      <c r="A1964" s="2">
        <v>41776</v>
      </c>
      <c r="B1964" s="3">
        <f t="shared" si="30"/>
        <v>7</v>
      </c>
      <c r="C1964" t="s">
        <v>12</v>
      </c>
      <c r="D1964" t="s">
        <v>11</v>
      </c>
      <c r="E1964" t="s">
        <v>25</v>
      </c>
      <c r="F1964" t="s">
        <v>24</v>
      </c>
      <c r="G1964" t="s">
        <v>10</v>
      </c>
      <c r="H1964" t="s">
        <v>9</v>
      </c>
      <c r="I1964" s="10">
        <f>[1]!MoonAge(A1964)</f>
        <v>0.59220315301200543</v>
      </c>
    </row>
    <row r="1965" spans="1:9">
      <c r="A1965" s="2">
        <v>41777</v>
      </c>
      <c r="B1965" s="3">
        <f t="shared" si="30"/>
        <v>1</v>
      </c>
      <c r="C1965" t="s">
        <v>25</v>
      </c>
      <c r="D1965" t="s">
        <v>20</v>
      </c>
      <c r="E1965" t="s">
        <v>25</v>
      </c>
      <c r="F1965" t="s">
        <v>24</v>
      </c>
      <c r="G1965" t="s">
        <v>10</v>
      </c>
      <c r="H1965" t="s">
        <v>9</v>
      </c>
      <c r="I1965" s="10">
        <f>[1]!MoonAge(A1965)</f>
        <v>0.62606634495445712</v>
      </c>
    </row>
    <row r="1966" spans="1:9">
      <c r="A1966" s="2">
        <v>41778</v>
      </c>
      <c r="B1966" s="3">
        <f t="shared" si="30"/>
        <v>2</v>
      </c>
      <c r="C1966" t="s">
        <v>15</v>
      </c>
      <c r="D1966" t="s">
        <v>23</v>
      </c>
      <c r="E1966" t="s">
        <v>25</v>
      </c>
      <c r="F1966" t="s">
        <v>24</v>
      </c>
      <c r="G1966" t="s">
        <v>10</v>
      </c>
      <c r="H1966" t="s">
        <v>9</v>
      </c>
      <c r="I1966" s="10">
        <f>[1]!MoonAge(A1966)</f>
        <v>0.6599295368969087</v>
      </c>
    </row>
    <row r="1967" spans="1:9">
      <c r="A1967" s="2">
        <v>41779</v>
      </c>
      <c r="B1967" s="3">
        <f t="shared" si="30"/>
        <v>3</v>
      </c>
      <c r="C1967" t="s">
        <v>17</v>
      </c>
      <c r="D1967" t="s">
        <v>28</v>
      </c>
      <c r="E1967" t="s">
        <v>25</v>
      </c>
      <c r="F1967" t="s">
        <v>24</v>
      </c>
      <c r="G1967" t="s">
        <v>10</v>
      </c>
      <c r="H1967" t="s">
        <v>9</v>
      </c>
      <c r="I1967" s="10">
        <f>[1]!MoonAge(A1967)</f>
        <v>0.69379272883936038</v>
      </c>
    </row>
    <row r="1968" spans="1:9">
      <c r="A1968" s="2">
        <v>41780</v>
      </c>
      <c r="B1968" s="3">
        <f t="shared" si="30"/>
        <v>4</v>
      </c>
      <c r="C1968" t="s">
        <v>21</v>
      </c>
      <c r="D1968" t="s">
        <v>29</v>
      </c>
      <c r="E1968" t="s">
        <v>25</v>
      </c>
      <c r="F1968" t="s">
        <v>24</v>
      </c>
      <c r="G1968" t="s">
        <v>10</v>
      </c>
      <c r="H1968" t="s">
        <v>9</v>
      </c>
      <c r="I1968" s="10">
        <f>[1]!MoonAge(A1968)</f>
        <v>0.72765592078181196</v>
      </c>
    </row>
    <row r="1969" spans="1:9">
      <c r="A1969" s="2">
        <v>41781</v>
      </c>
      <c r="B1969" s="3">
        <f t="shared" si="30"/>
        <v>5</v>
      </c>
      <c r="C1969" t="s">
        <v>22</v>
      </c>
      <c r="D1969" t="s">
        <v>24</v>
      </c>
      <c r="E1969" t="s">
        <v>25</v>
      </c>
      <c r="F1969" t="s">
        <v>24</v>
      </c>
      <c r="G1969" t="s">
        <v>10</v>
      </c>
      <c r="H1969" t="s">
        <v>9</v>
      </c>
      <c r="I1969" s="10">
        <f>[1]!MoonAge(A1969)</f>
        <v>0.76151911272426365</v>
      </c>
    </row>
    <row r="1970" spans="1:9">
      <c r="A1970" s="2">
        <v>41782</v>
      </c>
      <c r="B1970" s="3">
        <f t="shared" si="30"/>
        <v>6</v>
      </c>
      <c r="C1970" t="s">
        <v>10</v>
      </c>
      <c r="D1970" t="s">
        <v>9</v>
      </c>
      <c r="E1970" t="s">
        <v>25</v>
      </c>
      <c r="F1970" t="s">
        <v>24</v>
      </c>
      <c r="G1970" t="s">
        <v>10</v>
      </c>
      <c r="H1970" t="s">
        <v>9</v>
      </c>
      <c r="I1970" s="10">
        <f>[1]!MoonAge(A1970)</f>
        <v>0.79538230466671522</v>
      </c>
    </row>
    <row r="1971" spans="1:9">
      <c r="A1971" s="2">
        <v>41783</v>
      </c>
      <c r="B1971" s="3">
        <f t="shared" si="30"/>
        <v>7</v>
      </c>
      <c r="C1971" t="s">
        <v>19</v>
      </c>
      <c r="D1971" t="s">
        <v>14</v>
      </c>
      <c r="E1971" t="s">
        <v>25</v>
      </c>
      <c r="F1971" t="s">
        <v>24</v>
      </c>
      <c r="G1971" t="s">
        <v>10</v>
      </c>
      <c r="H1971" t="s">
        <v>9</v>
      </c>
      <c r="I1971" s="10">
        <f>[1]!MoonAge(A1971)</f>
        <v>0.82924549660916691</v>
      </c>
    </row>
    <row r="1972" spans="1:9">
      <c r="A1972" s="2">
        <v>41784</v>
      </c>
      <c r="B1972" s="3">
        <f t="shared" si="30"/>
        <v>1</v>
      </c>
      <c r="C1972" t="s">
        <v>8</v>
      </c>
      <c r="D1972" t="s">
        <v>26</v>
      </c>
      <c r="E1972" t="s">
        <v>25</v>
      </c>
      <c r="F1972" t="s">
        <v>24</v>
      </c>
      <c r="G1972" t="s">
        <v>10</v>
      </c>
      <c r="H1972" t="s">
        <v>9</v>
      </c>
      <c r="I1972" s="10">
        <f>[1]!MoonAge(A1972)</f>
        <v>0.8631086885516186</v>
      </c>
    </row>
    <row r="1973" spans="1:9">
      <c r="A1973" s="2">
        <v>41785</v>
      </c>
      <c r="B1973" s="3">
        <f t="shared" si="30"/>
        <v>2</v>
      </c>
      <c r="C1973" t="s">
        <v>13</v>
      </c>
      <c r="D1973" t="s">
        <v>27</v>
      </c>
      <c r="E1973" t="s">
        <v>25</v>
      </c>
      <c r="F1973" t="s">
        <v>24</v>
      </c>
      <c r="G1973" t="s">
        <v>10</v>
      </c>
      <c r="H1973" t="s">
        <v>9</v>
      </c>
      <c r="I1973" s="10">
        <f>[1]!MoonAge(A1973)</f>
        <v>0.89697188049407017</v>
      </c>
    </row>
    <row r="1974" spans="1:9">
      <c r="A1974" s="2">
        <v>41786</v>
      </c>
      <c r="B1974" s="3">
        <f t="shared" si="30"/>
        <v>3</v>
      </c>
      <c r="C1974" t="s">
        <v>12</v>
      </c>
      <c r="D1974" t="s">
        <v>16</v>
      </c>
      <c r="E1974" t="s">
        <v>25</v>
      </c>
      <c r="F1974" t="s">
        <v>24</v>
      </c>
      <c r="G1974" t="s">
        <v>10</v>
      </c>
      <c r="H1974" t="s">
        <v>9</v>
      </c>
      <c r="I1974" s="10">
        <f>[1]!MoonAge(A1974)</f>
        <v>0.93083507243652175</v>
      </c>
    </row>
    <row r="1975" spans="1:9">
      <c r="A1975" s="2">
        <v>41787</v>
      </c>
      <c r="B1975" s="3">
        <f t="shared" si="30"/>
        <v>4</v>
      </c>
      <c r="C1975" t="s">
        <v>25</v>
      </c>
      <c r="D1975" t="s">
        <v>18</v>
      </c>
      <c r="E1975" t="s">
        <v>25</v>
      </c>
      <c r="F1975" t="s">
        <v>24</v>
      </c>
      <c r="G1975" t="s">
        <v>10</v>
      </c>
      <c r="H1975" t="s">
        <v>9</v>
      </c>
      <c r="I1975" s="10">
        <f>[1]!MoonAge(A1975)</f>
        <v>0.96469826437897344</v>
      </c>
    </row>
    <row r="1976" spans="1:9">
      <c r="A1976" s="2">
        <v>41788</v>
      </c>
      <c r="B1976" s="3">
        <f t="shared" si="30"/>
        <v>5</v>
      </c>
      <c r="C1976" t="s">
        <v>15</v>
      </c>
      <c r="D1976" t="s">
        <v>11</v>
      </c>
      <c r="E1976" t="s">
        <v>25</v>
      </c>
      <c r="F1976" t="s">
        <v>24</v>
      </c>
      <c r="G1976" t="s">
        <v>10</v>
      </c>
      <c r="H1976" t="s">
        <v>9</v>
      </c>
      <c r="I1976" s="10">
        <f>[1]!MoonAge(A1976)</f>
        <v>0.99856145632142512</v>
      </c>
    </row>
    <row r="1977" spans="1:9">
      <c r="A1977" s="2">
        <v>41789</v>
      </c>
      <c r="B1977" s="3">
        <f t="shared" si="30"/>
        <v>6</v>
      </c>
      <c r="C1977" t="s">
        <v>17</v>
      </c>
      <c r="D1977" t="s">
        <v>20</v>
      </c>
      <c r="E1977" t="s">
        <v>25</v>
      </c>
      <c r="F1977" t="s">
        <v>24</v>
      </c>
      <c r="G1977" t="s">
        <v>10</v>
      </c>
      <c r="H1977" t="s">
        <v>9</v>
      </c>
      <c r="I1977" s="10">
        <f>[1]!MoonAge(A1977)</f>
        <v>3.2424648263876699E-2</v>
      </c>
    </row>
    <row r="1978" spans="1:9">
      <c r="A1978" s="2">
        <v>41790</v>
      </c>
      <c r="B1978" s="3">
        <f t="shared" si="30"/>
        <v>7</v>
      </c>
      <c r="C1978" t="s">
        <v>21</v>
      </c>
      <c r="D1978" t="s">
        <v>23</v>
      </c>
      <c r="E1978" t="s">
        <v>25</v>
      </c>
      <c r="F1978" t="s">
        <v>24</v>
      </c>
      <c r="G1978" t="s">
        <v>10</v>
      </c>
      <c r="H1978" t="s">
        <v>9</v>
      </c>
      <c r="I1978" s="10">
        <f>[1]!MoonAge(A1978)</f>
        <v>6.6287840206328386E-2</v>
      </c>
    </row>
    <row r="1979" spans="1:9">
      <c r="A1979" s="2">
        <v>41791</v>
      </c>
      <c r="B1979" s="3">
        <f t="shared" si="30"/>
        <v>1</v>
      </c>
      <c r="C1979" t="s">
        <v>22</v>
      </c>
      <c r="D1979" t="s">
        <v>28</v>
      </c>
      <c r="E1979" t="s">
        <v>25</v>
      </c>
      <c r="F1979" t="s">
        <v>24</v>
      </c>
      <c r="G1979" t="s">
        <v>10</v>
      </c>
      <c r="H1979" t="s">
        <v>9</v>
      </c>
      <c r="I1979" s="10">
        <f>[1]!MoonAge(A1979)</f>
        <v>0.10015103214877996</v>
      </c>
    </row>
    <row r="1980" spans="1:9">
      <c r="A1980" s="2">
        <v>41792</v>
      </c>
      <c r="B1980" s="3">
        <f t="shared" si="30"/>
        <v>2</v>
      </c>
      <c r="C1980" t="s">
        <v>10</v>
      </c>
      <c r="D1980" t="s">
        <v>29</v>
      </c>
      <c r="E1980" t="s">
        <v>25</v>
      </c>
      <c r="F1980" t="s">
        <v>24</v>
      </c>
      <c r="G1980" t="s">
        <v>10</v>
      </c>
      <c r="H1980" t="s">
        <v>9</v>
      </c>
      <c r="I1980" s="10">
        <f>[1]!MoonAge(A1980)</f>
        <v>0.13401422409123165</v>
      </c>
    </row>
    <row r="1981" spans="1:9">
      <c r="A1981" s="2">
        <v>41793</v>
      </c>
      <c r="B1981" s="3">
        <f t="shared" si="30"/>
        <v>3</v>
      </c>
      <c r="C1981" t="s">
        <v>19</v>
      </c>
      <c r="D1981" t="s">
        <v>24</v>
      </c>
      <c r="E1981" t="s">
        <v>25</v>
      </c>
      <c r="F1981" t="s">
        <v>24</v>
      </c>
      <c r="G1981" t="s">
        <v>10</v>
      </c>
      <c r="H1981" t="s">
        <v>9</v>
      </c>
      <c r="I1981" s="10">
        <f>[1]!MoonAge(A1981)</f>
        <v>0.16787741603368322</v>
      </c>
    </row>
    <row r="1982" spans="1:9">
      <c r="A1982" s="2">
        <v>41794</v>
      </c>
      <c r="B1982" s="3">
        <f t="shared" si="30"/>
        <v>4</v>
      </c>
      <c r="C1982" t="s">
        <v>8</v>
      </c>
      <c r="D1982" t="s">
        <v>9</v>
      </c>
      <c r="E1982" t="s">
        <v>25</v>
      </c>
      <c r="F1982" t="s">
        <v>24</v>
      </c>
      <c r="G1982" t="s">
        <v>10</v>
      </c>
      <c r="H1982" t="s">
        <v>9</v>
      </c>
      <c r="I1982" s="10">
        <f>[1]!MoonAge(A1982)</f>
        <v>0.20174060797613491</v>
      </c>
    </row>
    <row r="1983" spans="1:9">
      <c r="A1983" s="2">
        <v>41795</v>
      </c>
      <c r="B1983" s="3">
        <f t="shared" si="30"/>
        <v>5</v>
      </c>
      <c r="C1983" t="s">
        <v>13</v>
      </c>
      <c r="D1983" t="s">
        <v>14</v>
      </c>
      <c r="E1983" t="s">
        <v>25</v>
      </c>
      <c r="F1983" t="s">
        <v>24</v>
      </c>
      <c r="G1983" t="s">
        <v>10</v>
      </c>
      <c r="H1983" t="s">
        <v>9</v>
      </c>
      <c r="I1983" s="10">
        <f>[1]!MoonAge(A1983)</f>
        <v>0.23560379991858649</v>
      </c>
    </row>
    <row r="1984" spans="1:9">
      <c r="A1984" s="2">
        <v>41796</v>
      </c>
      <c r="B1984" s="3">
        <f t="shared" si="30"/>
        <v>6</v>
      </c>
      <c r="C1984" t="s">
        <v>12</v>
      </c>
      <c r="D1984" t="s">
        <v>26</v>
      </c>
      <c r="E1984" t="s">
        <v>15</v>
      </c>
      <c r="F1984" t="s">
        <v>9</v>
      </c>
      <c r="G1984" t="s">
        <v>10</v>
      </c>
      <c r="H1984" t="s">
        <v>9</v>
      </c>
      <c r="I1984" s="10">
        <f>[1]!MoonAge(A1984)</f>
        <v>0.26946699186103817</v>
      </c>
    </row>
    <row r="1985" spans="1:9">
      <c r="A1985" s="2">
        <v>41797</v>
      </c>
      <c r="B1985" s="3">
        <f t="shared" si="30"/>
        <v>7</v>
      </c>
      <c r="C1985" t="s">
        <v>25</v>
      </c>
      <c r="D1985" t="s">
        <v>27</v>
      </c>
      <c r="E1985" t="s">
        <v>15</v>
      </c>
      <c r="F1985" t="s">
        <v>9</v>
      </c>
      <c r="G1985" t="s">
        <v>10</v>
      </c>
      <c r="H1985" t="s">
        <v>9</v>
      </c>
      <c r="I1985" s="10">
        <f>[1]!MoonAge(A1985)</f>
        <v>0.30333018380348975</v>
      </c>
    </row>
    <row r="1986" spans="1:9">
      <c r="A1986" s="2">
        <v>41798</v>
      </c>
      <c r="B1986" s="3">
        <f t="shared" si="30"/>
        <v>1</v>
      </c>
      <c r="C1986" t="s">
        <v>15</v>
      </c>
      <c r="D1986" t="s">
        <v>16</v>
      </c>
      <c r="E1986" t="s">
        <v>15</v>
      </c>
      <c r="F1986" t="s">
        <v>9</v>
      </c>
      <c r="G1986" t="s">
        <v>10</v>
      </c>
      <c r="H1986" t="s">
        <v>9</v>
      </c>
      <c r="I1986" s="10">
        <f>[1]!MoonAge(A1986)</f>
        <v>0.33719337574594144</v>
      </c>
    </row>
    <row r="1987" spans="1:9">
      <c r="A1987" s="2">
        <v>41799</v>
      </c>
      <c r="B1987" s="3">
        <f t="shared" ref="B1987:B2050" si="31">WEEKDAY(A1987,1)</f>
        <v>2</v>
      </c>
      <c r="C1987" t="s">
        <v>17</v>
      </c>
      <c r="D1987" t="s">
        <v>18</v>
      </c>
      <c r="E1987" t="s">
        <v>15</v>
      </c>
      <c r="F1987" t="s">
        <v>9</v>
      </c>
      <c r="G1987" t="s">
        <v>10</v>
      </c>
      <c r="H1987" t="s">
        <v>9</v>
      </c>
      <c r="I1987" s="10">
        <f>[1]!MoonAge(A1987)</f>
        <v>0.37105656768839301</v>
      </c>
    </row>
    <row r="1988" spans="1:9">
      <c r="A1988" s="2">
        <v>41800</v>
      </c>
      <c r="B1988" s="3">
        <f t="shared" si="31"/>
        <v>3</v>
      </c>
      <c r="C1988" t="s">
        <v>21</v>
      </c>
      <c r="D1988" t="s">
        <v>11</v>
      </c>
      <c r="E1988" t="s">
        <v>15</v>
      </c>
      <c r="F1988" t="s">
        <v>9</v>
      </c>
      <c r="G1988" t="s">
        <v>10</v>
      </c>
      <c r="H1988" t="s">
        <v>9</v>
      </c>
      <c r="I1988" s="10">
        <f>[1]!MoonAge(A1988)</f>
        <v>0.4049197596308447</v>
      </c>
    </row>
    <row r="1989" spans="1:9">
      <c r="A1989" s="2">
        <v>41801</v>
      </c>
      <c r="B1989" s="3">
        <f t="shared" si="31"/>
        <v>4</v>
      </c>
      <c r="C1989" t="s">
        <v>22</v>
      </c>
      <c r="D1989" t="s">
        <v>20</v>
      </c>
      <c r="E1989" t="s">
        <v>15</v>
      </c>
      <c r="F1989" t="s">
        <v>9</v>
      </c>
      <c r="G1989" t="s">
        <v>10</v>
      </c>
      <c r="H1989" t="s">
        <v>9</v>
      </c>
      <c r="I1989" s="10">
        <f>[1]!MoonAge(A1989)</f>
        <v>0.43878295157329628</v>
      </c>
    </row>
    <row r="1990" spans="1:9">
      <c r="A1990" s="2">
        <v>41802</v>
      </c>
      <c r="B1990" s="3">
        <f t="shared" si="31"/>
        <v>5</v>
      </c>
      <c r="C1990" t="s">
        <v>10</v>
      </c>
      <c r="D1990" t="s">
        <v>23</v>
      </c>
      <c r="E1990" t="s">
        <v>15</v>
      </c>
      <c r="F1990" t="s">
        <v>9</v>
      </c>
      <c r="G1990" t="s">
        <v>10</v>
      </c>
      <c r="H1990" t="s">
        <v>9</v>
      </c>
      <c r="I1990" s="10">
        <f>[1]!MoonAge(A1990)</f>
        <v>0.47264614351574796</v>
      </c>
    </row>
    <row r="1991" spans="1:9">
      <c r="A1991" s="2">
        <v>41803</v>
      </c>
      <c r="B1991" s="3">
        <f t="shared" si="31"/>
        <v>6</v>
      </c>
      <c r="C1991" t="s">
        <v>19</v>
      </c>
      <c r="D1991" t="s">
        <v>28</v>
      </c>
      <c r="E1991" t="s">
        <v>15</v>
      </c>
      <c r="F1991" t="s">
        <v>9</v>
      </c>
      <c r="G1991" t="s">
        <v>10</v>
      </c>
      <c r="H1991" t="s">
        <v>9</v>
      </c>
      <c r="I1991" s="10">
        <f>[1]!MoonAge(A1991)</f>
        <v>0.50650933545815313</v>
      </c>
    </row>
    <row r="1992" spans="1:9">
      <c r="A1992" s="2">
        <v>41804</v>
      </c>
      <c r="B1992" s="3">
        <f t="shared" si="31"/>
        <v>7</v>
      </c>
      <c r="C1992" t="s">
        <v>8</v>
      </c>
      <c r="D1992" t="s">
        <v>29</v>
      </c>
      <c r="E1992" t="s">
        <v>15</v>
      </c>
      <c r="F1992" t="s">
        <v>9</v>
      </c>
      <c r="G1992" t="s">
        <v>10</v>
      </c>
      <c r="H1992" t="s">
        <v>9</v>
      </c>
      <c r="I1992" s="10">
        <f>[1]!MoonAge(A1992)</f>
        <v>0.54037252740036279</v>
      </c>
    </row>
    <row r="1993" spans="1:9">
      <c r="A1993" s="2">
        <v>41805</v>
      </c>
      <c r="B1993" s="3">
        <f t="shared" si="31"/>
        <v>1</v>
      </c>
      <c r="C1993" t="s">
        <v>13</v>
      </c>
      <c r="D1993" t="s">
        <v>24</v>
      </c>
      <c r="E1993" t="s">
        <v>15</v>
      </c>
      <c r="F1993" t="s">
        <v>9</v>
      </c>
      <c r="G1993" t="s">
        <v>10</v>
      </c>
      <c r="H1993" t="s">
        <v>9</v>
      </c>
      <c r="I1993" s="10">
        <f>[1]!MoonAge(A1993)</f>
        <v>0.57423571934257245</v>
      </c>
    </row>
    <row r="1994" spans="1:9">
      <c r="A1994" s="2">
        <v>41806</v>
      </c>
      <c r="B1994" s="3">
        <f t="shared" si="31"/>
        <v>2</v>
      </c>
      <c r="C1994" t="s">
        <v>12</v>
      </c>
      <c r="D1994" t="s">
        <v>9</v>
      </c>
      <c r="E1994" t="s">
        <v>15</v>
      </c>
      <c r="F1994" t="s">
        <v>9</v>
      </c>
      <c r="G1994" t="s">
        <v>10</v>
      </c>
      <c r="H1994" t="s">
        <v>9</v>
      </c>
      <c r="I1994" s="10">
        <f>[1]!MoonAge(A1994)</f>
        <v>0.60809891128478211</v>
      </c>
    </row>
    <row r="1995" spans="1:9">
      <c r="A1995" s="2">
        <v>41807</v>
      </c>
      <c r="B1995" s="3">
        <f t="shared" si="31"/>
        <v>3</v>
      </c>
      <c r="C1995" t="s">
        <v>25</v>
      </c>
      <c r="D1995" t="s">
        <v>14</v>
      </c>
      <c r="E1995" t="s">
        <v>15</v>
      </c>
      <c r="F1995" t="s">
        <v>9</v>
      </c>
      <c r="G1995" t="s">
        <v>10</v>
      </c>
      <c r="H1995" t="s">
        <v>9</v>
      </c>
      <c r="I1995" s="10">
        <f>[1]!MoonAge(A1995)</f>
        <v>0.64196210322699176</v>
      </c>
    </row>
    <row r="1996" spans="1:9">
      <c r="A1996" s="2">
        <v>41808</v>
      </c>
      <c r="B1996" s="3">
        <f t="shared" si="31"/>
        <v>4</v>
      </c>
      <c r="C1996" t="s">
        <v>15</v>
      </c>
      <c r="D1996" t="s">
        <v>26</v>
      </c>
      <c r="E1996" t="s">
        <v>15</v>
      </c>
      <c r="F1996" t="s">
        <v>9</v>
      </c>
      <c r="G1996" t="s">
        <v>10</v>
      </c>
      <c r="H1996" t="s">
        <v>9</v>
      </c>
      <c r="I1996" s="10">
        <f>[1]!MoonAge(A1996)</f>
        <v>0.67582529516920142</v>
      </c>
    </row>
    <row r="1997" spans="1:9">
      <c r="A1997" s="2">
        <v>41809</v>
      </c>
      <c r="B1997" s="3">
        <f t="shared" si="31"/>
        <v>5</v>
      </c>
      <c r="C1997" t="s">
        <v>17</v>
      </c>
      <c r="D1997" t="s">
        <v>27</v>
      </c>
      <c r="E1997" t="s">
        <v>15</v>
      </c>
      <c r="F1997" t="s">
        <v>9</v>
      </c>
      <c r="G1997" t="s">
        <v>10</v>
      </c>
      <c r="H1997" t="s">
        <v>9</v>
      </c>
      <c r="I1997" s="10">
        <f>[1]!MoonAge(A1997)</f>
        <v>0.70968848711141108</v>
      </c>
    </row>
    <row r="1998" spans="1:9">
      <c r="A1998" s="2">
        <v>41810</v>
      </c>
      <c r="B1998" s="3">
        <f t="shared" si="31"/>
        <v>6</v>
      </c>
      <c r="C1998" t="s">
        <v>21</v>
      </c>
      <c r="D1998" t="s">
        <v>16</v>
      </c>
      <c r="E1998" t="s">
        <v>15</v>
      </c>
      <c r="F1998" t="s">
        <v>9</v>
      </c>
      <c r="G1998" t="s">
        <v>10</v>
      </c>
      <c r="H1998" t="s">
        <v>9</v>
      </c>
      <c r="I1998" s="10">
        <f>[1]!MoonAge(A1998)</f>
        <v>0.74355167905362085</v>
      </c>
    </row>
    <row r="1999" spans="1:9">
      <c r="A1999" s="2">
        <v>41811</v>
      </c>
      <c r="B1999" s="3">
        <f t="shared" si="31"/>
        <v>7</v>
      </c>
      <c r="C1999" t="s">
        <v>22</v>
      </c>
      <c r="D1999" t="s">
        <v>18</v>
      </c>
      <c r="E1999" t="s">
        <v>15</v>
      </c>
      <c r="F1999" t="s">
        <v>9</v>
      </c>
      <c r="G1999" t="s">
        <v>10</v>
      </c>
      <c r="H1999" t="s">
        <v>9</v>
      </c>
      <c r="I1999" s="10">
        <f>[1]!MoonAge(A1999)</f>
        <v>0.77741487099583051</v>
      </c>
    </row>
    <row r="2000" spans="1:9">
      <c r="A2000" s="2">
        <v>41812</v>
      </c>
      <c r="B2000" s="3">
        <f t="shared" si="31"/>
        <v>1</v>
      </c>
      <c r="C2000" t="s">
        <v>10</v>
      </c>
      <c r="D2000" t="s">
        <v>11</v>
      </c>
      <c r="E2000" t="s">
        <v>15</v>
      </c>
      <c r="F2000" t="s">
        <v>9</v>
      </c>
      <c r="G2000" t="s">
        <v>10</v>
      </c>
      <c r="H2000" t="s">
        <v>9</v>
      </c>
      <c r="I2000" s="10">
        <f>[1]!MoonAge(A2000)</f>
        <v>0.81127806293804017</v>
      </c>
    </row>
    <row r="2001" spans="1:9">
      <c r="A2001" s="2">
        <v>41813</v>
      </c>
      <c r="B2001" s="3">
        <f t="shared" si="31"/>
        <v>2</v>
      </c>
      <c r="C2001" t="s">
        <v>19</v>
      </c>
      <c r="D2001" t="s">
        <v>20</v>
      </c>
      <c r="E2001" t="s">
        <v>15</v>
      </c>
      <c r="F2001" t="s">
        <v>9</v>
      </c>
      <c r="G2001" t="s">
        <v>10</v>
      </c>
      <c r="H2001" t="s">
        <v>9</v>
      </c>
      <c r="I2001" s="10">
        <f>[1]!MoonAge(A2001)</f>
        <v>0.84514125488024983</v>
      </c>
    </row>
    <row r="2002" spans="1:9">
      <c r="A2002" s="2">
        <v>41814</v>
      </c>
      <c r="B2002" s="3">
        <f t="shared" si="31"/>
        <v>3</v>
      </c>
      <c r="C2002" t="s">
        <v>8</v>
      </c>
      <c r="D2002" t="s">
        <v>23</v>
      </c>
      <c r="E2002" t="s">
        <v>15</v>
      </c>
      <c r="F2002" t="s">
        <v>9</v>
      </c>
      <c r="G2002" t="s">
        <v>10</v>
      </c>
      <c r="H2002" t="s">
        <v>9</v>
      </c>
      <c r="I2002" s="10">
        <f>[1]!MoonAge(A2002)</f>
        <v>0.8790044468224596</v>
      </c>
    </row>
    <row r="2003" spans="1:9">
      <c r="A2003" s="2">
        <v>41815</v>
      </c>
      <c r="B2003" s="3">
        <f t="shared" si="31"/>
        <v>4</v>
      </c>
      <c r="C2003" t="s">
        <v>13</v>
      </c>
      <c r="D2003" t="s">
        <v>28</v>
      </c>
      <c r="E2003" t="s">
        <v>15</v>
      </c>
      <c r="F2003" t="s">
        <v>9</v>
      </c>
      <c r="G2003" t="s">
        <v>10</v>
      </c>
      <c r="H2003" t="s">
        <v>9</v>
      </c>
      <c r="I2003" s="10">
        <f>[1]!MoonAge(A2003)</f>
        <v>0.91286763876466925</v>
      </c>
    </row>
    <row r="2004" spans="1:9">
      <c r="A2004" s="2">
        <v>41816</v>
      </c>
      <c r="B2004" s="3">
        <f t="shared" si="31"/>
        <v>5</v>
      </c>
      <c r="C2004" t="s">
        <v>12</v>
      </c>
      <c r="D2004" t="s">
        <v>29</v>
      </c>
      <c r="E2004" t="s">
        <v>15</v>
      </c>
      <c r="F2004" t="s">
        <v>9</v>
      </c>
      <c r="G2004" t="s">
        <v>10</v>
      </c>
      <c r="H2004" t="s">
        <v>9</v>
      </c>
      <c r="I2004" s="10">
        <f>[1]!MoonAge(A2004)</f>
        <v>0.94673083070687891</v>
      </c>
    </row>
    <row r="2005" spans="1:9">
      <c r="A2005" s="2">
        <v>41817</v>
      </c>
      <c r="B2005" s="3">
        <f t="shared" si="31"/>
        <v>6</v>
      </c>
      <c r="C2005" t="s">
        <v>25</v>
      </c>
      <c r="D2005" t="s">
        <v>24</v>
      </c>
      <c r="E2005" t="s">
        <v>15</v>
      </c>
      <c r="F2005" t="s">
        <v>9</v>
      </c>
      <c r="G2005" t="s">
        <v>10</v>
      </c>
      <c r="H2005" t="s">
        <v>9</v>
      </c>
      <c r="I2005" s="10">
        <f>[1]!MoonAge(A2005)</f>
        <v>0.98059402264908857</v>
      </c>
    </row>
    <row r="2006" spans="1:9">
      <c r="A2006" s="2">
        <v>41818</v>
      </c>
      <c r="B2006" s="3">
        <f t="shared" si="31"/>
        <v>7</v>
      </c>
      <c r="C2006" t="s">
        <v>15</v>
      </c>
      <c r="D2006" t="s">
        <v>9</v>
      </c>
      <c r="E2006" t="s">
        <v>15</v>
      </c>
      <c r="F2006" t="s">
        <v>9</v>
      </c>
      <c r="G2006" t="s">
        <v>10</v>
      </c>
      <c r="H2006" t="s">
        <v>9</v>
      </c>
      <c r="I2006" s="10">
        <f>[1]!MoonAge(A2006)</f>
        <v>1.4457214591298229E-2</v>
      </c>
    </row>
    <row r="2007" spans="1:9">
      <c r="A2007" s="2">
        <v>41819</v>
      </c>
      <c r="B2007" s="3">
        <f t="shared" si="31"/>
        <v>1</v>
      </c>
      <c r="C2007" t="s">
        <v>17</v>
      </c>
      <c r="D2007" t="s">
        <v>14</v>
      </c>
      <c r="E2007" t="s">
        <v>15</v>
      </c>
      <c r="F2007" t="s">
        <v>9</v>
      </c>
      <c r="G2007" t="s">
        <v>10</v>
      </c>
      <c r="H2007" t="s">
        <v>9</v>
      </c>
      <c r="I2007" s="10">
        <f>[1]!MoonAge(A2007)</f>
        <v>4.8320406533507887E-2</v>
      </c>
    </row>
    <row r="2008" spans="1:9">
      <c r="A2008" s="2">
        <v>41820</v>
      </c>
      <c r="B2008" s="3">
        <f t="shared" si="31"/>
        <v>2</v>
      </c>
      <c r="C2008" t="s">
        <v>21</v>
      </c>
      <c r="D2008" t="s">
        <v>26</v>
      </c>
      <c r="E2008" t="s">
        <v>15</v>
      </c>
      <c r="F2008" t="s">
        <v>9</v>
      </c>
      <c r="G2008" t="s">
        <v>10</v>
      </c>
      <c r="H2008" t="s">
        <v>9</v>
      </c>
      <c r="I2008" s="10">
        <f>[1]!MoonAge(A2008)</f>
        <v>8.2183598475717545E-2</v>
      </c>
    </row>
    <row r="2009" spans="1:9">
      <c r="A2009" s="2">
        <v>41821</v>
      </c>
      <c r="B2009" s="3">
        <f t="shared" si="31"/>
        <v>3</v>
      </c>
      <c r="C2009" t="s">
        <v>22</v>
      </c>
      <c r="D2009" t="s">
        <v>27</v>
      </c>
      <c r="E2009" t="s">
        <v>15</v>
      </c>
      <c r="F2009" t="s">
        <v>9</v>
      </c>
      <c r="G2009" t="s">
        <v>10</v>
      </c>
      <c r="H2009" t="s">
        <v>9</v>
      </c>
      <c r="I2009" s="10">
        <f>[1]!MoonAge(A2009)</f>
        <v>0.1160467904179272</v>
      </c>
    </row>
    <row r="2010" spans="1:9">
      <c r="A2010" s="2">
        <v>41822</v>
      </c>
      <c r="B2010" s="3">
        <f t="shared" si="31"/>
        <v>4</v>
      </c>
      <c r="C2010" t="s">
        <v>10</v>
      </c>
      <c r="D2010" t="s">
        <v>16</v>
      </c>
      <c r="E2010" t="s">
        <v>15</v>
      </c>
      <c r="F2010" t="s">
        <v>9</v>
      </c>
      <c r="G2010" t="s">
        <v>10</v>
      </c>
      <c r="H2010" t="s">
        <v>9</v>
      </c>
      <c r="I2010" s="10">
        <f>[1]!MoonAge(A2010)</f>
        <v>0.14990998236013686</v>
      </c>
    </row>
    <row r="2011" spans="1:9">
      <c r="A2011" s="2">
        <v>41823</v>
      </c>
      <c r="B2011" s="3">
        <f t="shared" si="31"/>
        <v>5</v>
      </c>
      <c r="C2011" t="s">
        <v>19</v>
      </c>
      <c r="D2011" t="s">
        <v>18</v>
      </c>
      <c r="E2011" t="s">
        <v>15</v>
      </c>
      <c r="F2011" t="s">
        <v>9</v>
      </c>
      <c r="G2011" t="s">
        <v>10</v>
      </c>
      <c r="H2011" t="s">
        <v>9</v>
      </c>
      <c r="I2011" s="10">
        <f>[1]!MoonAge(A2011)</f>
        <v>0.18377317430234663</v>
      </c>
    </row>
    <row r="2012" spans="1:9">
      <c r="A2012" s="2">
        <v>41824</v>
      </c>
      <c r="B2012" s="3">
        <f t="shared" si="31"/>
        <v>6</v>
      </c>
      <c r="C2012" t="s">
        <v>8</v>
      </c>
      <c r="D2012" t="s">
        <v>11</v>
      </c>
      <c r="E2012" t="s">
        <v>15</v>
      </c>
      <c r="F2012" t="s">
        <v>9</v>
      </c>
      <c r="G2012" t="s">
        <v>10</v>
      </c>
      <c r="H2012" t="s">
        <v>9</v>
      </c>
      <c r="I2012" s="10">
        <f>[1]!MoonAge(A2012)</f>
        <v>0.21763636624455629</v>
      </c>
    </row>
    <row r="2013" spans="1:9">
      <c r="A2013" s="2">
        <v>41825</v>
      </c>
      <c r="B2013" s="3">
        <f t="shared" si="31"/>
        <v>7</v>
      </c>
      <c r="C2013" t="s">
        <v>13</v>
      </c>
      <c r="D2013" t="s">
        <v>20</v>
      </c>
      <c r="E2013" t="s">
        <v>15</v>
      </c>
      <c r="F2013" t="s">
        <v>9</v>
      </c>
      <c r="G2013" t="s">
        <v>10</v>
      </c>
      <c r="H2013" t="s">
        <v>9</v>
      </c>
      <c r="I2013" s="10">
        <f>[1]!MoonAge(A2013)</f>
        <v>0.25149955818676595</v>
      </c>
    </row>
    <row r="2014" spans="1:9">
      <c r="A2014" s="2">
        <v>41826</v>
      </c>
      <c r="B2014" s="3">
        <f t="shared" si="31"/>
        <v>1</v>
      </c>
      <c r="C2014" t="s">
        <v>12</v>
      </c>
      <c r="D2014" t="s">
        <v>23</v>
      </c>
      <c r="E2014" t="s">
        <v>15</v>
      </c>
      <c r="F2014" t="s">
        <v>9</v>
      </c>
      <c r="G2014" t="s">
        <v>10</v>
      </c>
      <c r="H2014" t="s">
        <v>9</v>
      </c>
      <c r="I2014" s="10">
        <f>[1]!MoonAge(A2014)</f>
        <v>0.28536275012897561</v>
      </c>
    </row>
    <row r="2015" spans="1:9">
      <c r="A2015" s="2">
        <v>41827</v>
      </c>
      <c r="B2015" s="3">
        <f t="shared" si="31"/>
        <v>2</v>
      </c>
      <c r="C2015" t="s">
        <v>25</v>
      </c>
      <c r="D2015" t="s">
        <v>28</v>
      </c>
      <c r="E2015" t="s">
        <v>15</v>
      </c>
      <c r="F2015" t="s">
        <v>9</v>
      </c>
      <c r="G2015" t="s">
        <v>10</v>
      </c>
      <c r="H2015" t="s">
        <v>9</v>
      </c>
      <c r="I2015" s="10">
        <f>[1]!MoonAge(A2015)</f>
        <v>0.31922594207118526</v>
      </c>
    </row>
    <row r="2016" spans="1:9">
      <c r="A2016" s="2">
        <v>41828</v>
      </c>
      <c r="B2016" s="3">
        <f t="shared" si="31"/>
        <v>3</v>
      </c>
      <c r="C2016" t="s">
        <v>15</v>
      </c>
      <c r="D2016" t="s">
        <v>29</v>
      </c>
      <c r="E2016" t="s">
        <v>17</v>
      </c>
      <c r="F2016" t="s">
        <v>14</v>
      </c>
      <c r="G2016" t="s">
        <v>10</v>
      </c>
      <c r="H2016" t="s">
        <v>9</v>
      </c>
      <c r="I2016" s="10">
        <f>[1]!MoonAge(A2016)</f>
        <v>0.35308913401339492</v>
      </c>
    </row>
    <row r="2017" spans="1:9">
      <c r="A2017" s="2">
        <v>41829</v>
      </c>
      <c r="B2017" s="3">
        <f t="shared" si="31"/>
        <v>4</v>
      </c>
      <c r="C2017" t="s">
        <v>17</v>
      </c>
      <c r="D2017" t="s">
        <v>24</v>
      </c>
      <c r="E2017" t="s">
        <v>17</v>
      </c>
      <c r="F2017" t="s">
        <v>14</v>
      </c>
      <c r="G2017" t="s">
        <v>10</v>
      </c>
      <c r="H2017" t="s">
        <v>9</v>
      </c>
      <c r="I2017" s="10">
        <f>[1]!MoonAge(A2017)</f>
        <v>0.38695232595560469</v>
      </c>
    </row>
    <row r="2018" spans="1:9">
      <c r="A2018" s="2">
        <v>41830</v>
      </c>
      <c r="B2018" s="3">
        <f t="shared" si="31"/>
        <v>5</v>
      </c>
      <c r="C2018" t="s">
        <v>21</v>
      </c>
      <c r="D2018" t="s">
        <v>9</v>
      </c>
      <c r="E2018" t="s">
        <v>17</v>
      </c>
      <c r="F2018" t="s">
        <v>14</v>
      </c>
      <c r="G2018" t="s">
        <v>10</v>
      </c>
      <c r="H2018" t="s">
        <v>9</v>
      </c>
      <c r="I2018" s="10">
        <f>[1]!MoonAge(A2018)</f>
        <v>0.42081551789781435</v>
      </c>
    </row>
    <row r="2019" spans="1:9">
      <c r="A2019" s="2">
        <v>41831</v>
      </c>
      <c r="B2019" s="3">
        <f t="shared" si="31"/>
        <v>6</v>
      </c>
      <c r="C2019" t="s">
        <v>22</v>
      </c>
      <c r="D2019" t="s">
        <v>14</v>
      </c>
      <c r="E2019" t="s">
        <v>17</v>
      </c>
      <c r="F2019" t="s">
        <v>14</v>
      </c>
      <c r="G2019" t="s">
        <v>10</v>
      </c>
      <c r="H2019" t="s">
        <v>9</v>
      </c>
      <c r="I2019" s="10">
        <f>[1]!MoonAge(A2019)</f>
        <v>0.45467870984002401</v>
      </c>
    </row>
    <row r="2020" spans="1:9">
      <c r="A2020" s="2">
        <v>41832</v>
      </c>
      <c r="B2020" s="3">
        <f t="shared" si="31"/>
        <v>7</v>
      </c>
      <c r="C2020" t="s">
        <v>10</v>
      </c>
      <c r="D2020" t="s">
        <v>26</v>
      </c>
      <c r="E2020" t="s">
        <v>17</v>
      </c>
      <c r="F2020" t="s">
        <v>14</v>
      </c>
      <c r="G2020" t="s">
        <v>10</v>
      </c>
      <c r="H2020" t="s">
        <v>9</v>
      </c>
      <c r="I2020" s="10">
        <f>[1]!MoonAge(A2020)</f>
        <v>0.48854190178223367</v>
      </c>
    </row>
    <row r="2021" spans="1:9">
      <c r="A2021" s="2">
        <v>41833</v>
      </c>
      <c r="B2021" s="3">
        <f t="shared" si="31"/>
        <v>1</v>
      </c>
      <c r="C2021" t="s">
        <v>19</v>
      </c>
      <c r="D2021" t="s">
        <v>27</v>
      </c>
      <c r="E2021" t="s">
        <v>17</v>
      </c>
      <c r="F2021" t="s">
        <v>14</v>
      </c>
      <c r="G2021" t="s">
        <v>10</v>
      </c>
      <c r="H2021" t="s">
        <v>9</v>
      </c>
      <c r="I2021" s="10">
        <f>[1]!MoonAge(A2021)</f>
        <v>0.52240509372428878</v>
      </c>
    </row>
    <row r="2022" spans="1:9">
      <c r="A2022" s="2">
        <v>41834</v>
      </c>
      <c r="B2022" s="3">
        <f t="shared" si="31"/>
        <v>2</v>
      </c>
      <c r="C2022" t="s">
        <v>8</v>
      </c>
      <c r="D2022" t="s">
        <v>16</v>
      </c>
      <c r="E2022" t="s">
        <v>17</v>
      </c>
      <c r="F2022" t="s">
        <v>14</v>
      </c>
      <c r="G2022" t="s">
        <v>10</v>
      </c>
      <c r="H2022" t="s">
        <v>9</v>
      </c>
      <c r="I2022" s="10">
        <f>[1]!MoonAge(A2022)</f>
        <v>0.55626828566626485</v>
      </c>
    </row>
    <row r="2023" spans="1:9">
      <c r="A2023" s="2">
        <v>41835</v>
      </c>
      <c r="B2023" s="3">
        <f t="shared" si="31"/>
        <v>3</v>
      </c>
      <c r="C2023" t="s">
        <v>13</v>
      </c>
      <c r="D2023" t="s">
        <v>18</v>
      </c>
      <c r="E2023" t="s">
        <v>17</v>
      </c>
      <c r="F2023" t="s">
        <v>14</v>
      </c>
      <c r="G2023" t="s">
        <v>10</v>
      </c>
      <c r="H2023" t="s">
        <v>9</v>
      </c>
      <c r="I2023" s="10">
        <f>[1]!MoonAge(A2023)</f>
        <v>0.59013147760824092</v>
      </c>
    </row>
    <row r="2024" spans="1:9">
      <c r="A2024" s="2">
        <v>41836</v>
      </c>
      <c r="B2024" s="3">
        <f t="shared" si="31"/>
        <v>4</v>
      </c>
      <c r="C2024" t="s">
        <v>12</v>
      </c>
      <c r="D2024" t="s">
        <v>11</v>
      </c>
      <c r="E2024" t="s">
        <v>17</v>
      </c>
      <c r="F2024" t="s">
        <v>14</v>
      </c>
      <c r="G2024" t="s">
        <v>10</v>
      </c>
      <c r="H2024" t="s">
        <v>9</v>
      </c>
      <c r="I2024" s="10">
        <f>[1]!MoonAge(A2024)</f>
        <v>0.62399466955021698</v>
      </c>
    </row>
    <row r="2025" spans="1:9">
      <c r="A2025" s="2">
        <v>41837</v>
      </c>
      <c r="B2025" s="3">
        <f t="shared" si="31"/>
        <v>5</v>
      </c>
      <c r="C2025" t="s">
        <v>25</v>
      </c>
      <c r="D2025" t="s">
        <v>20</v>
      </c>
      <c r="E2025" t="s">
        <v>17</v>
      </c>
      <c r="F2025" t="s">
        <v>14</v>
      </c>
      <c r="G2025" t="s">
        <v>10</v>
      </c>
      <c r="H2025" t="s">
        <v>9</v>
      </c>
      <c r="I2025" s="10">
        <f>[1]!MoonAge(A2025)</f>
        <v>0.65785786149219305</v>
      </c>
    </row>
    <row r="2026" spans="1:9">
      <c r="A2026" s="2">
        <v>41838</v>
      </c>
      <c r="B2026" s="3">
        <f t="shared" si="31"/>
        <v>6</v>
      </c>
      <c r="C2026" t="s">
        <v>15</v>
      </c>
      <c r="D2026" t="s">
        <v>23</v>
      </c>
      <c r="E2026" t="s">
        <v>17</v>
      </c>
      <c r="F2026" t="s">
        <v>14</v>
      </c>
      <c r="G2026" t="s">
        <v>10</v>
      </c>
      <c r="H2026" t="s">
        <v>9</v>
      </c>
      <c r="I2026" s="10">
        <f>[1]!MoonAge(A2026)</f>
        <v>0.69172105343416912</v>
      </c>
    </row>
    <row r="2027" spans="1:9">
      <c r="A2027" s="2">
        <v>41839</v>
      </c>
      <c r="B2027" s="3">
        <f t="shared" si="31"/>
        <v>7</v>
      </c>
      <c r="C2027" t="s">
        <v>17</v>
      </c>
      <c r="D2027" t="s">
        <v>28</v>
      </c>
      <c r="E2027" t="s">
        <v>17</v>
      </c>
      <c r="F2027" t="s">
        <v>14</v>
      </c>
      <c r="G2027" t="s">
        <v>10</v>
      </c>
      <c r="H2027" t="s">
        <v>9</v>
      </c>
      <c r="I2027" s="10">
        <f>[1]!MoonAge(A2027)</f>
        <v>0.72558424537614519</v>
      </c>
    </row>
    <row r="2028" spans="1:9">
      <c r="A2028" s="2">
        <v>41840</v>
      </c>
      <c r="B2028" s="3">
        <f t="shared" si="31"/>
        <v>1</v>
      </c>
      <c r="C2028" t="s">
        <v>21</v>
      </c>
      <c r="D2028" t="s">
        <v>29</v>
      </c>
      <c r="E2028" t="s">
        <v>17</v>
      </c>
      <c r="F2028" t="s">
        <v>14</v>
      </c>
      <c r="G2028" t="s">
        <v>10</v>
      </c>
      <c r="H2028" t="s">
        <v>9</v>
      </c>
      <c r="I2028" s="10">
        <f>[1]!MoonAge(A2028)</f>
        <v>0.75944743731812125</v>
      </c>
    </row>
    <row r="2029" spans="1:9">
      <c r="A2029" s="2">
        <v>41841</v>
      </c>
      <c r="B2029" s="3">
        <f t="shared" si="31"/>
        <v>2</v>
      </c>
      <c r="C2029" t="s">
        <v>22</v>
      </c>
      <c r="D2029" t="s">
        <v>24</v>
      </c>
      <c r="E2029" t="s">
        <v>17</v>
      </c>
      <c r="F2029" t="s">
        <v>14</v>
      </c>
      <c r="G2029" t="s">
        <v>10</v>
      </c>
      <c r="H2029" t="s">
        <v>9</v>
      </c>
      <c r="I2029" s="10">
        <f>[1]!MoonAge(A2029)</f>
        <v>0.79331062926009732</v>
      </c>
    </row>
    <row r="2030" spans="1:9">
      <c r="A2030" s="2">
        <v>41842</v>
      </c>
      <c r="B2030" s="3">
        <f t="shared" si="31"/>
        <v>3</v>
      </c>
      <c r="C2030" t="s">
        <v>10</v>
      </c>
      <c r="D2030" t="s">
        <v>9</v>
      </c>
      <c r="E2030" t="s">
        <v>17</v>
      </c>
      <c r="F2030" t="s">
        <v>14</v>
      </c>
      <c r="G2030" t="s">
        <v>10</v>
      </c>
      <c r="H2030" t="s">
        <v>9</v>
      </c>
      <c r="I2030" s="10">
        <f>[1]!MoonAge(A2030)</f>
        <v>0.82717382120207328</v>
      </c>
    </row>
    <row r="2031" spans="1:9">
      <c r="A2031" s="2">
        <v>41843</v>
      </c>
      <c r="B2031" s="3">
        <f t="shared" si="31"/>
        <v>4</v>
      </c>
      <c r="C2031" t="s">
        <v>19</v>
      </c>
      <c r="D2031" t="s">
        <v>14</v>
      </c>
      <c r="E2031" t="s">
        <v>17</v>
      </c>
      <c r="F2031" t="s">
        <v>14</v>
      </c>
      <c r="G2031" t="s">
        <v>10</v>
      </c>
      <c r="H2031" t="s">
        <v>9</v>
      </c>
      <c r="I2031" s="10">
        <f>[1]!MoonAge(A2031)</f>
        <v>0.86103701314404935</v>
      </c>
    </row>
    <row r="2032" spans="1:9">
      <c r="A2032" s="2">
        <v>41844</v>
      </c>
      <c r="B2032" s="3">
        <f t="shared" si="31"/>
        <v>5</v>
      </c>
      <c r="C2032" t="s">
        <v>8</v>
      </c>
      <c r="D2032" t="s">
        <v>26</v>
      </c>
      <c r="E2032" t="s">
        <v>17</v>
      </c>
      <c r="F2032" t="s">
        <v>14</v>
      </c>
      <c r="G2032" t="s">
        <v>10</v>
      </c>
      <c r="H2032" t="s">
        <v>9</v>
      </c>
      <c r="I2032" s="10">
        <f>[1]!MoonAge(A2032)</f>
        <v>0.89490020508602541</v>
      </c>
    </row>
    <row r="2033" spans="1:9">
      <c r="A2033" s="2">
        <v>41845</v>
      </c>
      <c r="B2033" s="3">
        <f t="shared" si="31"/>
        <v>6</v>
      </c>
      <c r="C2033" t="s">
        <v>13</v>
      </c>
      <c r="D2033" t="s">
        <v>27</v>
      </c>
      <c r="E2033" t="s">
        <v>17</v>
      </c>
      <c r="F2033" t="s">
        <v>14</v>
      </c>
      <c r="G2033" t="s">
        <v>10</v>
      </c>
      <c r="H2033" t="s">
        <v>9</v>
      </c>
      <c r="I2033" s="10">
        <f>[1]!MoonAge(A2033)</f>
        <v>0.92876339702800148</v>
      </c>
    </row>
    <row r="2034" spans="1:9">
      <c r="A2034" s="2">
        <v>41846</v>
      </c>
      <c r="B2034" s="3">
        <f t="shared" si="31"/>
        <v>7</v>
      </c>
      <c r="C2034" t="s">
        <v>12</v>
      </c>
      <c r="D2034" t="s">
        <v>16</v>
      </c>
      <c r="E2034" t="s">
        <v>17</v>
      </c>
      <c r="F2034" t="s">
        <v>14</v>
      </c>
      <c r="G2034" t="s">
        <v>10</v>
      </c>
      <c r="H2034" t="s">
        <v>9</v>
      </c>
      <c r="I2034" s="10">
        <f>[1]!MoonAge(A2034)</f>
        <v>0.96262658896997755</v>
      </c>
    </row>
    <row r="2035" spans="1:9">
      <c r="A2035" s="2">
        <v>41847</v>
      </c>
      <c r="B2035" s="3">
        <f t="shared" si="31"/>
        <v>1</v>
      </c>
      <c r="C2035" t="s">
        <v>25</v>
      </c>
      <c r="D2035" t="s">
        <v>18</v>
      </c>
      <c r="E2035" t="s">
        <v>17</v>
      </c>
      <c r="F2035" t="s">
        <v>14</v>
      </c>
      <c r="G2035" t="s">
        <v>10</v>
      </c>
      <c r="H2035" t="s">
        <v>9</v>
      </c>
      <c r="I2035" s="10">
        <f>[1]!MoonAge(A2035)</f>
        <v>0.99648978091195362</v>
      </c>
    </row>
    <row r="2036" spans="1:9">
      <c r="A2036" s="2">
        <v>41848</v>
      </c>
      <c r="B2036" s="3">
        <f t="shared" si="31"/>
        <v>2</v>
      </c>
      <c r="C2036" t="s">
        <v>15</v>
      </c>
      <c r="D2036" t="s">
        <v>11</v>
      </c>
      <c r="E2036" t="s">
        <v>17</v>
      </c>
      <c r="F2036" t="s">
        <v>14</v>
      </c>
      <c r="G2036" t="s">
        <v>10</v>
      </c>
      <c r="H2036" t="s">
        <v>9</v>
      </c>
      <c r="I2036" s="10">
        <f>[1]!MoonAge(A2036)</f>
        <v>3.0352972853929683E-2</v>
      </c>
    </row>
    <row r="2037" spans="1:9">
      <c r="A2037" s="2">
        <v>41849</v>
      </c>
      <c r="B2037" s="3">
        <f t="shared" si="31"/>
        <v>3</v>
      </c>
      <c r="C2037" t="s">
        <v>17</v>
      </c>
      <c r="D2037" t="s">
        <v>20</v>
      </c>
      <c r="E2037" t="s">
        <v>17</v>
      </c>
      <c r="F2037" t="s">
        <v>14</v>
      </c>
      <c r="G2037" t="s">
        <v>10</v>
      </c>
      <c r="H2037" t="s">
        <v>9</v>
      </c>
      <c r="I2037" s="10">
        <f>[1]!MoonAge(A2037)</f>
        <v>6.421616479590575E-2</v>
      </c>
    </row>
    <row r="2038" spans="1:9">
      <c r="A2038" s="2">
        <v>41850</v>
      </c>
      <c r="B2038" s="3">
        <f t="shared" si="31"/>
        <v>4</v>
      </c>
      <c r="C2038" t="s">
        <v>21</v>
      </c>
      <c r="D2038" t="s">
        <v>23</v>
      </c>
      <c r="E2038" t="s">
        <v>17</v>
      </c>
      <c r="F2038" t="s">
        <v>14</v>
      </c>
      <c r="G2038" t="s">
        <v>10</v>
      </c>
      <c r="H2038" t="s">
        <v>9</v>
      </c>
      <c r="I2038" s="10">
        <f>[1]!MoonAge(A2038)</f>
        <v>9.8079356737881818E-2</v>
      </c>
    </row>
    <row r="2039" spans="1:9">
      <c r="A2039" s="2">
        <v>41851</v>
      </c>
      <c r="B2039" s="3">
        <f t="shared" si="31"/>
        <v>5</v>
      </c>
      <c r="C2039" t="s">
        <v>22</v>
      </c>
      <c r="D2039" t="s">
        <v>28</v>
      </c>
      <c r="E2039" t="s">
        <v>17</v>
      </c>
      <c r="F2039" t="s">
        <v>14</v>
      </c>
      <c r="G2039" t="s">
        <v>10</v>
      </c>
      <c r="H2039" t="s">
        <v>9</v>
      </c>
      <c r="I2039" s="10">
        <f>[1]!MoonAge(A2039)</f>
        <v>0.13194254867985777</v>
      </c>
    </row>
    <row r="2040" spans="1:9">
      <c r="A2040" s="2">
        <v>41852</v>
      </c>
      <c r="B2040" s="3">
        <f t="shared" si="31"/>
        <v>6</v>
      </c>
      <c r="C2040" t="s">
        <v>10</v>
      </c>
      <c r="D2040" t="s">
        <v>29</v>
      </c>
      <c r="E2040" t="s">
        <v>17</v>
      </c>
      <c r="F2040" t="s">
        <v>14</v>
      </c>
      <c r="G2040" t="s">
        <v>10</v>
      </c>
      <c r="H2040" t="s">
        <v>9</v>
      </c>
      <c r="I2040" s="10">
        <f>[1]!MoonAge(A2040)</f>
        <v>0.16580574062183384</v>
      </c>
    </row>
    <row r="2041" spans="1:9">
      <c r="A2041" s="2">
        <v>41853</v>
      </c>
      <c r="B2041" s="3">
        <f t="shared" si="31"/>
        <v>7</v>
      </c>
      <c r="C2041" t="s">
        <v>19</v>
      </c>
      <c r="D2041" t="s">
        <v>24</v>
      </c>
      <c r="E2041" t="s">
        <v>17</v>
      </c>
      <c r="F2041" t="s">
        <v>14</v>
      </c>
      <c r="G2041" t="s">
        <v>10</v>
      </c>
      <c r="H2041" t="s">
        <v>9</v>
      </c>
      <c r="I2041" s="10">
        <f>[1]!MoonAge(A2041)</f>
        <v>0.19966893256380991</v>
      </c>
    </row>
    <row r="2042" spans="1:9">
      <c r="A2042" s="2">
        <v>41854</v>
      </c>
      <c r="B2042" s="3">
        <f t="shared" si="31"/>
        <v>1</v>
      </c>
      <c r="C2042" t="s">
        <v>8</v>
      </c>
      <c r="D2042" t="s">
        <v>9</v>
      </c>
      <c r="E2042" t="s">
        <v>17</v>
      </c>
      <c r="F2042" t="s">
        <v>14</v>
      </c>
      <c r="G2042" t="s">
        <v>10</v>
      </c>
      <c r="H2042" t="s">
        <v>9</v>
      </c>
      <c r="I2042" s="10">
        <f>[1]!MoonAge(A2042)</f>
        <v>0.23353212450578598</v>
      </c>
    </row>
    <row r="2043" spans="1:9">
      <c r="A2043" s="2">
        <v>41855</v>
      </c>
      <c r="B2043" s="3">
        <f t="shared" si="31"/>
        <v>2</v>
      </c>
      <c r="C2043" t="s">
        <v>13</v>
      </c>
      <c r="D2043" t="s">
        <v>14</v>
      </c>
      <c r="E2043" t="s">
        <v>17</v>
      </c>
      <c r="F2043" t="s">
        <v>14</v>
      </c>
      <c r="G2043" t="s">
        <v>10</v>
      </c>
      <c r="H2043" t="s">
        <v>9</v>
      </c>
      <c r="I2043" s="10">
        <f>[1]!MoonAge(A2043)</f>
        <v>0.26739531644776204</v>
      </c>
    </row>
    <row r="2044" spans="1:9">
      <c r="A2044" s="2">
        <v>41856</v>
      </c>
      <c r="B2044" s="3">
        <f t="shared" si="31"/>
        <v>3</v>
      </c>
      <c r="C2044" t="s">
        <v>12</v>
      </c>
      <c r="D2044" t="s">
        <v>26</v>
      </c>
      <c r="E2044" t="s">
        <v>17</v>
      </c>
      <c r="F2044" t="s">
        <v>14</v>
      </c>
      <c r="G2044" t="s">
        <v>10</v>
      </c>
      <c r="H2044" t="s">
        <v>9</v>
      </c>
      <c r="I2044" s="10">
        <f>[1]!MoonAge(A2044)</f>
        <v>0.30125850838973811</v>
      </c>
    </row>
    <row r="2045" spans="1:9">
      <c r="A2045" s="2">
        <v>41857</v>
      </c>
      <c r="B2045" s="3">
        <f t="shared" si="31"/>
        <v>4</v>
      </c>
      <c r="C2045" t="s">
        <v>25</v>
      </c>
      <c r="D2045" t="s">
        <v>27</v>
      </c>
      <c r="E2045" t="s">
        <v>17</v>
      </c>
      <c r="F2045" t="s">
        <v>14</v>
      </c>
      <c r="G2045" t="s">
        <v>10</v>
      </c>
      <c r="H2045" t="s">
        <v>9</v>
      </c>
      <c r="I2045" s="10">
        <f>[1]!MoonAge(A2045)</f>
        <v>0.33512170033171418</v>
      </c>
    </row>
    <row r="2046" spans="1:9">
      <c r="A2046" s="2">
        <v>41858</v>
      </c>
      <c r="B2046" s="3">
        <f t="shared" si="31"/>
        <v>5</v>
      </c>
      <c r="C2046" t="s">
        <v>15</v>
      </c>
      <c r="D2046" t="s">
        <v>16</v>
      </c>
      <c r="E2046" t="s">
        <v>17</v>
      </c>
      <c r="F2046" t="s">
        <v>14</v>
      </c>
      <c r="G2046" t="s">
        <v>10</v>
      </c>
      <c r="H2046" t="s">
        <v>9</v>
      </c>
      <c r="I2046" s="10">
        <f>[1]!MoonAge(A2046)</f>
        <v>0.36898489227369025</v>
      </c>
    </row>
    <row r="2047" spans="1:9">
      <c r="A2047" s="2">
        <v>41859</v>
      </c>
      <c r="B2047" s="3">
        <f t="shared" si="31"/>
        <v>6</v>
      </c>
      <c r="C2047" t="s">
        <v>17</v>
      </c>
      <c r="D2047" t="s">
        <v>18</v>
      </c>
      <c r="E2047" t="s">
        <v>21</v>
      </c>
      <c r="F2047" t="s">
        <v>26</v>
      </c>
      <c r="G2047" t="s">
        <v>10</v>
      </c>
      <c r="H2047" t="s">
        <v>9</v>
      </c>
      <c r="I2047" s="10">
        <f>[1]!MoonAge(A2047)</f>
        <v>0.40284808421566631</v>
      </c>
    </row>
    <row r="2048" spans="1:9">
      <c r="A2048" s="2">
        <v>41860</v>
      </c>
      <c r="B2048" s="3">
        <f t="shared" si="31"/>
        <v>7</v>
      </c>
      <c r="C2048" t="s">
        <v>21</v>
      </c>
      <c r="D2048" t="s">
        <v>11</v>
      </c>
      <c r="E2048" t="s">
        <v>21</v>
      </c>
      <c r="F2048" t="s">
        <v>26</v>
      </c>
      <c r="G2048" t="s">
        <v>10</v>
      </c>
      <c r="H2048" t="s">
        <v>9</v>
      </c>
      <c r="I2048" s="10">
        <f>[1]!MoonAge(A2048)</f>
        <v>0.43671127615764238</v>
      </c>
    </row>
    <row r="2049" spans="1:9">
      <c r="A2049" s="2">
        <v>41861</v>
      </c>
      <c r="B2049" s="3">
        <f t="shared" si="31"/>
        <v>1</v>
      </c>
      <c r="C2049" t="s">
        <v>22</v>
      </c>
      <c r="D2049" t="s">
        <v>20</v>
      </c>
      <c r="E2049" t="s">
        <v>21</v>
      </c>
      <c r="F2049" t="s">
        <v>26</v>
      </c>
      <c r="G2049" t="s">
        <v>10</v>
      </c>
      <c r="H2049" t="s">
        <v>9</v>
      </c>
      <c r="I2049" s="10">
        <f>[1]!MoonAge(A2049)</f>
        <v>0.47057446809961845</v>
      </c>
    </row>
    <row r="2050" spans="1:9">
      <c r="A2050" s="2">
        <v>41862</v>
      </c>
      <c r="B2050" s="3">
        <f t="shared" si="31"/>
        <v>2</v>
      </c>
      <c r="C2050" t="s">
        <v>10</v>
      </c>
      <c r="D2050" t="s">
        <v>23</v>
      </c>
      <c r="E2050" t="s">
        <v>21</v>
      </c>
      <c r="F2050" t="s">
        <v>26</v>
      </c>
      <c r="G2050" t="s">
        <v>10</v>
      </c>
      <c r="H2050" t="s">
        <v>9</v>
      </c>
      <c r="I2050" s="10">
        <f>[1]!MoonAge(A2050)</f>
        <v>0.50443766004156387</v>
      </c>
    </row>
    <row r="2051" spans="1:9">
      <c r="A2051" s="2">
        <v>41863</v>
      </c>
      <c r="B2051" s="3">
        <f t="shared" ref="B2051:B2114" si="32">WEEKDAY(A2051,1)</f>
        <v>3</v>
      </c>
      <c r="C2051" t="s">
        <v>19</v>
      </c>
      <c r="D2051" t="s">
        <v>28</v>
      </c>
      <c r="E2051" t="s">
        <v>21</v>
      </c>
      <c r="F2051" t="s">
        <v>26</v>
      </c>
      <c r="G2051" t="s">
        <v>10</v>
      </c>
      <c r="H2051" t="s">
        <v>9</v>
      </c>
      <c r="I2051" s="10">
        <f>[1]!MoonAge(A2051)</f>
        <v>0.53830085198330635</v>
      </c>
    </row>
    <row r="2052" spans="1:9">
      <c r="A2052" s="2">
        <v>41864</v>
      </c>
      <c r="B2052" s="3">
        <f t="shared" si="32"/>
        <v>4</v>
      </c>
      <c r="C2052" t="s">
        <v>8</v>
      </c>
      <c r="D2052" t="s">
        <v>29</v>
      </c>
      <c r="E2052" t="s">
        <v>21</v>
      </c>
      <c r="F2052" t="s">
        <v>26</v>
      </c>
      <c r="G2052" t="s">
        <v>10</v>
      </c>
      <c r="H2052" t="s">
        <v>9</v>
      </c>
      <c r="I2052" s="10">
        <f>[1]!MoonAge(A2052)</f>
        <v>0.57216404392504872</v>
      </c>
    </row>
    <row r="2053" spans="1:9">
      <c r="A2053" s="2">
        <v>41865</v>
      </c>
      <c r="B2053" s="3">
        <f t="shared" si="32"/>
        <v>5</v>
      </c>
      <c r="C2053" t="s">
        <v>13</v>
      </c>
      <c r="D2053" t="s">
        <v>24</v>
      </c>
      <c r="E2053" t="s">
        <v>21</v>
      </c>
      <c r="F2053" t="s">
        <v>26</v>
      </c>
      <c r="G2053" t="s">
        <v>10</v>
      </c>
      <c r="H2053" t="s">
        <v>9</v>
      </c>
      <c r="I2053" s="10">
        <f>[1]!MoonAge(A2053)</f>
        <v>0.60602723586679119</v>
      </c>
    </row>
    <row r="2054" spans="1:9">
      <c r="A2054" s="2">
        <v>41866</v>
      </c>
      <c r="B2054" s="3">
        <f t="shared" si="32"/>
        <v>6</v>
      </c>
      <c r="C2054" t="s">
        <v>12</v>
      </c>
      <c r="D2054" t="s">
        <v>9</v>
      </c>
      <c r="E2054" t="s">
        <v>21</v>
      </c>
      <c r="F2054" t="s">
        <v>26</v>
      </c>
      <c r="G2054" t="s">
        <v>10</v>
      </c>
      <c r="H2054" t="s">
        <v>9</v>
      </c>
      <c r="I2054" s="10">
        <f>[1]!MoonAge(A2054)</f>
        <v>0.63989042780853356</v>
      </c>
    </row>
    <row r="2055" spans="1:9">
      <c r="A2055" s="2">
        <v>41867</v>
      </c>
      <c r="B2055" s="3">
        <f t="shared" si="32"/>
        <v>7</v>
      </c>
      <c r="C2055" t="s">
        <v>25</v>
      </c>
      <c r="D2055" t="s">
        <v>14</v>
      </c>
      <c r="E2055" t="s">
        <v>21</v>
      </c>
      <c r="F2055" t="s">
        <v>26</v>
      </c>
      <c r="G2055" t="s">
        <v>10</v>
      </c>
      <c r="H2055" t="s">
        <v>9</v>
      </c>
      <c r="I2055" s="10">
        <f>[1]!MoonAge(A2055)</f>
        <v>0.67375361975027603</v>
      </c>
    </row>
    <row r="2056" spans="1:9">
      <c r="A2056" s="2">
        <v>41868</v>
      </c>
      <c r="B2056" s="3">
        <f t="shared" si="32"/>
        <v>1</v>
      </c>
      <c r="C2056" t="s">
        <v>15</v>
      </c>
      <c r="D2056" t="s">
        <v>26</v>
      </c>
      <c r="E2056" t="s">
        <v>21</v>
      </c>
      <c r="F2056" t="s">
        <v>26</v>
      </c>
      <c r="G2056" t="s">
        <v>10</v>
      </c>
      <c r="H2056" t="s">
        <v>9</v>
      </c>
      <c r="I2056" s="10">
        <f>[1]!MoonAge(A2056)</f>
        <v>0.70761681169201851</v>
      </c>
    </row>
    <row r="2057" spans="1:9">
      <c r="A2057" s="2">
        <v>41869</v>
      </c>
      <c r="B2057" s="3">
        <f t="shared" si="32"/>
        <v>2</v>
      </c>
      <c r="C2057" t="s">
        <v>17</v>
      </c>
      <c r="D2057" t="s">
        <v>27</v>
      </c>
      <c r="E2057" t="s">
        <v>21</v>
      </c>
      <c r="F2057" t="s">
        <v>26</v>
      </c>
      <c r="G2057" t="s">
        <v>10</v>
      </c>
      <c r="H2057" t="s">
        <v>9</v>
      </c>
      <c r="I2057" s="10">
        <f>[1]!MoonAge(A2057)</f>
        <v>0.74148000363376099</v>
      </c>
    </row>
    <row r="2058" spans="1:9">
      <c r="A2058" s="2">
        <v>41870</v>
      </c>
      <c r="B2058" s="3">
        <f t="shared" si="32"/>
        <v>3</v>
      </c>
      <c r="C2058" t="s">
        <v>21</v>
      </c>
      <c r="D2058" t="s">
        <v>16</v>
      </c>
      <c r="E2058" t="s">
        <v>21</v>
      </c>
      <c r="F2058" t="s">
        <v>26</v>
      </c>
      <c r="G2058" t="s">
        <v>10</v>
      </c>
      <c r="H2058" t="s">
        <v>9</v>
      </c>
      <c r="I2058" s="10">
        <f>[1]!MoonAge(A2058)</f>
        <v>0.77534319557550346</v>
      </c>
    </row>
    <row r="2059" spans="1:9">
      <c r="A2059" s="2">
        <v>41871</v>
      </c>
      <c r="B2059" s="3">
        <f t="shared" si="32"/>
        <v>4</v>
      </c>
      <c r="C2059" t="s">
        <v>22</v>
      </c>
      <c r="D2059" t="s">
        <v>18</v>
      </c>
      <c r="E2059" t="s">
        <v>21</v>
      </c>
      <c r="F2059" t="s">
        <v>26</v>
      </c>
      <c r="G2059" t="s">
        <v>10</v>
      </c>
      <c r="H2059" t="s">
        <v>9</v>
      </c>
      <c r="I2059" s="10">
        <f>[1]!MoonAge(A2059)</f>
        <v>0.80920638751724583</v>
      </c>
    </row>
    <row r="2060" spans="1:9">
      <c r="A2060" s="2">
        <v>41872</v>
      </c>
      <c r="B2060" s="3">
        <f t="shared" si="32"/>
        <v>5</v>
      </c>
      <c r="C2060" t="s">
        <v>10</v>
      </c>
      <c r="D2060" t="s">
        <v>11</v>
      </c>
      <c r="E2060" t="s">
        <v>21</v>
      </c>
      <c r="F2060" t="s">
        <v>26</v>
      </c>
      <c r="G2060" t="s">
        <v>10</v>
      </c>
      <c r="H2060" t="s">
        <v>9</v>
      </c>
      <c r="I2060" s="10">
        <f>[1]!MoonAge(A2060)</f>
        <v>0.84306957945898819</v>
      </c>
    </row>
    <row r="2061" spans="1:9">
      <c r="A2061" s="2">
        <v>41873</v>
      </c>
      <c r="B2061" s="3">
        <f t="shared" si="32"/>
        <v>6</v>
      </c>
      <c r="C2061" t="s">
        <v>19</v>
      </c>
      <c r="D2061" t="s">
        <v>20</v>
      </c>
      <c r="E2061" t="s">
        <v>21</v>
      </c>
      <c r="F2061" t="s">
        <v>26</v>
      </c>
      <c r="G2061" t="s">
        <v>10</v>
      </c>
      <c r="H2061" t="s">
        <v>9</v>
      </c>
      <c r="I2061" s="10">
        <f>[1]!MoonAge(A2061)</f>
        <v>0.87693277140073067</v>
      </c>
    </row>
    <row r="2062" spans="1:9">
      <c r="A2062" s="2">
        <v>41874</v>
      </c>
      <c r="B2062" s="3">
        <f t="shared" si="32"/>
        <v>7</v>
      </c>
      <c r="C2062" t="s">
        <v>8</v>
      </c>
      <c r="D2062" t="s">
        <v>23</v>
      </c>
      <c r="E2062" t="s">
        <v>21</v>
      </c>
      <c r="F2062" t="s">
        <v>26</v>
      </c>
      <c r="G2062" t="s">
        <v>10</v>
      </c>
      <c r="H2062" t="s">
        <v>9</v>
      </c>
      <c r="I2062" s="10">
        <f>[1]!MoonAge(A2062)</f>
        <v>0.91079596334247315</v>
      </c>
    </row>
    <row r="2063" spans="1:9">
      <c r="A2063" s="2">
        <v>41875</v>
      </c>
      <c r="B2063" s="3">
        <f t="shared" si="32"/>
        <v>1</v>
      </c>
      <c r="C2063" t="s">
        <v>13</v>
      </c>
      <c r="D2063" t="s">
        <v>28</v>
      </c>
      <c r="E2063" t="s">
        <v>21</v>
      </c>
      <c r="F2063" t="s">
        <v>26</v>
      </c>
      <c r="G2063" t="s">
        <v>10</v>
      </c>
      <c r="H2063" t="s">
        <v>9</v>
      </c>
      <c r="I2063" s="10">
        <f>[1]!MoonAge(A2063)</f>
        <v>0.94465915528421562</v>
      </c>
    </row>
    <row r="2064" spans="1:9">
      <c r="A2064" s="2">
        <v>41876</v>
      </c>
      <c r="B2064" s="3">
        <f t="shared" si="32"/>
        <v>2</v>
      </c>
      <c r="C2064" t="s">
        <v>12</v>
      </c>
      <c r="D2064" t="s">
        <v>29</v>
      </c>
      <c r="E2064" t="s">
        <v>21</v>
      </c>
      <c r="F2064" t="s">
        <v>26</v>
      </c>
      <c r="G2064" t="s">
        <v>10</v>
      </c>
      <c r="H2064" t="s">
        <v>9</v>
      </c>
      <c r="I2064" s="10">
        <f>[1]!MoonAge(A2064)</f>
        <v>0.9785223472259581</v>
      </c>
    </row>
    <row r="2065" spans="1:9">
      <c r="A2065" s="2">
        <v>41877</v>
      </c>
      <c r="B2065" s="3">
        <f t="shared" si="32"/>
        <v>3</v>
      </c>
      <c r="C2065" t="s">
        <v>25</v>
      </c>
      <c r="D2065" t="s">
        <v>24</v>
      </c>
      <c r="E2065" t="s">
        <v>21</v>
      </c>
      <c r="F2065" t="s">
        <v>26</v>
      </c>
      <c r="G2065" t="s">
        <v>10</v>
      </c>
      <c r="H2065" t="s">
        <v>9</v>
      </c>
      <c r="I2065" s="10">
        <f>[1]!MoonAge(A2065)</f>
        <v>1.2385539167700466E-2</v>
      </c>
    </row>
    <row r="2066" spans="1:9">
      <c r="A2066" s="2">
        <v>41878</v>
      </c>
      <c r="B2066" s="3">
        <f t="shared" si="32"/>
        <v>4</v>
      </c>
      <c r="C2066" t="s">
        <v>15</v>
      </c>
      <c r="D2066" t="s">
        <v>9</v>
      </c>
      <c r="E2066" t="s">
        <v>21</v>
      </c>
      <c r="F2066" t="s">
        <v>26</v>
      </c>
      <c r="G2066" t="s">
        <v>10</v>
      </c>
      <c r="H2066" t="s">
        <v>9</v>
      </c>
      <c r="I2066" s="10">
        <f>[1]!MoonAge(A2066)</f>
        <v>4.6248731109442942E-2</v>
      </c>
    </row>
    <row r="2067" spans="1:9">
      <c r="A2067" s="2">
        <v>41879</v>
      </c>
      <c r="B2067" s="3">
        <f t="shared" si="32"/>
        <v>5</v>
      </c>
      <c r="C2067" t="s">
        <v>17</v>
      </c>
      <c r="D2067" t="s">
        <v>14</v>
      </c>
      <c r="E2067" t="s">
        <v>21</v>
      </c>
      <c r="F2067" t="s">
        <v>26</v>
      </c>
      <c r="G2067" t="s">
        <v>10</v>
      </c>
      <c r="H2067" t="s">
        <v>9</v>
      </c>
      <c r="I2067" s="10">
        <f>[1]!MoonAge(A2067)</f>
        <v>8.0111923051185308E-2</v>
      </c>
    </row>
    <row r="2068" spans="1:9">
      <c r="A2068" s="2">
        <v>41880</v>
      </c>
      <c r="B2068" s="3">
        <f t="shared" si="32"/>
        <v>6</v>
      </c>
      <c r="C2068" t="s">
        <v>21</v>
      </c>
      <c r="D2068" t="s">
        <v>26</v>
      </c>
      <c r="E2068" t="s">
        <v>21</v>
      </c>
      <c r="F2068" t="s">
        <v>26</v>
      </c>
      <c r="G2068" t="s">
        <v>10</v>
      </c>
      <c r="H2068" t="s">
        <v>9</v>
      </c>
      <c r="I2068" s="10">
        <f>[1]!MoonAge(A2068)</f>
        <v>0.11397511499292778</v>
      </c>
    </row>
    <row r="2069" spans="1:9">
      <c r="A2069" s="2">
        <v>41881</v>
      </c>
      <c r="B2069" s="3">
        <f t="shared" si="32"/>
        <v>7</v>
      </c>
      <c r="C2069" t="s">
        <v>22</v>
      </c>
      <c r="D2069" t="s">
        <v>27</v>
      </c>
      <c r="E2069" t="s">
        <v>21</v>
      </c>
      <c r="F2069" t="s">
        <v>26</v>
      </c>
      <c r="G2069" t="s">
        <v>10</v>
      </c>
      <c r="H2069" t="s">
        <v>9</v>
      </c>
      <c r="I2069" s="10">
        <f>[1]!MoonAge(A2069)</f>
        <v>0.14783830693467026</v>
      </c>
    </row>
    <row r="2070" spans="1:9">
      <c r="A2070" s="2">
        <v>41882</v>
      </c>
      <c r="B2070" s="3">
        <f t="shared" si="32"/>
        <v>1</v>
      </c>
      <c r="C2070" t="s">
        <v>10</v>
      </c>
      <c r="D2070" t="s">
        <v>16</v>
      </c>
      <c r="E2070" t="s">
        <v>21</v>
      </c>
      <c r="F2070" t="s">
        <v>26</v>
      </c>
      <c r="G2070" t="s">
        <v>10</v>
      </c>
      <c r="H2070" t="s">
        <v>9</v>
      </c>
      <c r="I2070" s="10">
        <f>[1]!MoonAge(A2070)</f>
        <v>0.18170149887641274</v>
      </c>
    </row>
    <row r="2071" spans="1:9">
      <c r="A2071" s="2">
        <v>41883</v>
      </c>
      <c r="B2071" s="3">
        <f t="shared" si="32"/>
        <v>2</v>
      </c>
      <c r="C2071" t="s">
        <v>19</v>
      </c>
      <c r="D2071" t="s">
        <v>18</v>
      </c>
      <c r="E2071" t="s">
        <v>21</v>
      </c>
      <c r="F2071" t="s">
        <v>26</v>
      </c>
      <c r="G2071" t="s">
        <v>10</v>
      </c>
      <c r="H2071" t="s">
        <v>9</v>
      </c>
      <c r="I2071" s="10">
        <f>[1]!MoonAge(A2071)</f>
        <v>0.2155646908181551</v>
      </c>
    </row>
    <row r="2072" spans="1:9">
      <c r="A2072" s="2">
        <v>41884</v>
      </c>
      <c r="B2072" s="3">
        <f t="shared" si="32"/>
        <v>3</v>
      </c>
      <c r="C2072" t="s">
        <v>8</v>
      </c>
      <c r="D2072" t="s">
        <v>11</v>
      </c>
      <c r="E2072" t="s">
        <v>21</v>
      </c>
      <c r="F2072" t="s">
        <v>26</v>
      </c>
      <c r="G2072" t="s">
        <v>10</v>
      </c>
      <c r="H2072" t="s">
        <v>9</v>
      </c>
      <c r="I2072" s="10">
        <f>[1]!MoonAge(A2072)</f>
        <v>0.24942788275989758</v>
      </c>
    </row>
    <row r="2073" spans="1:9">
      <c r="A2073" s="2">
        <v>41885</v>
      </c>
      <c r="B2073" s="3">
        <f t="shared" si="32"/>
        <v>4</v>
      </c>
      <c r="C2073" t="s">
        <v>13</v>
      </c>
      <c r="D2073" t="s">
        <v>20</v>
      </c>
      <c r="E2073" t="s">
        <v>21</v>
      </c>
      <c r="F2073" t="s">
        <v>26</v>
      </c>
      <c r="G2073" t="s">
        <v>10</v>
      </c>
      <c r="H2073" t="s">
        <v>9</v>
      </c>
      <c r="I2073" s="10">
        <f>[1]!MoonAge(A2073)</f>
        <v>0.28329107470164006</v>
      </c>
    </row>
    <row r="2074" spans="1:9">
      <c r="A2074" s="2">
        <v>41886</v>
      </c>
      <c r="B2074" s="3">
        <f t="shared" si="32"/>
        <v>5</v>
      </c>
      <c r="C2074" t="s">
        <v>12</v>
      </c>
      <c r="D2074" t="s">
        <v>23</v>
      </c>
      <c r="E2074" t="s">
        <v>21</v>
      </c>
      <c r="F2074" t="s">
        <v>26</v>
      </c>
      <c r="G2074" t="s">
        <v>10</v>
      </c>
      <c r="H2074" t="s">
        <v>9</v>
      </c>
      <c r="I2074" s="10">
        <f>[1]!MoonAge(A2074)</f>
        <v>0.31715426664338242</v>
      </c>
    </row>
    <row r="2075" spans="1:9">
      <c r="A2075" s="2">
        <v>41887</v>
      </c>
      <c r="B2075" s="3">
        <f t="shared" si="32"/>
        <v>6</v>
      </c>
      <c r="C2075" t="s">
        <v>25</v>
      </c>
      <c r="D2075" t="s">
        <v>28</v>
      </c>
      <c r="E2075" t="s">
        <v>21</v>
      </c>
      <c r="F2075" t="s">
        <v>26</v>
      </c>
      <c r="G2075" t="s">
        <v>10</v>
      </c>
      <c r="H2075" t="s">
        <v>9</v>
      </c>
      <c r="I2075" s="10">
        <f>[1]!MoonAge(A2075)</f>
        <v>0.3510174585851249</v>
      </c>
    </row>
    <row r="2076" spans="1:9">
      <c r="A2076" s="2">
        <v>41888</v>
      </c>
      <c r="B2076" s="3">
        <f t="shared" si="32"/>
        <v>7</v>
      </c>
      <c r="C2076" t="s">
        <v>15</v>
      </c>
      <c r="D2076" t="s">
        <v>29</v>
      </c>
      <c r="E2076" t="s">
        <v>21</v>
      </c>
      <c r="F2076" t="s">
        <v>26</v>
      </c>
      <c r="G2076" t="s">
        <v>10</v>
      </c>
      <c r="H2076" t="s">
        <v>9</v>
      </c>
      <c r="I2076" s="10">
        <f>[1]!MoonAge(A2076)</f>
        <v>0.38488065052686737</v>
      </c>
    </row>
    <row r="2077" spans="1:9">
      <c r="A2077" s="2">
        <v>41889</v>
      </c>
      <c r="B2077" s="3">
        <f t="shared" si="32"/>
        <v>1</v>
      </c>
      <c r="C2077" t="s">
        <v>17</v>
      </c>
      <c r="D2077" t="s">
        <v>24</v>
      </c>
      <c r="E2077" t="s">
        <v>21</v>
      </c>
      <c r="F2077" t="s">
        <v>26</v>
      </c>
      <c r="G2077" t="s">
        <v>10</v>
      </c>
      <c r="H2077" t="s">
        <v>9</v>
      </c>
      <c r="I2077" s="10">
        <f>[1]!MoonAge(A2077)</f>
        <v>0.41874384246860974</v>
      </c>
    </row>
    <row r="2078" spans="1:9">
      <c r="A2078" s="2">
        <v>41890</v>
      </c>
      <c r="B2078" s="3">
        <f t="shared" si="32"/>
        <v>2</v>
      </c>
      <c r="C2078" t="s">
        <v>21</v>
      </c>
      <c r="D2078" t="s">
        <v>9</v>
      </c>
      <c r="E2078" t="s">
        <v>22</v>
      </c>
      <c r="F2078" t="s">
        <v>27</v>
      </c>
      <c r="G2078" t="s">
        <v>10</v>
      </c>
      <c r="H2078" t="s">
        <v>9</v>
      </c>
      <c r="I2078" s="10">
        <f>[1]!MoonAge(A2078)</f>
        <v>0.45260703441035222</v>
      </c>
    </row>
    <row r="2079" spans="1:9">
      <c r="A2079" s="2">
        <v>41891</v>
      </c>
      <c r="B2079" s="3">
        <f t="shared" si="32"/>
        <v>3</v>
      </c>
      <c r="C2079" t="s">
        <v>22</v>
      </c>
      <c r="D2079" t="s">
        <v>14</v>
      </c>
      <c r="E2079" t="s">
        <v>22</v>
      </c>
      <c r="F2079" t="s">
        <v>27</v>
      </c>
      <c r="G2079" t="s">
        <v>10</v>
      </c>
      <c r="H2079" t="s">
        <v>9</v>
      </c>
      <c r="I2079" s="10">
        <f>[1]!MoonAge(A2079)</f>
        <v>0.48647022635209469</v>
      </c>
    </row>
    <row r="2080" spans="1:9">
      <c r="A2080" s="2">
        <v>41892</v>
      </c>
      <c r="B2080" s="3">
        <f t="shared" si="32"/>
        <v>4</v>
      </c>
      <c r="C2080" t="s">
        <v>10</v>
      </c>
      <c r="D2080" t="s">
        <v>26</v>
      </c>
      <c r="E2080" t="s">
        <v>22</v>
      </c>
      <c r="F2080" t="s">
        <v>27</v>
      </c>
      <c r="G2080" t="s">
        <v>10</v>
      </c>
      <c r="H2080" t="s">
        <v>9</v>
      </c>
      <c r="I2080" s="10">
        <f>[1]!MoonAge(A2080)</f>
        <v>0.52033341829370183</v>
      </c>
    </row>
    <row r="2081" spans="1:9">
      <c r="A2081" s="2">
        <v>41893</v>
      </c>
      <c r="B2081" s="3">
        <f t="shared" si="32"/>
        <v>5</v>
      </c>
      <c r="C2081" t="s">
        <v>19</v>
      </c>
      <c r="D2081" t="s">
        <v>27</v>
      </c>
      <c r="E2081" t="s">
        <v>22</v>
      </c>
      <c r="F2081" t="s">
        <v>27</v>
      </c>
      <c r="G2081" t="s">
        <v>10</v>
      </c>
      <c r="H2081" t="s">
        <v>9</v>
      </c>
      <c r="I2081" s="10">
        <f>[1]!MoonAge(A2081)</f>
        <v>0.55419661023521904</v>
      </c>
    </row>
    <row r="2082" spans="1:9">
      <c r="A2082" s="2">
        <v>41894</v>
      </c>
      <c r="B2082" s="3">
        <f t="shared" si="32"/>
        <v>6</v>
      </c>
      <c r="C2082" t="s">
        <v>8</v>
      </c>
      <c r="D2082" t="s">
        <v>16</v>
      </c>
      <c r="E2082" t="s">
        <v>22</v>
      </c>
      <c r="F2082" t="s">
        <v>27</v>
      </c>
      <c r="G2082" t="s">
        <v>10</v>
      </c>
      <c r="H2082" t="s">
        <v>9</v>
      </c>
      <c r="I2082" s="10">
        <f>[1]!MoonAge(A2082)</f>
        <v>0.58805980217673615</v>
      </c>
    </row>
    <row r="2083" spans="1:9">
      <c r="A2083" s="2">
        <v>41895</v>
      </c>
      <c r="B2083" s="3">
        <f t="shared" si="32"/>
        <v>7</v>
      </c>
      <c r="C2083" t="s">
        <v>13</v>
      </c>
      <c r="D2083" t="s">
        <v>18</v>
      </c>
      <c r="E2083" t="s">
        <v>22</v>
      </c>
      <c r="F2083" t="s">
        <v>27</v>
      </c>
      <c r="G2083" t="s">
        <v>10</v>
      </c>
      <c r="H2083" t="s">
        <v>9</v>
      </c>
      <c r="I2083" s="10">
        <f>[1]!MoonAge(A2083)</f>
        <v>0.62192299411825336</v>
      </c>
    </row>
    <row r="2084" spans="1:9">
      <c r="A2084" s="2">
        <v>41896</v>
      </c>
      <c r="B2084" s="3">
        <f t="shared" si="32"/>
        <v>1</v>
      </c>
      <c r="C2084" t="s">
        <v>12</v>
      </c>
      <c r="D2084" t="s">
        <v>11</v>
      </c>
      <c r="E2084" t="s">
        <v>22</v>
      </c>
      <c r="F2084" t="s">
        <v>27</v>
      </c>
      <c r="G2084" t="s">
        <v>10</v>
      </c>
      <c r="H2084" t="s">
        <v>9</v>
      </c>
      <c r="I2084" s="10">
        <f>[1]!MoonAge(A2084)</f>
        <v>0.65578618605977046</v>
      </c>
    </row>
    <row r="2085" spans="1:9">
      <c r="A2085" s="2">
        <v>41897</v>
      </c>
      <c r="B2085" s="3">
        <f t="shared" si="32"/>
        <v>2</v>
      </c>
      <c r="C2085" t="s">
        <v>25</v>
      </c>
      <c r="D2085" t="s">
        <v>20</v>
      </c>
      <c r="E2085" t="s">
        <v>22</v>
      </c>
      <c r="F2085" t="s">
        <v>27</v>
      </c>
      <c r="G2085" t="s">
        <v>10</v>
      </c>
      <c r="H2085" t="s">
        <v>9</v>
      </c>
      <c r="I2085" s="10">
        <f>[1]!MoonAge(A2085)</f>
        <v>0.68964937800128767</v>
      </c>
    </row>
    <row r="2086" spans="1:9">
      <c r="A2086" s="2">
        <v>41898</v>
      </c>
      <c r="B2086" s="3">
        <f t="shared" si="32"/>
        <v>3</v>
      </c>
      <c r="C2086" t="s">
        <v>15</v>
      </c>
      <c r="D2086" t="s">
        <v>23</v>
      </c>
      <c r="E2086" t="s">
        <v>22</v>
      </c>
      <c r="F2086" t="s">
        <v>27</v>
      </c>
      <c r="G2086" t="s">
        <v>10</v>
      </c>
      <c r="H2086" t="s">
        <v>9</v>
      </c>
      <c r="I2086" s="10">
        <f>[1]!MoonAge(A2086)</f>
        <v>0.72351256994280488</v>
      </c>
    </row>
    <row r="2087" spans="1:9">
      <c r="A2087" s="2">
        <v>41899</v>
      </c>
      <c r="B2087" s="3">
        <f t="shared" si="32"/>
        <v>4</v>
      </c>
      <c r="C2087" t="s">
        <v>17</v>
      </c>
      <c r="D2087" t="s">
        <v>28</v>
      </c>
      <c r="E2087" t="s">
        <v>22</v>
      </c>
      <c r="F2087" t="s">
        <v>27</v>
      </c>
      <c r="G2087" t="s">
        <v>10</v>
      </c>
      <c r="H2087" t="s">
        <v>9</v>
      </c>
      <c r="I2087" s="10">
        <f>[1]!MoonAge(A2087)</f>
        <v>0.75737576188432199</v>
      </c>
    </row>
    <row r="2088" spans="1:9">
      <c r="A2088" s="2">
        <v>41900</v>
      </c>
      <c r="B2088" s="3">
        <f t="shared" si="32"/>
        <v>5</v>
      </c>
      <c r="C2088" t="s">
        <v>21</v>
      </c>
      <c r="D2088" t="s">
        <v>29</v>
      </c>
      <c r="E2088" t="s">
        <v>22</v>
      </c>
      <c r="F2088" t="s">
        <v>27</v>
      </c>
      <c r="G2088" t="s">
        <v>10</v>
      </c>
      <c r="H2088" t="s">
        <v>9</v>
      </c>
      <c r="I2088" s="10">
        <f>[1]!MoonAge(A2088)</f>
        <v>0.7912389538258392</v>
      </c>
    </row>
    <row r="2089" spans="1:9">
      <c r="A2089" s="2">
        <v>41901</v>
      </c>
      <c r="B2089" s="3">
        <f t="shared" si="32"/>
        <v>6</v>
      </c>
      <c r="C2089" t="s">
        <v>22</v>
      </c>
      <c r="D2089" t="s">
        <v>24</v>
      </c>
      <c r="E2089" t="s">
        <v>22</v>
      </c>
      <c r="F2089" t="s">
        <v>27</v>
      </c>
      <c r="G2089" t="s">
        <v>10</v>
      </c>
      <c r="H2089" t="s">
        <v>9</v>
      </c>
      <c r="I2089" s="10">
        <f>[1]!MoonAge(A2089)</f>
        <v>0.82510214576735641</v>
      </c>
    </row>
    <row r="2090" spans="1:9">
      <c r="A2090" s="2">
        <v>41902</v>
      </c>
      <c r="B2090" s="3">
        <f t="shared" si="32"/>
        <v>7</v>
      </c>
      <c r="C2090" t="s">
        <v>10</v>
      </c>
      <c r="D2090" t="s">
        <v>9</v>
      </c>
      <c r="E2090" t="s">
        <v>22</v>
      </c>
      <c r="F2090" t="s">
        <v>27</v>
      </c>
      <c r="G2090" t="s">
        <v>10</v>
      </c>
      <c r="H2090" t="s">
        <v>9</v>
      </c>
      <c r="I2090" s="10">
        <f>[1]!MoonAge(A2090)</f>
        <v>0.85896533770887351</v>
      </c>
    </row>
    <row r="2091" spans="1:9">
      <c r="A2091" s="2">
        <v>41903</v>
      </c>
      <c r="B2091" s="3">
        <f t="shared" si="32"/>
        <v>1</v>
      </c>
      <c r="C2091" t="s">
        <v>19</v>
      </c>
      <c r="D2091" t="s">
        <v>14</v>
      </c>
      <c r="E2091" t="s">
        <v>22</v>
      </c>
      <c r="F2091" t="s">
        <v>27</v>
      </c>
      <c r="G2091" t="s">
        <v>10</v>
      </c>
      <c r="H2091" t="s">
        <v>9</v>
      </c>
      <c r="I2091" s="10">
        <f>[1]!MoonAge(A2091)</f>
        <v>0.89282852965039061</v>
      </c>
    </row>
    <row r="2092" spans="1:9">
      <c r="A2092" s="2">
        <v>41904</v>
      </c>
      <c r="B2092" s="3">
        <f t="shared" si="32"/>
        <v>2</v>
      </c>
      <c r="C2092" t="s">
        <v>8</v>
      </c>
      <c r="D2092" t="s">
        <v>26</v>
      </c>
      <c r="E2092" t="s">
        <v>22</v>
      </c>
      <c r="F2092" t="s">
        <v>27</v>
      </c>
      <c r="G2092" t="s">
        <v>10</v>
      </c>
      <c r="H2092" t="s">
        <v>9</v>
      </c>
      <c r="I2092" s="10">
        <f>[1]!MoonAge(A2092)</f>
        <v>0.92669172159190794</v>
      </c>
    </row>
    <row r="2093" spans="1:9">
      <c r="A2093" s="2">
        <v>41905</v>
      </c>
      <c r="B2093" s="3">
        <f t="shared" si="32"/>
        <v>3</v>
      </c>
      <c r="C2093" t="s">
        <v>13</v>
      </c>
      <c r="D2093" t="s">
        <v>27</v>
      </c>
      <c r="E2093" t="s">
        <v>22</v>
      </c>
      <c r="F2093" t="s">
        <v>27</v>
      </c>
      <c r="G2093" t="s">
        <v>10</v>
      </c>
      <c r="H2093" t="s">
        <v>9</v>
      </c>
      <c r="I2093" s="10">
        <f>[1]!MoonAge(A2093)</f>
        <v>0.96055491353342504</v>
      </c>
    </row>
    <row r="2094" spans="1:9">
      <c r="A2094" s="2">
        <v>41906</v>
      </c>
      <c r="B2094" s="3">
        <f t="shared" si="32"/>
        <v>4</v>
      </c>
      <c r="C2094" t="s">
        <v>12</v>
      </c>
      <c r="D2094" t="s">
        <v>16</v>
      </c>
      <c r="E2094" t="s">
        <v>22</v>
      </c>
      <c r="F2094" t="s">
        <v>27</v>
      </c>
      <c r="G2094" t="s">
        <v>10</v>
      </c>
      <c r="H2094" t="s">
        <v>9</v>
      </c>
      <c r="I2094" s="10">
        <f>[1]!MoonAge(A2094)</f>
        <v>0.99441810547494214</v>
      </c>
    </row>
    <row r="2095" spans="1:9">
      <c r="A2095" s="2">
        <v>41907</v>
      </c>
      <c r="B2095" s="3">
        <f t="shared" si="32"/>
        <v>5</v>
      </c>
      <c r="C2095" t="s">
        <v>25</v>
      </c>
      <c r="D2095" t="s">
        <v>18</v>
      </c>
      <c r="E2095" t="s">
        <v>22</v>
      </c>
      <c r="F2095" t="s">
        <v>27</v>
      </c>
      <c r="G2095" t="s">
        <v>10</v>
      </c>
      <c r="H2095" t="s">
        <v>9</v>
      </c>
      <c r="I2095" s="10">
        <f>[1]!MoonAge(A2095)</f>
        <v>2.828129741645935E-2</v>
      </c>
    </row>
    <row r="2096" spans="1:9">
      <c r="A2096" s="2">
        <v>41908</v>
      </c>
      <c r="B2096" s="3">
        <f t="shared" si="32"/>
        <v>6</v>
      </c>
      <c r="C2096" t="s">
        <v>15</v>
      </c>
      <c r="D2096" t="s">
        <v>11</v>
      </c>
      <c r="E2096" t="s">
        <v>22</v>
      </c>
      <c r="F2096" t="s">
        <v>27</v>
      </c>
      <c r="G2096" t="s">
        <v>10</v>
      </c>
      <c r="H2096" t="s">
        <v>9</v>
      </c>
      <c r="I2096" s="10">
        <f>[1]!MoonAge(A2096)</f>
        <v>6.2144489357976562E-2</v>
      </c>
    </row>
    <row r="2097" spans="1:9">
      <c r="A2097" s="2">
        <v>41909</v>
      </c>
      <c r="B2097" s="3">
        <f t="shared" si="32"/>
        <v>7</v>
      </c>
      <c r="C2097" t="s">
        <v>17</v>
      </c>
      <c r="D2097" t="s">
        <v>20</v>
      </c>
      <c r="E2097" t="s">
        <v>22</v>
      </c>
      <c r="F2097" t="s">
        <v>27</v>
      </c>
      <c r="G2097" t="s">
        <v>10</v>
      </c>
      <c r="H2097" t="s">
        <v>9</v>
      </c>
      <c r="I2097" s="10">
        <f>[1]!MoonAge(A2097)</f>
        <v>9.6007681299493663E-2</v>
      </c>
    </row>
    <row r="2098" spans="1:9">
      <c r="A2098" s="2">
        <v>41910</v>
      </c>
      <c r="B2098" s="3">
        <f t="shared" si="32"/>
        <v>1</v>
      </c>
      <c r="C2098" t="s">
        <v>21</v>
      </c>
      <c r="D2098" t="s">
        <v>23</v>
      </c>
      <c r="E2098" t="s">
        <v>22</v>
      </c>
      <c r="F2098" t="s">
        <v>27</v>
      </c>
      <c r="G2098" t="s">
        <v>10</v>
      </c>
      <c r="H2098" t="s">
        <v>9</v>
      </c>
      <c r="I2098" s="10">
        <f>[1]!MoonAge(A2098)</f>
        <v>0.12987087324101088</v>
      </c>
    </row>
    <row r="2099" spans="1:9">
      <c r="A2099" s="2">
        <v>41911</v>
      </c>
      <c r="B2099" s="3">
        <f t="shared" si="32"/>
        <v>2</v>
      </c>
      <c r="C2099" t="s">
        <v>22</v>
      </c>
      <c r="D2099" t="s">
        <v>28</v>
      </c>
      <c r="E2099" t="s">
        <v>22</v>
      </c>
      <c r="F2099" t="s">
        <v>27</v>
      </c>
      <c r="G2099" t="s">
        <v>10</v>
      </c>
      <c r="H2099" t="s">
        <v>9</v>
      </c>
      <c r="I2099" s="10">
        <f>[1]!MoonAge(A2099)</f>
        <v>0.16373406518252798</v>
      </c>
    </row>
    <row r="2100" spans="1:9">
      <c r="A2100" s="2">
        <v>41912</v>
      </c>
      <c r="B2100" s="3">
        <f t="shared" si="32"/>
        <v>3</v>
      </c>
      <c r="C2100" t="s">
        <v>10</v>
      </c>
      <c r="D2100" t="s">
        <v>29</v>
      </c>
      <c r="E2100" t="s">
        <v>22</v>
      </c>
      <c r="F2100" t="s">
        <v>27</v>
      </c>
      <c r="G2100" t="s">
        <v>10</v>
      </c>
      <c r="H2100" t="s">
        <v>9</v>
      </c>
      <c r="I2100" s="10">
        <f>[1]!MoonAge(A2100)</f>
        <v>0.19759725712404519</v>
      </c>
    </row>
    <row r="2101" spans="1:9">
      <c r="A2101" s="2">
        <v>41913</v>
      </c>
      <c r="B2101" s="3">
        <f t="shared" si="32"/>
        <v>4</v>
      </c>
      <c r="C2101" t="s">
        <v>19</v>
      </c>
      <c r="D2101" t="s">
        <v>24</v>
      </c>
      <c r="E2101" t="s">
        <v>22</v>
      </c>
      <c r="F2101" t="s">
        <v>27</v>
      </c>
      <c r="G2101" t="s">
        <v>10</v>
      </c>
      <c r="H2101" t="s">
        <v>9</v>
      </c>
      <c r="I2101" s="10">
        <f>[1]!MoonAge(A2101)</f>
        <v>0.2314604490655624</v>
      </c>
    </row>
    <row r="2102" spans="1:9">
      <c r="A2102" s="2">
        <v>41914</v>
      </c>
      <c r="B2102" s="3">
        <f t="shared" si="32"/>
        <v>5</v>
      </c>
      <c r="C2102" t="s">
        <v>8</v>
      </c>
      <c r="D2102" t="s">
        <v>9</v>
      </c>
      <c r="E2102" t="s">
        <v>22</v>
      </c>
      <c r="F2102" t="s">
        <v>27</v>
      </c>
      <c r="G2102" t="s">
        <v>10</v>
      </c>
      <c r="H2102" t="s">
        <v>9</v>
      </c>
      <c r="I2102" s="10">
        <f>[1]!MoonAge(A2102)</f>
        <v>0.2653236410070795</v>
      </c>
    </row>
    <row r="2103" spans="1:9">
      <c r="A2103" s="2">
        <v>41915</v>
      </c>
      <c r="B2103" s="3">
        <f t="shared" si="32"/>
        <v>6</v>
      </c>
      <c r="C2103" t="s">
        <v>13</v>
      </c>
      <c r="D2103" t="s">
        <v>14</v>
      </c>
      <c r="E2103" t="s">
        <v>22</v>
      </c>
      <c r="F2103" t="s">
        <v>27</v>
      </c>
      <c r="G2103" t="s">
        <v>10</v>
      </c>
      <c r="H2103" t="s">
        <v>9</v>
      </c>
      <c r="I2103" s="10">
        <f>[1]!MoonAge(A2103)</f>
        <v>0.29918683294859671</v>
      </c>
    </row>
    <row r="2104" spans="1:9">
      <c r="A2104" s="2">
        <v>41916</v>
      </c>
      <c r="B2104" s="3">
        <f t="shared" si="32"/>
        <v>7</v>
      </c>
      <c r="C2104" t="s">
        <v>12</v>
      </c>
      <c r="D2104" t="s">
        <v>26</v>
      </c>
      <c r="E2104" t="s">
        <v>22</v>
      </c>
      <c r="F2104" t="s">
        <v>27</v>
      </c>
      <c r="G2104" t="s">
        <v>10</v>
      </c>
      <c r="H2104" t="s">
        <v>9</v>
      </c>
      <c r="I2104" s="10">
        <f>[1]!MoonAge(A2104)</f>
        <v>0.33305002489011393</v>
      </c>
    </row>
    <row r="2105" spans="1:9">
      <c r="A2105" s="2">
        <v>41917</v>
      </c>
      <c r="B2105" s="3">
        <f t="shared" si="32"/>
        <v>1</v>
      </c>
      <c r="C2105" t="s">
        <v>25</v>
      </c>
      <c r="D2105" t="s">
        <v>27</v>
      </c>
      <c r="E2105" t="s">
        <v>22</v>
      </c>
      <c r="F2105" t="s">
        <v>27</v>
      </c>
      <c r="G2105" t="s">
        <v>10</v>
      </c>
      <c r="H2105" t="s">
        <v>9</v>
      </c>
      <c r="I2105" s="10">
        <f>[1]!MoonAge(A2105)</f>
        <v>0.36691321683163103</v>
      </c>
    </row>
    <row r="2106" spans="1:9">
      <c r="A2106" s="2">
        <v>41918</v>
      </c>
      <c r="B2106" s="3">
        <f t="shared" si="32"/>
        <v>2</v>
      </c>
      <c r="C2106" t="s">
        <v>15</v>
      </c>
      <c r="D2106" t="s">
        <v>16</v>
      </c>
      <c r="E2106" t="s">
        <v>22</v>
      </c>
      <c r="F2106" t="s">
        <v>27</v>
      </c>
      <c r="G2106" t="s">
        <v>10</v>
      </c>
      <c r="H2106" t="s">
        <v>9</v>
      </c>
      <c r="I2106" s="10">
        <f>[1]!MoonAge(A2106)</f>
        <v>0.40077640877314824</v>
      </c>
    </row>
    <row r="2107" spans="1:9">
      <c r="A2107" s="2">
        <v>41919</v>
      </c>
      <c r="B2107" s="3">
        <f t="shared" si="32"/>
        <v>3</v>
      </c>
      <c r="C2107" t="s">
        <v>17</v>
      </c>
      <c r="D2107" t="s">
        <v>18</v>
      </c>
      <c r="E2107" t="s">
        <v>22</v>
      </c>
      <c r="F2107" t="s">
        <v>27</v>
      </c>
      <c r="G2107" t="s">
        <v>10</v>
      </c>
      <c r="H2107" t="s">
        <v>9</v>
      </c>
      <c r="I2107" s="10">
        <f>[1]!MoonAge(A2107)</f>
        <v>0.43463960071466534</v>
      </c>
    </row>
    <row r="2108" spans="1:9">
      <c r="A2108" s="2">
        <v>41920</v>
      </c>
      <c r="B2108" s="3">
        <f t="shared" si="32"/>
        <v>4</v>
      </c>
      <c r="C2108" t="s">
        <v>21</v>
      </c>
      <c r="D2108" t="s">
        <v>11</v>
      </c>
      <c r="E2108" t="s">
        <v>22</v>
      </c>
      <c r="F2108" t="s">
        <v>27</v>
      </c>
      <c r="G2108" t="s">
        <v>10</v>
      </c>
      <c r="H2108" t="s">
        <v>9</v>
      </c>
      <c r="I2108" s="10">
        <f>[1]!MoonAge(A2108)</f>
        <v>0.46850279265618255</v>
      </c>
    </row>
    <row r="2109" spans="1:9">
      <c r="A2109" s="2">
        <v>41921</v>
      </c>
      <c r="B2109" s="3">
        <f t="shared" si="32"/>
        <v>5</v>
      </c>
      <c r="C2109" t="s">
        <v>22</v>
      </c>
      <c r="D2109" t="s">
        <v>20</v>
      </c>
      <c r="E2109" t="s">
        <v>10</v>
      </c>
      <c r="F2109" t="s">
        <v>16</v>
      </c>
      <c r="G2109" t="s">
        <v>10</v>
      </c>
      <c r="H2109" t="s">
        <v>9</v>
      </c>
      <c r="I2109" s="10">
        <f>[1]!MoonAge(A2109)</f>
        <v>0.50236598459768278</v>
      </c>
    </row>
    <row r="2110" spans="1:9">
      <c r="A2110" s="2">
        <v>41922</v>
      </c>
      <c r="B2110" s="3">
        <f t="shared" si="32"/>
        <v>6</v>
      </c>
      <c r="C2110" t="s">
        <v>10</v>
      </c>
      <c r="D2110" t="s">
        <v>23</v>
      </c>
      <c r="E2110" t="s">
        <v>10</v>
      </c>
      <c r="F2110" t="s">
        <v>16</v>
      </c>
      <c r="G2110" t="s">
        <v>10</v>
      </c>
      <c r="H2110" t="s">
        <v>9</v>
      </c>
      <c r="I2110" s="10">
        <f>[1]!MoonAge(A2110)</f>
        <v>0.53622917653895796</v>
      </c>
    </row>
    <row r="2111" spans="1:9">
      <c r="A2111" s="2">
        <v>41923</v>
      </c>
      <c r="B2111" s="3">
        <f t="shared" si="32"/>
        <v>7</v>
      </c>
      <c r="C2111" t="s">
        <v>19</v>
      </c>
      <c r="D2111" t="s">
        <v>28</v>
      </c>
      <c r="E2111" t="s">
        <v>10</v>
      </c>
      <c r="F2111" t="s">
        <v>16</v>
      </c>
      <c r="G2111" t="s">
        <v>10</v>
      </c>
      <c r="H2111" t="s">
        <v>9</v>
      </c>
      <c r="I2111" s="10">
        <f>[1]!MoonAge(A2111)</f>
        <v>0.57009236848023326</v>
      </c>
    </row>
    <row r="2112" spans="1:9">
      <c r="A2112" s="2">
        <v>41924</v>
      </c>
      <c r="B2112" s="3">
        <f t="shared" si="32"/>
        <v>1</v>
      </c>
      <c r="C2112" t="s">
        <v>8</v>
      </c>
      <c r="D2112" t="s">
        <v>29</v>
      </c>
      <c r="E2112" t="s">
        <v>10</v>
      </c>
      <c r="F2112" t="s">
        <v>16</v>
      </c>
      <c r="G2112" t="s">
        <v>10</v>
      </c>
      <c r="H2112" t="s">
        <v>9</v>
      </c>
      <c r="I2112" s="10">
        <f>[1]!MoonAge(A2112)</f>
        <v>0.60395556042150844</v>
      </c>
    </row>
    <row r="2113" spans="1:9">
      <c r="A2113" s="2">
        <v>41925</v>
      </c>
      <c r="B2113" s="3">
        <f t="shared" si="32"/>
        <v>2</v>
      </c>
      <c r="C2113" t="s">
        <v>13</v>
      </c>
      <c r="D2113" t="s">
        <v>24</v>
      </c>
      <c r="E2113" t="s">
        <v>10</v>
      </c>
      <c r="F2113" t="s">
        <v>16</v>
      </c>
      <c r="G2113" t="s">
        <v>10</v>
      </c>
      <c r="H2113" t="s">
        <v>9</v>
      </c>
      <c r="I2113" s="10">
        <f>[1]!MoonAge(A2113)</f>
        <v>0.63781875236278363</v>
      </c>
    </row>
    <row r="2114" spans="1:9">
      <c r="A2114" s="2">
        <v>41926</v>
      </c>
      <c r="B2114" s="3">
        <f t="shared" si="32"/>
        <v>3</v>
      </c>
      <c r="C2114" t="s">
        <v>12</v>
      </c>
      <c r="D2114" t="s">
        <v>9</v>
      </c>
      <c r="E2114" t="s">
        <v>10</v>
      </c>
      <c r="F2114" t="s">
        <v>16</v>
      </c>
      <c r="G2114" t="s">
        <v>10</v>
      </c>
      <c r="H2114" t="s">
        <v>9</v>
      </c>
      <c r="I2114" s="10">
        <f>[1]!MoonAge(A2114)</f>
        <v>0.67168194430405881</v>
      </c>
    </row>
    <row r="2115" spans="1:9">
      <c r="A2115" s="2">
        <v>41927</v>
      </c>
      <c r="B2115" s="3">
        <f t="shared" ref="B2115:B2178" si="33">WEEKDAY(A2115,1)</f>
        <v>4</v>
      </c>
      <c r="C2115" t="s">
        <v>25</v>
      </c>
      <c r="D2115" t="s">
        <v>14</v>
      </c>
      <c r="E2115" t="s">
        <v>10</v>
      </c>
      <c r="F2115" t="s">
        <v>16</v>
      </c>
      <c r="G2115" t="s">
        <v>10</v>
      </c>
      <c r="H2115" t="s">
        <v>9</v>
      </c>
      <c r="I2115" s="10">
        <f>[1]!MoonAge(A2115)</f>
        <v>0.70554513624533399</v>
      </c>
    </row>
    <row r="2116" spans="1:9">
      <c r="A2116" s="2">
        <v>41928</v>
      </c>
      <c r="B2116" s="3">
        <f t="shared" si="33"/>
        <v>5</v>
      </c>
      <c r="C2116" t="s">
        <v>15</v>
      </c>
      <c r="D2116" t="s">
        <v>26</v>
      </c>
      <c r="E2116" t="s">
        <v>10</v>
      </c>
      <c r="F2116" t="s">
        <v>16</v>
      </c>
      <c r="G2116" t="s">
        <v>10</v>
      </c>
      <c r="H2116" t="s">
        <v>9</v>
      </c>
      <c r="I2116" s="10">
        <f>[1]!MoonAge(A2116)</f>
        <v>0.73940832818660929</v>
      </c>
    </row>
    <row r="2117" spans="1:9">
      <c r="A2117" s="2">
        <v>41929</v>
      </c>
      <c r="B2117" s="3">
        <f t="shared" si="33"/>
        <v>6</v>
      </c>
      <c r="C2117" t="s">
        <v>17</v>
      </c>
      <c r="D2117" t="s">
        <v>27</v>
      </c>
      <c r="E2117" t="s">
        <v>10</v>
      </c>
      <c r="F2117" t="s">
        <v>16</v>
      </c>
      <c r="G2117" t="s">
        <v>10</v>
      </c>
      <c r="H2117" t="s">
        <v>9</v>
      </c>
      <c r="I2117" s="10">
        <f>[1]!MoonAge(A2117)</f>
        <v>0.77327152012788447</v>
      </c>
    </row>
    <row r="2118" spans="1:9">
      <c r="A2118" s="2">
        <v>41930</v>
      </c>
      <c r="B2118" s="3">
        <f t="shared" si="33"/>
        <v>7</v>
      </c>
      <c r="C2118" t="s">
        <v>21</v>
      </c>
      <c r="D2118" t="s">
        <v>16</v>
      </c>
      <c r="E2118" t="s">
        <v>10</v>
      </c>
      <c r="F2118" t="s">
        <v>16</v>
      </c>
      <c r="G2118" t="s">
        <v>10</v>
      </c>
      <c r="H2118" t="s">
        <v>9</v>
      </c>
      <c r="I2118" s="10">
        <f>[1]!MoonAge(A2118)</f>
        <v>0.80713471206915965</v>
      </c>
    </row>
    <row r="2119" spans="1:9">
      <c r="A2119" s="2">
        <v>41931</v>
      </c>
      <c r="B2119" s="3">
        <f t="shared" si="33"/>
        <v>1</v>
      </c>
      <c r="C2119" t="s">
        <v>22</v>
      </c>
      <c r="D2119" t="s">
        <v>18</v>
      </c>
      <c r="E2119" t="s">
        <v>10</v>
      </c>
      <c r="F2119" t="s">
        <v>16</v>
      </c>
      <c r="G2119" t="s">
        <v>10</v>
      </c>
      <c r="H2119" t="s">
        <v>9</v>
      </c>
      <c r="I2119" s="10">
        <f>[1]!MoonAge(A2119)</f>
        <v>0.84099790401043495</v>
      </c>
    </row>
    <row r="2120" spans="1:9">
      <c r="A2120" s="2">
        <v>41932</v>
      </c>
      <c r="B2120" s="3">
        <f t="shared" si="33"/>
        <v>2</v>
      </c>
      <c r="C2120" t="s">
        <v>10</v>
      </c>
      <c r="D2120" t="s">
        <v>11</v>
      </c>
      <c r="E2120" t="s">
        <v>10</v>
      </c>
      <c r="F2120" t="s">
        <v>16</v>
      </c>
      <c r="G2120" t="s">
        <v>10</v>
      </c>
      <c r="H2120" t="s">
        <v>9</v>
      </c>
      <c r="I2120" s="10">
        <f>[1]!MoonAge(A2120)</f>
        <v>0.87486109595171002</v>
      </c>
    </row>
    <row r="2121" spans="1:9">
      <c r="A2121" s="2">
        <v>41933</v>
      </c>
      <c r="B2121" s="3">
        <f t="shared" si="33"/>
        <v>3</v>
      </c>
      <c r="C2121" t="s">
        <v>19</v>
      </c>
      <c r="D2121" t="s">
        <v>20</v>
      </c>
      <c r="E2121" t="s">
        <v>10</v>
      </c>
      <c r="F2121" t="s">
        <v>16</v>
      </c>
      <c r="G2121" t="s">
        <v>10</v>
      </c>
      <c r="H2121" t="s">
        <v>9</v>
      </c>
      <c r="I2121" s="10">
        <f>[1]!MoonAge(A2121)</f>
        <v>0.90872428789298532</v>
      </c>
    </row>
    <row r="2122" spans="1:9">
      <c r="A2122" s="2">
        <v>41934</v>
      </c>
      <c r="B2122" s="3">
        <f t="shared" si="33"/>
        <v>4</v>
      </c>
      <c r="C2122" t="s">
        <v>8</v>
      </c>
      <c r="D2122" t="s">
        <v>23</v>
      </c>
      <c r="E2122" t="s">
        <v>10</v>
      </c>
      <c r="F2122" t="s">
        <v>16</v>
      </c>
      <c r="G2122" t="s">
        <v>10</v>
      </c>
      <c r="H2122" t="s">
        <v>9</v>
      </c>
      <c r="I2122" s="10">
        <f>[1]!MoonAge(A2122)</f>
        <v>0.9425874798342605</v>
      </c>
    </row>
    <row r="2123" spans="1:9">
      <c r="A2123" s="2">
        <v>41935</v>
      </c>
      <c r="B2123" s="3">
        <f t="shared" si="33"/>
        <v>5</v>
      </c>
      <c r="C2123" t="s">
        <v>13</v>
      </c>
      <c r="D2123" t="s">
        <v>28</v>
      </c>
      <c r="E2123" t="s">
        <v>10</v>
      </c>
      <c r="F2123" t="s">
        <v>16</v>
      </c>
      <c r="G2123" t="s">
        <v>10</v>
      </c>
      <c r="H2123" t="s">
        <v>9</v>
      </c>
      <c r="I2123" s="10">
        <f>[1]!MoonAge(A2123)</f>
        <v>0.97645067177553568</v>
      </c>
    </row>
    <row r="2124" spans="1:9">
      <c r="A2124" s="2">
        <v>41936</v>
      </c>
      <c r="B2124" s="3">
        <f t="shared" si="33"/>
        <v>6</v>
      </c>
      <c r="C2124" t="s">
        <v>12</v>
      </c>
      <c r="D2124" t="s">
        <v>29</v>
      </c>
      <c r="E2124" t="s">
        <v>10</v>
      </c>
      <c r="F2124" t="s">
        <v>16</v>
      </c>
      <c r="G2124" t="s">
        <v>10</v>
      </c>
      <c r="H2124" t="s">
        <v>9</v>
      </c>
      <c r="I2124" s="10">
        <f>[1]!MoonAge(A2124)</f>
        <v>1.0313863716810978E-2</v>
      </c>
    </row>
    <row r="2125" spans="1:9">
      <c r="A2125" s="2">
        <v>41937</v>
      </c>
      <c r="B2125" s="3">
        <f t="shared" si="33"/>
        <v>7</v>
      </c>
      <c r="C2125" t="s">
        <v>25</v>
      </c>
      <c r="D2125" t="s">
        <v>24</v>
      </c>
      <c r="E2125" t="s">
        <v>10</v>
      </c>
      <c r="F2125" t="s">
        <v>16</v>
      </c>
      <c r="G2125" t="s">
        <v>10</v>
      </c>
      <c r="H2125" t="s">
        <v>9</v>
      </c>
      <c r="I2125" s="10">
        <f>[1]!MoonAge(A2125)</f>
        <v>4.4177055658086162E-2</v>
      </c>
    </row>
    <row r="2126" spans="1:9">
      <c r="A2126" s="2">
        <v>41938</v>
      </c>
      <c r="B2126" s="3">
        <f t="shared" si="33"/>
        <v>1</v>
      </c>
      <c r="C2126" t="s">
        <v>15</v>
      </c>
      <c r="D2126" t="s">
        <v>9</v>
      </c>
      <c r="E2126" t="s">
        <v>10</v>
      </c>
      <c r="F2126" t="s">
        <v>16</v>
      </c>
      <c r="G2126" t="s">
        <v>10</v>
      </c>
      <c r="H2126" t="s">
        <v>9</v>
      </c>
      <c r="I2126" s="10">
        <f>[1]!MoonAge(A2126)</f>
        <v>7.8040247599361345E-2</v>
      </c>
    </row>
    <row r="2127" spans="1:9">
      <c r="A2127" s="2">
        <v>41939</v>
      </c>
      <c r="B2127" s="3">
        <f t="shared" si="33"/>
        <v>2</v>
      </c>
      <c r="C2127" t="s">
        <v>17</v>
      </c>
      <c r="D2127" t="s">
        <v>14</v>
      </c>
      <c r="E2127" t="s">
        <v>10</v>
      </c>
      <c r="F2127" t="s">
        <v>16</v>
      </c>
      <c r="G2127" t="s">
        <v>10</v>
      </c>
      <c r="H2127" t="s">
        <v>9</v>
      </c>
      <c r="I2127" s="10">
        <f>[1]!MoonAge(A2127)</f>
        <v>0.11190343954063653</v>
      </c>
    </row>
    <row r="2128" spans="1:9">
      <c r="A2128" s="2">
        <v>41940</v>
      </c>
      <c r="B2128" s="3">
        <f t="shared" si="33"/>
        <v>3</v>
      </c>
      <c r="C2128" t="s">
        <v>21</v>
      </c>
      <c r="D2128" t="s">
        <v>26</v>
      </c>
      <c r="E2128" t="s">
        <v>10</v>
      </c>
      <c r="F2128" t="s">
        <v>16</v>
      </c>
      <c r="G2128" t="s">
        <v>10</v>
      </c>
      <c r="H2128" t="s">
        <v>9</v>
      </c>
      <c r="I2128" s="10">
        <f>[1]!MoonAge(A2128)</f>
        <v>0.14576663148191171</v>
      </c>
    </row>
    <row r="2129" spans="1:9">
      <c r="A2129" s="2">
        <v>41941</v>
      </c>
      <c r="B2129" s="3">
        <f t="shared" si="33"/>
        <v>4</v>
      </c>
      <c r="C2129" t="s">
        <v>22</v>
      </c>
      <c r="D2129" t="s">
        <v>27</v>
      </c>
      <c r="E2129" t="s">
        <v>10</v>
      </c>
      <c r="F2129" t="s">
        <v>16</v>
      </c>
      <c r="G2129" t="s">
        <v>10</v>
      </c>
      <c r="H2129" t="s">
        <v>9</v>
      </c>
      <c r="I2129" s="10">
        <f>[1]!MoonAge(A2129)</f>
        <v>0.17962982342318701</v>
      </c>
    </row>
    <row r="2130" spans="1:9">
      <c r="A2130" s="2">
        <v>41942</v>
      </c>
      <c r="B2130" s="3">
        <f t="shared" si="33"/>
        <v>5</v>
      </c>
      <c r="C2130" t="s">
        <v>10</v>
      </c>
      <c r="D2130" t="s">
        <v>16</v>
      </c>
      <c r="E2130" t="s">
        <v>10</v>
      </c>
      <c r="F2130" t="s">
        <v>16</v>
      </c>
      <c r="G2130" t="s">
        <v>10</v>
      </c>
      <c r="H2130" t="s">
        <v>9</v>
      </c>
      <c r="I2130" s="10">
        <f>[1]!MoonAge(A2130)</f>
        <v>0.21349301536446219</v>
      </c>
    </row>
    <row r="2131" spans="1:9">
      <c r="A2131" s="2">
        <v>41943</v>
      </c>
      <c r="B2131" s="3">
        <f t="shared" si="33"/>
        <v>6</v>
      </c>
      <c r="C2131" t="s">
        <v>19</v>
      </c>
      <c r="D2131" t="s">
        <v>18</v>
      </c>
      <c r="E2131" t="s">
        <v>10</v>
      </c>
      <c r="F2131" t="s">
        <v>16</v>
      </c>
      <c r="G2131" t="s">
        <v>10</v>
      </c>
      <c r="H2131" t="s">
        <v>9</v>
      </c>
      <c r="I2131" s="10">
        <f>[1]!MoonAge(A2131)</f>
        <v>0.24735620730573737</v>
      </c>
    </row>
    <row r="2132" spans="1:9">
      <c r="A2132" s="2">
        <v>41944</v>
      </c>
      <c r="B2132" s="3">
        <f t="shared" si="33"/>
        <v>7</v>
      </c>
      <c r="C2132" t="s">
        <v>8</v>
      </c>
      <c r="D2132" t="s">
        <v>11</v>
      </c>
      <c r="E2132" t="s">
        <v>10</v>
      </c>
      <c r="F2132" t="s">
        <v>16</v>
      </c>
      <c r="G2132" t="s">
        <v>10</v>
      </c>
      <c r="H2132" t="s">
        <v>9</v>
      </c>
      <c r="I2132" s="10">
        <f>[1]!MoonAge(A2132)</f>
        <v>0.28121939924701256</v>
      </c>
    </row>
    <row r="2133" spans="1:9">
      <c r="A2133" s="2">
        <v>41945</v>
      </c>
      <c r="B2133" s="3">
        <f t="shared" si="33"/>
        <v>1</v>
      </c>
      <c r="C2133" t="s">
        <v>13</v>
      </c>
      <c r="D2133" t="s">
        <v>20</v>
      </c>
      <c r="E2133" t="s">
        <v>10</v>
      </c>
      <c r="F2133" t="s">
        <v>16</v>
      </c>
      <c r="G2133" t="s">
        <v>10</v>
      </c>
      <c r="H2133" t="s">
        <v>9</v>
      </c>
      <c r="I2133" s="10">
        <f>[1]!MoonAge(A2133)</f>
        <v>0.31508259118828785</v>
      </c>
    </row>
    <row r="2134" spans="1:9">
      <c r="A2134" s="2">
        <v>41946</v>
      </c>
      <c r="B2134" s="3">
        <f t="shared" si="33"/>
        <v>2</v>
      </c>
      <c r="C2134" t="s">
        <v>12</v>
      </c>
      <c r="D2134" t="s">
        <v>23</v>
      </c>
      <c r="E2134" t="s">
        <v>10</v>
      </c>
      <c r="F2134" t="s">
        <v>16</v>
      </c>
      <c r="G2134" t="s">
        <v>10</v>
      </c>
      <c r="H2134" t="s">
        <v>9</v>
      </c>
      <c r="I2134" s="10">
        <f>[1]!MoonAge(A2134)</f>
        <v>0.34894578312956304</v>
      </c>
    </row>
    <row r="2135" spans="1:9">
      <c r="A2135" s="2">
        <v>41947</v>
      </c>
      <c r="B2135" s="3">
        <f t="shared" si="33"/>
        <v>3</v>
      </c>
      <c r="C2135" t="s">
        <v>25</v>
      </c>
      <c r="D2135" t="s">
        <v>28</v>
      </c>
      <c r="E2135" t="s">
        <v>10</v>
      </c>
      <c r="F2135" t="s">
        <v>16</v>
      </c>
      <c r="G2135" t="s">
        <v>10</v>
      </c>
      <c r="H2135" t="s">
        <v>9</v>
      </c>
      <c r="I2135" s="10">
        <f>[1]!MoonAge(A2135)</f>
        <v>0.38280897507083822</v>
      </c>
    </row>
    <row r="2136" spans="1:9">
      <c r="A2136" s="2">
        <v>41948</v>
      </c>
      <c r="B2136" s="3">
        <f t="shared" si="33"/>
        <v>4</v>
      </c>
      <c r="C2136" t="s">
        <v>15</v>
      </c>
      <c r="D2136" t="s">
        <v>29</v>
      </c>
      <c r="E2136" t="s">
        <v>10</v>
      </c>
      <c r="F2136" t="s">
        <v>16</v>
      </c>
      <c r="G2136" t="s">
        <v>10</v>
      </c>
      <c r="H2136" t="s">
        <v>9</v>
      </c>
      <c r="I2136" s="10">
        <f>[1]!MoonAge(A2136)</f>
        <v>0.4166721670121134</v>
      </c>
    </row>
    <row r="2137" spans="1:9">
      <c r="A2137" s="2">
        <v>41949</v>
      </c>
      <c r="B2137" s="3">
        <f t="shared" si="33"/>
        <v>5</v>
      </c>
      <c r="C2137" t="s">
        <v>17</v>
      </c>
      <c r="D2137" t="s">
        <v>24</v>
      </c>
      <c r="E2137" t="s">
        <v>10</v>
      </c>
      <c r="F2137" t="s">
        <v>16</v>
      </c>
      <c r="G2137" t="s">
        <v>10</v>
      </c>
      <c r="H2137" t="s">
        <v>9</v>
      </c>
      <c r="I2137" s="10">
        <f>[1]!MoonAge(A2137)</f>
        <v>0.45053535895338859</v>
      </c>
    </row>
    <row r="2138" spans="1:9">
      <c r="A2138" s="2">
        <v>41950</v>
      </c>
      <c r="B2138" s="3">
        <f t="shared" si="33"/>
        <v>6</v>
      </c>
      <c r="C2138" t="s">
        <v>21</v>
      </c>
      <c r="D2138" t="s">
        <v>9</v>
      </c>
      <c r="E2138" t="s">
        <v>10</v>
      </c>
      <c r="F2138" t="s">
        <v>16</v>
      </c>
      <c r="G2138" t="s">
        <v>10</v>
      </c>
      <c r="H2138" t="s">
        <v>9</v>
      </c>
      <c r="I2138" s="10">
        <f>[1]!MoonAge(A2138)</f>
        <v>0.48439855089466388</v>
      </c>
    </row>
    <row r="2139" spans="1:9">
      <c r="A2139" s="2">
        <v>41951</v>
      </c>
      <c r="B2139" s="3">
        <f t="shared" si="33"/>
        <v>7</v>
      </c>
      <c r="C2139" t="s">
        <v>22</v>
      </c>
      <c r="D2139" t="s">
        <v>14</v>
      </c>
      <c r="E2139" t="s">
        <v>19</v>
      </c>
      <c r="F2139" t="s">
        <v>18</v>
      </c>
      <c r="G2139" t="s">
        <v>10</v>
      </c>
      <c r="H2139" t="s">
        <v>9</v>
      </c>
      <c r="I2139" s="10">
        <f>[1]!MoonAge(A2139)</f>
        <v>0.51826174283581306</v>
      </c>
    </row>
    <row r="2140" spans="1:9">
      <c r="A2140" s="2">
        <v>41952</v>
      </c>
      <c r="B2140" s="3">
        <f t="shared" si="33"/>
        <v>1</v>
      </c>
      <c r="C2140" t="s">
        <v>10</v>
      </c>
      <c r="D2140" t="s">
        <v>26</v>
      </c>
      <c r="E2140" t="s">
        <v>19</v>
      </c>
      <c r="F2140" t="s">
        <v>18</v>
      </c>
      <c r="G2140" t="s">
        <v>10</v>
      </c>
      <c r="H2140" t="s">
        <v>9</v>
      </c>
      <c r="I2140" s="10">
        <f>[1]!MoonAge(A2140)</f>
        <v>0.55212493477685465</v>
      </c>
    </row>
    <row r="2141" spans="1:9">
      <c r="A2141" s="2">
        <v>41953</v>
      </c>
      <c r="B2141" s="3">
        <f t="shared" si="33"/>
        <v>2</v>
      </c>
      <c r="C2141" t="s">
        <v>19</v>
      </c>
      <c r="D2141" t="s">
        <v>27</v>
      </c>
      <c r="E2141" t="s">
        <v>19</v>
      </c>
      <c r="F2141" t="s">
        <v>18</v>
      </c>
      <c r="G2141" t="s">
        <v>10</v>
      </c>
      <c r="H2141" t="s">
        <v>9</v>
      </c>
      <c r="I2141" s="10">
        <f>[1]!MoonAge(A2141)</f>
        <v>0.58598812671789624</v>
      </c>
    </row>
    <row r="2142" spans="1:9">
      <c r="A2142" s="2">
        <v>41954</v>
      </c>
      <c r="B2142" s="3">
        <f t="shared" si="33"/>
        <v>3</v>
      </c>
      <c r="C2142" t="s">
        <v>8</v>
      </c>
      <c r="D2142" t="s">
        <v>16</v>
      </c>
      <c r="E2142" t="s">
        <v>19</v>
      </c>
      <c r="F2142" t="s">
        <v>18</v>
      </c>
      <c r="G2142" t="s">
        <v>10</v>
      </c>
      <c r="H2142" t="s">
        <v>9</v>
      </c>
      <c r="I2142" s="10">
        <f>[1]!MoonAge(A2142)</f>
        <v>0.61985131865893783</v>
      </c>
    </row>
    <row r="2143" spans="1:9">
      <c r="A2143" s="2">
        <v>41955</v>
      </c>
      <c r="B2143" s="3">
        <f t="shared" si="33"/>
        <v>4</v>
      </c>
      <c r="C2143" t="s">
        <v>13</v>
      </c>
      <c r="D2143" t="s">
        <v>18</v>
      </c>
      <c r="E2143" t="s">
        <v>19</v>
      </c>
      <c r="F2143" t="s">
        <v>18</v>
      </c>
      <c r="G2143" t="s">
        <v>10</v>
      </c>
      <c r="H2143" t="s">
        <v>9</v>
      </c>
      <c r="I2143" s="10">
        <f>[1]!MoonAge(A2143)</f>
        <v>0.65371451059997943</v>
      </c>
    </row>
    <row r="2144" spans="1:9">
      <c r="A2144" s="2">
        <v>41956</v>
      </c>
      <c r="B2144" s="3">
        <f t="shared" si="33"/>
        <v>5</v>
      </c>
      <c r="C2144" t="s">
        <v>12</v>
      </c>
      <c r="D2144" t="s">
        <v>11</v>
      </c>
      <c r="E2144" t="s">
        <v>19</v>
      </c>
      <c r="F2144" t="s">
        <v>18</v>
      </c>
      <c r="G2144" t="s">
        <v>10</v>
      </c>
      <c r="H2144" t="s">
        <v>9</v>
      </c>
      <c r="I2144" s="10">
        <f>[1]!MoonAge(A2144)</f>
        <v>0.68757770254102102</v>
      </c>
    </row>
    <row r="2145" spans="1:9">
      <c r="A2145" s="2">
        <v>41957</v>
      </c>
      <c r="B2145" s="3">
        <f t="shared" si="33"/>
        <v>6</v>
      </c>
      <c r="C2145" t="s">
        <v>25</v>
      </c>
      <c r="D2145" t="s">
        <v>20</v>
      </c>
      <c r="E2145" t="s">
        <v>19</v>
      </c>
      <c r="F2145" t="s">
        <v>18</v>
      </c>
      <c r="G2145" t="s">
        <v>10</v>
      </c>
      <c r="H2145" t="s">
        <v>9</v>
      </c>
      <c r="I2145" s="10">
        <f>[1]!MoonAge(A2145)</f>
        <v>0.72144089448206261</v>
      </c>
    </row>
    <row r="2146" spans="1:9">
      <c r="A2146" s="2">
        <v>41958</v>
      </c>
      <c r="B2146" s="3">
        <f t="shared" si="33"/>
        <v>7</v>
      </c>
      <c r="C2146" t="s">
        <v>15</v>
      </c>
      <c r="D2146" t="s">
        <v>23</v>
      </c>
      <c r="E2146" t="s">
        <v>19</v>
      </c>
      <c r="F2146" t="s">
        <v>18</v>
      </c>
      <c r="G2146" t="s">
        <v>10</v>
      </c>
      <c r="H2146" t="s">
        <v>9</v>
      </c>
      <c r="I2146" s="10">
        <f>[1]!MoonAge(A2146)</f>
        <v>0.7553040864231042</v>
      </c>
    </row>
    <row r="2147" spans="1:9">
      <c r="A2147" s="2">
        <v>41959</v>
      </c>
      <c r="B2147" s="3">
        <f t="shared" si="33"/>
        <v>1</v>
      </c>
      <c r="C2147" t="s">
        <v>17</v>
      </c>
      <c r="D2147" t="s">
        <v>28</v>
      </c>
      <c r="E2147" t="s">
        <v>19</v>
      </c>
      <c r="F2147" t="s">
        <v>18</v>
      </c>
      <c r="G2147" t="s">
        <v>10</v>
      </c>
      <c r="H2147" t="s">
        <v>9</v>
      </c>
      <c r="I2147" s="10">
        <f>[1]!MoonAge(A2147)</f>
        <v>0.7891672783641458</v>
      </c>
    </row>
    <row r="2148" spans="1:9">
      <c r="A2148" s="2">
        <v>41960</v>
      </c>
      <c r="B2148" s="3">
        <f t="shared" si="33"/>
        <v>2</v>
      </c>
      <c r="C2148" t="s">
        <v>21</v>
      </c>
      <c r="D2148" t="s">
        <v>29</v>
      </c>
      <c r="E2148" t="s">
        <v>19</v>
      </c>
      <c r="F2148" t="s">
        <v>18</v>
      </c>
      <c r="G2148" t="s">
        <v>10</v>
      </c>
      <c r="H2148" t="s">
        <v>9</v>
      </c>
      <c r="I2148" s="10">
        <f>[1]!MoonAge(A2148)</f>
        <v>0.82303047030518739</v>
      </c>
    </row>
    <row r="2149" spans="1:9">
      <c r="A2149" s="2">
        <v>41961</v>
      </c>
      <c r="B2149" s="3">
        <f t="shared" si="33"/>
        <v>3</v>
      </c>
      <c r="C2149" t="s">
        <v>22</v>
      </c>
      <c r="D2149" t="s">
        <v>24</v>
      </c>
      <c r="E2149" t="s">
        <v>19</v>
      </c>
      <c r="F2149" t="s">
        <v>18</v>
      </c>
      <c r="G2149" t="s">
        <v>10</v>
      </c>
      <c r="H2149" t="s">
        <v>9</v>
      </c>
      <c r="I2149" s="10">
        <f>[1]!MoonAge(A2149)</f>
        <v>0.85689366224622898</v>
      </c>
    </row>
    <row r="2150" spans="1:9">
      <c r="A2150" s="2">
        <v>41962</v>
      </c>
      <c r="B2150" s="3">
        <f t="shared" si="33"/>
        <v>4</v>
      </c>
      <c r="C2150" t="s">
        <v>10</v>
      </c>
      <c r="D2150" t="s">
        <v>9</v>
      </c>
      <c r="E2150" t="s">
        <v>19</v>
      </c>
      <c r="F2150" t="s">
        <v>18</v>
      </c>
      <c r="G2150" t="s">
        <v>10</v>
      </c>
      <c r="H2150" t="s">
        <v>9</v>
      </c>
      <c r="I2150" s="10">
        <f>[1]!MoonAge(A2150)</f>
        <v>0.89075685418727057</v>
      </c>
    </row>
    <row r="2151" spans="1:9">
      <c r="A2151" s="2">
        <v>41963</v>
      </c>
      <c r="B2151" s="3">
        <f t="shared" si="33"/>
        <v>5</v>
      </c>
      <c r="C2151" t="s">
        <v>19</v>
      </c>
      <c r="D2151" t="s">
        <v>14</v>
      </c>
      <c r="E2151" t="s">
        <v>19</v>
      </c>
      <c r="F2151" t="s">
        <v>18</v>
      </c>
      <c r="G2151" t="s">
        <v>10</v>
      </c>
      <c r="H2151" t="s">
        <v>9</v>
      </c>
      <c r="I2151" s="10">
        <f>[1]!MoonAge(A2151)</f>
        <v>0.92462004612831217</v>
      </c>
    </row>
    <row r="2152" spans="1:9">
      <c r="A2152" s="2">
        <v>41964</v>
      </c>
      <c r="B2152" s="3">
        <f t="shared" si="33"/>
        <v>6</v>
      </c>
      <c r="C2152" t="s">
        <v>8</v>
      </c>
      <c r="D2152" t="s">
        <v>26</v>
      </c>
      <c r="E2152" t="s">
        <v>19</v>
      </c>
      <c r="F2152" t="s">
        <v>18</v>
      </c>
      <c r="G2152" t="s">
        <v>10</v>
      </c>
      <c r="H2152" t="s">
        <v>9</v>
      </c>
      <c r="I2152" s="10">
        <f>[1]!MoonAge(A2152)</f>
        <v>0.95848323806935376</v>
      </c>
    </row>
    <row r="2153" spans="1:9">
      <c r="A2153" s="2">
        <v>41965</v>
      </c>
      <c r="B2153" s="3">
        <f t="shared" si="33"/>
        <v>7</v>
      </c>
      <c r="C2153" t="s">
        <v>13</v>
      </c>
      <c r="D2153" t="s">
        <v>27</v>
      </c>
      <c r="E2153" t="s">
        <v>19</v>
      </c>
      <c r="F2153" t="s">
        <v>18</v>
      </c>
      <c r="G2153" t="s">
        <v>10</v>
      </c>
      <c r="H2153" t="s">
        <v>9</v>
      </c>
      <c r="I2153" s="10">
        <f>[1]!MoonAge(A2153)</f>
        <v>0.99234643001039535</v>
      </c>
    </row>
    <row r="2154" spans="1:9">
      <c r="A2154" s="2">
        <v>41966</v>
      </c>
      <c r="B2154" s="3">
        <f t="shared" si="33"/>
        <v>1</v>
      </c>
      <c r="C2154" t="s">
        <v>12</v>
      </c>
      <c r="D2154" t="s">
        <v>16</v>
      </c>
      <c r="E2154" t="s">
        <v>19</v>
      </c>
      <c r="F2154" t="s">
        <v>18</v>
      </c>
      <c r="G2154" t="s">
        <v>10</v>
      </c>
      <c r="H2154" t="s">
        <v>9</v>
      </c>
      <c r="I2154" s="10">
        <f>[1]!MoonAge(A2154)</f>
        <v>2.6209621951436946E-2</v>
      </c>
    </row>
    <row r="2155" spans="1:9">
      <c r="A2155" s="2">
        <v>41967</v>
      </c>
      <c r="B2155" s="3">
        <f t="shared" si="33"/>
        <v>2</v>
      </c>
      <c r="C2155" t="s">
        <v>25</v>
      </c>
      <c r="D2155" t="s">
        <v>18</v>
      </c>
      <c r="E2155" t="s">
        <v>19</v>
      </c>
      <c r="F2155" t="s">
        <v>18</v>
      </c>
      <c r="G2155" t="s">
        <v>10</v>
      </c>
      <c r="H2155" t="s">
        <v>9</v>
      </c>
      <c r="I2155" s="10">
        <f>[1]!MoonAge(A2155)</f>
        <v>6.0072813892478538E-2</v>
      </c>
    </row>
    <row r="2156" spans="1:9">
      <c r="A2156" s="2">
        <v>41968</v>
      </c>
      <c r="B2156" s="3">
        <f t="shared" si="33"/>
        <v>3</v>
      </c>
      <c r="C2156" t="s">
        <v>15</v>
      </c>
      <c r="D2156" t="s">
        <v>11</v>
      </c>
      <c r="E2156" t="s">
        <v>19</v>
      </c>
      <c r="F2156" t="s">
        <v>18</v>
      </c>
      <c r="G2156" t="s">
        <v>10</v>
      </c>
      <c r="H2156" t="s">
        <v>9</v>
      </c>
      <c r="I2156" s="10">
        <f>[1]!MoonAge(A2156)</f>
        <v>9.3936005833520131E-2</v>
      </c>
    </row>
    <row r="2157" spans="1:9">
      <c r="A2157" s="2">
        <v>41969</v>
      </c>
      <c r="B2157" s="3">
        <f t="shared" si="33"/>
        <v>4</v>
      </c>
      <c r="C2157" t="s">
        <v>17</v>
      </c>
      <c r="D2157" t="s">
        <v>20</v>
      </c>
      <c r="E2157" t="s">
        <v>19</v>
      </c>
      <c r="F2157" t="s">
        <v>18</v>
      </c>
      <c r="G2157" t="s">
        <v>10</v>
      </c>
      <c r="H2157" t="s">
        <v>9</v>
      </c>
      <c r="I2157" s="10">
        <f>[1]!MoonAge(A2157)</f>
        <v>0.12779919777456172</v>
      </c>
    </row>
    <row r="2158" spans="1:9">
      <c r="A2158" s="2">
        <v>41970</v>
      </c>
      <c r="B2158" s="3">
        <f t="shared" si="33"/>
        <v>5</v>
      </c>
      <c r="C2158" t="s">
        <v>21</v>
      </c>
      <c r="D2158" t="s">
        <v>23</v>
      </c>
      <c r="E2158" t="s">
        <v>19</v>
      </c>
      <c r="F2158" t="s">
        <v>18</v>
      </c>
      <c r="G2158" t="s">
        <v>10</v>
      </c>
      <c r="H2158" t="s">
        <v>9</v>
      </c>
      <c r="I2158" s="10">
        <f>[1]!MoonAge(A2158)</f>
        <v>0.16166238971560332</v>
      </c>
    </row>
    <row r="2159" spans="1:9">
      <c r="A2159" s="2">
        <v>41971</v>
      </c>
      <c r="B2159" s="3">
        <f t="shared" si="33"/>
        <v>6</v>
      </c>
      <c r="C2159" t="s">
        <v>22</v>
      </c>
      <c r="D2159" t="s">
        <v>28</v>
      </c>
      <c r="E2159" t="s">
        <v>19</v>
      </c>
      <c r="F2159" t="s">
        <v>18</v>
      </c>
      <c r="G2159" t="s">
        <v>10</v>
      </c>
      <c r="H2159" t="s">
        <v>9</v>
      </c>
      <c r="I2159" s="10">
        <f>[1]!MoonAge(A2159)</f>
        <v>0.19552558165664491</v>
      </c>
    </row>
    <row r="2160" spans="1:9">
      <c r="A2160" s="2">
        <v>41972</v>
      </c>
      <c r="B2160" s="3">
        <f t="shared" si="33"/>
        <v>7</v>
      </c>
      <c r="C2160" t="s">
        <v>10</v>
      </c>
      <c r="D2160" t="s">
        <v>29</v>
      </c>
      <c r="E2160" t="s">
        <v>19</v>
      </c>
      <c r="F2160" t="s">
        <v>18</v>
      </c>
      <c r="G2160" t="s">
        <v>10</v>
      </c>
      <c r="H2160" t="s">
        <v>9</v>
      </c>
      <c r="I2160" s="10">
        <f>[1]!MoonAge(A2160)</f>
        <v>0.2293887735976865</v>
      </c>
    </row>
    <row r="2161" spans="1:9">
      <c r="A2161" s="2">
        <v>41973</v>
      </c>
      <c r="B2161" s="3">
        <f t="shared" si="33"/>
        <v>1</v>
      </c>
      <c r="C2161" t="s">
        <v>19</v>
      </c>
      <c r="D2161" t="s">
        <v>24</v>
      </c>
      <c r="E2161" t="s">
        <v>19</v>
      </c>
      <c r="F2161" t="s">
        <v>18</v>
      </c>
      <c r="G2161" t="s">
        <v>10</v>
      </c>
      <c r="H2161" t="s">
        <v>9</v>
      </c>
      <c r="I2161" s="10">
        <f>[1]!MoonAge(A2161)</f>
        <v>0.26325196553872809</v>
      </c>
    </row>
    <row r="2162" spans="1:9">
      <c r="A2162" s="2">
        <v>41974</v>
      </c>
      <c r="B2162" s="3">
        <f t="shared" si="33"/>
        <v>2</v>
      </c>
      <c r="C2162" t="s">
        <v>8</v>
      </c>
      <c r="D2162" t="s">
        <v>9</v>
      </c>
      <c r="E2162" t="s">
        <v>19</v>
      </c>
      <c r="F2162" t="s">
        <v>18</v>
      </c>
      <c r="G2162" t="s">
        <v>10</v>
      </c>
      <c r="H2162" t="s">
        <v>9</v>
      </c>
      <c r="I2162" s="10">
        <f>[1]!MoonAge(A2162)</f>
        <v>0.29711515747976969</v>
      </c>
    </row>
    <row r="2163" spans="1:9">
      <c r="A2163" s="2">
        <v>41975</v>
      </c>
      <c r="B2163" s="3">
        <f t="shared" si="33"/>
        <v>3</v>
      </c>
      <c r="C2163" t="s">
        <v>13</v>
      </c>
      <c r="D2163" t="s">
        <v>14</v>
      </c>
      <c r="E2163" t="s">
        <v>19</v>
      </c>
      <c r="F2163" t="s">
        <v>18</v>
      </c>
      <c r="G2163" t="s">
        <v>10</v>
      </c>
      <c r="H2163" t="s">
        <v>9</v>
      </c>
      <c r="I2163" s="10">
        <f>[1]!MoonAge(A2163)</f>
        <v>0.33097834942081128</v>
      </c>
    </row>
    <row r="2164" spans="1:9">
      <c r="A2164" s="2">
        <v>41976</v>
      </c>
      <c r="B2164" s="3">
        <f t="shared" si="33"/>
        <v>4</v>
      </c>
      <c r="C2164" t="s">
        <v>12</v>
      </c>
      <c r="D2164" t="s">
        <v>26</v>
      </c>
      <c r="E2164" t="s">
        <v>19</v>
      </c>
      <c r="F2164" t="s">
        <v>18</v>
      </c>
      <c r="G2164" t="s">
        <v>10</v>
      </c>
      <c r="H2164" t="s">
        <v>9</v>
      </c>
      <c r="I2164" s="10">
        <f>[1]!MoonAge(A2164)</f>
        <v>0.36484154136185287</v>
      </c>
    </row>
    <row r="2165" spans="1:9">
      <c r="A2165" s="2">
        <v>41977</v>
      </c>
      <c r="B2165" s="3">
        <f t="shared" si="33"/>
        <v>5</v>
      </c>
      <c r="C2165" t="s">
        <v>25</v>
      </c>
      <c r="D2165" t="s">
        <v>27</v>
      </c>
      <c r="E2165" t="s">
        <v>19</v>
      </c>
      <c r="F2165" t="s">
        <v>18</v>
      </c>
      <c r="G2165" t="s">
        <v>10</v>
      </c>
      <c r="H2165" t="s">
        <v>9</v>
      </c>
      <c r="I2165" s="10">
        <f>[1]!MoonAge(A2165)</f>
        <v>0.39870473330289447</v>
      </c>
    </row>
    <row r="2166" spans="1:9">
      <c r="A2166" s="2">
        <v>41978</v>
      </c>
      <c r="B2166" s="3">
        <f t="shared" si="33"/>
        <v>6</v>
      </c>
      <c r="C2166" t="s">
        <v>15</v>
      </c>
      <c r="D2166" t="s">
        <v>16</v>
      </c>
      <c r="E2166" t="s">
        <v>19</v>
      </c>
      <c r="F2166" t="s">
        <v>18</v>
      </c>
      <c r="G2166" t="s">
        <v>10</v>
      </c>
      <c r="H2166" t="s">
        <v>9</v>
      </c>
      <c r="I2166" s="10">
        <f>[1]!MoonAge(A2166)</f>
        <v>0.43256792524393606</v>
      </c>
    </row>
    <row r="2167" spans="1:9">
      <c r="A2167" s="2">
        <v>41979</v>
      </c>
      <c r="B2167" s="3">
        <f t="shared" si="33"/>
        <v>7</v>
      </c>
      <c r="C2167" t="s">
        <v>17</v>
      </c>
      <c r="D2167" t="s">
        <v>18</v>
      </c>
      <c r="E2167" t="s">
        <v>19</v>
      </c>
      <c r="F2167" t="s">
        <v>18</v>
      </c>
      <c r="G2167" t="s">
        <v>10</v>
      </c>
      <c r="H2167" t="s">
        <v>9</v>
      </c>
      <c r="I2167" s="10">
        <f>[1]!MoonAge(A2167)</f>
        <v>0.46643111718497765</v>
      </c>
    </row>
    <row r="2168" spans="1:9">
      <c r="A2168" s="2">
        <v>41980</v>
      </c>
      <c r="B2168" s="3">
        <f t="shared" si="33"/>
        <v>1</v>
      </c>
      <c r="C2168" t="s">
        <v>21</v>
      </c>
      <c r="D2168" t="s">
        <v>11</v>
      </c>
      <c r="E2168" t="s">
        <v>19</v>
      </c>
      <c r="F2168" t="s">
        <v>18</v>
      </c>
      <c r="G2168" t="s">
        <v>10</v>
      </c>
      <c r="H2168" t="s">
        <v>9</v>
      </c>
      <c r="I2168" s="10">
        <f>[1]!MoonAge(A2168)</f>
        <v>0.50029430912601713</v>
      </c>
    </row>
    <row r="2169" spans="1:9">
      <c r="A2169" s="2">
        <v>41981</v>
      </c>
      <c r="B2169" s="3">
        <f t="shared" si="33"/>
        <v>2</v>
      </c>
      <c r="C2169" t="s">
        <v>22</v>
      </c>
      <c r="D2169" t="s">
        <v>20</v>
      </c>
      <c r="E2169" t="s">
        <v>8</v>
      </c>
      <c r="F2169" t="s">
        <v>11</v>
      </c>
      <c r="G2169" t="s">
        <v>10</v>
      </c>
      <c r="H2169" t="s">
        <v>9</v>
      </c>
      <c r="I2169" s="10">
        <f>[1]!MoonAge(A2169)</f>
        <v>0.53415750106682514</v>
      </c>
    </row>
    <row r="2170" spans="1:9">
      <c r="A2170" s="2">
        <v>41982</v>
      </c>
      <c r="B2170" s="3">
        <f t="shared" si="33"/>
        <v>3</v>
      </c>
      <c r="C2170" t="s">
        <v>10</v>
      </c>
      <c r="D2170" t="s">
        <v>23</v>
      </c>
      <c r="E2170" t="s">
        <v>8</v>
      </c>
      <c r="F2170" t="s">
        <v>11</v>
      </c>
      <c r="G2170" t="s">
        <v>10</v>
      </c>
      <c r="H2170" t="s">
        <v>9</v>
      </c>
      <c r="I2170" s="10">
        <f>[1]!MoonAge(A2170)</f>
        <v>0.56802069300763314</v>
      </c>
    </row>
    <row r="2171" spans="1:9">
      <c r="A2171" s="2">
        <v>41983</v>
      </c>
      <c r="B2171" s="3">
        <f t="shared" si="33"/>
        <v>4</v>
      </c>
      <c r="C2171" t="s">
        <v>19</v>
      </c>
      <c r="D2171" t="s">
        <v>28</v>
      </c>
      <c r="E2171" t="s">
        <v>8</v>
      </c>
      <c r="F2171" t="s">
        <v>11</v>
      </c>
      <c r="G2171" t="s">
        <v>10</v>
      </c>
      <c r="H2171" t="s">
        <v>9</v>
      </c>
      <c r="I2171" s="10">
        <f>[1]!MoonAge(A2171)</f>
        <v>0.60188388494844114</v>
      </c>
    </row>
    <row r="2172" spans="1:9">
      <c r="A2172" s="2">
        <v>41984</v>
      </c>
      <c r="B2172" s="3">
        <f t="shared" si="33"/>
        <v>5</v>
      </c>
      <c r="C2172" t="s">
        <v>8</v>
      </c>
      <c r="D2172" t="s">
        <v>29</v>
      </c>
      <c r="E2172" t="s">
        <v>8</v>
      </c>
      <c r="F2172" t="s">
        <v>11</v>
      </c>
      <c r="G2172" t="s">
        <v>10</v>
      </c>
      <c r="H2172" t="s">
        <v>9</v>
      </c>
      <c r="I2172" s="10">
        <f>[1]!MoonAge(A2172)</f>
        <v>0.63574707688924903</v>
      </c>
    </row>
    <row r="2173" spans="1:9">
      <c r="A2173" s="2">
        <v>41985</v>
      </c>
      <c r="B2173" s="3">
        <f t="shared" si="33"/>
        <v>6</v>
      </c>
      <c r="C2173" t="s">
        <v>13</v>
      </c>
      <c r="D2173" t="s">
        <v>24</v>
      </c>
      <c r="E2173" t="s">
        <v>8</v>
      </c>
      <c r="F2173" t="s">
        <v>11</v>
      </c>
      <c r="G2173" t="s">
        <v>10</v>
      </c>
      <c r="H2173" t="s">
        <v>9</v>
      </c>
      <c r="I2173" s="10">
        <f>[1]!MoonAge(A2173)</f>
        <v>0.66961026883005703</v>
      </c>
    </row>
    <row r="2174" spans="1:9">
      <c r="A2174" s="2">
        <v>41986</v>
      </c>
      <c r="B2174" s="3">
        <f t="shared" si="33"/>
        <v>7</v>
      </c>
      <c r="C2174" t="s">
        <v>12</v>
      </c>
      <c r="D2174" t="s">
        <v>9</v>
      </c>
      <c r="E2174" t="s">
        <v>8</v>
      </c>
      <c r="F2174" t="s">
        <v>11</v>
      </c>
      <c r="G2174" t="s">
        <v>10</v>
      </c>
      <c r="H2174" t="s">
        <v>9</v>
      </c>
      <c r="I2174" s="10">
        <f>[1]!MoonAge(A2174)</f>
        <v>0.70347346077086503</v>
      </c>
    </row>
    <row r="2175" spans="1:9">
      <c r="A2175" s="2">
        <v>41987</v>
      </c>
      <c r="B2175" s="3">
        <f t="shared" si="33"/>
        <v>1</v>
      </c>
      <c r="C2175" t="s">
        <v>25</v>
      </c>
      <c r="D2175" t="s">
        <v>14</v>
      </c>
      <c r="E2175" t="s">
        <v>8</v>
      </c>
      <c r="F2175" t="s">
        <v>11</v>
      </c>
      <c r="G2175" t="s">
        <v>10</v>
      </c>
      <c r="H2175" t="s">
        <v>9</v>
      </c>
      <c r="I2175" s="10">
        <f>[1]!MoonAge(A2175)</f>
        <v>0.73733665271167304</v>
      </c>
    </row>
    <row r="2176" spans="1:9">
      <c r="A2176" s="2">
        <v>41988</v>
      </c>
      <c r="B2176" s="3">
        <f t="shared" si="33"/>
        <v>2</v>
      </c>
      <c r="C2176" t="s">
        <v>15</v>
      </c>
      <c r="D2176" t="s">
        <v>26</v>
      </c>
      <c r="E2176" t="s">
        <v>8</v>
      </c>
      <c r="F2176" t="s">
        <v>11</v>
      </c>
      <c r="G2176" t="s">
        <v>10</v>
      </c>
      <c r="H2176" t="s">
        <v>9</v>
      </c>
      <c r="I2176" s="10">
        <f>[1]!MoonAge(A2176)</f>
        <v>0.77119984465248104</v>
      </c>
    </row>
    <row r="2177" spans="1:9">
      <c r="A2177" s="2">
        <v>41989</v>
      </c>
      <c r="B2177" s="3">
        <f t="shared" si="33"/>
        <v>3</v>
      </c>
      <c r="C2177" t="s">
        <v>17</v>
      </c>
      <c r="D2177" t="s">
        <v>27</v>
      </c>
      <c r="E2177" t="s">
        <v>8</v>
      </c>
      <c r="F2177" t="s">
        <v>11</v>
      </c>
      <c r="G2177" t="s">
        <v>10</v>
      </c>
      <c r="H2177" t="s">
        <v>9</v>
      </c>
      <c r="I2177" s="10">
        <f>[1]!MoonAge(A2177)</f>
        <v>0.80506303659328893</v>
      </c>
    </row>
    <row r="2178" spans="1:9">
      <c r="A2178" s="2">
        <v>41990</v>
      </c>
      <c r="B2178" s="3">
        <f t="shared" si="33"/>
        <v>4</v>
      </c>
      <c r="C2178" t="s">
        <v>21</v>
      </c>
      <c r="D2178" t="s">
        <v>16</v>
      </c>
      <c r="E2178" t="s">
        <v>8</v>
      </c>
      <c r="F2178" t="s">
        <v>11</v>
      </c>
      <c r="G2178" t="s">
        <v>10</v>
      </c>
      <c r="H2178" t="s">
        <v>9</v>
      </c>
      <c r="I2178" s="10">
        <f>[1]!MoonAge(A2178)</f>
        <v>0.83892622853409693</v>
      </c>
    </row>
    <row r="2179" spans="1:9">
      <c r="A2179" s="2">
        <v>41991</v>
      </c>
      <c r="B2179" s="3">
        <f t="shared" ref="B2179:B2242" si="34">WEEKDAY(A2179,1)</f>
        <v>5</v>
      </c>
      <c r="C2179" t="s">
        <v>22</v>
      </c>
      <c r="D2179" t="s">
        <v>18</v>
      </c>
      <c r="E2179" t="s">
        <v>8</v>
      </c>
      <c r="F2179" t="s">
        <v>11</v>
      </c>
      <c r="G2179" t="s">
        <v>10</v>
      </c>
      <c r="H2179" t="s">
        <v>9</v>
      </c>
      <c r="I2179" s="10">
        <f>[1]!MoonAge(A2179)</f>
        <v>0.87278942047490493</v>
      </c>
    </row>
    <row r="2180" spans="1:9">
      <c r="A2180" s="2">
        <v>41992</v>
      </c>
      <c r="B2180" s="3">
        <f t="shared" si="34"/>
        <v>6</v>
      </c>
      <c r="C2180" t="s">
        <v>10</v>
      </c>
      <c r="D2180" t="s">
        <v>11</v>
      </c>
      <c r="E2180" t="s">
        <v>8</v>
      </c>
      <c r="F2180" t="s">
        <v>11</v>
      </c>
      <c r="G2180" t="s">
        <v>10</v>
      </c>
      <c r="H2180" t="s">
        <v>9</v>
      </c>
      <c r="I2180" s="10">
        <f>[1]!MoonAge(A2180)</f>
        <v>0.90665261241571282</v>
      </c>
    </row>
    <row r="2181" spans="1:9">
      <c r="A2181" s="2">
        <v>41993</v>
      </c>
      <c r="B2181" s="3">
        <f t="shared" si="34"/>
        <v>7</v>
      </c>
      <c r="C2181" t="s">
        <v>19</v>
      </c>
      <c r="D2181" t="s">
        <v>20</v>
      </c>
      <c r="E2181" t="s">
        <v>8</v>
      </c>
      <c r="F2181" t="s">
        <v>11</v>
      </c>
      <c r="G2181" t="s">
        <v>10</v>
      </c>
      <c r="H2181" t="s">
        <v>9</v>
      </c>
      <c r="I2181" s="10">
        <f>[1]!MoonAge(A2181)</f>
        <v>0.94051580435652093</v>
      </c>
    </row>
    <row r="2182" spans="1:9">
      <c r="A2182" s="2">
        <v>41994</v>
      </c>
      <c r="B2182" s="3">
        <f t="shared" si="34"/>
        <v>1</v>
      </c>
      <c r="C2182" t="s">
        <v>8</v>
      </c>
      <c r="D2182" t="s">
        <v>23</v>
      </c>
      <c r="E2182" t="s">
        <v>8</v>
      </c>
      <c r="F2182" t="s">
        <v>11</v>
      </c>
      <c r="G2182" t="s">
        <v>10</v>
      </c>
      <c r="H2182" t="s">
        <v>9</v>
      </c>
      <c r="I2182" s="10">
        <f>[1]!MoonAge(A2182)</f>
        <v>0.97437899629732883</v>
      </c>
    </row>
    <row r="2183" spans="1:9">
      <c r="A2183" s="2">
        <v>41995</v>
      </c>
      <c r="B2183" s="3">
        <f t="shared" si="34"/>
        <v>2</v>
      </c>
      <c r="C2183" t="s">
        <v>13</v>
      </c>
      <c r="D2183" t="s">
        <v>28</v>
      </c>
      <c r="E2183" t="s">
        <v>8</v>
      </c>
      <c r="F2183" t="s">
        <v>11</v>
      </c>
      <c r="G2183" t="s">
        <v>10</v>
      </c>
      <c r="H2183" t="s">
        <v>9</v>
      </c>
      <c r="I2183" s="10">
        <f>[1]!MoonAge(A2183)</f>
        <v>8.2421882381368272E-3</v>
      </c>
    </row>
    <row r="2184" spans="1:9">
      <c r="A2184" s="2">
        <v>41996</v>
      </c>
      <c r="B2184" s="3">
        <f t="shared" si="34"/>
        <v>3</v>
      </c>
      <c r="C2184" t="s">
        <v>12</v>
      </c>
      <c r="D2184" t="s">
        <v>29</v>
      </c>
      <c r="E2184" t="s">
        <v>8</v>
      </c>
      <c r="F2184" t="s">
        <v>11</v>
      </c>
      <c r="G2184" t="s">
        <v>10</v>
      </c>
      <c r="H2184" t="s">
        <v>9</v>
      </c>
      <c r="I2184" s="10">
        <f>[1]!MoonAge(A2184)</f>
        <v>4.2105380178944829E-2</v>
      </c>
    </row>
    <row r="2185" spans="1:9">
      <c r="A2185" s="2">
        <v>41997</v>
      </c>
      <c r="B2185" s="3">
        <f t="shared" si="34"/>
        <v>4</v>
      </c>
      <c r="C2185" t="s">
        <v>25</v>
      </c>
      <c r="D2185" t="s">
        <v>24</v>
      </c>
      <c r="E2185" t="s">
        <v>8</v>
      </c>
      <c r="F2185" t="s">
        <v>11</v>
      </c>
      <c r="G2185" t="s">
        <v>10</v>
      </c>
      <c r="H2185" t="s">
        <v>9</v>
      </c>
      <c r="I2185" s="10">
        <f>[1]!MoonAge(A2185)</f>
        <v>7.596857211975272E-2</v>
      </c>
    </row>
    <row r="2186" spans="1:9">
      <c r="A2186" s="2">
        <v>41998</v>
      </c>
      <c r="B2186" s="3">
        <f t="shared" si="34"/>
        <v>5</v>
      </c>
      <c r="C2186" t="s">
        <v>15</v>
      </c>
      <c r="D2186" t="s">
        <v>9</v>
      </c>
      <c r="E2186" t="s">
        <v>8</v>
      </c>
      <c r="F2186" t="s">
        <v>11</v>
      </c>
      <c r="G2186" t="s">
        <v>10</v>
      </c>
      <c r="H2186" t="s">
        <v>9</v>
      </c>
      <c r="I2186" s="10">
        <f>[1]!MoonAge(A2186)</f>
        <v>0.10983176406056072</v>
      </c>
    </row>
    <row r="2187" spans="1:9">
      <c r="A2187" s="2">
        <v>41999</v>
      </c>
      <c r="B2187" s="3">
        <f t="shared" si="34"/>
        <v>6</v>
      </c>
      <c r="C2187" t="s">
        <v>17</v>
      </c>
      <c r="D2187" t="s">
        <v>14</v>
      </c>
      <c r="E2187" t="s">
        <v>8</v>
      </c>
      <c r="F2187" t="s">
        <v>11</v>
      </c>
      <c r="G2187" t="s">
        <v>10</v>
      </c>
      <c r="H2187" t="s">
        <v>9</v>
      </c>
      <c r="I2187" s="10">
        <f>[1]!MoonAge(A2187)</f>
        <v>0.14369495600136872</v>
      </c>
    </row>
    <row r="2188" spans="1:9">
      <c r="A2188" s="2">
        <v>42000</v>
      </c>
      <c r="B2188" s="3">
        <f t="shared" si="34"/>
        <v>7</v>
      </c>
      <c r="C2188" t="s">
        <v>21</v>
      </c>
      <c r="D2188" t="s">
        <v>26</v>
      </c>
      <c r="E2188" t="s">
        <v>8</v>
      </c>
      <c r="F2188" t="s">
        <v>11</v>
      </c>
      <c r="G2188" t="s">
        <v>10</v>
      </c>
      <c r="H2188" t="s">
        <v>9</v>
      </c>
      <c r="I2188" s="10">
        <f>[1]!MoonAge(A2188)</f>
        <v>0.17755814794217673</v>
      </c>
    </row>
    <row r="2189" spans="1:9">
      <c r="A2189" s="2">
        <v>42001</v>
      </c>
      <c r="B2189" s="3">
        <f t="shared" si="34"/>
        <v>1</v>
      </c>
      <c r="C2189" t="s">
        <v>22</v>
      </c>
      <c r="D2189" t="s">
        <v>27</v>
      </c>
      <c r="E2189" t="s">
        <v>8</v>
      </c>
      <c r="F2189" t="s">
        <v>11</v>
      </c>
      <c r="G2189" t="s">
        <v>10</v>
      </c>
      <c r="H2189" t="s">
        <v>9</v>
      </c>
      <c r="I2189" s="10">
        <f>[1]!MoonAge(A2189)</f>
        <v>0.21142133988298462</v>
      </c>
    </row>
    <row r="2190" spans="1:9">
      <c r="A2190" s="2">
        <v>42002</v>
      </c>
      <c r="B2190" s="3">
        <f t="shared" si="34"/>
        <v>2</v>
      </c>
      <c r="C2190" t="s">
        <v>10</v>
      </c>
      <c r="D2190" t="s">
        <v>16</v>
      </c>
      <c r="E2190" t="s">
        <v>8</v>
      </c>
      <c r="F2190" t="s">
        <v>11</v>
      </c>
      <c r="G2190" t="s">
        <v>10</v>
      </c>
      <c r="H2190" t="s">
        <v>9</v>
      </c>
      <c r="I2190" s="10">
        <f>[1]!MoonAge(A2190)</f>
        <v>0.24528453182379262</v>
      </c>
    </row>
    <row r="2191" spans="1:9">
      <c r="A2191" s="2">
        <v>42003</v>
      </c>
      <c r="B2191" s="3">
        <f t="shared" si="34"/>
        <v>3</v>
      </c>
      <c r="C2191" t="s">
        <v>19</v>
      </c>
      <c r="D2191" t="s">
        <v>18</v>
      </c>
      <c r="E2191" t="s">
        <v>8</v>
      </c>
      <c r="F2191" t="s">
        <v>11</v>
      </c>
      <c r="G2191" t="s">
        <v>10</v>
      </c>
      <c r="H2191" t="s">
        <v>9</v>
      </c>
      <c r="I2191" s="10">
        <f>[1]!MoonAge(A2191)</f>
        <v>0.27914772376460062</v>
      </c>
    </row>
    <row r="2192" spans="1:9">
      <c r="A2192" s="2">
        <v>42004</v>
      </c>
      <c r="B2192" s="3">
        <f t="shared" si="34"/>
        <v>4</v>
      </c>
      <c r="C2192" t="s">
        <v>8</v>
      </c>
      <c r="D2192" t="s">
        <v>11</v>
      </c>
      <c r="E2192" t="s">
        <v>8</v>
      </c>
      <c r="F2192" t="s">
        <v>11</v>
      </c>
      <c r="G2192" t="s">
        <v>10</v>
      </c>
      <c r="H2192" t="s">
        <v>9</v>
      </c>
      <c r="I2192" s="10">
        <f>[1]!MoonAge(A2192)</f>
        <v>0.31301091570540862</v>
      </c>
    </row>
    <row r="2193" spans="1:9">
      <c r="A2193" s="2">
        <v>42005</v>
      </c>
      <c r="B2193" s="3">
        <f t="shared" si="34"/>
        <v>5</v>
      </c>
      <c r="C2193" t="s">
        <v>13</v>
      </c>
      <c r="D2193" t="s">
        <v>20</v>
      </c>
      <c r="E2193" t="s">
        <v>8</v>
      </c>
      <c r="F2193" t="s">
        <v>11</v>
      </c>
      <c r="G2193" t="s">
        <v>10</v>
      </c>
      <c r="H2193" t="s">
        <v>9</v>
      </c>
      <c r="I2193" s="10">
        <f>[1]!MoonAge(A2193)</f>
        <v>0.34687410764621651</v>
      </c>
    </row>
    <row r="2194" spans="1:9">
      <c r="A2194" s="2">
        <v>42006</v>
      </c>
      <c r="B2194" s="3">
        <f t="shared" si="34"/>
        <v>6</v>
      </c>
      <c r="C2194" t="s">
        <v>12</v>
      </c>
      <c r="D2194" t="s">
        <v>23</v>
      </c>
      <c r="E2194" t="s">
        <v>8</v>
      </c>
      <c r="F2194" t="s">
        <v>11</v>
      </c>
      <c r="G2194" t="s">
        <v>10</v>
      </c>
      <c r="H2194" t="s">
        <v>9</v>
      </c>
      <c r="I2194" s="10">
        <f>[1]!MoonAge(A2194)</f>
        <v>0.38073729958702451</v>
      </c>
    </row>
    <row r="2195" spans="1:9">
      <c r="A2195" s="2">
        <v>42007</v>
      </c>
      <c r="B2195" s="3">
        <f t="shared" si="34"/>
        <v>7</v>
      </c>
      <c r="C2195" t="s">
        <v>25</v>
      </c>
      <c r="D2195" t="s">
        <v>28</v>
      </c>
      <c r="E2195" t="s">
        <v>8</v>
      </c>
      <c r="F2195" t="s">
        <v>11</v>
      </c>
      <c r="G2195" t="s">
        <v>10</v>
      </c>
      <c r="H2195" t="s">
        <v>9</v>
      </c>
      <c r="I2195" s="10">
        <f>[1]!MoonAge(A2195)</f>
        <v>0.41460049152783252</v>
      </c>
    </row>
    <row r="2196" spans="1:9">
      <c r="A2196" s="2">
        <v>42008</v>
      </c>
      <c r="B2196" s="3">
        <f t="shared" si="34"/>
        <v>1</v>
      </c>
      <c r="C2196" t="s">
        <v>15</v>
      </c>
      <c r="D2196" t="s">
        <v>29</v>
      </c>
      <c r="E2196" t="s">
        <v>8</v>
      </c>
      <c r="F2196" t="s">
        <v>11</v>
      </c>
      <c r="G2196" t="s">
        <v>10</v>
      </c>
      <c r="H2196" t="s">
        <v>9</v>
      </c>
      <c r="I2196" s="10">
        <f>[1]!MoonAge(A2196)</f>
        <v>0.44846368346864052</v>
      </c>
    </row>
    <row r="2197" spans="1:9">
      <c r="A2197" s="2">
        <v>42009</v>
      </c>
      <c r="B2197" s="3">
        <f t="shared" si="34"/>
        <v>2</v>
      </c>
      <c r="C2197" t="s">
        <v>17</v>
      </c>
      <c r="D2197" t="s">
        <v>24</v>
      </c>
      <c r="E2197" t="s">
        <v>8</v>
      </c>
      <c r="F2197" t="s">
        <v>11</v>
      </c>
      <c r="G2197" t="s">
        <v>10</v>
      </c>
      <c r="H2197" t="s">
        <v>9</v>
      </c>
      <c r="I2197" s="10">
        <f>[1]!MoonAge(A2197)</f>
        <v>0.48232687540944841</v>
      </c>
    </row>
    <row r="2198" spans="1:9">
      <c r="A2198" s="2">
        <v>42010</v>
      </c>
      <c r="B2198" s="3">
        <f t="shared" si="34"/>
        <v>3</v>
      </c>
      <c r="C2198" t="s">
        <v>21</v>
      </c>
      <c r="D2198" t="s">
        <v>9</v>
      </c>
      <c r="E2198" t="s">
        <v>13</v>
      </c>
      <c r="F2198" t="s">
        <v>20</v>
      </c>
      <c r="G2198" t="s">
        <v>10</v>
      </c>
      <c r="H2198" t="s">
        <v>9</v>
      </c>
      <c r="I2198" s="10">
        <f>[1]!MoonAge(A2198)</f>
        <v>0.51619006735014472</v>
      </c>
    </row>
    <row r="2199" spans="1:9">
      <c r="A2199" s="2">
        <v>42011</v>
      </c>
      <c r="B2199" s="3">
        <f t="shared" si="34"/>
        <v>4</v>
      </c>
      <c r="C2199" t="s">
        <v>22</v>
      </c>
      <c r="D2199" t="s">
        <v>14</v>
      </c>
      <c r="E2199" t="s">
        <v>13</v>
      </c>
      <c r="F2199" t="s">
        <v>20</v>
      </c>
      <c r="G2199" t="s">
        <v>10</v>
      </c>
      <c r="H2199" t="s">
        <v>9</v>
      </c>
      <c r="I2199" s="10">
        <f>[1]!MoonAge(A2199)</f>
        <v>0.55005325929071913</v>
      </c>
    </row>
    <row r="2200" spans="1:9">
      <c r="A2200" s="2">
        <v>42012</v>
      </c>
      <c r="B2200" s="3">
        <f t="shared" si="34"/>
        <v>5</v>
      </c>
      <c r="C2200" t="s">
        <v>10</v>
      </c>
      <c r="D2200" t="s">
        <v>26</v>
      </c>
      <c r="E2200" t="s">
        <v>13</v>
      </c>
      <c r="F2200" t="s">
        <v>20</v>
      </c>
      <c r="G2200" t="s">
        <v>10</v>
      </c>
      <c r="H2200" t="s">
        <v>9</v>
      </c>
      <c r="I2200" s="10">
        <f>[1]!MoonAge(A2200)</f>
        <v>0.58391645123129343</v>
      </c>
    </row>
    <row r="2201" spans="1:9">
      <c r="A2201" s="2">
        <v>42013</v>
      </c>
      <c r="B2201" s="3">
        <f t="shared" si="34"/>
        <v>6</v>
      </c>
      <c r="C2201" t="s">
        <v>19</v>
      </c>
      <c r="D2201" t="s">
        <v>27</v>
      </c>
      <c r="E2201" t="s">
        <v>13</v>
      </c>
      <c r="F2201" t="s">
        <v>20</v>
      </c>
      <c r="G2201" t="s">
        <v>10</v>
      </c>
      <c r="H2201" t="s">
        <v>9</v>
      </c>
      <c r="I2201" s="10">
        <f>[1]!MoonAge(A2201)</f>
        <v>0.61777964317186784</v>
      </c>
    </row>
    <row r="2202" spans="1:9">
      <c r="A2202" s="2">
        <v>42014</v>
      </c>
      <c r="B2202" s="3">
        <f t="shared" si="34"/>
        <v>7</v>
      </c>
      <c r="C2202" t="s">
        <v>8</v>
      </c>
      <c r="D2202" t="s">
        <v>16</v>
      </c>
      <c r="E2202" t="s">
        <v>13</v>
      </c>
      <c r="F2202" t="s">
        <v>20</v>
      </c>
      <c r="G2202" t="s">
        <v>10</v>
      </c>
      <c r="H2202" t="s">
        <v>9</v>
      </c>
      <c r="I2202" s="10">
        <f>[1]!MoonAge(A2202)</f>
        <v>0.65164283511244214</v>
      </c>
    </row>
    <row r="2203" spans="1:9">
      <c r="A2203" s="2">
        <v>42015</v>
      </c>
      <c r="B2203" s="3">
        <f t="shared" si="34"/>
        <v>1</v>
      </c>
      <c r="C2203" t="s">
        <v>13</v>
      </c>
      <c r="D2203" t="s">
        <v>18</v>
      </c>
      <c r="E2203" t="s">
        <v>13</v>
      </c>
      <c r="F2203" t="s">
        <v>20</v>
      </c>
      <c r="G2203" t="s">
        <v>10</v>
      </c>
      <c r="H2203" t="s">
        <v>9</v>
      </c>
      <c r="I2203" s="10">
        <f>[1]!MoonAge(A2203)</f>
        <v>0.68550602705301655</v>
      </c>
    </row>
    <row r="2204" spans="1:9">
      <c r="A2204" s="2">
        <v>42016</v>
      </c>
      <c r="B2204" s="3">
        <f t="shared" si="34"/>
        <v>2</v>
      </c>
      <c r="C2204" t="s">
        <v>12</v>
      </c>
      <c r="D2204" t="s">
        <v>11</v>
      </c>
      <c r="E2204" t="s">
        <v>13</v>
      </c>
      <c r="F2204" t="s">
        <v>20</v>
      </c>
      <c r="G2204" t="s">
        <v>10</v>
      </c>
      <c r="H2204" t="s">
        <v>9</v>
      </c>
      <c r="I2204" s="10">
        <f>[1]!MoonAge(A2204)</f>
        <v>0.71936921899359085</v>
      </c>
    </row>
    <row r="2205" spans="1:9">
      <c r="A2205" s="2">
        <v>42017</v>
      </c>
      <c r="B2205" s="3">
        <f t="shared" si="34"/>
        <v>3</v>
      </c>
      <c r="C2205" t="s">
        <v>25</v>
      </c>
      <c r="D2205" t="s">
        <v>20</v>
      </c>
      <c r="E2205" t="s">
        <v>13</v>
      </c>
      <c r="F2205" t="s">
        <v>20</v>
      </c>
      <c r="G2205" t="s">
        <v>10</v>
      </c>
      <c r="H2205" t="s">
        <v>9</v>
      </c>
      <c r="I2205" s="10">
        <f>[1]!MoonAge(A2205)</f>
        <v>0.75323241093416526</v>
      </c>
    </row>
    <row r="2206" spans="1:9">
      <c r="A2206" s="2">
        <v>42018</v>
      </c>
      <c r="B2206" s="3">
        <f t="shared" si="34"/>
        <v>4</v>
      </c>
      <c r="C2206" t="s">
        <v>15</v>
      </c>
      <c r="D2206" t="s">
        <v>23</v>
      </c>
      <c r="E2206" t="s">
        <v>13</v>
      </c>
      <c r="F2206" t="s">
        <v>20</v>
      </c>
      <c r="G2206" t="s">
        <v>10</v>
      </c>
      <c r="H2206" t="s">
        <v>9</v>
      </c>
      <c r="I2206" s="10">
        <f>[1]!MoonAge(A2206)</f>
        <v>0.78709560287473956</v>
      </c>
    </row>
    <row r="2207" spans="1:9">
      <c r="A2207" s="2">
        <v>42019</v>
      </c>
      <c r="B2207" s="3">
        <f t="shared" si="34"/>
        <v>5</v>
      </c>
      <c r="C2207" t="s">
        <v>17</v>
      </c>
      <c r="D2207" t="s">
        <v>28</v>
      </c>
      <c r="E2207" t="s">
        <v>13</v>
      </c>
      <c r="F2207" t="s">
        <v>20</v>
      </c>
      <c r="G2207" t="s">
        <v>10</v>
      </c>
      <c r="H2207" t="s">
        <v>9</v>
      </c>
      <c r="I2207" s="10">
        <f>[1]!MoonAge(A2207)</f>
        <v>0.82095879481531397</v>
      </c>
    </row>
    <row r="2208" spans="1:9">
      <c r="A2208" s="2">
        <v>42020</v>
      </c>
      <c r="B2208" s="3">
        <f t="shared" si="34"/>
        <v>6</v>
      </c>
      <c r="C2208" t="s">
        <v>21</v>
      </c>
      <c r="D2208" t="s">
        <v>29</v>
      </c>
      <c r="E2208" t="s">
        <v>13</v>
      </c>
      <c r="F2208" t="s">
        <v>20</v>
      </c>
      <c r="G2208" t="s">
        <v>10</v>
      </c>
      <c r="H2208" t="s">
        <v>9</v>
      </c>
      <c r="I2208" s="10">
        <f>[1]!MoonAge(A2208)</f>
        <v>0.85482198675588839</v>
      </c>
    </row>
    <row r="2209" spans="1:9">
      <c r="A2209" s="2">
        <v>42021</v>
      </c>
      <c r="B2209" s="3">
        <f t="shared" si="34"/>
        <v>7</v>
      </c>
      <c r="C2209" t="s">
        <v>22</v>
      </c>
      <c r="D2209" t="s">
        <v>24</v>
      </c>
      <c r="E2209" t="s">
        <v>13</v>
      </c>
      <c r="F2209" t="s">
        <v>20</v>
      </c>
      <c r="G2209" t="s">
        <v>10</v>
      </c>
      <c r="H2209" t="s">
        <v>9</v>
      </c>
      <c r="I2209" s="10">
        <f>[1]!MoonAge(A2209)</f>
        <v>0.88868517869646269</v>
      </c>
    </row>
    <row r="2210" spans="1:9">
      <c r="A2210" s="2">
        <v>42022</v>
      </c>
      <c r="B2210" s="3">
        <f t="shared" si="34"/>
        <v>1</v>
      </c>
      <c r="C2210" t="s">
        <v>10</v>
      </c>
      <c r="D2210" t="s">
        <v>9</v>
      </c>
      <c r="E2210" t="s">
        <v>13</v>
      </c>
      <c r="F2210" t="s">
        <v>20</v>
      </c>
      <c r="G2210" t="s">
        <v>10</v>
      </c>
      <c r="H2210" t="s">
        <v>9</v>
      </c>
      <c r="I2210" s="10">
        <f>[1]!MoonAge(A2210)</f>
        <v>0.92254837063703699</v>
      </c>
    </row>
    <row r="2211" spans="1:9">
      <c r="A2211" s="2">
        <v>42023</v>
      </c>
      <c r="B2211" s="3">
        <f t="shared" si="34"/>
        <v>2</v>
      </c>
      <c r="C2211" t="s">
        <v>19</v>
      </c>
      <c r="D2211" t="s">
        <v>14</v>
      </c>
      <c r="E2211" t="s">
        <v>13</v>
      </c>
      <c r="F2211" t="s">
        <v>20</v>
      </c>
      <c r="G2211" t="s">
        <v>10</v>
      </c>
      <c r="H2211" t="s">
        <v>9</v>
      </c>
      <c r="I2211" s="10">
        <f>[1]!MoonAge(A2211)</f>
        <v>0.9564115625776114</v>
      </c>
    </row>
    <row r="2212" spans="1:9">
      <c r="A2212" s="2">
        <v>42024</v>
      </c>
      <c r="B2212" s="3">
        <f t="shared" si="34"/>
        <v>3</v>
      </c>
      <c r="C2212" t="s">
        <v>8</v>
      </c>
      <c r="D2212" t="s">
        <v>26</v>
      </c>
      <c r="E2212" t="s">
        <v>13</v>
      </c>
      <c r="F2212" t="s">
        <v>20</v>
      </c>
      <c r="G2212" t="s">
        <v>10</v>
      </c>
      <c r="H2212" t="s">
        <v>9</v>
      </c>
      <c r="I2212" s="10">
        <f>[1]!MoonAge(A2212)</f>
        <v>0.99027475451818581</v>
      </c>
    </row>
    <row r="2213" spans="1:9">
      <c r="A2213" s="2">
        <v>42025</v>
      </c>
      <c r="B2213" s="3">
        <f t="shared" si="34"/>
        <v>4</v>
      </c>
      <c r="C2213" t="s">
        <v>13</v>
      </c>
      <c r="D2213" t="s">
        <v>27</v>
      </c>
      <c r="E2213" t="s">
        <v>13</v>
      </c>
      <c r="F2213" t="s">
        <v>20</v>
      </c>
      <c r="G2213" t="s">
        <v>10</v>
      </c>
      <c r="H2213" t="s">
        <v>9</v>
      </c>
      <c r="I2213" s="10">
        <f>[1]!MoonAge(A2213)</f>
        <v>2.4137946458760107E-2</v>
      </c>
    </row>
    <row r="2214" spans="1:9">
      <c r="A2214" s="2">
        <v>42026</v>
      </c>
      <c r="B2214" s="3">
        <f t="shared" si="34"/>
        <v>5</v>
      </c>
      <c r="C2214" t="s">
        <v>12</v>
      </c>
      <c r="D2214" t="s">
        <v>16</v>
      </c>
      <c r="E2214" t="s">
        <v>13</v>
      </c>
      <c r="F2214" t="s">
        <v>20</v>
      </c>
      <c r="G2214" t="s">
        <v>10</v>
      </c>
      <c r="H2214" t="s">
        <v>9</v>
      </c>
      <c r="I2214" s="10">
        <f>[1]!MoonAge(A2214)</f>
        <v>5.8001138399334407E-2</v>
      </c>
    </row>
    <row r="2215" spans="1:9">
      <c r="A2215" s="2">
        <v>42027</v>
      </c>
      <c r="B2215" s="3">
        <f t="shared" si="34"/>
        <v>6</v>
      </c>
      <c r="C2215" t="s">
        <v>25</v>
      </c>
      <c r="D2215" t="s">
        <v>18</v>
      </c>
      <c r="E2215" t="s">
        <v>13</v>
      </c>
      <c r="F2215" t="s">
        <v>20</v>
      </c>
      <c r="G2215" t="s">
        <v>10</v>
      </c>
      <c r="H2215" t="s">
        <v>9</v>
      </c>
      <c r="I2215" s="10">
        <f>[1]!MoonAge(A2215)</f>
        <v>9.1864330339908817E-2</v>
      </c>
    </row>
    <row r="2216" spans="1:9">
      <c r="A2216" s="2">
        <v>42028</v>
      </c>
      <c r="B2216" s="3">
        <f t="shared" si="34"/>
        <v>7</v>
      </c>
      <c r="C2216" t="s">
        <v>15</v>
      </c>
      <c r="D2216" t="s">
        <v>11</v>
      </c>
      <c r="E2216" t="s">
        <v>13</v>
      </c>
      <c r="F2216" t="s">
        <v>20</v>
      </c>
      <c r="G2216" t="s">
        <v>10</v>
      </c>
      <c r="H2216" t="s">
        <v>9</v>
      </c>
      <c r="I2216" s="10">
        <f>[1]!MoonAge(A2216)</f>
        <v>0.12572752228048312</v>
      </c>
    </row>
    <row r="2217" spans="1:9">
      <c r="A2217" s="2">
        <v>42029</v>
      </c>
      <c r="B2217" s="3">
        <f t="shared" si="34"/>
        <v>1</v>
      </c>
      <c r="C2217" t="s">
        <v>17</v>
      </c>
      <c r="D2217" t="s">
        <v>20</v>
      </c>
      <c r="E2217" t="s">
        <v>13</v>
      </c>
      <c r="F2217" t="s">
        <v>20</v>
      </c>
      <c r="G2217" t="s">
        <v>10</v>
      </c>
      <c r="H2217" t="s">
        <v>9</v>
      </c>
      <c r="I2217" s="10">
        <f>[1]!MoonAge(A2217)</f>
        <v>0.15959071422105753</v>
      </c>
    </row>
    <row r="2218" spans="1:9">
      <c r="A2218" s="2">
        <v>42030</v>
      </c>
      <c r="B2218" s="3">
        <f t="shared" si="34"/>
        <v>2</v>
      </c>
      <c r="C2218" t="s">
        <v>21</v>
      </c>
      <c r="D2218" t="s">
        <v>23</v>
      </c>
      <c r="E2218" t="s">
        <v>13</v>
      </c>
      <c r="F2218" t="s">
        <v>20</v>
      </c>
      <c r="G2218" t="s">
        <v>10</v>
      </c>
      <c r="H2218" t="s">
        <v>9</v>
      </c>
      <c r="I2218" s="10">
        <f>[1]!MoonAge(A2218)</f>
        <v>0.19345390616163194</v>
      </c>
    </row>
    <row r="2219" spans="1:9">
      <c r="A2219" s="2">
        <v>42031</v>
      </c>
      <c r="B2219" s="3">
        <f t="shared" si="34"/>
        <v>3</v>
      </c>
      <c r="C2219" t="s">
        <v>22</v>
      </c>
      <c r="D2219" t="s">
        <v>28</v>
      </c>
      <c r="E2219" t="s">
        <v>13</v>
      </c>
      <c r="F2219" t="s">
        <v>20</v>
      </c>
      <c r="G2219" t="s">
        <v>10</v>
      </c>
      <c r="H2219" t="s">
        <v>9</v>
      </c>
      <c r="I2219" s="10">
        <f>[1]!MoonAge(A2219)</f>
        <v>0.22731709810220624</v>
      </c>
    </row>
    <row r="2220" spans="1:9">
      <c r="A2220" s="2">
        <v>42032</v>
      </c>
      <c r="B2220" s="3">
        <f t="shared" si="34"/>
        <v>4</v>
      </c>
      <c r="C2220" t="s">
        <v>10</v>
      </c>
      <c r="D2220" t="s">
        <v>29</v>
      </c>
      <c r="E2220" t="s">
        <v>13</v>
      </c>
      <c r="F2220" t="s">
        <v>20</v>
      </c>
      <c r="G2220" t="s">
        <v>10</v>
      </c>
      <c r="H2220" t="s">
        <v>9</v>
      </c>
      <c r="I2220" s="10">
        <f>[1]!MoonAge(A2220)</f>
        <v>0.26118029004278065</v>
      </c>
    </row>
    <row r="2221" spans="1:9">
      <c r="A2221" s="2">
        <v>42033</v>
      </c>
      <c r="B2221" s="3">
        <f t="shared" si="34"/>
        <v>5</v>
      </c>
      <c r="C2221" t="s">
        <v>19</v>
      </c>
      <c r="D2221" t="s">
        <v>24</v>
      </c>
      <c r="E2221" t="s">
        <v>13</v>
      </c>
      <c r="F2221" t="s">
        <v>20</v>
      </c>
      <c r="G2221" t="s">
        <v>10</v>
      </c>
      <c r="H2221" t="s">
        <v>9</v>
      </c>
      <c r="I2221" s="10">
        <f>[1]!MoonAge(A2221)</f>
        <v>0.29504348198335495</v>
      </c>
    </row>
    <row r="2222" spans="1:9">
      <c r="A2222" s="2">
        <v>42034</v>
      </c>
      <c r="B2222" s="3">
        <f t="shared" si="34"/>
        <v>6</v>
      </c>
      <c r="C2222" t="s">
        <v>8</v>
      </c>
      <c r="D2222" t="s">
        <v>9</v>
      </c>
      <c r="E2222" t="s">
        <v>13</v>
      </c>
      <c r="F2222" t="s">
        <v>20</v>
      </c>
      <c r="G2222" t="s">
        <v>10</v>
      </c>
      <c r="H2222" t="s">
        <v>9</v>
      </c>
      <c r="I2222" s="10">
        <f>[1]!MoonAge(A2222)</f>
        <v>0.32890667392392936</v>
      </c>
    </row>
    <row r="2223" spans="1:9">
      <c r="A2223" s="2">
        <v>42035</v>
      </c>
      <c r="B2223" s="3">
        <f t="shared" si="34"/>
        <v>7</v>
      </c>
      <c r="C2223" t="s">
        <v>13</v>
      </c>
      <c r="D2223" t="s">
        <v>14</v>
      </c>
      <c r="E2223" t="s">
        <v>13</v>
      </c>
      <c r="F2223" t="s">
        <v>20</v>
      </c>
      <c r="G2223" t="s">
        <v>10</v>
      </c>
      <c r="H2223" t="s">
        <v>9</v>
      </c>
      <c r="I2223" s="10">
        <f>[1]!MoonAge(A2223)</f>
        <v>0.36276986586450366</v>
      </c>
    </row>
    <row r="2224" spans="1:9">
      <c r="A2224" s="2">
        <v>42036</v>
      </c>
      <c r="B2224" s="3">
        <f t="shared" si="34"/>
        <v>1</v>
      </c>
      <c r="C2224" t="s">
        <v>12</v>
      </c>
      <c r="D2224" t="s">
        <v>26</v>
      </c>
      <c r="E2224" t="s">
        <v>13</v>
      </c>
      <c r="F2224" t="s">
        <v>20</v>
      </c>
      <c r="G2224" t="s">
        <v>10</v>
      </c>
      <c r="H2224" t="s">
        <v>9</v>
      </c>
      <c r="I2224" s="10">
        <f>[1]!MoonAge(A2224)</f>
        <v>0.39663305780507807</v>
      </c>
    </row>
    <row r="2225" spans="1:9">
      <c r="A2225" s="2">
        <v>42037</v>
      </c>
      <c r="B2225" s="3">
        <f t="shared" si="34"/>
        <v>2</v>
      </c>
      <c r="C2225" t="s">
        <v>25</v>
      </c>
      <c r="D2225" t="s">
        <v>27</v>
      </c>
      <c r="E2225" t="s">
        <v>13</v>
      </c>
      <c r="F2225" t="s">
        <v>20</v>
      </c>
      <c r="G2225" t="s">
        <v>10</v>
      </c>
      <c r="H2225" t="s">
        <v>9</v>
      </c>
      <c r="I2225" s="10">
        <f>[1]!MoonAge(A2225)</f>
        <v>0.43049624974565237</v>
      </c>
    </row>
    <row r="2226" spans="1:9">
      <c r="A2226" s="2">
        <v>42038</v>
      </c>
      <c r="B2226" s="3">
        <f t="shared" si="34"/>
        <v>3</v>
      </c>
      <c r="C2226" t="s">
        <v>15</v>
      </c>
      <c r="D2226" t="s">
        <v>16</v>
      </c>
      <c r="E2226" t="s">
        <v>13</v>
      </c>
      <c r="F2226" t="s">
        <v>20</v>
      </c>
      <c r="G2226" t="s">
        <v>10</v>
      </c>
      <c r="H2226" t="s">
        <v>9</v>
      </c>
      <c r="I2226" s="10">
        <f>[1]!MoonAge(A2226)</f>
        <v>0.46435944168622678</v>
      </c>
    </row>
    <row r="2227" spans="1:9">
      <c r="A2227" s="2">
        <v>42039</v>
      </c>
      <c r="B2227" s="3">
        <f t="shared" si="34"/>
        <v>4</v>
      </c>
      <c r="C2227" t="s">
        <v>17</v>
      </c>
      <c r="D2227" t="s">
        <v>18</v>
      </c>
      <c r="E2227" t="s">
        <v>12</v>
      </c>
      <c r="F2227" t="s">
        <v>23</v>
      </c>
      <c r="G2227" t="s">
        <v>19</v>
      </c>
      <c r="H2227" t="s">
        <v>14</v>
      </c>
      <c r="I2227" s="10">
        <f>[1]!MoonAge(A2227)</f>
        <v>0.49822263362680108</v>
      </c>
    </row>
    <row r="2228" spans="1:9">
      <c r="A2228" s="2">
        <v>42040</v>
      </c>
      <c r="B2228" s="3">
        <f t="shared" si="34"/>
        <v>5</v>
      </c>
      <c r="C2228" t="s">
        <v>21</v>
      </c>
      <c r="D2228" t="s">
        <v>11</v>
      </c>
      <c r="E2228" t="s">
        <v>12</v>
      </c>
      <c r="F2228" t="s">
        <v>23</v>
      </c>
      <c r="G2228" t="s">
        <v>19</v>
      </c>
      <c r="H2228" t="s">
        <v>14</v>
      </c>
      <c r="I2228" s="10">
        <f>[1]!MoonAge(A2228)</f>
        <v>0.53208582556715411</v>
      </c>
    </row>
    <row r="2229" spans="1:9">
      <c r="A2229" s="2">
        <v>42041</v>
      </c>
      <c r="B2229" s="3">
        <f t="shared" si="34"/>
        <v>6</v>
      </c>
      <c r="C2229" t="s">
        <v>22</v>
      </c>
      <c r="D2229" t="s">
        <v>20</v>
      </c>
      <c r="E2229" t="s">
        <v>12</v>
      </c>
      <c r="F2229" t="s">
        <v>23</v>
      </c>
      <c r="G2229" t="s">
        <v>19</v>
      </c>
      <c r="H2229" t="s">
        <v>14</v>
      </c>
      <c r="I2229" s="10">
        <f>[1]!MoonAge(A2229)</f>
        <v>0.56594901750749482</v>
      </c>
    </row>
    <row r="2230" spans="1:9">
      <c r="A2230" s="2">
        <v>42042</v>
      </c>
      <c r="B2230" s="3">
        <f t="shared" si="34"/>
        <v>7</v>
      </c>
      <c r="C2230" t="s">
        <v>10</v>
      </c>
      <c r="D2230" t="s">
        <v>23</v>
      </c>
      <c r="E2230" t="s">
        <v>12</v>
      </c>
      <c r="F2230" t="s">
        <v>23</v>
      </c>
      <c r="G2230" t="s">
        <v>19</v>
      </c>
      <c r="H2230" t="s">
        <v>14</v>
      </c>
      <c r="I2230" s="10">
        <f>[1]!MoonAge(A2230)</f>
        <v>0.59981220944783553</v>
      </c>
    </row>
    <row r="2231" spans="1:9">
      <c r="A2231" s="2">
        <v>42043</v>
      </c>
      <c r="B2231" s="3">
        <f t="shared" si="34"/>
        <v>1</v>
      </c>
      <c r="C2231" t="s">
        <v>19</v>
      </c>
      <c r="D2231" t="s">
        <v>28</v>
      </c>
      <c r="E2231" t="s">
        <v>12</v>
      </c>
      <c r="F2231" t="s">
        <v>23</v>
      </c>
      <c r="G2231" t="s">
        <v>19</v>
      </c>
      <c r="H2231" t="s">
        <v>14</v>
      </c>
      <c r="I2231" s="10">
        <f>[1]!MoonAge(A2231)</f>
        <v>0.63367540138817635</v>
      </c>
    </row>
    <row r="2232" spans="1:9">
      <c r="A2232" s="2">
        <v>42044</v>
      </c>
      <c r="B2232" s="3">
        <f t="shared" si="34"/>
        <v>2</v>
      </c>
      <c r="C2232" t="s">
        <v>8</v>
      </c>
      <c r="D2232" t="s">
        <v>29</v>
      </c>
      <c r="E2232" t="s">
        <v>12</v>
      </c>
      <c r="F2232" t="s">
        <v>23</v>
      </c>
      <c r="G2232" t="s">
        <v>19</v>
      </c>
      <c r="H2232" t="s">
        <v>14</v>
      </c>
      <c r="I2232" s="10">
        <f>[1]!MoonAge(A2232)</f>
        <v>0.66753859332851706</v>
      </c>
    </row>
    <row r="2233" spans="1:9">
      <c r="A2233" s="2">
        <v>42045</v>
      </c>
      <c r="B2233" s="3">
        <f t="shared" si="34"/>
        <v>3</v>
      </c>
      <c r="C2233" t="s">
        <v>13</v>
      </c>
      <c r="D2233" t="s">
        <v>24</v>
      </c>
      <c r="E2233" t="s">
        <v>12</v>
      </c>
      <c r="F2233" t="s">
        <v>23</v>
      </c>
      <c r="G2233" t="s">
        <v>19</v>
      </c>
      <c r="H2233" t="s">
        <v>14</v>
      </c>
      <c r="I2233" s="10">
        <f>[1]!MoonAge(A2233)</f>
        <v>0.70140178526885788</v>
      </c>
    </row>
    <row r="2234" spans="1:9">
      <c r="A2234" s="2">
        <v>42046</v>
      </c>
      <c r="B2234" s="3">
        <f t="shared" si="34"/>
        <v>4</v>
      </c>
      <c r="C2234" t="s">
        <v>12</v>
      </c>
      <c r="D2234" t="s">
        <v>9</v>
      </c>
      <c r="E2234" t="s">
        <v>12</v>
      </c>
      <c r="F2234" t="s">
        <v>23</v>
      </c>
      <c r="G2234" t="s">
        <v>19</v>
      </c>
      <c r="H2234" t="s">
        <v>14</v>
      </c>
      <c r="I2234" s="10">
        <f>[1]!MoonAge(A2234)</f>
        <v>0.73526497720919859</v>
      </c>
    </row>
    <row r="2235" spans="1:9">
      <c r="A2235" s="2">
        <v>42047</v>
      </c>
      <c r="B2235" s="3">
        <f t="shared" si="34"/>
        <v>5</v>
      </c>
      <c r="C2235" t="s">
        <v>25</v>
      </c>
      <c r="D2235" t="s">
        <v>14</v>
      </c>
      <c r="E2235" t="s">
        <v>12</v>
      </c>
      <c r="F2235" t="s">
        <v>23</v>
      </c>
      <c r="G2235" t="s">
        <v>19</v>
      </c>
      <c r="H2235" t="s">
        <v>14</v>
      </c>
      <c r="I2235" s="10">
        <f>[1]!MoonAge(A2235)</f>
        <v>0.7691281691495393</v>
      </c>
    </row>
    <row r="2236" spans="1:9">
      <c r="A2236" s="2">
        <v>42048</v>
      </c>
      <c r="B2236" s="3">
        <f t="shared" si="34"/>
        <v>6</v>
      </c>
      <c r="C2236" t="s">
        <v>15</v>
      </c>
      <c r="D2236" t="s">
        <v>26</v>
      </c>
      <c r="E2236" t="s">
        <v>12</v>
      </c>
      <c r="F2236" t="s">
        <v>23</v>
      </c>
      <c r="G2236" t="s">
        <v>19</v>
      </c>
      <c r="H2236" t="s">
        <v>14</v>
      </c>
      <c r="I2236" s="10">
        <f>[1]!MoonAge(A2236)</f>
        <v>0.80299136108988001</v>
      </c>
    </row>
    <row r="2237" spans="1:9">
      <c r="A2237" s="2">
        <v>42049</v>
      </c>
      <c r="B2237" s="3">
        <f t="shared" si="34"/>
        <v>7</v>
      </c>
      <c r="C2237" t="s">
        <v>17</v>
      </c>
      <c r="D2237" t="s">
        <v>27</v>
      </c>
      <c r="E2237" t="s">
        <v>12</v>
      </c>
      <c r="F2237" t="s">
        <v>23</v>
      </c>
      <c r="G2237" t="s">
        <v>19</v>
      </c>
      <c r="H2237" t="s">
        <v>14</v>
      </c>
      <c r="I2237" s="10">
        <f>[1]!MoonAge(A2237)</f>
        <v>0.83685455303022072</v>
      </c>
    </row>
    <row r="2238" spans="1:9">
      <c r="A2238" s="2">
        <v>42050</v>
      </c>
      <c r="B2238" s="3">
        <f t="shared" si="34"/>
        <v>1</v>
      </c>
      <c r="C2238" t="s">
        <v>21</v>
      </c>
      <c r="D2238" t="s">
        <v>16</v>
      </c>
      <c r="E2238" t="s">
        <v>12</v>
      </c>
      <c r="F2238" t="s">
        <v>23</v>
      </c>
      <c r="G2238" t="s">
        <v>19</v>
      </c>
      <c r="H2238" t="s">
        <v>14</v>
      </c>
      <c r="I2238" s="10">
        <f>[1]!MoonAge(A2238)</f>
        <v>0.87071774497056154</v>
      </c>
    </row>
    <row r="2239" spans="1:9">
      <c r="A2239" s="2">
        <v>42051</v>
      </c>
      <c r="B2239" s="3">
        <f t="shared" si="34"/>
        <v>2</v>
      </c>
      <c r="C2239" t="s">
        <v>22</v>
      </c>
      <c r="D2239" t="s">
        <v>18</v>
      </c>
      <c r="E2239" t="s">
        <v>12</v>
      </c>
      <c r="F2239" t="s">
        <v>23</v>
      </c>
      <c r="G2239" t="s">
        <v>19</v>
      </c>
      <c r="H2239" t="s">
        <v>14</v>
      </c>
      <c r="I2239" s="10">
        <f>[1]!MoonAge(A2239)</f>
        <v>0.90458093691090224</v>
      </c>
    </row>
    <row r="2240" spans="1:9">
      <c r="A2240" s="2">
        <v>42052</v>
      </c>
      <c r="B2240" s="3">
        <f t="shared" si="34"/>
        <v>3</v>
      </c>
      <c r="C2240" t="s">
        <v>10</v>
      </c>
      <c r="D2240" t="s">
        <v>11</v>
      </c>
      <c r="E2240" t="s">
        <v>12</v>
      </c>
      <c r="F2240" t="s">
        <v>23</v>
      </c>
      <c r="G2240" t="s">
        <v>19</v>
      </c>
      <c r="H2240" t="s">
        <v>14</v>
      </c>
      <c r="I2240" s="10">
        <f>[1]!MoonAge(A2240)</f>
        <v>0.93844412885124306</v>
      </c>
    </row>
    <row r="2241" spans="1:9">
      <c r="A2241" s="2">
        <v>42053</v>
      </c>
      <c r="B2241" s="3">
        <f t="shared" si="34"/>
        <v>4</v>
      </c>
      <c r="C2241" t="s">
        <v>19</v>
      </c>
      <c r="D2241" t="s">
        <v>20</v>
      </c>
      <c r="E2241" t="s">
        <v>12</v>
      </c>
      <c r="F2241" t="s">
        <v>23</v>
      </c>
      <c r="G2241" t="s">
        <v>19</v>
      </c>
      <c r="H2241" t="s">
        <v>14</v>
      </c>
      <c r="I2241" s="10">
        <f>[1]!MoonAge(A2241)</f>
        <v>0.97230732079158377</v>
      </c>
    </row>
    <row r="2242" spans="1:9">
      <c r="A2242" s="2">
        <v>42054</v>
      </c>
      <c r="B2242" s="3">
        <f t="shared" si="34"/>
        <v>5</v>
      </c>
      <c r="C2242" t="s">
        <v>8</v>
      </c>
      <c r="D2242" t="s">
        <v>23</v>
      </c>
      <c r="E2242" t="s">
        <v>12</v>
      </c>
      <c r="F2242" t="s">
        <v>23</v>
      </c>
      <c r="G2242" t="s">
        <v>19</v>
      </c>
      <c r="H2242" t="s">
        <v>14</v>
      </c>
      <c r="I2242" s="10">
        <f>[1]!MoonAge(A2242)</f>
        <v>6.1705127319244824E-3</v>
      </c>
    </row>
    <row r="2243" spans="1:9">
      <c r="A2243" s="2">
        <v>42055</v>
      </c>
      <c r="B2243" s="3">
        <f t="shared" ref="B2243:B2306" si="35">WEEKDAY(A2243,1)</f>
        <v>6</v>
      </c>
      <c r="C2243" t="s">
        <v>13</v>
      </c>
      <c r="D2243" t="s">
        <v>28</v>
      </c>
      <c r="E2243" t="s">
        <v>12</v>
      </c>
      <c r="F2243" t="s">
        <v>23</v>
      </c>
      <c r="G2243" t="s">
        <v>19</v>
      </c>
      <c r="H2243" t="s">
        <v>14</v>
      </c>
      <c r="I2243" s="10">
        <f>[1]!MoonAge(A2243)</f>
        <v>4.0033704672265191E-2</v>
      </c>
    </row>
    <row r="2244" spans="1:9">
      <c r="A2244" s="2">
        <v>42056</v>
      </c>
      <c r="B2244" s="3">
        <f t="shared" si="35"/>
        <v>7</v>
      </c>
      <c r="C2244" t="s">
        <v>12</v>
      </c>
      <c r="D2244" t="s">
        <v>29</v>
      </c>
      <c r="E2244" t="s">
        <v>12</v>
      </c>
      <c r="F2244" t="s">
        <v>23</v>
      </c>
      <c r="G2244" t="s">
        <v>19</v>
      </c>
      <c r="H2244" t="s">
        <v>14</v>
      </c>
      <c r="I2244" s="10">
        <f>[1]!MoonAge(A2244)</f>
        <v>7.3896896612606011E-2</v>
      </c>
    </row>
    <row r="2245" spans="1:9">
      <c r="A2245" s="2">
        <v>42057</v>
      </c>
      <c r="B2245" s="3">
        <f t="shared" si="35"/>
        <v>1</v>
      </c>
      <c r="C2245" t="s">
        <v>25</v>
      </c>
      <c r="D2245" t="s">
        <v>24</v>
      </c>
      <c r="E2245" t="s">
        <v>12</v>
      </c>
      <c r="F2245" t="s">
        <v>23</v>
      </c>
      <c r="G2245" t="s">
        <v>19</v>
      </c>
      <c r="H2245" t="s">
        <v>14</v>
      </c>
      <c r="I2245" s="10">
        <f>[1]!MoonAge(A2245)</f>
        <v>0.10776008855294672</v>
      </c>
    </row>
    <row r="2246" spans="1:9">
      <c r="A2246" s="2">
        <v>42058</v>
      </c>
      <c r="B2246" s="3">
        <f t="shared" si="35"/>
        <v>2</v>
      </c>
      <c r="C2246" t="s">
        <v>15</v>
      </c>
      <c r="D2246" t="s">
        <v>9</v>
      </c>
      <c r="E2246" t="s">
        <v>12</v>
      </c>
      <c r="F2246" t="s">
        <v>23</v>
      </c>
      <c r="G2246" t="s">
        <v>19</v>
      </c>
      <c r="H2246" t="s">
        <v>14</v>
      </c>
      <c r="I2246" s="10">
        <f>[1]!MoonAge(A2246)</f>
        <v>0.14162328049328743</v>
      </c>
    </row>
    <row r="2247" spans="1:9">
      <c r="A2247" s="2">
        <v>42059</v>
      </c>
      <c r="B2247" s="3">
        <f t="shared" si="35"/>
        <v>3</v>
      </c>
      <c r="C2247" t="s">
        <v>17</v>
      </c>
      <c r="D2247" t="s">
        <v>14</v>
      </c>
      <c r="E2247" t="s">
        <v>12</v>
      </c>
      <c r="F2247" t="s">
        <v>23</v>
      </c>
      <c r="G2247" t="s">
        <v>19</v>
      </c>
      <c r="H2247" t="s">
        <v>14</v>
      </c>
      <c r="I2247" s="10">
        <f>[1]!MoonAge(A2247)</f>
        <v>0.17548647243362814</v>
      </c>
    </row>
    <row r="2248" spans="1:9">
      <c r="A2248" s="2">
        <v>42060</v>
      </c>
      <c r="B2248" s="3">
        <f t="shared" si="35"/>
        <v>4</v>
      </c>
      <c r="C2248" t="s">
        <v>21</v>
      </c>
      <c r="D2248" t="s">
        <v>26</v>
      </c>
      <c r="E2248" t="s">
        <v>12</v>
      </c>
      <c r="F2248" t="s">
        <v>23</v>
      </c>
      <c r="G2248" t="s">
        <v>19</v>
      </c>
      <c r="H2248" t="s">
        <v>14</v>
      </c>
      <c r="I2248" s="10">
        <f>[1]!MoonAge(A2248)</f>
        <v>0.20934966437396896</v>
      </c>
    </row>
    <row r="2249" spans="1:9">
      <c r="A2249" s="2">
        <v>42061</v>
      </c>
      <c r="B2249" s="3">
        <f t="shared" si="35"/>
        <v>5</v>
      </c>
      <c r="C2249" t="s">
        <v>22</v>
      </c>
      <c r="D2249" t="s">
        <v>27</v>
      </c>
      <c r="E2249" t="s">
        <v>12</v>
      </c>
      <c r="F2249" t="s">
        <v>23</v>
      </c>
      <c r="G2249" t="s">
        <v>19</v>
      </c>
      <c r="H2249" t="s">
        <v>14</v>
      </c>
      <c r="I2249" s="10">
        <f>[1]!MoonAge(A2249)</f>
        <v>0.24321285631430967</v>
      </c>
    </row>
    <row r="2250" spans="1:9">
      <c r="A2250" s="2">
        <v>42062</v>
      </c>
      <c r="B2250" s="3">
        <f t="shared" si="35"/>
        <v>6</v>
      </c>
      <c r="C2250" t="s">
        <v>10</v>
      </c>
      <c r="D2250" t="s">
        <v>16</v>
      </c>
      <c r="E2250" t="s">
        <v>12</v>
      </c>
      <c r="F2250" t="s">
        <v>23</v>
      </c>
      <c r="G2250" t="s">
        <v>19</v>
      </c>
      <c r="H2250" t="s">
        <v>14</v>
      </c>
      <c r="I2250" s="10">
        <f>[1]!MoonAge(A2250)</f>
        <v>0.27707604825465038</v>
      </c>
    </row>
    <row r="2251" spans="1:9">
      <c r="A2251" s="2">
        <v>42063</v>
      </c>
      <c r="B2251" s="3">
        <f t="shared" si="35"/>
        <v>7</v>
      </c>
      <c r="C2251" t="s">
        <v>19</v>
      </c>
      <c r="D2251" t="s">
        <v>18</v>
      </c>
      <c r="E2251" t="s">
        <v>12</v>
      </c>
      <c r="F2251" t="s">
        <v>23</v>
      </c>
      <c r="G2251" t="s">
        <v>19</v>
      </c>
      <c r="H2251" t="s">
        <v>14</v>
      </c>
      <c r="I2251" s="10">
        <f>[1]!MoonAge(A2251)</f>
        <v>0.3109392401949912</v>
      </c>
    </row>
    <row r="2252" spans="1:9">
      <c r="A2252" s="2">
        <v>42064</v>
      </c>
      <c r="B2252" s="3">
        <f t="shared" si="35"/>
        <v>1</v>
      </c>
      <c r="C2252" t="s">
        <v>8</v>
      </c>
      <c r="D2252" t="s">
        <v>11</v>
      </c>
      <c r="E2252" t="s">
        <v>12</v>
      </c>
      <c r="F2252" t="s">
        <v>23</v>
      </c>
      <c r="G2252" t="s">
        <v>19</v>
      </c>
      <c r="H2252" t="s">
        <v>14</v>
      </c>
      <c r="I2252" s="10">
        <f>[1]!MoonAge(A2252)</f>
        <v>0.3448024321353319</v>
      </c>
    </row>
    <row r="2253" spans="1:9">
      <c r="A2253" s="2">
        <v>42065</v>
      </c>
      <c r="B2253" s="3">
        <f t="shared" si="35"/>
        <v>2</v>
      </c>
      <c r="C2253" t="s">
        <v>13</v>
      </c>
      <c r="D2253" t="s">
        <v>20</v>
      </c>
      <c r="E2253" t="s">
        <v>12</v>
      </c>
      <c r="F2253" t="s">
        <v>23</v>
      </c>
      <c r="G2253" t="s">
        <v>19</v>
      </c>
      <c r="H2253" t="s">
        <v>14</v>
      </c>
      <c r="I2253" s="10">
        <f>[1]!MoonAge(A2253)</f>
        <v>0.37866562407567261</v>
      </c>
    </row>
    <row r="2254" spans="1:9">
      <c r="A2254" s="2">
        <v>42066</v>
      </c>
      <c r="B2254" s="3">
        <f t="shared" si="35"/>
        <v>3</v>
      </c>
      <c r="C2254" t="s">
        <v>12</v>
      </c>
      <c r="D2254" t="s">
        <v>23</v>
      </c>
      <c r="E2254" t="s">
        <v>12</v>
      </c>
      <c r="F2254" t="s">
        <v>23</v>
      </c>
      <c r="G2254" t="s">
        <v>19</v>
      </c>
      <c r="H2254" t="s">
        <v>14</v>
      </c>
      <c r="I2254" s="10">
        <f>[1]!MoonAge(A2254)</f>
        <v>0.41252881601601343</v>
      </c>
    </row>
    <row r="2255" spans="1:9">
      <c r="A2255" s="2">
        <v>42067</v>
      </c>
      <c r="B2255" s="3">
        <f t="shared" si="35"/>
        <v>4</v>
      </c>
      <c r="C2255" t="s">
        <v>25</v>
      </c>
      <c r="D2255" t="s">
        <v>28</v>
      </c>
      <c r="E2255" t="s">
        <v>12</v>
      </c>
      <c r="F2255" t="s">
        <v>23</v>
      </c>
      <c r="G2255" t="s">
        <v>19</v>
      </c>
      <c r="H2255" t="s">
        <v>14</v>
      </c>
      <c r="I2255" s="10">
        <f>[1]!MoonAge(A2255)</f>
        <v>0.44639200795635414</v>
      </c>
    </row>
    <row r="2256" spans="1:9">
      <c r="A2256" s="2">
        <v>42068</v>
      </c>
      <c r="B2256" s="3">
        <f t="shared" si="35"/>
        <v>5</v>
      </c>
      <c r="C2256" t="s">
        <v>15</v>
      </c>
      <c r="D2256" t="s">
        <v>29</v>
      </c>
      <c r="E2256" t="s">
        <v>12</v>
      </c>
      <c r="F2256" t="s">
        <v>23</v>
      </c>
      <c r="G2256" t="s">
        <v>19</v>
      </c>
      <c r="H2256" t="s">
        <v>14</v>
      </c>
      <c r="I2256" s="10">
        <f>[1]!MoonAge(A2256)</f>
        <v>0.48025519989669485</v>
      </c>
    </row>
    <row r="2257" spans="1:9">
      <c r="A2257" s="2">
        <v>42069</v>
      </c>
      <c r="B2257" s="3">
        <f t="shared" si="35"/>
        <v>6</v>
      </c>
      <c r="C2257" t="s">
        <v>17</v>
      </c>
      <c r="D2257" t="s">
        <v>24</v>
      </c>
      <c r="E2257" t="s">
        <v>25</v>
      </c>
      <c r="F2257" t="s">
        <v>28</v>
      </c>
      <c r="G2257" t="s">
        <v>19</v>
      </c>
      <c r="H2257" t="s">
        <v>14</v>
      </c>
      <c r="I2257" s="10">
        <f>[1]!MoonAge(A2257)</f>
        <v>0.51411839183693819</v>
      </c>
    </row>
    <row r="2258" spans="1:9">
      <c r="A2258" s="2">
        <v>42070</v>
      </c>
      <c r="B2258" s="3">
        <f t="shared" si="35"/>
        <v>7</v>
      </c>
      <c r="C2258" t="s">
        <v>21</v>
      </c>
      <c r="D2258" t="s">
        <v>9</v>
      </c>
      <c r="E2258" t="s">
        <v>25</v>
      </c>
      <c r="F2258" t="s">
        <v>28</v>
      </c>
      <c r="G2258" t="s">
        <v>19</v>
      </c>
      <c r="H2258" t="s">
        <v>14</v>
      </c>
      <c r="I2258" s="10">
        <f>[1]!MoonAge(A2258)</f>
        <v>0.54798158377704531</v>
      </c>
    </row>
    <row r="2259" spans="1:9">
      <c r="A2259" s="2">
        <v>42071</v>
      </c>
      <c r="B2259" s="3">
        <f t="shared" si="35"/>
        <v>1</v>
      </c>
      <c r="C2259" t="s">
        <v>22</v>
      </c>
      <c r="D2259" t="s">
        <v>14</v>
      </c>
      <c r="E2259" t="s">
        <v>25</v>
      </c>
      <c r="F2259" t="s">
        <v>28</v>
      </c>
      <c r="G2259" t="s">
        <v>19</v>
      </c>
      <c r="H2259" t="s">
        <v>14</v>
      </c>
      <c r="I2259" s="10">
        <f>[1]!MoonAge(A2259)</f>
        <v>0.58184477571715243</v>
      </c>
    </row>
    <row r="2260" spans="1:9">
      <c r="A2260" s="2">
        <v>42072</v>
      </c>
      <c r="B2260" s="3">
        <f t="shared" si="35"/>
        <v>2</v>
      </c>
      <c r="C2260" t="s">
        <v>10</v>
      </c>
      <c r="D2260" t="s">
        <v>26</v>
      </c>
      <c r="E2260" t="s">
        <v>25</v>
      </c>
      <c r="F2260" t="s">
        <v>28</v>
      </c>
      <c r="G2260" t="s">
        <v>19</v>
      </c>
      <c r="H2260" t="s">
        <v>14</v>
      </c>
      <c r="I2260" s="10">
        <f>[1]!MoonAge(A2260)</f>
        <v>0.61570796765725955</v>
      </c>
    </row>
    <row r="2261" spans="1:9">
      <c r="A2261" s="2">
        <v>42073</v>
      </c>
      <c r="B2261" s="3">
        <f t="shared" si="35"/>
        <v>3</v>
      </c>
      <c r="C2261" t="s">
        <v>19</v>
      </c>
      <c r="D2261" t="s">
        <v>27</v>
      </c>
      <c r="E2261" t="s">
        <v>25</v>
      </c>
      <c r="F2261" t="s">
        <v>28</v>
      </c>
      <c r="G2261" t="s">
        <v>19</v>
      </c>
      <c r="H2261" t="s">
        <v>14</v>
      </c>
      <c r="I2261" s="10">
        <f>[1]!MoonAge(A2261)</f>
        <v>0.64957115959736667</v>
      </c>
    </row>
    <row r="2262" spans="1:9">
      <c r="A2262" s="2">
        <v>42074</v>
      </c>
      <c r="B2262" s="3">
        <f t="shared" si="35"/>
        <v>4</v>
      </c>
      <c r="C2262" t="s">
        <v>8</v>
      </c>
      <c r="D2262" t="s">
        <v>16</v>
      </c>
      <c r="E2262" t="s">
        <v>25</v>
      </c>
      <c r="F2262" t="s">
        <v>28</v>
      </c>
      <c r="G2262" t="s">
        <v>19</v>
      </c>
      <c r="H2262" t="s">
        <v>14</v>
      </c>
      <c r="I2262" s="10">
        <f>[1]!MoonAge(A2262)</f>
        <v>0.68343435153747389</v>
      </c>
    </row>
    <row r="2263" spans="1:9">
      <c r="A2263" s="2">
        <v>42075</v>
      </c>
      <c r="B2263" s="3">
        <f t="shared" si="35"/>
        <v>5</v>
      </c>
      <c r="C2263" t="s">
        <v>13</v>
      </c>
      <c r="D2263" t="s">
        <v>18</v>
      </c>
      <c r="E2263" t="s">
        <v>25</v>
      </c>
      <c r="F2263" t="s">
        <v>28</v>
      </c>
      <c r="G2263" t="s">
        <v>19</v>
      </c>
      <c r="H2263" t="s">
        <v>14</v>
      </c>
      <c r="I2263" s="10">
        <f>[1]!MoonAge(A2263)</f>
        <v>0.71729754347758101</v>
      </c>
    </row>
    <row r="2264" spans="1:9">
      <c r="A2264" s="2">
        <v>42076</v>
      </c>
      <c r="B2264" s="3">
        <f t="shared" si="35"/>
        <v>6</v>
      </c>
      <c r="C2264" t="s">
        <v>12</v>
      </c>
      <c r="D2264" t="s">
        <v>11</v>
      </c>
      <c r="E2264" t="s">
        <v>25</v>
      </c>
      <c r="F2264" t="s">
        <v>28</v>
      </c>
      <c r="G2264" t="s">
        <v>19</v>
      </c>
      <c r="H2264" t="s">
        <v>14</v>
      </c>
      <c r="I2264" s="10">
        <f>[1]!MoonAge(A2264)</f>
        <v>0.75116073541768813</v>
      </c>
    </row>
    <row r="2265" spans="1:9">
      <c r="A2265" s="2">
        <v>42077</v>
      </c>
      <c r="B2265" s="3">
        <f t="shared" si="35"/>
        <v>7</v>
      </c>
      <c r="C2265" t="s">
        <v>25</v>
      </c>
      <c r="D2265" t="s">
        <v>20</v>
      </c>
      <c r="E2265" t="s">
        <v>25</v>
      </c>
      <c r="F2265" t="s">
        <v>28</v>
      </c>
      <c r="G2265" t="s">
        <v>19</v>
      </c>
      <c r="H2265" t="s">
        <v>14</v>
      </c>
      <c r="I2265" s="10">
        <f>[1]!MoonAge(A2265)</f>
        <v>0.78502392735779525</v>
      </c>
    </row>
    <row r="2266" spans="1:9">
      <c r="A2266" s="2">
        <v>42078</v>
      </c>
      <c r="B2266" s="3">
        <f t="shared" si="35"/>
        <v>1</v>
      </c>
      <c r="C2266" t="s">
        <v>15</v>
      </c>
      <c r="D2266" t="s">
        <v>23</v>
      </c>
      <c r="E2266" t="s">
        <v>25</v>
      </c>
      <c r="F2266" t="s">
        <v>28</v>
      </c>
      <c r="G2266" t="s">
        <v>19</v>
      </c>
      <c r="H2266" t="s">
        <v>14</v>
      </c>
      <c r="I2266" s="10">
        <f>[1]!MoonAge(A2266)</f>
        <v>0.81888711929790237</v>
      </c>
    </row>
    <row r="2267" spans="1:9">
      <c r="A2267" s="2">
        <v>42079</v>
      </c>
      <c r="B2267" s="3">
        <f t="shared" si="35"/>
        <v>2</v>
      </c>
      <c r="C2267" t="s">
        <v>17</v>
      </c>
      <c r="D2267" t="s">
        <v>28</v>
      </c>
      <c r="E2267" t="s">
        <v>25</v>
      </c>
      <c r="F2267" t="s">
        <v>28</v>
      </c>
      <c r="G2267" t="s">
        <v>19</v>
      </c>
      <c r="H2267" t="s">
        <v>14</v>
      </c>
      <c r="I2267" s="10">
        <f>[1]!MoonAge(A2267)</f>
        <v>0.85275031123800948</v>
      </c>
    </row>
    <row r="2268" spans="1:9">
      <c r="A2268" s="2">
        <v>42080</v>
      </c>
      <c r="B2268" s="3">
        <f t="shared" si="35"/>
        <v>3</v>
      </c>
      <c r="C2268" t="s">
        <v>21</v>
      </c>
      <c r="D2268" t="s">
        <v>29</v>
      </c>
      <c r="E2268" t="s">
        <v>25</v>
      </c>
      <c r="F2268" t="s">
        <v>28</v>
      </c>
      <c r="G2268" t="s">
        <v>19</v>
      </c>
      <c r="H2268" t="s">
        <v>14</v>
      </c>
      <c r="I2268" s="10">
        <f>[1]!MoonAge(A2268)</f>
        <v>0.8866135031781166</v>
      </c>
    </row>
    <row r="2269" spans="1:9">
      <c r="A2269" s="2">
        <v>42081</v>
      </c>
      <c r="B2269" s="3">
        <f t="shared" si="35"/>
        <v>4</v>
      </c>
      <c r="C2269" t="s">
        <v>22</v>
      </c>
      <c r="D2269" t="s">
        <v>24</v>
      </c>
      <c r="E2269" t="s">
        <v>25</v>
      </c>
      <c r="F2269" t="s">
        <v>28</v>
      </c>
      <c r="G2269" t="s">
        <v>19</v>
      </c>
      <c r="H2269" t="s">
        <v>14</v>
      </c>
      <c r="I2269" s="10">
        <f>[1]!MoonAge(A2269)</f>
        <v>0.92047669511822372</v>
      </c>
    </row>
    <row r="2270" spans="1:9">
      <c r="A2270" s="2">
        <v>42082</v>
      </c>
      <c r="B2270" s="3">
        <f t="shared" si="35"/>
        <v>5</v>
      </c>
      <c r="C2270" t="s">
        <v>10</v>
      </c>
      <c r="D2270" t="s">
        <v>9</v>
      </c>
      <c r="E2270" t="s">
        <v>25</v>
      </c>
      <c r="F2270" t="s">
        <v>28</v>
      </c>
      <c r="G2270" t="s">
        <v>19</v>
      </c>
      <c r="H2270" t="s">
        <v>14</v>
      </c>
      <c r="I2270" s="10">
        <f>[1]!MoonAge(A2270)</f>
        <v>0.95433988705833084</v>
      </c>
    </row>
    <row r="2271" spans="1:9">
      <c r="A2271" s="2">
        <v>42083</v>
      </c>
      <c r="B2271" s="3">
        <f t="shared" si="35"/>
        <v>6</v>
      </c>
      <c r="C2271" t="s">
        <v>19</v>
      </c>
      <c r="D2271" t="s">
        <v>14</v>
      </c>
      <c r="E2271" t="s">
        <v>25</v>
      </c>
      <c r="F2271" t="s">
        <v>28</v>
      </c>
      <c r="G2271" t="s">
        <v>19</v>
      </c>
      <c r="H2271" t="s">
        <v>14</v>
      </c>
      <c r="I2271" s="10">
        <f>[1]!MoonAge(A2271)</f>
        <v>0.98820307899843796</v>
      </c>
    </row>
    <row r="2272" spans="1:9">
      <c r="A2272" s="2">
        <v>42084</v>
      </c>
      <c r="B2272" s="3">
        <f t="shared" si="35"/>
        <v>7</v>
      </c>
      <c r="C2272" t="s">
        <v>8</v>
      </c>
      <c r="D2272" t="s">
        <v>26</v>
      </c>
      <c r="E2272" t="s">
        <v>25</v>
      </c>
      <c r="F2272" t="s">
        <v>28</v>
      </c>
      <c r="G2272" t="s">
        <v>19</v>
      </c>
      <c r="H2272" t="s">
        <v>14</v>
      </c>
      <c r="I2272" s="10">
        <f>[1]!MoonAge(A2272)</f>
        <v>2.2066270938545074E-2</v>
      </c>
    </row>
    <row r="2273" spans="1:9">
      <c r="A2273" s="2">
        <v>42085</v>
      </c>
      <c r="B2273" s="3">
        <f t="shared" si="35"/>
        <v>1</v>
      </c>
      <c r="C2273" t="s">
        <v>13</v>
      </c>
      <c r="D2273" t="s">
        <v>27</v>
      </c>
      <c r="E2273" t="s">
        <v>25</v>
      </c>
      <c r="F2273" t="s">
        <v>28</v>
      </c>
      <c r="G2273" t="s">
        <v>19</v>
      </c>
      <c r="H2273" t="s">
        <v>14</v>
      </c>
      <c r="I2273" s="10">
        <f>[1]!MoonAge(A2273)</f>
        <v>5.5929462878652192E-2</v>
      </c>
    </row>
    <row r="2274" spans="1:9">
      <c r="A2274" s="2">
        <v>42086</v>
      </c>
      <c r="B2274" s="3">
        <f t="shared" si="35"/>
        <v>2</v>
      </c>
      <c r="C2274" t="s">
        <v>12</v>
      </c>
      <c r="D2274" t="s">
        <v>16</v>
      </c>
      <c r="E2274" t="s">
        <v>25</v>
      </c>
      <c r="F2274" t="s">
        <v>28</v>
      </c>
      <c r="G2274" t="s">
        <v>19</v>
      </c>
      <c r="H2274" t="s">
        <v>14</v>
      </c>
      <c r="I2274" s="10">
        <f>[1]!MoonAge(A2274)</f>
        <v>8.979265481875931E-2</v>
      </c>
    </row>
    <row r="2275" spans="1:9">
      <c r="A2275" s="2">
        <v>42087</v>
      </c>
      <c r="B2275" s="3">
        <f t="shared" si="35"/>
        <v>3</v>
      </c>
      <c r="C2275" t="s">
        <v>25</v>
      </c>
      <c r="D2275" t="s">
        <v>18</v>
      </c>
      <c r="E2275" t="s">
        <v>25</v>
      </c>
      <c r="F2275" t="s">
        <v>28</v>
      </c>
      <c r="G2275" t="s">
        <v>19</v>
      </c>
      <c r="H2275" t="s">
        <v>14</v>
      </c>
      <c r="I2275" s="10">
        <f>[1]!MoonAge(A2275)</f>
        <v>0.12365584675886643</v>
      </c>
    </row>
    <row r="2276" spans="1:9">
      <c r="A2276" s="2">
        <v>42088</v>
      </c>
      <c r="B2276" s="3">
        <f t="shared" si="35"/>
        <v>4</v>
      </c>
      <c r="C2276" t="s">
        <v>15</v>
      </c>
      <c r="D2276" t="s">
        <v>11</v>
      </c>
      <c r="E2276" t="s">
        <v>25</v>
      </c>
      <c r="F2276" t="s">
        <v>28</v>
      </c>
      <c r="G2276" t="s">
        <v>19</v>
      </c>
      <c r="H2276" t="s">
        <v>14</v>
      </c>
      <c r="I2276" s="10">
        <f>[1]!MoonAge(A2276)</f>
        <v>0.15751903869897355</v>
      </c>
    </row>
    <row r="2277" spans="1:9">
      <c r="A2277" s="2">
        <v>42089</v>
      </c>
      <c r="B2277" s="3">
        <f t="shared" si="35"/>
        <v>5</v>
      </c>
      <c r="C2277" t="s">
        <v>17</v>
      </c>
      <c r="D2277" t="s">
        <v>20</v>
      </c>
      <c r="E2277" t="s">
        <v>25</v>
      </c>
      <c r="F2277" t="s">
        <v>28</v>
      </c>
      <c r="G2277" t="s">
        <v>19</v>
      </c>
      <c r="H2277" t="s">
        <v>14</v>
      </c>
      <c r="I2277" s="10">
        <f>[1]!MoonAge(A2277)</f>
        <v>0.19138223063908066</v>
      </c>
    </row>
    <row r="2278" spans="1:9">
      <c r="A2278" s="2">
        <v>42090</v>
      </c>
      <c r="B2278" s="3">
        <f t="shared" si="35"/>
        <v>6</v>
      </c>
      <c r="C2278" t="s">
        <v>21</v>
      </c>
      <c r="D2278" t="s">
        <v>23</v>
      </c>
      <c r="E2278" t="s">
        <v>25</v>
      </c>
      <c r="F2278" t="s">
        <v>28</v>
      </c>
      <c r="G2278" t="s">
        <v>19</v>
      </c>
      <c r="H2278" t="s">
        <v>14</v>
      </c>
      <c r="I2278" s="10">
        <f>[1]!MoonAge(A2278)</f>
        <v>0.22524542257918778</v>
      </c>
    </row>
    <row r="2279" spans="1:9">
      <c r="A2279" s="2">
        <v>42091</v>
      </c>
      <c r="B2279" s="3">
        <f t="shared" si="35"/>
        <v>7</v>
      </c>
      <c r="C2279" t="s">
        <v>22</v>
      </c>
      <c r="D2279" t="s">
        <v>28</v>
      </c>
      <c r="E2279" t="s">
        <v>25</v>
      </c>
      <c r="F2279" t="s">
        <v>28</v>
      </c>
      <c r="G2279" t="s">
        <v>19</v>
      </c>
      <c r="H2279" t="s">
        <v>14</v>
      </c>
      <c r="I2279" s="10">
        <f>[1]!MoonAge(A2279)</f>
        <v>0.2591086145192949</v>
      </c>
    </row>
    <row r="2280" spans="1:9">
      <c r="A2280" s="2">
        <v>42092</v>
      </c>
      <c r="B2280" s="3">
        <f t="shared" si="35"/>
        <v>1</v>
      </c>
      <c r="C2280" t="s">
        <v>10</v>
      </c>
      <c r="D2280" t="s">
        <v>29</v>
      </c>
      <c r="E2280" t="s">
        <v>25</v>
      </c>
      <c r="F2280" t="s">
        <v>28</v>
      </c>
      <c r="G2280" t="s">
        <v>19</v>
      </c>
      <c r="H2280" t="s">
        <v>14</v>
      </c>
      <c r="I2280" s="10">
        <f>[1]!MoonAge(A2280)</f>
        <v>0.29297180645940202</v>
      </c>
    </row>
    <row r="2281" spans="1:9">
      <c r="A2281" s="2">
        <v>42093</v>
      </c>
      <c r="B2281" s="3">
        <f t="shared" si="35"/>
        <v>2</v>
      </c>
      <c r="C2281" t="s">
        <v>19</v>
      </c>
      <c r="D2281" t="s">
        <v>24</v>
      </c>
      <c r="E2281" t="s">
        <v>25</v>
      </c>
      <c r="F2281" t="s">
        <v>28</v>
      </c>
      <c r="G2281" t="s">
        <v>19</v>
      </c>
      <c r="H2281" t="s">
        <v>14</v>
      </c>
      <c r="I2281" s="10">
        <f>[1]!MoonAge(A2281)</f>
        <v>0.32683499839950914</v>
      </c>
    </row>
    <row r="2282" spans="1:9">
      <c r="A2282" s="2">
        <v>42094</v>
      </c>
      <c r="B2282" s="3">
        <f t="shared" si="35"/>
        <v>3</v>
      </c>
      <c r="C2282" t="s">
        <v>8</v>
      </c>
      <c r="D2282" t="s">
        <v>9</v>
      </c>
      <c r="E2282" t="s">
        <v>25</v>
      </c>
      <c r="F2282" t="s">
        <v>28</v>
      </c>
      <c r="G2282" t="s">
        <v>19</v>
      </c>
      <c r="H2282" t="s">
        <v>14</v>
      </c>
      <c r="I2282" s="10">
        <f>[1]!MoonAge(A2282)</f>
        <v>0.36069819033961636</v>
      </c>
    </row>
    <row r="2283" spans="1:9">
      <c r="A2283" s="2">
        <v>42095</v>
      </c>
      <c r="B2283" s="3">
        <f t="shared" si="35"/>
        <v>4</v>
      </c>
      <c r="C2283" t="s">
        <v>13</v>
      </c>
      <c r="D2283" t="s">
        <v>14</v>
      </c>
      <c r="E2283" t="s">
        <v>25</v>
      </c>
      <c r="F2283" t="s">
        <v>28</v>
      </c>
      <c r="G2283" t="s">
        <v>19</v>
      </c>
      <c r="H2283" t="s">
        <v>14</v>
      </c>
      <c r="I2283" s="10">
        <f>[1]!MoonAge(A2283)</f>
        <v>0.39456138227972348</v>
      </c>
    </row>
    <row r="2284" spans="1:9">
      <c r="A2284" s="2">
        <v>42096</v>
      </c>
      <c r="B2284" s="3">
        <f t="shared" si="35"/>
        <v>5</v>
      </c>
      <c r="C2284" t="s">
        <v>12</v>
      </c>
      <c r="D2284" t="s">
        <v>26</v>
      </c>
      <c r="E2284" t="s">
        <v>25</v>
      </c>
      <c r="F2284" t="s">
        <v>28</v>
      </c>
      <c r="G2284" t="s">
        <v>19</v>
      </c>
      <c r="H2284" t="s">
        <v>14</v>
      </c>
      <c r="I2284" s="10">
        <f>[1]!MoonAge(A2284)</f>
        <v>0.4284245742198306</v>
      </c>
    </row>
    <row r="2285" spans="1:9">
      <c r="A2285" s="2">
        <v>42097</v>
      </c>
      <c r="B2285" s="3">
        <f t="shared" si="35"/>
        <v>6</v>
      </c>
      <c r="C2285" t="s">
        <v>25</v>
      </c>
      <c r="D2285" t="s">
        <v>27</v>
      </c>
      <c r="E2285" t="s">
        <v>25</v>
      </c>
      <c r="F2285" t="s">
        <v>28</v>
      </c>
      <c r="G2285" t="s">
        <v>19</v>
      </c>
      <c r="H2285" t="s">
        <v>14</v>
      </c>
      <c r="I2285" s="10">
        <f>[1]!MoonAge(A2285)</f>
        <v>0.46228776615993772</v>
      </c>
    </row>
    <row r="2286" spans="1:9">
      <c r="A2286" s="2">
        <v>42098</v>
      </c>
      <c r="B2286" s="3">
        <f t="shared" si="35"/>
        <v>7</v>
      </c>
      <c r="C2286" t="s">
        <v>15</v>
      </c>
      <c r="D2286" t="s">
        <v>16</v>
      </c>
      <c r="E2286" t="s">
        <v>25</v>
      </c>
      <c r="F2286" t="s">
        <v>28</v>
      </c>
      <c r="G2286" t="s">
        <v>19</v>
      </c>
      <c r="H2286" t="s">
        <v>14</v>
      </c>
      <c r="I2286" s="10">
        <f>[1]!MoonAge(A2286)</f>
        <v>0.49615095810004484</v>
      </c>
    </row>
    <row r="2287" spans="1:9">
      <c r="A2287" s="2">
        <v>42099</v>
      </c>
      <c r="B2287" s="3">
        <f t="shared" si="35"/>
        <v>1</v>
      </c>
      <c r="C2287" t="s">
        <v>17</v>
      </c>
      <c r="D2287" t="s">
        <v>18</v>
      </c>
      <c r="E2287" t="s">
        <v>15</v>
      </c>
      <c r="F2287" t="s">
        <v>29</v>
      </c>
      <c r="G2287" t="s">
        <v>19</v>
      </c>
      <c r="H2287" t="s">
        <v>14</v>
      </c>
      <c r="I2287" s="10">
        <f>[1]!MoonAge(A2287)</f>
        <v>0.53001415003993746</v>
      </c>
    </row>
    <row r="2288" spans="1:9">
      <c r="A2288" s="2">
        <v>42100</v>
      </c>
      <c r="B2288" s="3">
        <f t="shared" si="35"/>
        <v>2</v>
      </c>
      <c r="C2288" t="s">
        <v>21</v>
      </c>
      <c r="D2288" t="s">
        <v>11</v>
      </c>
      <c r="E2288" t="s">
        <v>15</v>
      </c>
      <c r="F2288" t="s">
        <v>29</v>
      </c>
      <c r="G2288" t="s">
        <v>19</v>
      </c>
      <c r="H2288" t="s">
        <v>14</v>
      </c>
      <c r="I2288" s="10">
        <f>[1]!MoonAge(A2288)</f>
        <v>0.56387734197980266</v>
      </c>
    </row>
    <row r="2289" spans="1:9">
      <c r="A2289" s="2">
        <v>42101</v>
      </c>
      <c r="B2289" s="3">
        <f t="shared" si="35"/>
        <v>3</v>
      </c>
      <c r="C2289" t="s">
        <v>22</v>
      </c>
      <c r="D2289" t="s">
        <v>20</v>
      </c>
      <c r="E2289" t="s">
        <v>15</v>
      </c>
      <c r="F2289" t="s">
        <v>29</v>
      </c>
      <c r="G2289" t="s">
        <v>19</v>
      </c>
      <c r="H2289" t="s">
        <v>14</v>
      </c>
      <c r="I2289" s="10">
        <f>[1]!MoonAge(A2289)</f>
        <v>0.59774053391966775</v>
      </c>
    </row>
    <row r="2290" spans="1:9">
      <c r="A2290" s="2">
        <v>42102</v>
      </c>
      <c r="B2290" s="3">
        <f t="shared" si="35"/>
        <v>4</v>
      </c>
      <c r="C2290" t="s">
        <v>10</v>
      </c>
      <c r="D2290" t="s">
        <v>23</v>
      </c>
      <c r="E2290" t="s">
        <v>15</v>
      </c>
      <c r="F2290" t="s">
        <v>29</v>
      </c>
      <c r="G2290" t="s">
        <v>19</v>
      </c>
      <c r="H2290" t="s">
        <v>14</v>
      </c>
      <c r="I2290" s="10">
        <f>[1]!MoonAge(A2290)</f>
        <v>0.63160372585953295</v>
      </c>
    </row>
    <row r="2291" spans="1:9">
      <c r="A2291" s="2">
        <v>42103</v>
      </c>
      <c r="B2291" s="3">
        <f t="shared" si="35"/>
        <v>5</v>
      </c>
      <c r="C2291" t="s">
        <v>19</v>
      </c>
      <c r="D2291" t="s">
        <v>28</v>
      </c>
      <c r="E2291" t="s">
        <v>15</v>
      </c>
      <c r="F2291" t="s">
        <v>29</v>
      </c>
      <c r="G2291" t="s">
        <v>19</v>
      </c>
      <c r="H2291" t="s">
        <v>14</v>
      </c>
      <c r="I2291" s="10">
        <f>[1]!MoonAge(A2291)</f>
        <v>0.66546691779939815</v>
      </c>
    </row>
    <row r="2292" spans="1:9">
      <c r="A2292" s="2">
        <v>42104</v>
      </c>
      <c r="B2292" s="3">
        <f t="shared" si="35"/>
        <v>6</v>
      </c>
      <c r="C2292" t="s">
        <v>8</v>
      </c>
      <c r="D2292" t="s">
        <v>29</v>
      </c>
      <c r="E2292" t="s">
        <v>15</v>
      </c>
      <c r="F2292" t="s">
        <v>29</v>
      </c>
      <c r="G2292" t="s">
        <v>19</v>
      </c>
      <c r="H2292" t="s">
        <v>14</v>
      </c>
      <c r="I2292" s="10">
        <f>[1]!MoonAge(A2292)</f>
        <v>0.69933010973926324</v>
      </c>
    </row>
    <row r="2293" spans="1:9">
      <c r="A2293" s="2">
        <v>42105</v>
      </c>
      <c r="B2293" s="3">
        <f t="shared" si="35"/>
        <v>7</v>
      </c>
      <c r="C2293" t="s">
        <v>13</v>
      </c>
      <c r="D2293" t="s">
        <v>24</v>
      </c>
      <c r="E2293" t="s">
        <v>15</v>
      </c>
      <c r="F2293" t="s">
        <v>29</v>
      </c>
      <c r="G2293" t="s">
        <v>19</v>
      </c>
      <c r="H2293" t="s">
        <v>14</v>
      </c>
      <c r="I2293" s="10">
        <f>[1]!MoonAge(A2293)</f>
        <v>0.73319330167912844</v>
      </c>
    </row>
    <row r="2294" spans="1:9">
      <c r="A2294" s="2">
        <v>42106</v>
      </c>
      <c r="B2294" s="3">
        <f t="shared" si="35"/>
        <v>1</v>
      </c>
      <c r="C2294" t="s">
        <v>12</v>
      </c>
      <c r="D2294" t="s">
        <v>9</v>
      </c>
      <c r="E2294" t="s">
        <v>15</v>
      </c>
      <c r="F2294" t="s">
        <v>29</v>
      </c>
      <c r="G2294" t="s">
        <v>19</v>
      </c>
      <c r="H2294" t="s">
        <v>14</v>
      </c>
      <c r="I2294" s="10">
        <f>[1]!MoonAge(A2294)</f>
        <v>0.76705649361899364</v>
      </c>
    </row>
    <row r="2295" spans="1:9">
      <c r="A2295" s="2">
        <v>42107</v>
      </c>
      <c r="B2295" s="3">
        <f t="shared" si="35"/>
        <v>2</v>
      </c>
      <c r="C2295" t="s">
        <v>25</v>
      </c>
      <c r="D2295" t="s">
        <v>14</v>
      </c>
      <c r="E2295" t="s">
        <v>15</v>
      </c>
      <c r="F2295" t="s">
        <v>29</v>
      </c>
      <c r="G2295" t="s">
        <v>19</v>
      </c>
      <c r="H2295" t="s">
        <v>14</v>
      </c>
      <c r="I2295" s="10">
        <f>[1]!MoonAge(A2295)</f>
        <v>0.80091968555885873</v>
      </c>
    </row>
    <row r="2296" spans="1:9">
      <c r="A2296" s="2">
        <v>42108</v>
      </c>
      <c r="B2296" s="3">
        <f t="shared" si="35"/>
        <v>3</v>
      </c>
      <c r="C2296" t="s">
        <v>15</v>
      </c>
      <c r="D2296" t="s">
        <v>26</v>
      </c>
      <c r="E2296" t="s">
        <v>15</v>
      </c>
      <c r="F2296" t="s">
        <v>29</v>
      </c>
      <c r="G2296" t="s">
        <v>19</v>
      </c>
      <c r="H2296" t="s">
        <v>14</v>
      </c>
      <c r="I2296" s="10">
        <f>[1]!MoonAge(A2296)</f>
        <v>0.83478287749872393</v>
      </c>
    </row>
    <row r="2297" spans="1:9">
      <c r="A2297" s="2">
        <v>42109</v>
      </c>
      <c r="B2297" s="3">
        <f t="shared" si="35"/>
        <v>4</v>
      </c>
      <c r="C2297" t="s">
        <v>17</v>
      </c>
      <c r="D2297" t="s">
        <v>27</v>
      </c>
      <c r="E2297" t="s">
        <v>15</v>
      </c>
      <c r="F2297" t="s">
        <v>29</v>
      </c>
      <c r="G2297" t="s">
        <v>19</v>
      </c>
      <c r="H2297" t="s">
        <v>14</v>
      </c>
      <c r="I2297" s="10">
        <f>[1]!MoonAge(A2297)</f>
        <v>0.86864606943858913</v>
      </c>
    </row>
    <row r="2298" spans="1:9">
      <c r="A2298" s="2">
        <v>42110</v>
      </c>
      <c r="B2298" s="3">
        <f t="shared" si="35"/>
        <v>5</v>
      </c>
      <c r="C2298" t="s">
        <v>21</v>
      </c>
      <c r="D2298" t="s">
        <v>16</v>
      </c>
      <c r="E2298" t="s">
        <v>15</v>
      </c>
      <c r="F2298" t="s">
        <v>29</v>
      </c>
      <c r="G2298" t="s">
        <v>19</v>
      </c>
      <c r="H2298" t="s">
        <v>14</v>
      </c>
      <c r="I2298" s="10">
        <f>[1]!MoonAge(A2298)</f>
        <v>0.90250926137845422</v>
      </c>
    </row>
    <row r="2299" spans="1:9">
      <c r="A2299" s="2">
        <v>42111</v>
      </c>
      <c r="B2299" s="3">
        <f t="shared" si="35"/>
        <v>6</v>
      </c>
      <c r="C2299" t="s">
        <v>22</v>
      </c>
      <c r="D2299" t="s">
        <v>18</v>
      </c>
      <c r="E2299" t="s">
        <v>15</v>
      </c>
      <c r="F2299" t="s">
        <v>29</v>
      </c>
      <c r="G2299" t="s">
        <v>19</v>
      </c>
      <c r="H2299" t="s">
        <v>14</v>
      </c>
      <c r="I2299" s="10">
        <f>[1]!MoonAge(A2299)</f>
        <v>0.93637245331831942</v>
      </c>
    </row>
    <row r="2300" spans="1:9">
      <c r="A2300" s="2">
        <v>42112</v>
      </c>
      <c r="B2300" s="3">
        <f t="shared" si="35"/>
        <v>7</v>
      </c>
      <c r="C2300" t="s">
        <v>10</v>
      </c>
      <c r="D2300" t="s">
        <v>11</v>
      </c>
      <c r="E2300" t="s">
        <v>15</v>
      </c>
      <c r="F2300" t="s">
        <v>29</v>
      </c>
      <c r="G2300" t="s">
        <v>19</v>
      </c>
      <c r="H2300" t="s">
        <v>14</v>
      </c>
      <c r="I2300" s="10">
        <f>[1]!MoonAge(A2300)</f>
        <v>0.97023564525818462</v>
      </c>
    </row>
    <row r="2301" spans="1:9">
      <c r="A2301" s="2">
        <v>42113</v>
      </c>
      <c r="B2301" s="3">
        <f t="shared" si="35"/>
        <v>1</v>
      </c>
      <c r="C2301" t="s">
        <v>19</v>
      </c>
      <c r="D2301" t="s">
        <v>20</v>
      </c>
      <c r="E2301" t="s">
        <v>15</v>
      </c>
      <c r="F2301" t="s">
        <v>29</v>
      </c>
      <c r="G2301" t="s">
        <v>19</v>
      </c>
      <c r="H2301" t="s">
        <v>14</v>
      </c>
      <c r="I2301" s="10">
        <f>[1]!MoonAge(A2301)</f>
        <v>4.0988371980498206E-3</v>
      </c>
    </row>
    <row r="2302" spans="1:9">
      <c r="A2302" s="2">
        <v>42114</v>
      </c>
      <c r="B2302" s="3">
        <f t="shared" si="35"/>
        <v>2</v>
      </c>
      <c r="C2302" t="s">
        <v>8</v>
      </c>
      <c r="D2302" t="s">
        <v>23</v>
      </c>
      <c r="E2302" t="s">
        <v>15</v>
      </c>
      <c r="F2302" t="s">
        <v>29</v>
      </c>
      <c r="G2302" t="s">
        <v>19</v>
      </c>
      <c r="H2302" t="s">
        <v>14</v>
      </c>
      <c r="I2302" s="10">
        <f>[1]!MoonAge(A2302)</f>
        <v>3.796202913791491E-2</v>
      </c>
    </row>
    <row r="2303" spans="1:9">
      <c r="A2303" s="2">
        <v>42115</v>
      </c>
      <c r="B2303" s="3">
        <f t="shared" si="35"/>
        <v>3</v>
      </c>
      <c r="C2303" t="s">
        <v>13</v>
      </c>
      <c r="D2303" t="s">
        <v>28</v>
      </c>
      <c r="E2303" t="s">
        <v>15</v>
      </c>
      <c r="F2303" t="s">
        <v>29</v>
      </c>
      <c r="G2303" t="s">
        <v>19</v>
      </c>
      <c r="H2303" t="s">
        <v>14</v>
      </c>
      <c r="I2303" s="10">
        <f>[1]!MoonAge(A2303)</f>
        <v>7.182522107778011E-2</v>
      </c>
    </row>
    <row r="2304" spans="1:9">
      <c r="A2304" s="2">
        <v>42116</v>
      </c>
      <c r="B2304" s="3">
        <f t="shared" si="35"/>
        <v>4</v>
      </c>
      <c r="C2304" t="s">
        <v>12</v>
      </c>
      <c r="D2304" t="s">
        <v>29</v>
      </c>
      <c r="E2304" t="s">
        <v>15</v>
      </c>
      <c r="F2304" t="s">
        <v>29</v>
      </c>
      <c r="G2304" t="s">
        <v>19</v>
      </c>
      <c r="H2304" t="s">
        <v>14</v>
      </c>
      <c r="I2304" s="10">
        <f>[1]!MoonAge(A2304)</f>
        <v>0.10568841301764531</v>
      </c>
    </row>
    <row r="2305" spans="1:9">
      <c r="A2305" s="2">
        <v>42117</v>
      </c>
      <c r="B2305" s="3">
        <f t="shared" si="35"/>
        <v>5</v>
      </c>
      <c r="C2305" t="s">
        <v>25</v>
      </c>
      <c r="D2305" t="s">
        <v>24</v>
      </c>
      <c r="E2305" t="s">
        <v>15</v>
      </c>
      <c r="F2305" t="s">
        <v>29</v>
      </c>
      <c r="G2305" t="s">
        <v>19</v>
      </c>
      <c r="H2305" t="s">
        <v>14</v>
      </c>
      <c r="I2305" s="10">
        <f>[1]!MoonAge(A2305)</f>
        <v>0.1395516049575104</v>
      </c>
    </row>
    <row r="2306" spans="1:9">
      <c r="A2306" s="2">
        <v>42118</v>
      </c>
      <c r="B2306" s="3">
        <f t="shared" si="35"/>
        <v>6</v>
      </c>
      <c r="C2306" t="s">
        <v>15</v>
      </c>
      <c r="D2306" t="s">
        <v>9</v>
      </c>
      <c r="E2306" t="s">
        <v>15</v>
      </c>
      <c r="F2306" t="s">
        <v>29</v>
      </c>
      <c r="G2306" t="s">
        <v>19</v>
      </c>
      <c r="H2306" t="s">
        <v>14</v>
      </c>
      <c r="I2306" s="10">
        <f>[1]!MoonAge(A2306)</f>
        <v>0.1734147968973756</v>
      </c>
    </row>
    <row r="2307" spans="1:9">
      <c r="A2307" s="2">
        <v>42119</v>
      </c>
      <c r="B2307" s="3">
        <f t="shared" ref="B2307:B2370" si="36">WEEKDAY(A2307,1)</f>
        <v>7</v>
      </c>
      <c r="C2307" t="s">
        <v>17</v>
      </c>
      <c r="D2307" t="s">
        <v>14</v>
      </c>
      <c r="E2307" t="s">
        <v>15</v>
      </c>
      <c r="F2307" t="s">
        <v>29</v>
      </c>
      <c r="G2307" t="s">
        <v>19</v>
      </c>
      <c r="H2307" t="s">
        <v>14</v>
      </c>
      <c r="I2307" s="10">
        <f>[1]!MoonAge(A2307)</f>
        <v>0.2072779888372408</v>
      </c>
    </row>
    <row r="2308" spans="1:9">
      <c r="A2308" s="2">
        <v>42120</v>
      </c>
      <c r="B2308" s="3">
        <f t="shared" si="36"/>
        <v>1</v>
      </c>
      <c r="C2308" t="s">
        <v>21</v>
      </c>
      <c r="D2308" t="s">
        <v>26</v>
      </c>
      <c r="E2308" t="s">
        <v>15</v>
      </c>
      <c r="F2308" t="s">
        <v>29</v>
      </c>
      <c r="G2308" t="s">
        <v>19</v>
      </c>
      <c r="H2308" t="s">
        <v>14</v>
      </c>
      <c r="I2308" s="10">
        <f>[1]!MoonAge(A2308)</f>
        <v>0.24114118077710589</v>
      </c>
    </row>
    <row r="2309" spans="1:9">
      <c r="A2309" s="2">
        <v>42121</v>
      </c>
      <c r="B2309" s="3">
        <f t="shared" si="36"/>
        <v>2</v>
      </c>
      <c r="C2309" t="s">
        <v>22</v>
      </c>
      <c r="D2309" t="s">
        <v>27</v>
      </c>
      <c r="E2309" t="s">
        <v>15</v>
      </c>
      <c r="F2309" t="s">
        <v>29</v>
      </c>
      <c r="G2309" t="s">
        <v>19</v>
      </c>
      <c r="H2309" t="s">
        <v>14</v>
      </c>
      <c r="I2309" s="10">
        <f>[1]!MoonAge(A2309)</f>
        <v>0.27500437271697109</v>
      </c>
    </row>
    <row r="2310" spans="1:9">
      <c r="A2310" s="2">
        <v>42122</v>
      </c>
      <c r="B2310" s="3">
        <f t="shared" si="36"/>
        <v>3</v>
      </c>
      <c r="C2310" t="s">
        <v>10</v>
      </c>
      <c r="D2310" t="s">
        <v>16</v>
      </c>
      <c r="E2310" t="s">
        <v>15</v>
      </c>
      <c r="F2310" t="s">
        <v>29</v>
      </c>
      <c r="G2310" t="s">
        <v>19</v>
      </c>
      <c r="H2310" t="s">
        <v>14</v>
      </c>
      <c r="I2310" s="10">
        <f>[1]!MoonAge(A2310)</f>
        <v>0.30886756465683629</v>
      </c>
    </row>
    <row r="2311" spans="1:9">
      <c r="A2311" s="2">
        <v>42123</v>
      </c>
      <c r="B2311" s="3">
        <f t="shared" si="36"/>
        <v>4</v>
      </c>
      <c r="C2311" t="s">
        <v>19</v>
      </c>
      <c r="D2311" t="s">
        <v>18</v>
      </c>
      <c r="E2311" t="s">
        <v>15</v>
      </c>
      <c r="F2311" t="s">
        <v>29</v>
      </c>
      <c r="G2311" t="s">
        <v>19</v>
      </c>
      <c r="H2311" t="s">
        <v>14</v>
      </c>
      <c r="I2311" s="10">
        <f>[1]!MoonAge(A2311)</f>
        <v>0.34273075659670138</v>
      </c>
    </row>
    <row r="2312" spans="1:9">
      <c r="A2312" s="2">
        <v>42124</v>
      </c>
      <c r="B2312" s="3">
        <f t="shared" si="36"/>
        <v>5</v>
      </c>
      <c r="C2312" t="s">
        <v>8</v>
      </c>
      <c r="D2312" t="s">
        <v>11</v>
      </c>
      <c r="E2312" t="s">
        <v>15</v>
      </c>
      <c r="F2312" t="s">
        <v>29</v>
      </c>
      <c r="G2312" t="s">
        <v>19</v>
      </c>
      <c r="H2312" t="s">
        <v>14</v>
      </c>
      <c r="I2312" s="10">
        <f>[1]!MoonAge(A2312)</f>
        <v>0.37659394853656658</v>
      </c>
    </row>
    <row r="2313" spans="1:9">
      <c r="A2313" s="2">
        <v>42125</v>
      </c>
      <c r="B2313" s="3">
        <f t="shared" si="36"/>
        <v>6</v>
      </c>
      <c r="C2313" t="s">
        <v>13</v>
      </c>
      <c r="D2313" t="s">
        <v>20</v>
      </c>
      <c r="E2313" t="s">
        <v>15</v>
      </c>
      <c r="F2313" t="s">
        <v>29</v>
      </c>
      <c r="G2313" t="s">
        <v>19</v>
      </c>
      <c r="H2313" t="s">
        <v>14</v>
      </c>
      <c r="I2313" s="10">
        <f>[1]!MoonAge(A2313)</f>
        <v>0.41045714047643178</v>
      </c>
    </row>
    <row r="2314" spans="1:9">
      <c r="A2314" s="2">
        <v>42126</v>
      </c>
      <c r="B2314" s="3">
        <f t="shared" si="36"/>
        <v>7</v>
      </c>
      <c r="C2314" t="s">
        <v>12</v>
      </c>
      <c r="D2314" t="s">
        <v>23</v>
      </c>
      <c r="E2314" t="s">
        <v>15</v>
      </c>
      <c r="F2314" t="s">
        <v>29</v>
      </c>
      <c r="G2314" t="s">
        <v>19</v>
      </c>
      <c r="H2314" t="s">
        <v>14</v>
      </c>
      <c r="I2314" s="10">
        <f>[1]!MoonAge(A2314)</f>
        <v>0.44432033241629687</v>
      </c>
    </row>
    <row r="2315" spans="1:9">
      <c r="A2315" s="2">
        <v>42127</v>
      </c>
      <c r="B2315" s="3">
        <f t="shared" si="36"/>
        <v>1</v>
      </c>
      <c r="C2315" t="s">
        <v>25</v>
      </c>
      <c r="D2315" t="s">
        <v>28</v>
      </c>
      <c r="E2315" t="s">
        <v>15</v>
      </c>
      <c r="F2315" t="s">
        <v>29</v>
      </c>
      <c r="G2315" t="s">
        <v>19</v>
      </c>
      <c r="H2315" t="s">
        <v>14</v>
      </c>
      <c r="I2315" s="10">
        <f>[1]!MoonAge(A2315)</f>
        <v>0.47818352435616207</v>
      </c>
    </row>
    <row r="2316" spans="1:9">
      <c r="A2316" s="2">
        <v>42128</v>
      </c>
      <c r="B2316" s="3">
        <f t="shared" si="36"/>
        <v>2</v>
      </c>
      <c r="C2316" t="s">
        <v>15</v>
      </c>
      <c r="D2316" t="s">
        <v>29</v>
      </c>
      <c r="E2316" t="s">
        <v>15</v>
      </c>
      <c r="F2316" t="s">
        <v>29</v>
      </c>
      <c r="G2316" t="s">
        <v>19</v>
      </c>
      <c r="H2316" t="s">
        <v>14</v>
      </c>
      <c r="I2316" s="10">
        <f>[1]!MoonAge(A2316)</f>
        <v>0.51204671629594711</v>
      </c>
    </row>
    <row r="2317" spans="1:9">
      <c r="A2317" s="2">
        <v>42129</v>
      </c>
      <c r="B2317" s="3">
        <f t="shared" si="36"/>
        <v>3</v>
      </c>
      <c r="C2317" t="s">
        <v>17</v>
      </c>
      <c r="D2317" t="s">
        <v>24</v>
      </c>
      <c r="E2317" t="s">
        <v>15</v>
      </c>
      <c r="F2317" t="s">
        <v>29</v>
      </c>
      <c r="G2317" t="s">
        <v>19</v>
      </c>
      <c r="H2317" t="s">
        <v>14</v>
      </c>
      <c r="I2317" s="10">
        <f>[1]!MoonAge(A2317)</f>
        <v>0.54590990823558694</v>
      </c>
    </row>
    <row r="2318" spans="1:9">
      <c r="A2318" s="2">
        <v>42130</v>
      </c>
      <c r="B2318" s="3">
        <f t="shared" si="36"/>
        <v>4</v>
      </c>
      <c r="C2318" t="s">
        <v>21</v>
      </c>
      <c r="D2318" t="s">
        <v>9</v>
      </c>
      <c r="E2318" t="s">
        <v>17</v>
      </c>
      <c r="F2318" t="s">
        <v>24</v>
      </c>
      <c r="G2318" t="s">
        <v>19</v>
      </c>
      <c r="H2318" t="s">
        <v>14</v>
      </c>
      <c r="I2318" s="10">
        <f>[1]!MoonAge(A2318)</f>
        <v>0.57977310017522687</v>
      </c>
    </row>
    <row r="2319" spans="1:9">
      <c r="A2319" s="2">
        <v>42131</v>
      </c>
      <c r="B2319" s="3">
        <f t="shared" si="36"/>
        <v>5</v>
      </c>
      <c r="C2319" t="s">
        <v>22</v>
      </c>
      <c r="D2319" t="s">
        <v>14</v>
      </c>
      <c r="E2319" t="s">
        <v>17</v>
      </c>
      <c r="F2319" t="s">
        <v>24</v>
      </c>
      <c r="G2319" t="s">
        <v>19</v>
      </c>
      <c r="H2319" t="s">
        <v>14</v>
      </c>
      <c r="I2319" s="10">
        <f>[1]!MoonAge(A2319)</f>
        <v>0.61363629211486681</v>
      </c>
    </row>
    <row r="2320" spans="1:9">
      <c r="A2320" s="2">
        <v>42132</v>
      </c>
      <c r="B2320" s="3">
        <f t="shared" si="36"/>
        <v>6</v>
      </c>
      <c r="C2320" t="s">
        <v>10</v>
      </c>
      <c r="D2320" t="s">
        <v>26</v>
      </c>
      <c r="E2320" t="s">
        <v>17</v>
      </c>
      <c r="F2320" t="s">
        <v>24</v>
      </c>
      <c r="G2320" t="s">
        <v>19</v>
      </c>
      <c r="H2320" t="s">
        <v>14</v>
      </c>
      <c r="I2320" s="10">
        <f>[1]!MoonAge(A2320)</f>
        <v>0.64749948405450664</v>
      </c>
    </row>
    <row r="2321" spans="1:9">
      <c r="A2321" s="2">
        <v>42133</v>
      </c>
      <c r="B2321" s="3">
        <f t="shared" si="36"/>
        <v>7</v>
      </c>
      <c r="C2321" t="s">
        <v>19</v>
      </c>
      <c r="D2321" t="s">
        <v>27</v>
      </c>
      <c r="E2321" t="s">
        <v>17</v>
      </c>
      <c r="F2321" t="s">
        <v>24</v>
      </c>
      <c r="G2321" t="s">
        <v>19</v>
      </c>
      <c r="H2321" t="s">
        <v>14</v>
      </c>
      <c r="I2321" s="10">
        <f>[1]!MoonAge(A2321)</f>
        <v>0.68136267599414657</v>
      </c>
    </row>
    <row r="2322" spans="1:9">
      <c r="A2322" s="2">
        <v>42134</v>
      </c>
      <c r="B2322" s="3">
        <f t="shared" si="36"/>
        <v>1</v>
      </c>
      <c r="C2322" t="s">
        <v>8</v>
      </c>
      <c r="D2322" t="s">
        <v>16</v>
      </c>
      <c r="E2322" t="s">
        <v>17</v>
      </c>
      <c r="F2322" t="s">
        <v>24</v>
      </c>
      <c r="G2322" t="s">
        <v>19</v>
      </c>
      <c r="H2322" t="s">
        <v>14</v>
      </c>
      <c r="I2322" s="10">
        <f>[1]!MoonAge(A2322)</f>
        <v>0.7152258679337864</v>
      </c>
    </row>
    <row r="2323" spans="1:9">
      <c r="A2323" s="2">
        <v>42135</v>
      </c>
      <c r="B2323" s="3">
        <f t="shared" si="36"/>
        <v>2</v>
      </c>
      <c r="C2323" t="s">
        <v>13</v>
      </c>
      <c r="D2323" t="s">
        <v>18</v>
      </c>
      <c r="E2323" t="s">
        <v>17</v>
      </c>
      <c r="F2323" t="s">
        <v>24</v>
      </c>
      <c r="G2323" t="s">
        <v>19</v>
      </c>
      <c r="H2323" t="s">
        <v>14</v>
      </c>
      <c r="I2323" s="10">
        <f>[1]!MoonAge(A2323)</f>
        <v>0.74908905987342633</v>
      </c>
    </row>
    <row r="2324" spans="1:9">
      <c r="A2324" s="2">
        <v>42136</v>
      </c>
      <c r="B2324" s="3">
        <f t="shared" si="36"/>
        <v>3</v>
      </c>
      <c r="C2324" t="s">
        <v>12</v>
      </c>
      <c r="D2324" t="s">
        <v>11</v>
      </c>
      <c r="E2324" t="s">
        <v>17</v>
      </c>
      <c r="F2324" t="s">
        <v>24</v>
      </c>
      <c r="G2324" t="s">
        <v>19</v>
      </c>
      <c r="H2324" t="s">
        <v>14</v>
      </c>
      <c r="I2324" s="10">
        <f>[1]!MoonAge(A2324)</f>
        <v>0.78295225181306627</v>
      </c>
    </row>
    <row r="2325" spans="1:9">
      <c r="A2325" s="2">
        <v>42137</v>
      </c>
      <c r="B2325" s="3">
        <f t="shared" si="36"/>
        <v>4</v>
      </c>
      <c r="C2325" t="s">
        <v>25</v>
      </c>
      <c r="D2325" t="s">
        <v>20</v>
      </c>
      <c r="E2325" t="s">
        <v>17</v>
      </c>
      <c r="F2325" t="s">
        <v>24</v>
      </c>
      <c r="G2325" t="s">
        <v>19</v>
      </c>
      <c r="H2325" t="s">
        <v>14</v>
      </c>
      <c r="I2325" s="10">
        <f>[1]!MoonAge(A2325)</f>
        <v>0.81681544375270609</v>
      </c>
    </row>
    <row r="2326" spans="1:9">
      <c r="A2326" s="2">
        <v>42138</v>
      </c>
      <c r="B2326" s="3">
        <f t="shared" si="36"/>
        <v>5</v>
      </c>
      <c r="C2326" t="s">
        <v>15</v>
      </c>
      <c r="D2326" t="s">
        <v>23</v>
      </c>
      <c r="E2326" t="s">
        <v>17</v>
      </c>
      <c r="F2326" t="s">
        <v>24</v>
      </c>
      <c r="G2326" t="s">
        <v>19</v>
      </c>
      <c r="H2326" t="s">
        <v>14</v>
      </c>
      <c r="I2326" s="10">
        <f>[1]!MoonAge(A2326)</f>
        <v>0.85067863569234603</v>
      </c>
    </row>
    <row r="2327" spans="1:9">
      <c r="A2327" s="2">
        <v>42139</v>
      </c>
      <c r="B2327" s="3">
        <f t="shared" si="36"/>
        <v>6</v>
      </c>
      <c r="C2327" t="s">
        <v>17</v>
      </c>
      <c r="D2327" t="s">
        <v>28</v>
      </c>
      <c r="E2327" t="s">
        <v>17</v>
      </c>
      <c r="F2327" t="s">
        <v>24</v>
      </c>
      <c r="G2327" t="s">
        <v>19</v>
      </c>
      <c r="H2327" t="s">
        <v>14</v>
      </c>
      <c r="I2327" s="10">
        <f>[1]!MoonAge(A2327)</f>
        <v>0.88454182763198586</v>
      </c>
    </row>
    <row r="2328" spans="1:9">
      <c r="A2328" s="2">
        <v>42140</v>
      </c>
      <c r="B2328" s="3">
        <f t="shared" si="36"/>
        <v>7</v>
      </c>
      <c r="C2328" t="s">
        <v>21</v>
      </c>
      <c r="D2328" t="s">
        <v>29</v>
      </c>
      <c r="E2328" t="s">
        <v>17</v>
      </c>
      <c r="F2328" t="s">
        <v>24</v>
      </c>
      <c r="G2328" t="s">
        <v>19</v>
      </c>
      <c r="H2328" t="s">
        <v>14</v>
      </c>
      <c r="I2328" s="10">
        <f>[1]!MoonAge(A2328)</f>
        <v>0.91840501957162579</v>
      </c>
    </row>
    <row r="2329" spans="1:9">
      <c r="A2329" s="2">
        <v>42141</v>
      </c>
      <c r="B2329" s="3">
        <f t="shared" si="36"/>
        <v>1</v>
      </c>
      <c r="C2329" t="s">
        <v>22</v>
      </c>
      <c r="D2329" t="s">
        <v>24</v>
      </c>
      <c r="E2329" t="s">
        <v>17</v>
      </c>
      <c r="F2329" t="s">
        <v>24</v>
      </c>
      <c r="G2329" t="s">
        <v>19</v>
      </c>
      <c r="H2329" t="s">
        <v>14</v>
      </c>
      <c r="I2329" s="10">
        <f>[1]!MoonAge(A2329)</f>
        <v>0.95226821151126573</v>
      </c>
    </row>
    <row r="2330" spans="1:9">
      <c r="A2330" s="2">
        <v>42142</v>
      </c>
      <c r="B2330" s="3">
        <f t="shared" si="36"/>
        <v>2</v>
      </c>
      <c r="C2330" t="s">
        <v>10</v>
      </c>
      <c r="D2330" t="s">
        <v>9</v>
      </c>
      <c r="E2330" t="s">
        <v>17</v>
      </c>
      <c r="F2330" t="s">
        <v>24</v>
      </c>
      <c r="G2330" t="s">
        <v>19</v>
      </c>
      <c r="H2330" t="s">
        <v>14</v>
      </c>
      <c r="I2330" s="10">
        <f>[1]!MoonAge(A2330)</f>
        <v>0.98613140345090555</v>
      </c>
    </row>
    <row r="2331" spans="1:9">
      <c r="A2331" s="2">
        <v>42143</v>
      </c>
      <c r="B2331" s="3">
        <f t="shared" si="36"/>
        <v>3</v>
      </c>
      <c r="C2331" t="s">
        <v>19</v>
      </c>
      <c r="D2331" t="s">
        <v>14</v>
      </c>
      <c r="E2331" t="s">
        <v>17</v>
      </c>
      <c r="F2331" t="s">
        <v>24</v>
      </c>
      <c r="G2331" t="s">
        <v>19</v>
      </c>
      <c r="H2331" t="s">
        <v>14</v>
      </c>
      <c r="I2331" s="10">
        <f>[1]!MoonAge(A2331)</f>
        <v>1.9994595390545489E-2</v>
      </c>
    </row>
    <row r="2332" spans="1:9">
      <c r="A2332" s="2">
        <v>42144</v>
      </c>
      <c r="B2332" s="3">
        <f t="shared" si="36"/>
        <v>4</v>
      </c>
      <c r="C2332" t="s">
        <v>8</v>
      </c>
      <c r="D2332" t="s">
        <v>26</v>
      </c>
      <c r="E2332" t="s">
        <v>17</v>
      </c>
      <c r="F2332" t="s">
        <v>24</v>
      </c>
      <c r="G2332" t="s">
        <v>19</v>
      </c>
      <c r="H2332" t="s">
        <v>14</v>
      </c>
      <c r="I2332" s="10">
        <f>[1]!MoonAge(A2332)</f>
        <v>5.3857787330185314E-2</v>
      </c>
    </row>
    <row r="2333" spans="1:9">
      <c r="A2333" s="2">
        <v>42145</v>
      </c>
      <c r="B2333" s="3">
        <f t="shared" si="36"/>
        <v>5</v>
      </c>
      <c r="C2333" t="s">
        <v>13</v>
      </c>
      <c r="D2333" t="s">
        <v>27</v>
      </c>
      <c r="E2333" t="s">
        <v>17</v>
      </c>
      <c r="F2333" t="s">
        <v>24</v>
      </c>
      <c r="G2333" t="s">
        <v>19</v>
      </c>
      <c r="H2333" t="s">
        <v>14</v>
      </c>
      <c r="I2333" s="10">
        <f>[1]!MoonAge(A2333)</f>
        <v>8.772097926982525E-2</v>
      </c>
    </row>
    <row r="2334" spans="1:9">
      <c r="A2334" s="2">
        <v>42146</v>
      </c>
      <c r="B2334" s="3">
        <f t="shared" si="36"/>
        <v>6</v>
      </c>
      <c r="C2334" t="s">
        <v>12</v>
      </c>
      <c r="D2334" t="s">
        <v>16</v>
      </c>
      <c r="E2334" t="s">
        <v>17</v>
      </c>
      <c r="F2334" t="s">
        <v>24</v>
      </c>
      <c r="G2334" t="s">
        <v>19</v>
      </c>
      <c r="H2334" t="s">
        <v>14</v>
      </c>
      <c r="I2334" s="10">
        <f>[1]!MoonAge(A2334)</f>
        <v>0.12158417120946519</v>
      </c>
    </row>
    <row r="2335" spans="1:9">
      <c r="A2335" s="2">
        <v>42147</v>
      </c>
      <c r="B2335" s="3">
        <f t="shared" si="36"/>
        <v>7</v>
      </c>
      <c r="C2335" t="s">
        <v>25</v>
      </c>
      <c r="D2335" t="s">
        <v>18</v>
      </c>
      <c r="E2335" t="s">
        <v>17</v>
      </c>
      <c r="F2335" t="s">
        <v>24</v>
      </c>
      <c r="G2335" t="s">
        <v>19</v>
      </c>
      <c r="H2335" t="s">
        <v>14</v>
      </c>
      <c r="I2335" s="10">
        <f>[1]!MoonAge(A2335)</f>
        <v>0.15544736314910501</v>
      </c>
    </row>
    <row r="2336" spans="1:9">
      <c r="A2336" s="2">
        <v>42148</v>
      </c>
      <c r="B2336" s="3">
        <f t="shared" si="36"/>
        <v>1</v>
      </c>
      <c r="C2336" t="s">
        <v>15</v>
      </c>
      <c r="D2336" t="s">
        <v>11</v>
      </c>
      <c r="E2336" t="s">
        <v>17</v>
      </c>
      <c r="F2336" t="s">
        <v>24</v>
      </c>
      <c r="G2336" t="s">
        <v>19</v>
      </c>
      <c r="H2336" t="s">
        <v>14</v>
      </c>
      <c r="I2336" s="10">
        <f>[1]!MoonAge(A2336)</f>
        <v>0.18931055508874495</v>
      </c>
    </row>
    <row r="2337" spans="1:9">
      <c r="A2337" s="2">
        <v>42149</v>
      </c>
      <c r="B2337" s="3">
        <f t="shared" si="36"/>
        <v>2</v>
      </c>
      <c r="C2337" t="s">
        <v>17</v>
      </c>
      <c r="D2337" t="s">
        <v>20</v>
      </c>
      <c r="E2337" t="s">
        <v>17</v>
      </c>
      <c r="F2337" t="s">
        <v>24</v>
      </c>
      <c r="G2337" t="s">
        <v>19</v>
      </c>
      <c r="H2337" t="s">
        <v>14</v>
      </c>
      <c r="I2337" s="10">
        <f>[1]!MoonAge(A2337)</f>
        <v>0.22317374702838477</v>
      </c>
    </row>
    <row r="2338" spans="1:9">
      <c r="A2338" s="2">
        <v>42150</v>
      </c>
      <c r="B2338" s="3">
        <f t="shared" si="36"/>
        <v>3</v>
      </c>
      <c r="C2338" t="s">
        <v>21</v>
      </c>
      <c r="D2338" t="s">
        <v>23</v>
      </c>
      <c r="E2338" t="s">
        <v>17</v>
      </c>
      <c r="F2338" t="s">
        <v>24</v>
      </c>
      <c r="G2338" t="s">
        <v>19</v>
      </c>
      <c r="H2338" t="s">
        <v>14</v>
      </c>
      <c r="I2338" s="10">
        <f>[1]!MoonAge(A2338)</f>
        <v>0.25703693896802471</v>
      </c>
    </row>
    <row r="2339" spans="1:9">
      <c r="A2339" s="2">
        <v>42151</v>
      </c>
      <c r="B2339" s="3">
        <f t="shared" si="36"/>
        <v>4</v>
      </c>
      <c r="C2339" t="s">
        <v>22</v>
      </c>
      <c r="D2339" t="s">
        <v>28</v>
      </c>
      <c r="E2339" t="s">
        <v>17</v>
      </c>
      <c r="F2339" t="s">
        <v>24</v>
      </c>
      <c r="G2339" t="s">
        <v>19</v>
      </c>
      <c r="H2339" t="s">
        <v>14</v>
      </c>
      <c r="I2339" s="10">
        <f>[1]!MoonAge(A2339)</f>
        <v>0.29090013090766453</v>
      </c>
    </row>
    <row r="2340" spans="1:9">
      <c r="A2340" s="2">
        <v>42152</v>
      </c>
      <c r="B2340" s="3">
        <f t="shared" si="36"/>
        <v>5</v>
      </c>
      <c r="C2340" t="s">
        <v>10</v>
      </c>
      <c r="D2340" t="s">
        <v>29</v>
      </c>
      <c r="E2340" t="s">
        <v>17</v>
      </c>
      <c r="F2340" t="s">
        <v>24</v>
      </c>
      <c r="G2340" t="s">
        <v>19</v>
      </c>
      <c r="H2340" t="s">
        <v>14</v>
      </c>
      <c r="I2340" s="10">
        <f>[1]!MoonAge(A2340)</f>
        <v>0.32476332284730447</v>
      </c>
    </row>
    <row r="2341" spans="1:9">
      <c r="A2341" s="2">
        <v>42153</v>
      </c>
      <c r="B2341" s="3">
        <f t="shared" si="36"/>
        <v>6</v>
      </c>
      <c r="C2341" t="s">
        <v>19</v>
      </c>
      <c r="D2341" t="s">
        <v>24</v>
      </c>
      <c r="E2341" t="s">
        <v>17</v>
      </c>
      <c r="F2341" t="s">
        <v>24</v>
      </c>
      <c r="G2341" t="s">
        <v>19</v>
      </c>
      <c r="H2341" t="s">
        <v>14</v>
      </c>
      <c r="I2341" s="10">
        <f>[1]!MoonAge(A2341)</f>
        <v>0.35862651478694441</v>
      </c>
    </row>
    <row r="2342" spans="1:9">
      <c r="A2342" s="2">
        <v>42154</v>
      </c>
      <c r="B2342" s="3">
        <f t="shared" si="36"/>
        <v>7</v>
      </c>
      <c r="C2342" t="s">
        <v>8</v>
      </c>
      <c r="D2342" t="s">
        <v>9</v>
      </c>
      <c r="E2342" t="s">
        <v>17</v>
      </c>
      <c r="F2342" t="s">
        <v>24</v>
      </c>
      <c r="G2342" t="s">
        <v>19</v>
      </c>
      <c r="H2342" t="s">
        <v>14</v>
      </c>
      <c r="I2342" s="10">
        <f>[1]!MoonAge(A2342)</f>
        <v>0.39248970672658423</v>
      </c>
    </row>
    <row r="2343" spans="1:9">
      <c r="A2343" s="2">
        <v>42155</v>
      </c>
      <c r="B2343" s="3">
        <f t="shared" si="36"/>
        <v>1</v>
      </c>
      <c r="C2343" t="s">
        <v>13</v>
      </c>
      <c r="D2343" t="s">
        <v>14</v>
      </c>
      <c r="E2343" t="s">
        <v>17</v>
      </c>
      <c r="F2343" t="s">
        <v>24</v>
      </c>
      <c r="G2343" t="s">
        <v>19</v>
      </c>
      <c r="H2343" t="s">
        <v>14</v>
      </c>
      <c r="I2343" s="10">
        <f>[1]!MoonAge(A2343)</f>
        <v>0.42635289866622417</v>
      </c>
    </row>
    <row r="2344" spans="1:9">
      <c r="A2344" s="2">
        <v>42156</v>
      </c>
      <c r="B2344" s="3">
        <f t="shared" si="36"/>
        <v>2</v>
      </c>
      <c r="C2344" t="s">
        <v>12</v>
      </c>
      <c r="D2344" t="s">
        <v>26</v>
      </c>
      <c r="E2344" t="s">
        <v>17</v>
      </c>
      <c r="F2344" t="s">
        <v>24</v>
      </c>
      <c r="G2344" t="s">
        <v>19</v>
      </c>
      <c r="H2344" t="s">
        <v>14</v>
      </c>
      <c r="I2344" s="10">
        <f>[1]!MoonAge(A2344)</f>
        <v>0.46021609060586399</v>
      </c>
    </row>
    <row r="2345" spans="1:9">
      <c r="A2345" s="2">
        <v>42157</v>
      </c>
      <c r="B2345" s="3">
        <f t="shared" si="36"/>
        <v>3</v>
      </c>
      <c r="C2345" t="s">
        <v>25</v>
      </c>
      <c r="D2345" t="s">
        <v>27</v>
      </c>
      <c r="E2345" t="s">
        <v>17</v>
      </c>
      <c r="F2345" t="s">
        <v>24</v>
      </c>
      <c r="G2345" t="s">
        <v>19</v>
      </c>
      <c r="H2345" t="s">
        <v>14</v>
      </c>
      <c r="I2345" s="10">
        <f>[1]!MoonAge(A2345)</f>
        <v>0.49407928254550393</v>
      </c>
    </row>
    <row r="2346" spans="1:9">
      <c r="A2346" s="2">
        <v>42158</v>
      </c>
      <c r="B2346" s="3">
        <f t="shared" si="36"/>
        <v>4</v>
      </c>
      <c r="C2346" t="s">
        <v>15</v>
      </c>
      <c r="D2346" t="s">
        <v>16</v>
      </c>
      <c r="E2346" t="s">
        <v>17</v>
      </c>
      <c r="F2346" t="s">
        <v>24</v>
      </c>
      <c r="G2346" t="s">
        <v>19</v>
      </c>
      <c r="H2346" t="s">
        <v>14</v>
      </c>
      <c r="I2346" s="10">
        <f>[1]!MoonAge(A2346)</f>
        <v>0.52794247448495102</v>
      </c>
    </row>
    <row r="2347" spans="1:9">
      <c r="A2347" s="2">
        <v>42159</v>
      </c>
      <c r="B2347" s="3">
        <f t="shared" si="36"/>
        <v>5</v>
      </c>
      <c r="C2347" t="s">
        <v>17</v>
      </c>
      <c r="D2347" t="s">
        <v>18</v>
      </c>
      <c r="E2347" t="s">
        <v>17</v>
      </c>
      <c r="F2347" t="s">
        <v>24</v>
      </c>
      <c r="G2347" t="s">
        <v>19</v>
      </c>
      <c r="H2347" t="s">
        <v>14</v>
      </c>
      <c r="I2347" s="10">
        <f>[1]!MoonAge(A2347)</f>
        <v>0.56180566642435736</v>
      </c>
    </row>
    <row r="2348" spans="1:9">
      <c r="A2348" s="2">
        <v>42160</v>
      </c>
      <c r="B2348" s="3">
        <f t="shared" si="36"/>
        <v>6</v>
      </c>
      <c r="C2348" t="s">
        <v>21</v>
      </c>
      <c r="D2348" t="s">
        <v>11</v>
      </c>
      <c r="E2348" t="s">
        <v>17</v>
      </c>
      <c r="F2348" t="s">
        <v>24</v>
      </c>
      <c r="G2348" t="s">
        <v>19</v>
      </c>
      <c r="H2348" t="s">
        <v>14</v>
      </c>
      <c r="I2348" s="10">
        <f>[1]!MoonAge(A2348)</f>
        <v>0.5956688583637636</v>
      </c>
    </row>
    <row r="2349" spans="1:9">
      <c r="A2349" s="2">
        <v>42161</v>
      </c>
      <c r="B2349" s="3">
        <f t="shared" si="36"/>
        <v>7</v>
      </c>
      <c r="C2349" t="s">
        <v>22</v>
      </c>
      <c r="D2349" t="s">
        <v>20</v>
      </c>
      <c r="E2349" t="s">
        <v>21</v>
      </c>
      <c r="F2349" t="s">
        <v>9</v>
      </c>
      <c r="G2349" t="s">
        <v>19</v>
      </c>
      <c r="H2349" t="s">
        <v>14</v>
      </c>
      <c r="I2349" s="10">
        <f>[1]!MoonAge(A2349)</f>
        <v>0.62953205030316983</v>
      </c>
    </row>
    <row r="2350" spans="1:9">
      <c r="A2350" s="2">
        <v>42162</v>
      </c>
      <c r="B2350" s="3">
        <f t="shared" si="36"/>
        <v>1</v>
      </c>
      <c r="C2350" t="s">
        <v>10</v>
      </c>
      <c r="D2350" t="s">
        <v>23</v>
      </c>
      <c r="E2350" t="s">
        <v>21</v>
      </c>
      <c r="F2350" t="s">
        <v>9</v>
      </c>
      <c r="G2350" t="s">
        <v>19</v>
      </c>
      <c r="H2350" t="s">
        <v>14</v>
      </c>
      <c r="I2350" s="10">
        <f>[1]!MoonAge(A2350)</f>
        <v>0.66339524224257618</v>
      </c>
    </row>
    <row r="2351" spans="1:9">
      <c r="A2351" s="2">
        <v>42163</v>
      </c>
      <c r="B2351" s="3">
        <f t="shared" si="36"/>
        <v>2</v>
      </c>
      <c r="C2351" t="s">
        <v>19</v>
      </c>
      <c r="D2351" t="s">
        <v>28</v>
      </c>
      <c r="E2351" t="s">
        <v>21</v>
      </c>
      <c r="F2351" t="s">
        <v>9</v>
      </c>
      <c r="G2351" t="s">
        <v>19</v>
      </c>
      <c r="H2351" t="s">
        <v>14</v>
      </c>
      <c r="I2351" s="10">
        <f>[1]!MoonAge(A2351)</f>
        <v>0.69725843418198241</v>
      </c>
    </row>
    <row r="2352" spans="1:9">
      <c r="A2352" s="2">
        <v>42164</v>
      </c>
      <c r="B2352" s="3">
        <f t="shared" si="36"/>
        <v>3</v>
      </c>
      <c r="C2352" t="s">
        <v>8</v>
      </c>
      <c r="D2352" t="s">
        <v>29</v>
      </c>
      <c r="E2352" t="s">
        <v>21</v>
      </c>
      <c r="F2352" t="s">
        <v>9</v>
      </c>
      <c r="G2352" t="s">
        <v>19</v>
      </c>
      <c r="H2352" t="s">
        <v>14</v>
      </c>
      <c r="I2352" s="10">
        <f>[1]!MoonAge(A2352)</f>
        <v>0.73112162612138865</v>
      </c>
    </row>
    <row r="2353" spans="1:9">
      <c r="A2353" s="2">
        <v>42165</v>
      </c>
      <c r="B2353" s="3">
        <f t="shared" si="36"/>
        <v>4</v>
      </c>
      <c r="C2353" t="s">
        <v>13</v>
      </c>
      <c r="D2353" t="s">
        <v>24</v>
      </c>
      <c r="E2353" t="s">
        <v>21</v>
      </c>
      <c r="F2353" t="s">
        <v>9</v>
      </c>
      <c r="G2353" t="s">
        <v>19</v>
      </c>
      <c r="H2353" t="s">
        <v>14</v>
      </c>
      <c r="I2353" s="10">
        <f>[1]!MoonAge(A2353)</f>
        <v>0.76498481806079499</v>
      </c>
    </row>
    <row r="2354" spans="1:9">
      <c r="A2354" s="2">
        <v>42166</v>
      </c>
      <c r="B2354" s="3">
        <f t="shared" si="36"/>
        <v>5</v>
      </c>
      <c r="C2354" t="s">
        <v>12</v>
      </c>
      <c r="D2354" t="s">
        <v>9</v>
      </c>
      <c r="E2354" t="s">
        <v>21</v>
      </c>
      <c r="F2354" t="s">
        <v>9</v>
      </c>
      <c r="G2354" t="s">
        <v>19</v>
      </c>
      <c r="H2354" t="s">
        <v>14</v>
      </c>
      <c r="I2354" s="10">
        <f>[1]!MoonAge(A2354)</f>
        <v>0.79884801000020123</v>
      </c>
    </row>
    <row r="2355" spans="1:9">
      <c r="A2355" s="2">
        <v>42167</v>
      </c>
      <c r="B2355" s="3">
        <f t="shared" si="36"/>
        <v>6</v>
      </c>
      <c r="C2355" t="s">
        <v>25</v>
      </c>
      <c r="D2355" t="s">
        <v>14</v>
      </c>
      <c r="E2355" t="s">
        <v>21</v>
      </c>
      <c r="F2355" t="s">
        <v>9</v>
      </c>
      <c r="G2355" t="s">
        <v>19</v>
      </c>
      <c r="H2355" t="s">
        <v>14</v>
      </c>
      <c r="I2355" s="10">
        <f>[1]!MoonAge(A2355)</f>
        <v>0.83271120193960746</v>
      </c>
    </row>
    <row r="2356" spans="1:9">
      <c r="A2356" s="2">
        <v>42168</v>
      </c>
      <c r="B2356" s="3">
        <f t="shared" si="36"/>
        <v>7</v>
      </c>
      <c r="C2356" t="s">
        <v>15</v>
      </c>
      <c r="D2356" t="s">
        <v>26</v>
      </c>
      <c r="E2356" t="s">
        <v>21</v>
      </c>
      <c r="F2356" t="s">
        <v>9</v>
      </c>
      <c r="G2356" t="s">
        <v>19</v>
      </c>
      <c r="H2356" t="s">
        <v>14</v>
      </c>
      <c r="I2356" s="10">
        <f>[1]!MoonAge(A2356)</f>
        <v>0.8665743938790138</v>
      </c>
    </row>
    <row r="2357" spans="1:9">
      <c r="A2357" s="2">
        <v>42169</v>
      </c>
      <c r="B2357" s="3">
        <f t="shared" si="36"/>
        <v>1</v>
      </c>
      <c r="C2357" t="s">
        <v>17</v>
      </c>
      <c r="D2357" t="s">
        <v>27</v>
      </c>
      <c r="E2357" t="s">
        <v>21</v>
      </c>
      <c r="F2357" t="s">
        <v>9</v>
      </c>
      <c r="G2357" t="s">
        <v>19</v>
      </c>
      <c r="H2357" t="s">
        <v>14</v>
      </c>
      <c r="I2357" s="10">
        <f>[1]!MoonAge(A2357)</f>
        <v>0.90043758581842015</v>
      </c>
    </row>
    <row r="2358" spans="1:9">
      <c r="A2358" s="2">
        <v>42170</v>
      </c>
      <c r="B2358" s="3">
        <f t="shared" si="36"/>
        <v>2</v>
      </c>
      <c r="C2358" t="s">
        <v>21</v>
      </c>
      <c r="D2358" t="s">
        <v>16</v>
      </c>
      <c r="E2358" t="s">
        <v>21</v>
      </c>
      <c r="F2358" t="s">
        <v>9</v>
      </c>
      <c r="G2358" t="s">
        <v>19</v>
      </c>
      <c r="H2358" t="s">
        <v>14</v>
      </c>
      <c r="I2358" s="10">
        <f>[1]!MoonAge(A2358)</f>
        <v>0.93430077775782627</v>
      </c>
    </row>
    <row r="2359" spans="1:9">
      <c r="A2359" s="2">
        <v>42171</v>
      </c>
      <c r="B2359" s="3">
        <f t="shared" si="36"/>
        <v>3</v>
      </c>
      <c r="C2359" t="s">
        <v>22</v>
      </c>
      <c r="D2359" t="s">
        <v>18</v>
      </c>
      <c r="E2359" t="s">
        <v>21</v>
      </c>
      <c r="F2359" t="s">
        <v>9</v>
      </c>
      <c r="G2359" t="s">
        <v>19</v>
      </c>
      <c r="H2359" t="s">
        <v>14</v>
      </c>
      <c r="I2359" s="10">
        <f>[1]!MoonAge(A2359)</f>
        <v>0.96816396969723262</v>
      </c>
    </row>
    <row r="2360" spans="1:9">
      <c r="A2360" s="2">
        <v>42172</v>
      </c>
      <c r="B2360" s="3">
        <f t="shared" si="36"/>
        <v>4</v>
      </c>
      <c r="C2360" t="s">
        <v>10</v>
      </c>
      <c r="D2360" t="s">
        <v>11</v>
      </c>
      <c r="E2360" t="s">
        <v>21</v>
      </c>
      <c r="F2360" t="s">
        <v>9</v>
      </c>
      <c r="G2360" t="s">
        <v>19</v>
      </c>
      <c r="H2360" t="s">
        <v>14</v>
      </c>
      <c r="I2360" s="10">
        <f>[1]!MoonAge(A2360)</f>
        <v>2.0271616366388523E-3</v>
      </c>
    </row>
    <row r="2361" spans="1:9">
      <c r="A2361" s="2">
        <v>42173</v>
      </c>
      <c r="B2361" s="3">
        <f t="shared" si="36"/>
        <v>5</v>
      </c>
      <c r="C2361" t="s">
        <v>19</v>
      </c>
      <c r="D2361" t="s">
        <v>20</v>
      </c>
      <c r="E2361" t="s">
        <v>21</v>
      </c>
      <c r="F2361" t="s">
        <v>9</v>
      </c>
      <c r="G2361" t="s">
        <v>19</v>
      </c>
      <c r="H2361" t="s">
        <v>14</v>
      </c>
      <c r="I2361" s="10">
        <f>[1]!MoonAge(A2361)</f>
        <v>3.5890353576045197E-2</v>
      </c>
    </row>
    <row r="2362" spans="1:9">
      <c r="A2362" s="2">
        <v>42174</v>
      </c>
      <c r="B2362" s="3">
        <f t="shared" si="36"/>
        <v>6</v>
      </c>
      <c r="C2362" t="s">
        <v>8</v>
      </c>
      <c r="D2362" t="s">
        <v>23</v>
      </c>
      <c r="E2362" t="s">
        <v>21</v>
      </c>
      <c r="F2362" t="s">
        <v>9</v>
      </c>
      <c r="G2362" t="s">
        <v>19</v>
      </c>
      <c r="H2362" t="s">
        <v>14</v>
      </c>
      <c r="I2362" s="10">
        <f>[1]!MoonAge(A2362)</f>
        <v>6.9753545515451432E-2</v>
      </c>
    </row>
    <row r="2363" spans="1:9">
      <c r="A2363" s="2">
        <v>42175</v>
      </c>
      <c r="B2363" s="3">
        <f t="shared" si="36"/>
        <v>7</v>
      </c>
      <c r="C2363" t="s">
        <v>13</v>
      </c>
      <c r="D2363" t="s">
        <v>28</v>
      </c>
      <c r="E2363" t="s">
        <v>21</v>
      </c>
      <c r="F2363" t="s">
        <v>9</v>
      </c>
      <c r="G2363" t="s">
        <v>19</v>
      </c>
      <c r="H2363" t="s">
        <v>14</v>
      </c>
      <c r="I2363" s="10">
        <f>[1]!MoonAge(A2363)</f>
        <v>0.10361673745485767</v>
      </c>
    </row>
    <row r="2364" spans="1:9">
      <c r="A2364" s="2">
        <v>42176</v>
      </c>
      <c r="B2364" s="3">
        <f t="shared" si="36"/>
        <v>1</v>
      </c>
      <c r="C2364" t="s">
        <v>12</v>
      </c>
      <c r="D2364" t="s">
        <v>29</v>
      </c>
      <c r="E2364" t="s">
        <v>21</v>
      </c>
      <c r="F2364" t="s">
        <v>9</v>
      </c>
      <c r="G2364" t="s">
        <v>19</v>
      </c>
      <c r="H2364" t="s">
        <v>14</v>
      </c>
      <c r="I2364" s="10">
        <f>[1]!MoonAge(A2364)</f>
        <v>0.13747992939426401</v>
      </c>
    </row>
    <row r="2365" spans="1:9">
      <c r="A2365" s="2">
        <v>42177</v>
      </c>
      <c r="B2365" s="3">
        <f t="shared" si="36"/>
        <v>2</v>
      </c>
      <c r="C2365" t="s">
        <v>25</v>
      </c>
      <c r="D2365" t="s">
        <v>24</v>
      </c>
      <c r="E2365" t="s">
        <v>21</v>
      </c>
      <c r="F2365" t="s">
        <v>9</v>
      </c>
      <c r="G2365" t="s">
        <v>19</v>
      </c>
      <c r="H2365" t="s">
        <v>14</v>
      </c>
      <c r="I2365" s="10">
        <f>[1]!MoonAge(A2365)</f>
        <v>0.17134312133367025</v>
      </c>
    </row>
    <row r="2366" spans="1:9">
      <c r="A2366" s="2">
        <v>42178</v>
      </c>
      <c r="B2366" s="3">
        <f t="shared" si="36"/>
        <v>3</v>
      </c>
      <c r="C2366" t="s">
        <v>15</v>
      </c>
      <c r="D2366" t="s">
        <v>9</v>
      </c>
      <c r="E2366" t="s">
        <v>21</v>
      </c>
      <c r="F2366" t="s">
        <v>9</v>
      </c>
      <c r="G2366" t="s">
        <v>19</v>
      </c>
      <c r="H2366" t="s">
        <v>14</v>
      </c>
      <c r="I2366" s="10">
        <f>[1]!MoonAge(A2366)</f>
        <v>0.20520631327307648</v>
      </c>
    </row>
    <row r="2367" spans="1:9">
      <c r="A2367" s="2">
        <v>42179</v>
      </c>
      <c r="B2367" s="3">
        <f t="shared" si="36"/>
        <v>4</v>
      </c>
      <c r="C2367" t="s">
        <v>17</v>
      </c>
      <c r="D2367" t="s">
        <v>14</v>
      </c>
      <c r="E2367" t="s">
        <v>21</v>
      </c>
      <c r="F2367" t="s">
        <v>9</v>
      </c>
      <c r="G2367" t="s">
        <v>19</v>
      </c>
      <c r="H2367" t="s">
        <v>14</v>
      </c>
      <c r="I2367" s="10">
        <f>[1]!MoonAge(A2367)</f>
        <v>0.23906950521248282</v>
      </c>
    </row>
    <row r="2368" spans="1:9">
      <c r="A2368" s="2">
        <v>42180</v>
      </c>
      <c r="B2368" s="3">
        <f t="shared" si="36"/>
        <v>5</v>
      </c>
      <c r="C2368" t="s">
        <v>21</v>
      </c>
      <c r="D2368" t="s">
        <v>26</v>
      </c>
      <c r="E2368" t="s">
        <v>21</v>
      </c>
      <c r="F2368" t="s">
        <v>9</v>
      </c>
      <c r="G2368" t="s">
        <v>19</v>
      </c>
      <c r="H2368" t="s">
        <v>14</v>
      </c>
      <c r="I2368" s="10">
        <f>[1]!MoonAge(A2368)</f>
        <v>0.27293269715188906</v>
      </c>
    </row>
    <row r="2369" spans="1:9">
      <c r="A2369" s="2">
        <v>42181</v>
      </c>
      <c r="B2369" s="3">
        <f t="shared" si="36"/>
        <v>6</v>
      </c>
      <c r="C2369" t="s">
        <v>22</v>
      </c>
      <c r="D2369" t="s">
        <v>27</v>
      </c>
      <c r="E2369" t="s">
        <v>21</v>
      </c>
      <c r="F2369" t="s">
        <v>9</v>
      </c>
      <c r="G2369" t="s">
        <v>19</v>
      </c>
      <c r="H2369" t="s">
        <v>14</v>
      </c>
      <c r="I2369" s="10">
        <f>[1]!MoonAge(A2369)</f>
        <v>0.3067958890912954</v>
      </c>
    </row>
    <row r="2370" spans="1:9">
      <c r="A2370" s="2">
        <v>42182</v>
      </c>
      <c r="B2370" s="3">
        <f t="shared" si="36"/>
        <v>7</v>
      </c>
      <c r="C2370" t="s">
        <v>10</v>
      </c>
      <c r="D2370" t="s">
        <v>16</v>
      </c>
      <c r="E2370" t="s">
        <v>21</v>
      </c>
      <c r="F2370" t="s">
        <v>9</v>
      </c>
      <c r="G2370" t="s">
        <v>19</v>
      </c>
      <c r="H2370" t="s">
        <v>14</v>
      </c>
      <c r="I2370" s="10">
        <f>[1]!MoonAge(A2370)</f>
        <v>0.34065908103070164</v>
      </c>
    </row>
    <row r="2371" spans="1:9">
      <c r="A2371" s="2">
        <v>42183</v>
      </c>
      <c r="B2371" s="3">
        <f t="shared" ref="B2371:B2434" si="37">WEEKDAY(A2371,1)</f>
        <v>1</v>
      </c>
      <c r="C2371" t="s">
        <v>19</v>
      </c>
      <c r="D2371" t="s">
        <v>18</v>
      </c>
      <c r="E2371" t="s">
        <v>21</v>
      </c>
      <c r="F2371" t="s">
        <v>9</v>
      </c>
      <c r="G2371" t="s">
        <v>19</v>
      </c>
      <c r="H2371" t="s">
        <v>14</v>
      </c>
      <c r="I2371" s="10">
        <f>[1]!MoonAge(A2371)</f>
        <v>0.37452227297010787</v>
      </c>
    </row>
    <row r="2372" spans="1:9">
      <c r="A2372" s="2">
        <v>42184</v>
      </c>
      <c r="B2372" s="3">
        <f t="shared" si="37"/>
        <v>2</v>
      </c>
      <c r="C2372" t="s">
        <v>8</v>
      </c>
      <c r="D2372" t="s">
        <v>11</v>
      </c>
      <c r="E2372" t="s">
        <v>21</v>
      </c>
      <c r="F2372" t="s">
        <v>9</v>
      </c>
      <c r="G2372" t="s">
        <v>19</v>
      </c>
      <c r="H2372" t="s">
        <v>14</v>
      </c>
      <c r="I2372" s="10">
        <f>[1]!MoonAge(A2372)</f>
        <v>0.40838546490951422</v>
      </c>
    </row>
    <row r="2373" spans="1:9">
      <c r="A2373" s="2">
        <v>42185</v>
      </c>
      <c r="B2373" s="3">
        <f t="shared" si="37"/>
        <v>3</v>
      </c>
      <c r="C2373" t="s">
        <v>13</v>
      </c>
      <c r="D2373" t="s">
        <v>20</v>
      </c>
      <c r="E2373" t="s">
        <v>21</v>
      </c>
      <c r="F2373" t="s">
        <v>9</v>
      </c>
      <c r="G2373" t="s">
        <v>19</v>
      </c>
      <c r="H2373" t="s">
        <v>14</v>
      </c>
      <c r="I2373" s="10">
        <f>[1]!MoonAge(A2373)</f>
        <v>0.44224865684892045</v>
      </c>
    </row>
    <row r="2374" spans="1:9">
      <c r="A2374" s="2">
        <v>42186</v>
      </c>
      <c r="B2374" s="3">
        <f t="shared" si="37"/>
        <v>4</v>
      </c>
      <c r="C2374" t="s">
        <v>12</v>
      </c>
      <c r="D2374" t="s">
        <v>23</v>
      </c>
      <c r="E2374" t="s">
        <v>21</v>
      </c>
      <c r="F2374" t="s">
        <v>9</v>
      </c>
      <c r="G2374" t="s">
        <v>19</v>
      </c>
      <c r="H2374" t="s">
        <v>14</v>
      </c>
      <c r="I2374" s="10">
        <f>[1]!MoonAge(A2374)</f>
        <v>0.47611184878832669</v>
      </c>
    </row>
    <row r="2375" spans="1:9">
      <c r="A2375" s="2">
        <v>42187</v>
      </c>
      <c r="B2375" s="3">
        <f t="shared" si="37"/>
        <v>5</v>
      </c>
      <c r="C2375" t="s">
        <v>25</v>
      </c>
      <c r="D2375" t="s">
        <v>28</v>
      </c>
      <c r="E2375" t="s">
        <v>21</v>
      </c>
      <c r="F2375" t="s">
        <v>9</v>
      </c>
      <c r="G2375" t="s">
        <v>19</v>
      </c>
      <c r="H2375" t="s">
        <v>14</v>
      </c>
      <c r="I2375" s="10">
        <f>[1]!MoonAge(A2375)</f>
        <v>0.5099750407276642</v>
      </c>
    </row>
    <row r="2376" spans="1:9">
      <c r="A2376" s="2">
        <v>42188</v>
      </c>
      <c r="B2376" s="3">
        <f t="shared" si="37"/>
        <v>6</v>
      </c>
      <c r="C2376" t="s">
        <v>15</v>
      </c>
      <c r="D2376" t="s">
        <v>29</v>
      </c>
      <c r="E2376" t="s">
        <v>21</v>
      </c>
      <c r="F2376" t="s">
        <v>9</v>
      </c>
      <c r="G2376" t="s">
        <v>19</v>
      </c>
      <c r="H2376" t="s">
        <v>14</v>
      </c>
      <c r="I2376" s="10">
        <f>[1]!MoonAge(A2376)</f>
        <v>0.54383823266683684</v>
      </c>
    </row>
    <row r="2377" spans="1:9">
      <c r="A2377" s="2">
        <v>42189</v>
      </c>
      <c r="B2377" s="3">
        <f t="shared" si="37"/>
        <v>7</v>
      </c>
      <c r="C2377" t="s">
        <v>17</v>
      </c>
      <c r="D2377" t="s">
        <v>24</v>
      </c>
      <c r="E2377" t="s">
        <v>21</v>
      </c>
      <c r="F2377" t="s">
        <v>9</v>
      </c>
      <c r="G2377" t="s">
        <v>19</v>
      </c>
      <c r="H2377" t="s">
        <v>14</v>
      </c>
      <c r="I2377" s="10">
        <f>[1]!MoonAge(A2377)</f>
        <v>0.57770142460600948</v>
      </c>
    </row>
    <row r="2378" spans="1:9">
      <c r="A2378" s="2">
        <v>42190</v>
      </c>
      <c r="B2378" s="3">
        <f t="shared" si="37"/>
        <v>1</v>
      </c>
      <c r="C2378" t="s">
        <v>21</v>
      </c>
      <c r="D2378" t="s">
        <v>9</v>
      </c>
      <c r="E2378" t="s">
        <v>21</v>
      </c>
      <c r="F2378" t="s">
        <v>9</v>
      </c>
      <c r="G2378" t="s">
        <v>19</v>
      </c>
      <c r="H2378" t="s">
        <v>14</v>
      </c>
      <c r="I2378" s="10">
        <f>[1]!MoonAge(A2378)</f>
        <v>0.61156461654518213</v>
      </c>
    </row>
    <row r="2379" spans="1:9">
      <c r="A2379" s="2">
        <v>42191</v>
      </c>
      <c r="B2379" s="3">
        <f t="shared" si="37"/>
        <v>2</v>
      </c>
      <c r="C2379" t="s">
        <v>22</v>
      </c>
      <c r="D2379" t="s">
        <v>14</v>
      </c>
      <c r="E2379" t="s">
        <v>21</v>
      </c>
      <c r="F2379" t="s">
        <v>9</v>
      </c>
      <c r="G2379" t="s">
        <v>19</v>
      </c>
      <c r="H2379" t="s">
        <v>14</v>
      </c>
      <c r="I2379" s="10">
        <f>[1]!MoonAge(A2379)</f>
        <v>0.64542780848435477</v>
      </c>
    </row>
    <row r="2380" spans="1:9">
      <c r="A2380" s="2">
        <v>42192</v>
      </c>
      <c r="B2380" s="3">
        <f t="shared" si="37"/>
        <v>3</v>
      </c>
      <c r="C2380" t="s">
        <v>10</v>
      </c>
      <c r="D2380" t="s">
        <v>26</v>
      </c>
      <c r="E2380" t="s">
        <v>21</v>
      </c>
      <c r="F2380" t="s">
        <v>9</v>
      </c>
      <c r="G2380" t="s">
        <v>19</v>
      </c>
      <c r="H2380" t="s">
        <v>14</v>
      </c>
      <c r="I2380" s="10">
        <f>[1]!MoonAge(A2380)</f>
        <v>0.67929100042352752</v>
      </c>
    </row>
    <row r="2381" spans="1:9">
      <c r="A2381" s="2">
        <v>42193</v>
      </c>
      <c r="B2381" s="3">
        <f t="shared" si="37"/>
        <v>4</v>
      </c>
      <c r="C2381" t="s">
        <v>19</v>
      </c>
      <c r="D2381" t="s">
        <v>27</v>
      </c>
      <c r="E2381" t="s">
        <v>22</v>
      </c>
      <c r="F2381" t="s">
        <v>14</v>
      </c>
      <c r="G2381" t="s">
        <v>19</v>
      </c>
      <c r="H2381" t="s">
        <v>14</v>
      </c>
      <c r="I2381" s="10">
        <f>[1]!MoonAge(A2381)</f>
        <v>0.71315419236270017</v>
      </c>
    </row>
    <row r="2382" spans="1:9">
      <c r="A2382" s="2">
        <v>42194</v>
      </c>
      <c r="B2382" s="3">
        <f t="shared" si="37"/>
        <v>5</v>
      </c>
      <c r="C2382" t="s">
        <v>8</v>
      </c>
      <c r="D2382" t="s">
        <v>16</v>
      </c>
      <c r="E2382" t="s">
        <v>22</v>
      </c>
      <c r="F2382" t="s">
        <v>14</v>
      </c>
      <c r="G2382" t="s">
        <v>19</v>
      </c>
      <c r="H2382" t="s">
        <v>14</v>
      </c>
      <c r="I2382" s="10">
        <f>[1]!MoonAge(A2382)</f>
        <v>0.74701738430187281</v>
      </c>
    </row>
    <row r="2383" spans="1:9">
      <c r="A2383" s="2">
        <v>42195</v>
      </c>
      <c r="B2383" s="3">
        <f t="shared" si="37"/>
        <v>6</v>
      </c>
      <c r="C2383" t="s">
        <v>13</v>
      </c>
      <c r="D2383" t="s">
        <v>18</v>
      </c>
      <c r="E2383" t="s">
        <v>22</v>
      </c>
      <c r="F2383" t="s">
        <v>14</v>
      </c>
      <c r="G2383" t="s">
        <v>19</v>
      </c>
      <c r="H2383" t="s">
        <v>14</v>
      </c>
      <c r="I2383" s="10">
        <f>[1]!MoonAge(A2383)</f>
        <v>0.78088057624104545</v>
      </c>
    </row>
    <row r="2384" spans="1:9">
      <c r="A2384" s="2">
        <v>42196</v>
      </c>
      <c r="B2384" s="3">
        <f t="shared" si="37"/>
        <v>7</v>
      </c>
      <c r="C2384" t="s">
        <v>12</v>
      </c>
      <c r="D2384" t="s">
        <v>11</v>
      </c>
      <c r="E2384" t="s">
        <v>22</v>
      </c>
      <c r="F2384" t="s">
        <v>14</v>
      </c>
      <c r="G2384" t="s">
        <v>19</v>
      </c>
      <c r="H2384" t="s">
        <v>14</v>
      </c>
      <c r="I2384" s="10">
        <f>[1]!MoonAge(A2384)</f>
        <v>0.8147437681802181</v>
      </c>
    </row>
    <row r="2385" spans="1:9">
      <c r="A2385" s="2">
        <v>42197</v>
      </c>
      <c r="B2385" s="3">
        <f t="shared" si="37"/>
        <v>1</v>
      </c>
      <c r="C2385" t="s">
        <v>25</v>
      </c>
      <c r="D2385" t="s">
        <v>20</v>
      </c>
      <c r="E2385" t="s">
        <v>22</v>
      </c>
      <c r="F2385" t="s">
        <v>14</v>
      </c>
      <c r="G2385" t="s">
        <v>19</v>
      </c>
      <c r="H2385" t="s">
        <v>14</v>
      </c>
      <c r="I2385" s="10">
        <f>[1]!MoonAge(A2385)</f>
        <v>0.84860696011939074</v>
      </c>
    </row>
    <row r="2386" spans="1:9">
      <c r="A2386" s="2">
        <v>42198</v>
      </c>
      <c r="B2386" s="3">
        <f t="shared" si="37"/>
        <v>2</v>
      </c>
      <c r="C2386" t="s">
        <v>15</v>
      </c>
      <c r="D2386" t="s">
        <v>23</v>
      </c>
      <c r="E2386" t="s">
        <v>22</v>
      </c>
      <c r="F2386" t="s">
        <v>14</v>
      </c>
      <c r="G2386" t="s">
        <v>19</v>
      </c>
      <c r="H2386" t="s">
        <v>14</v>
      </c>
      <c r="I2386" s="10">
        <f>[1]!MoonAge(A2386)</f>
        <v>0.88247015205856338</v>
      </c>
    </row>
    <row r="2387" spans="1:9">
      <c r="A2387" s="2">
        <v>42199</v>
      </c>
      <c r="B2387" s="3">
        <f t="shared" si="37"/>
        <v>3</v>
      </c>
      <c r="C2387" t="s">
        <v>17</v>
      </c>
      <c r="D2387" t="s">
        <v>28</v>
      </c>
      <c r="E2387" t="s">
        <v>22</v>
      </c>
      <c r="F2387" t="s">
        <v>14</v>
      </c>
      <c r="G2387" t="s">
        <v>19</v>
      </c>
      <c r="H2387" t="s">
        <v>14</v>
      </c>
      <c r="I2387" s="10">
        <f>[1]!MoonAge(A2387)</f>
        <v>0.91633334399773614</v>
      </c>
    </row>
    <row r="2388" spans="1:9">
      <c r="A2388" s="2">
        <v>42200</v>
      </c>
      <c r="B2388" s="3">
        <f t="shared" si="37"/>
        <v>4</v>
      </c>
      <c r="C2388" t="s">
        <v>21</v>
      </c>
      <c r="D2388" t="s">
        <v>29</v>
      </c>
      <c r="E2388" t="s">
        <v>22</v>
      </c>
      <c r="F2388" t="s">
        <v>14</v>
      </c>
      <c r="G2388" t="s">
        <v>19</v>
      </c>
      <c r="H2388" t="s">
        <v>14</v>
      </c>
      <c r="I2388" s="10">
        <f>[1]!MoonAge(A2388)</f>
        <v>0.95019653593690867</v>
      </c>
    </row>
    <row r="2389" spans="1:9">
      <c r="A2389" s="2">
        <v>42201</v>
      </c>
      <c r="B2389" s="3">
        <f t="shared" si="37"/>
        <v>5</v>
      </c>
      <c r="C2389" t="s">
        <v>22</v>
      </c>
      <c r="D2389" t="s">
        <v>24</v>
      </c>
      <c r="E2389" t="s">
        <v>22</v>
      </c>
      <c r="F2389" t="s">
        <v>14</v>
      </c>
      <c r="G2389" t="s">
        <v>19</v>
      </c>
      <c r="H2389" t="s">
        <v>14</v>
      </c>
      <c r="I2389" s="10">
        <f>[1]!MoonAge(A2389)</f>
        <v>0.98405972787608142</v>
      </c>
    </row>
    <row r="2390" spans="1:9">
      <c r="A2390" s="2">
        <v>42202</v>
      </c>
      <c r="B2390" s="3">
        <f t="shared" si="37"/>
        <v>6</v>
      </c>
      <c r="C2390" t="s">
        <v>10</v>
      </c>
      <c r="D2390" t="s">
        <v>9</v>
      </c>
      <c r="E2390" t="s">
        <v>22</v>
      </c>
      <c r="F2390" t="s">
        <v>14</v>
      </c>
      <c r="G2390" t="s">
        <v>19</v>
      </c>
      <c r="H2390" t="s">
        <v>14</v>
      </c>
      <c r="I2390" s="10">
        <f>[1]!MoonAge(A2390)</f>
        <v>1.7922919815254068E-2</v>
      </c>
    </row>
    <row r="2391" spans="1:9">
      <c r="A2391" s="2">
        <v>42203</v>
      </c>
      <c r="B2391" s="3">
        <f t="shared" si="37"/>
        <v>7</v>
      </c>
      <c r="C2391" t="s">
        <v>19</v>
      </c>
      <c r="D2391" t="s">
        <v>14</v>
      </c>
      <c r="E2391" t="s">
        <v>22</v>
      </c>
      <c r="F2391" t="s">
        <v>14</v>
      </c>
      <c r="G2391" t="s">
        <v>19</v>
      </c>
      <c r="H2391" t="s">
        <v>14</v>
      </c>
      <c r="I2391" s="10">
        <f>[1]!MoonAge(A2391)</f>
        <v>5.1786111754426711E-2</v>
      </c>
    </row>
    <row r="2392" spans="1:9">
      <c r="A2392" s="2">
        <v>42204</v>
      </c>
      <c r="B2392" s="3">
        <f t="shared" si="37"/>
        <v>1</v>
      </c>
      <c r="C2392" t="s">
        <v>8</v>
      </c>
      <c r="D2392" t="s">
        <v>26</v>
      </c>
      <c r="E2392" t="s">
        <v>22</v>
      </c>
      <c r="F2392" t="s">
        <v>14</v>
      </c>
      <c r="G2392" t="s">
        <v>19</v>
      </c>
      <c r="H2392" t="s">
        <v>14</v>
      </c>
      <c r="I2392" s="10">
        <f>[1]!MoonAge(A2392)</f>
        <v>8.5649303693599355E-2</v>
      </c>
    </row>
    <row r="2393" spans="1:9">
      <c r="A2393" s="2">
        <v>42205</v>
      </c>
      <c r="B2393" s="3">
        <f t="shared" si="37"/>
        <v>2</v>
      </c>
      <c r="C2393" t="s">
        <v>13</v>
      </c>
      <c r="D2393" t="s">
        <v>27</v>
      </c>
      <c r="E2393" t="s">
        <v>22</v>
      </c>
      <c r="F2393" t="s">
        <v>14</v>
      </c>
      <c r="G2393" t="s">
        <v>19</v>
      </c>
      <c r="H2393" t="s">
        <v>14</v>
      </c>
      <c r="I2393" s="10">
        <f>[1]!MoonAge(A2393)</f>
        <v>0.119512495632772</v>
      </c>
    </row>
    <row r="2394" spans="1:9">
      <c r="A2394" s="2">
        <v>42206</v>
      </c>
      <c r="B2394" s="3">
        <f t="shared" si="37"/>
        <v>3</v>
      </c>
      <c r="C2394" t="s">
        <v>12</v>
      </c>
      <c r="D2394" t="s">
        <v>16</v>
      </c>
      <c r="E2394" t="s">
        <v>22</v>
      </c>
      <c r="F2394" t="s">
        <v>14</v>
      </c>
      <c r="G2394" t="s">
        <v>19</v>
      </c>
      <c r="H2394" t="s">
        <v>14</v>
      </c>
      <c r="I2394" s="10">
        <f>[1]!MoonAge(A2394)</f>
        <v>0.15337568757194464</v>
      </c>
    </row>
    <row r="2395" spans="1:9">
      <c r="A2395" s="2">
        <v>42207</v>
      </c>
      <c r="B2395" s="3">
        <f t="shared" si="37"/>
        <v>4</v>
      </c>
      <c r="C2395" t="s">
        <v>25</v>
      </c>
      <c r="D2395" t="s">
        <v>18</v>
      </c>
      <c r="E2395" t="s">
        <v>22</v>
      </c>
      <c r="F2395" t="s">
        <v>14</v>
      </c>
      <c r="G2395" t="s">
        <v>19</v>
      </c>
      <c r="H2395" t="s">
        <v>14</v>
      </c>
      <c r="I2395" s="10">
        <f>[1]!MoonAge(A2395)</f>
        <v>0.18723887951111728</v>
      </c>
    </row>
    <row r="2396" spans="1:9">
      <c r="A2396" s="2">
        <v>42208</v>
      </c>
      <c r="B2396" s="3">
        <f t="shared" si="37"/>
        <v>5</v>
      </c>
      <c r="C2396" t="s">
        <v>15</v>
      </c>
      <c r="D2396" t="s">
        <v>11</v>
      </c>
      <c r="E2396" t="s">
        <v>22</v>
      </c>
      <c r="F2396" t="s">
        <v>14</v>
      </c>
      <c r="G2396" t="s">
        <v>19</v>
      </c>
      <c r="H2396" t="s">
        <v>14</v>
      </c>
      <c r="I2396" s="10">
        <f>[1]!MoonAge(A2396)</f>
        <v>0.22110207145029004</v>
      </c>
    </row>
    <row r="2397" spans="1:9">
      <c r="A2397" s="2">
        <v>42209</v>
      </c>
      <c r="B2397" s="3">
        <f t="shared" si="37"/>
        <v>6</v>
      </c>
      <c r="C2397" t="s">
        <v>17</v>
      </c>
      <c r="D2397" t="s">
        <v>20</v>
      </c>
      <c r="E2397" t="s">
        <v>22</v>
      </c>
      <c r="F2397" t="s">
        <v>14</v>
      </c>
      <c r="G2397" t="s">
        <v>19</v>
      </c>
      <c r="H2397" t="s">
        <v>14</v>
      </c>
      <c r="I2397" s="10">
        <f>[1]!MoonAge(A2397)</f>
        <v>0.25496526338946268</v>
      </c>
    </row>
    <row r="2398" spans="1:9">
      <c r="A2398" s="2">
        <v>42210</v>
      </c>
      <c r="B2398" s="3">
        <f t="shared" si="37"/>
        <v>7</v>
      </c>
      <c r="C2398" t="s">
        <v>21</v>
      </c>
      <c r="D2398" t="s">
        <v>23</v>
      </c>
      <c r="E2398" t="s">
        <v>22</v>
      </c>
      <c r="F2398" t="s">
        <v>14</v>
      </c>
      <c r="G2398" t="s">
        <v>19</v>
      </c>
      <c r="H2398" t="s">
        <v>14</v>
      </c>
      <c r="I2398" s="10">
        <f>[1]!MoonAge(A2398)</f>
        <v>0.28882845532863533</v>
      </c>
    </row>
    <row r="2399" spans="1:9">
      <c r="A2399" s="2">
        <v>42211</v>
      </c>
      <c r="B2399" s="3">
        <f t="shared" si="37"/>
        <v>1</v>
      </c>
      <c r="C2399" t="s">
        <v>22</v>
      </c>
      <c r="D2399" t="s">
        <v>28</v>
      </c>
      <c r="E2399" t="s">
        <v>22</v>
      </c>
      <c r="F2399" t="s">
        <v>14</v>
      </c>
      <c r="G2399" t="s">
        <v>19</v>
      </c>
      <c r="H2399" t="s">
        <v>14</v>
      </c>
      <c r="I2399" s="10">
        <f>[1]!MoonAge(A2399)</f>
        <v>0.32269164726780797</v>
      </c>
    </row>
    <row r="2400" spans="1:9">
      <c r="A2400" s="2">
        <v>42212</v>
      </c>
      <c r="B2400" s="3">
        <f t="shared" si="37"/>
        <v>2</v>
      </c>
      <c r="C2400" t="s">
        <v>10</v>
      </c>
      <c r="D2400" t="s">
        <v>29</v>
      </c>
      <c r="E2400" t="s">
        <v>22</v>
      </c>
      <c r="F2400" t="s">
        <v>14</v>
      </c>
      <c r="G2400" t="s">
        <v>19</v>
      </c>
      <c r="H2400" t="s">
        <v>14</v>
      </c>
      <c r="I2400" s="10">
        <f>[1]!MoonAge(A2400)</f>
        <v>0.35655483920698061</v>
      </c>
    </row>
    <row r="2401" spans="1:9">
      <c r="A2401" s="2">
        <v>42213</v>
      </c>
      <c r="B2401" s="3">
        <f t="shared" si="37"/>
        <v>3</v>
      </c>
      <c r="C2401" t="s">
        <v>19</v>
      </c>
      <c r="D2401" t="s">
        <v>24</v>
      </c>
      <c r="E2401" t="s">
        <v>22</v>
      </c>
      <c r="F2401" t="s">
        <v>14</v>
      </c>
      <c r="G2401" t="s">
        <v>19</v>
      </c>
      <c r="H2401" t="s">
        <v>14</v>
      </c>
      <c r="I2401" s="10">
        <f>[1]!MoonAge(A2401)</f>
        <v>0.39041803114615325</v>
      </c>
    </row>
    <row r="2402" spans="1:9">
      <c r="A2402" s="2">
        <v>42214</v>
      </c>
      <c r="B2402" s="3">
        <f t="shared" si="37"/>
        <v>4</v>
      </c>
      <c r="C2402" t="s">
        <v>8</v>
      </c>
      <c r="D2402" t="s">
        <v>9</v>
      </c>
      <c r="E2402" t="s">
        <v>22</v>
      </c>
      <c r="F2402" t="s">
        <v>14</v>
      </c>
      <c r="G2402" t="s">
        <v>19</v>
      </c>
      <c r="H2402" t="s">
        <v>14</v>
      </c>
      <c r="I2402" s="10">
        <f>[1]!MoonAge(A2402)</f>
        <v>0.4242812230853259</v>
      </c>
    </row>
    <row r="2403" spans="1:9">
      <c r="A2403" s="2">
        <v>42215</v>
      </c>
      <c r="B2403" s="3">
        <f t="shared" si="37"/>
        <v>5</v>
      </c>
      <c r="C2403" t="s">
        <v>13</v>
      </c>
      <c r="D2403" t="s">
        <v>14</v>
      </c>
      <c r="E2403" t="s">
        <v>22</v>
      </c>
      <c r="F2403" t="s">
        <v>14</v>
      </c>
      <c r="G2403" t="s">
        <v>19</v>
      </c>
      <c r="H2403" t="s">
        <v>14</v>
      </c>
      <c r="I2403" s="10">
        <f>[1]!MoonAge(A2403)</f>
        <v>0.45814441502449854</v>
      </c>
    </row>
    <row r="2404" spans="1:9">
      <c r="A2404" s="2">
        <v>42216</v>
      </c>
      <c r="B2404" s="3">
        <f t="shared" si="37"/>
        <v>6</v>
      </c>
      <c r="C2404" t="s">
        <v>12</v>
      </c>
      <c r="D2404" t="s">
        <v>26</v>
      </c>
      <c r="E2404" t="s">
        <v>22</v>
      </c>
      <c r="F2404" t="s">
        <v>14</v>
      </c>
      <c r="G2404" t="s">
        <v>19</v>
      </c>
      <c r="H2404" t="s">
        <v>14</v>
      </c>
      <c r="I2404" s="10">
        <f>[1]!MoonAge(A2404)</f>
        <v>0.4920076069636713</v>
      </c>
    </row>
    <row r="2405" spans="1:9">
      <c r="A2405" s="2">
        <v>42217</v>
      </c>
      <c r="B2405" s="3">
        <f t="shared" si="37"/>
        <v>7</v>
      </c>
      <c r="C2405" t="s">
        <v>25</v>
      </c>
      <c r="D2405" t="s">
        <v>27</v>
      </c>
      <c r="E2405" t="s">
        <v>22</v>
      </c>
      <c r="F2405" t="s">
        <v>14</v>
      </c>
      <c r="G2405" t="s">
        <v>19</v>
      </c>
      <c r="H2405" t="s">
        <v>14</v>
      </c>
      <c r="I2405" s="10">
        <f>[1]!MoonAge(A2405)</f>
        <v>0.52587079890265909</v>
      </c>
    </row>
    <row r="2406" spans="1:9">
      <c r="A2406" s="2">
        <v>42218</v>
      </c>
      <c r="B2406" s="3">
        <f t="shared" si="37"/>
        <v>1</v>
      </c>
      <c r="C2406" t="s">
        <v>15</v>
      </c>
      <c r="D2406" t="s">
        <v>16</v>
      </c>
      <c r="E2406" t="s">
        <v>22</v>
      </c>
      <c r="F2406" t="s">
        <v>14</v>
      </c>
      <c r="G2406" t="s">
        <v>19</v>
      </c>
      <c r="H2406" t="s">
        <v>14</v>
      </c>
      <c r="I2406" s="10">
        <f>[1]!MoonAge(A2406)</f>
        <v>0.5597339908415897</v>
      </c>
    </row>
    <row r="2407" spans="1:9">
      <c r="A2407" s="2">
        <v>42219</v>
      </c>
      <c r="B2407" s="3">
        <f t="shared" si="37"/>
        <v>2</v>
      </c>
      <c r="C2407" t="s">
        <v>17</v>
      </c>
      <c r="D2407" t="s">
        <v>18</v>
      </c>
      <c r="E2407" t="s">
        <v>22</v>
      </c>
      <c r="F2407" t="s">
        <v>14</v>
      </c>
      <c r="G2407" t="s">
        <v>19</v>
      </c>
      <c r="H2407" t="s">
        <v>14</v>
      </c>
      <c r="I2407" s="10">
        <f>[1]!MoonAge(A2407)</f>
        <v>0.59359718278052043</v>
      </c>
    </row>
    <row r="2408" spans="1:9">
      <c r="A2408" s="2">
        <v>42220</v>
      </c>
      <c r="B2408" s="3">
        <f t="shared" si="37"/>
        <v>3</v>
      </c>
      <c r="C2408" t="s">
        <v>21</v>
      </c>
      <c r="D2408" t="s">
        <v>11</v>
      </c>
      <c r="E2408" t="s">
        <v>22</v>
      </c>
      <c r="F2408" t="s">
        <v>14</v>
      </c>
      <c r="G2408" t="s">
        <v>19</v>
      </c>
      <c r="H2408" t="s">
        <v>14</v>
      </c>
      <c r="I2408" s="10">
        <f>[1]!MoonAge(A2408)</f>
        <v>0.62746037471945115</v>
      </c>
    </row>
    <row r="2409" spans="1:9">
      <c r="A2409" s="2">
        <v>42221</v>
      </c>
      <c r="B2409" s="3">
        <f t="shared" si="37"/>
        <v>4</v>
      </c>
      <c r="C2409" t="s">
        <v>22</v>
      </c>
      <c r="D2409" t="s">
        <v>20</v>
      </c>
      <c r="E2409" t="s">
        <v>22</v>
      </c>
      <c r="F2409" t="s">
        <v>14</v>
      </c>
      <c r="G2409" t="s">
        <v>19</v>
      </c>
      <c r="H2409" t="s">
        <v>14</v>
      </c>
      <c r="I2409" s="10">
        <f>[1]!MoonAge(A2409)</f>
        <v>0.66132356665838188</v>
      </c>
    </row>
    <row r="2410" spans="1:9">
      <c r="A2410" s="2">
        <v>42222</v>
      </c>
      <c r="B2410" s="3">
        <f t="shared" si="37"/>
        <v>5</v>
      </c>
      <c r="C2410" t="s">
        <v>10</v>
      </c>
      <c r="D2410" t="s">
        <v>23</v>
      </c>
      <c r="E2410" t="s">
        <v>22</v>
      </c>
      <c r="F2410" t="s">
        <v>14</v>
      </c>
      <c r="G2410" t="s">
        <v>19</v>
      </c>
      <c r="H2410" t="s">
        <v>14</v>
      </c>
      <c r="I2410" s="10">
        <f>[1]!MoonAge(A2410)</f>
        <v>0.6951867585973126</v>
      </c>
    </row>
    <row r="2411" spans="1:9">
      <c r="A2411" s="2">
        <v>42223</v>
      </c>
      <c r="B2411" s="3">
        <f t="shared" si="37"/>
        <v>6</v>
      </c>
      <c r="C2411" t="s">
        <v>19</v>
      </c>
      <c r="D2411" t="s">
        <v>28</v>
      </c>
      <c r="E2411" t="s">
        <v>22</v>
      </c>
      <c r="F2411" t="s">
        <v>14</v>
      </c>
      <c r="G2411" t="s">
        <v>19</v>
      </c>
      <c r="H2411" t="s">
        <v>14</v>
      </c>
      <c r="I2411" s="10">
        <f>[1]!MoonAge(A2411)</f>
        <v>0.72904995053624322</v>
      </c>
    </row>
    <row r="2412" spans="1:9">
      <c r="A2412" s="2">
        <v>42224</v>
      </c>
      <c r="B2412" s="3">
        <f t="shared" si="37"/>
        <v>7</v>
      </c>
      <c r="C2412" t="s">
        <v>8</v>
      </c>
      <c r="D2412" t="s">
        <v>29</v>
      </c>
      <c r="E2412" t="s">
        <v>10</v>
      </c>
      <c r="F2412" t="s">
        <v>26</v>
      </c>
      <c r="G2412" t="s">
        <v>19</v>
      </c>
      <c r="H2412" t="s">
        <v>14</v>
      </c>
      <c r="I2412" s="10">
        <f>[1]!MoonAge(A2412)</f>
        <v>0.76291314247517394</v>
      </c>
    </row>
    <row r="2413" spans="1:9">
      <c r="A2413" s="2">
        <v>42225</v>
      </c>
      <c r="B2413" s="3">
        <f t="shared" si="37"/>
        <v>1</v>
      </c>
      <c r="C2413" t="s">
        <v>13</v>
      </c>
      <c r="D2413" t="s">
        <v>24</v>
      </c>
      <c r="E2413" t="s">
        <v>10</v>
      </c>
      <c r="F2413" t="s">
        <v>26</v>
      </c>
      <c r="G2413" t="s">
        <v>19</v>
      </c>
      <c r="H2413" t="s">
        <v>14</v>
      </c>
      <c r="I2413" s="10">
        <f>[1]!MoonAge(A2413)</f>
        <v>0.79677633441410456</v>
      </c>
    </row>
    <row r="2414" spans="1:9">
      <c r="A2414" s="2">
        <v>42226</v>
      </c>
      <c r="B2414" s="3">
        <f t="shared" si="37"/>
        <v>2</v>
      </c>
      <c r="C2414" t="s">
        <v>12</v>
      </c>
      <c r="D2414" t="s">
        <v>9</v>
      </c>
      <c r="E2414" t="s">
        <v>10</v>
      </c>
      <c r="F2414" t="s">
        <v>26</v>
      </c>
      <c r="G2414" t="s">
        <v>19</v>
      </c>
      <c r="H2414" t="s">
        <v>14</v>
      </c>
      <c r="I2414" s="10">
        <f>[1]!MoonAge(A2414)</f>
        <v>0.83063952635303528</v>
      </c>
    </row>
    <row r="2415" spans="1:9">
      <c r="A2415" s="2">
        <v>42227</v>
      </c>
      <c r="B2415" s="3">
        <f t="shared" si="37"/>
        <v>3</v>
      </c>
      <c r="C2415" t="s">
        <v>25</v>
      </c>
      <c r="D2415" t="s">
        <v>14</v>
      </c>
      <c r="E2415" t="s">
        <v>10</v>
      </c>
      <c r="F2415" t="s">
        <v>26</v>
      </c>
      <c r="G2415" t="s">
        <v>19</v>
      </c>
      <c r="H2415" t="s">
        <v>14</v>
      </c>
      <c r="I2415" s="10">
        <f>[1]!MoonAge(A2415)</f>
        <v>0.86450271829196601</v>
      </c>
    </row>
    <row r="2416" spans="1:9">
      <c r="A2416" s="2">
        <v>42228</v>
      </c>
      <c r="B2416" s="3">
        <f t="shared" si="37"/>
        <v>4</v>
      </c>
      <c r="C2416" t="s">
        <v>15</v>
      </c>
      <c r="D2416" t="s">
        <v>26</v>
      </c>
      <c r="E2416" t="s">
        <v>10</v>
      </c>
      <c r="F2416" t="s">
        <v>26</v>
      </c>
      <c r="G2416" t="s">
        <v>19</v>
      </c>
      <c r="H2416" t="s">
        <v>14</v>
      </c>
      <c r="I2416" s="10">
        <f>[1]!MoonAge(A2416)</f>
        <v>0.89836591023089674</v>
      </c>
    </row>
    <row r="2417" spans="1:9">
      <c r="A2417" s="2">
        <v>42229</v>
      </c>
      <c r="B2417" s="3">
        <f t="shared" si="37"/>
        <v>5</v>
      </c>
      <c r="C2417" t="s">
        <v>17</v>
      </c>
      <c r="D2417" t="s">
        <v>27</v>
      </c>
      <c r="E2417" t="s">
        <v>10</v>
      </c>
      <c r="F2417" t="s">
        <v>26</v>
      </c>
      <c r="G2417" t="s">
        <v>19</v>
      </c>
      <c r="H2417" t="s">
        <v>14</v>
      </c>
      <c r="I2417" s="10">
        <f>[1]!MoonAge(A2417)</f>
        <v>0.93222910216982746</v>
      </c>
    </row>
    <row r="2418" spans="1:9">
      <c r="A2418" s="2">
        <v>42230</v>
      </c>
      <c r="B2418" s="3">
        <f t="shared" si="37"/>
        <v>6</v>
      </c>
      <c r="C2418" t="s">
        <v>21</v>
      </c>
      <c r="D2418" t="s">
        <v>16</v>
      </c>
      <c r="E2418" t="s">
        <v>10</v>
      </c>
      <c r="F2418" t="s">
        <v>26</v>
      </c>
      <c r="G2418" t="s">
        <v>19</v>
      </c>
      <c r="H2418" t="s">
        <v>14</v>
      </c>
      <c r="I2418" s="10">
        <f>[1]!MoonAge(A2418)</f>
        <v>0.96609229410875819</v>
      </c>
    </row>
    <row r="2419" spans="1:9">
      <c r="A2419" s="2">
        <v>42231</v>
      </c>
      <c r="B2419" s="3">
        <f t="shared" si="37"/>
        <v>7</v>
      </c>
      <c r="C2419" t="s">
        <v>22</v>
      </c>
      <c r="D2419" t="s">
        <v>18</v>
      </c>
      <c r="E2419" t="s">
        <v>10</v>
      </c>
      <c r="F2419" t="s">
        <v>26</v>
      </c>
      <c r="G2419" t="s">
        <v>19</v>
      </c>
      <c r="H2419" t="s">
        <v>14</v>
      </c>
      <c r="I2419" s="10">
        <f>[1]!MoonAge(A2419)</f>
        <v>0.9999554860476888</v>
      </c>
    </row>
    <row r="2420" spans="1:9">
      <c r="A2420" s="2">
        <v>42232</v>
      </c>
      <c r="B2420" s="3">
        <f t="shared" si="37"/>
        <v>1</v>
      </c>
      <c r="C2420" t="s">
        <v>10</v>
      </c>
      <c r="D2420" t="s">
        <v>11</v>
      </c>
      <c r="E2420" t="s">
        <v>10</v>
      </c>
      <c r="F2420" t="s">
        <v>26</v>
      </c>
      <c r="G2420" t="s">
        <v>19</v>
      </c>
      <c r="H2420" t="s">
        <v>14</v>
      </c>
      <c r="I2420" s="10">
        <f>[1]!MoonAge(A2420)</f>
        <v>3.3818677986619528E-2</v>
      </c>
    </row>
    <row r="2421" spans="1:9">
      <c r="A2421" s="2">
        <v>42233</v>
      </c>
      <c r="B2421" s="3">
        <f t="shared" si="37"/>
        <v>2</v>
      </c>
      <c r="C2421" t="s">
        <v>19</v>
      </c>
      <c r="D2421" t="s">
        <v>20</v>
      </c>
      <c r="E2421" t="s">
        <v>10</v>
      </c>
      <c r="F2421" t="s">
        <v>26</v>
      </c>
      <c r="G2421" t="s">
        <v>19</v>
      </c>
      <c r="H2421" t="s">
        <v>14</v>
      </c>
      <c r="I2421" s="10">
        <f>[1]!MoonAge(A2421)</f>
        <v>6.7681869925550253E-2</v>
      </c>
    </row>
    <row r="2422" spans="1:9">
      <c r="A2422" s="2">
        <v>42234</v>
      </c>
      <c r="B2422" s="3">
        <f t="shared" si="37"/>
        <v>3</v>
      </c>
      <c r="C2422" t="s">
        <v>8</v>
      </c>
      <c r="D2422" t="s">
        <v>23</v>
      </c>
      <c r="E2422" t="s">
        <v>10</v>
      </c>
      <c r="F2422" t="s">
        <v>26</v>
      </c>
      <c r="G2422" t="s">
        <v>19</v>
      </c>
      <c r="H2422" t="s">
        <v>14</v>
      </c>
      <c r="I2422" s="10">
        <f>[1]!MoonAge(A2422)</f>
        <v>0.10154506186448087</v>
      </c>
    </row>
    <row r="2423" spans="1:9">
      <c r="A2423" s="2">
        <v>42235</v>
      </c>
      <c r="B2423" s="3">
        <f t="shared" si="37"/>
        <v>4</v>
      </c>
      <c r="C2423" t="s">
        <v>13</v>
      </c>
      <c r="D2423" t="s">
        <v>28</v>
      </c>
      <c r="E2423" t="s">
        <v>10</v>
      </c>
      <c r="F2423" t="s">
        <v>26</v>
      </c>
      <c r="G2423" t="s">
        <v>19</v>
      </c>
      <c r="H2423" t="s">
        <v>14</v>
      </c>
      <c r="I2423" s="10">
        <f>[1]!MoonAge(A2423)</f>
        <v>0.13540825380341159</v>
      </c>
    </row>
    <row r="2424" spans="1:9">
      <c r="A2424" s="2">
        <v>42236</v>
      </c>
      <c r="B2424" s="3">
        <f t="shared" si="37"/>
        <v>5</v>
      </c>
      <c r="C2424" t="s">
        <v>12</v>
      </c>
      <c r="D2424" t="s">
        <v>29</v>
      </c>
      <c r="E2424" t="s">
        <v>10</v>
      </c>
      <c r="F2424" t="s">
        <v>26</v>
      </c>
      <c r="G2424" t="s">
        <v>19</v>
      </c>
      <c r="H2424" t="s">
        <v>14</v>
      </c>
      <c r="I2424" s="10">
        <f>[1]!MoonAge(A2424)</f>
        <v>0.16927144574234232</v>
      </c>
    </row>
    <row r="2425" spans="1:9">
      <c r="A2425" s="2">
        <v>42237</v>
      </c>
      <c r="B2425" s="3">
        <f t="shared" si="37"/>
        <v>6</v>
      </c>
      <c r="C2425" t="s">
        <v>25</v>
      </c>
      <c r="D2425" t="s">
        <v>24</v>
      </c>
      <c r="E2425" t="s">
        <v>10</v>
      </c>
      <c r="F2425" t="s">
        <v>26</v>
      </c>
      <c r="G2425" t="s">
        <v>19</v>
      </c>
      <c r="H2425" t="s">
        <v>14</v>
      </c>
      <c r="I2425" s="10">
        <f>[1]!MoonAge(A2425)</f>
        <v>0.20313463768127304</v>
      </c>
    </row>
    <row r="2426" spans="1:9">
      <c r="A2426" s="2">
        <v>42238</v>
      </c>
      <c r="B2426" s="3">
        <f t="shared" si="37"/>
        <v>7</v>
      </c>
      <c r="C2426" t="s">
        <v>15</v>
      </c>
      <c r="D2426" t="s">
        <v>9</v>
      </c>
      <c r="E2426" t="s">
        <v>10</v>
      </c>
      <c r="F2426" t="s">
        <v>26</v>
      </c>
      <c r="G2426" t="s">
        <v>19</v>
      </c>
      <c r="H2426" t="s">
        <v>14</v>
      </c>
      <c r="I2426" s="10">
        <f>[1]!MoonAge(A2426)</f>
        <v>0.23699782962020366</v>
      </c>
    </row>
    <row r="2427" spans="1:9">
      <c r="A2427" s="2">
        <v>42239</v>
      </c>
      <c r="B2427" s="3">
        <f t="shared" si="37"/>
        <v>1</v>
      </c>
      <c r="C2427" t="s">
        <v>17</v>
      </c>
      <c r="D2427" t="s">
        <v>14</v>
      </c>
      <c r="E2427" t="s">
        <v>10</v>
      </c>
      <c r="F2427" t="s">
        <v>26</v>
      </c>
      <c r="G2427" t="s">
        <v>19</v>
      </c>
      <c r="H2427" t="s">
        <v>14</v>
      </c>
      <c r="I2427" s="10">
        <f>[1]!MoonAge(A2427)</f>
        <v>0.27086102155913439</v>
      </c>
    </row>
    <row r="2428" spans="1:9">
      <c r="A2428" s="2">
        <v>42240</v>
      </c>
      <c r="B2428" s="3">
        <f t="shared" si="37"/>
        <v>2</v>
      </c>
      <c r="C2428" t="s">
        <v>21</v>
      </c>
      <c r="D2428" t="s">
        <v>26</v>
      </c>
      <c r="E2428" t="s">
        <v>10</v>
      </c>
      <c r="F2428" t="s">
        <v>26</v>
      </c>
      <c r="G2428" t="s">
        <v>19</v>
      </c>
      <c r="H2428" t="s">
        <v>14</v>
      </c>
      <c r="I2428" s="10">
        <f>[1]!MoonAge(A2428)</f>
        <v>0.30472421349806511</v>
      </c>
    </row>
    <row r="2429" spans="1:9">
      <c r="A2429" s="2">
        <v>42241</v>
      </c>
      <c r="B2429" s="3">
        <f t="shared" si="37"/>
        <v>3</v>
      </c>
      <c r="C2429" t="s">
        <v>22</v>
      </c>
      <c r="D2429" t="s">
        <v>27</v>
      </c>
      <c r="E2429" t="s">
        <v>10</v>
      </c>
      <c r="F2429" t="s">
        <v>26</v>
      </c>
      <c r="G2429" t="s">
        <v>19</v>
      </c>
      <c r="H2429" t="s">
        <v>14</v>
      </c>
      <c r="I2429" s="10">
        <f>[1]!MoonAge(A2429)</f>
        <v>0.33858740543699584</v>
      </c>
    </row>
    <row r="2430" spans="1:9">
      <c r="A2430" s="2">
        <v>42242</v>
      </c>
      <c r="B2430" s="3">
        <f t="shared" si="37"/>
        <v>4</v>
      </c>
      <c r="C2430" t="s">
        <v>10</v>
      </c>
      <c r="D2430" t="s">
        <v>16</v>
      </c>
      <c r="E2430" t="s">
        <v>10</v>
      </c>
      <c r="F2430" t="s">
        <v>26</v>
      </c>
      <c r="G2430" t="s">
        <v>19</v>
      </c>
      <c r="H2430" t="s">
        <v>14</v>
      </c>
      <c r="I2430" s="10">
        <f>[1]!MoonAge(A2430)</f>
        <v>0.37245059737592645</v>
      </c>
    </row>
    <row r="2431" spans="1:9">
      <c r="A2431" s="2">
        <v>42243</v>
      </c>
      <c r="B2431" s="3">
        <f t="shared" si="37"/>
        <v>5</v>
      </c>
      <c r="C2431" t="s">
        <v>19</v>
      </c>
      <c r="D2431" t="s">
        <v>18</v>
      </c>
      <c r="E2431" t="s">
        <v>10</v>
      </c>
      <c r="F2431" t="s">
        <v>26</v>
      </c>
      <c r="G2431" t="s">
        <v>19</v>
      </c>
      <c r="H2431" t="s">
        <v>14</v>
      </c>
      <c r="I2431" s="10">
        <f>[1]!MoonAge(A2431)</f>
        <v>0.40631378931485718</v>
      </c>
    </row>
    <row r="2432" spans="1:9">
      <c r="A2432" s="2">
        <v>42244</v>
      </c>
      <c r="B2432" s="3">
        <f t="shared" si="37"/>
        <v>6</v>
      </c>
      <c r="C2432" t="s">
        <v>8</v>
      </c>
      <c r="D2432" t="s">
        <v>11</v>
      </c>
      <c r="E2432" t="s">
        <v>10</v>
      </c>
      <c r="F2432" t="s">
        <v>26</v>
      </c>
      <c r="G2432" t="s">
        <v>19</v>
      </c>
      <c r="H2432" t="s">
        <v>14</v>
      </c>
      <c r="I2432" s="10">
        <f>[1]!MoonAge(A2432)</f>
        <v>0.4401769812537879</v>
      </c>
    </row>
    <row r="2433" spans="1:9">
      <c r="A2433" s="2">
        <v>42245</v>
      </c>
      <c r="B2433" s="3">
        <f t="shared" si="37"/>
        <v>7</v>
      </c>
      <c r="C2433" t="s">
        <v>13</v>
      </c>
      <c r="D2433" t="s">
        <v>20</v>
      </c>
      <c r="E2433" t="s">
        <v>10</v>
      </c>
      <c r="F2433" t="s">
        <v>26</v>
      </c>
      <c r="G2433" t="s">
        <v>19</v>
      </c>
      <c r="H2433" t="s">
        <v>14</v>
      </c>
      <c r="I2433" s="10">
        <f>[1]!MoonAge(A2433)</f>
        <v>0.47404017319271863</v>
      </c>
    </row>
    <row r="2434" spans="1:9">
      <c r="A2434" s="2">
        <v>42246</v>
      </c>
      <c r="B2434" s="3">
        <f t="shared" si="37"/>
        <v>1</v>
      </c>
      <c r="C2434" t="s">
        <v>12</v>
      </c>
      <c r="D2434" t="s">
        <v>23</v>
      </c>
      <c r="E2434" t="s">
        <v>10</v>
      </c>
      <c r="F2434" t="s">
        <v>26</v>
      </c>
      <c r="G2434" t="s">
        <v>19</v>
      </c>
      <c r="H2434" t="s">
        <v>14</v>
      </c>
      <c r="I2434" s="10">
        <f>[1]!MoonAge(A2434)</f>
        <v>0.50790336513159673</v>
      </c>
    </row>
    <row r="2435" spans="1:9">
      <c r="A2435" s="2">
        <v>42247</v>
      </c>
      <c r="B2435" s="3">
        <f t="shared" ref="B2435:B2498" si="38">WEEKDAY(A2435,1)</f>
        <v>2</v>
      </c>
      <c r="C2435" t="s">
        <v>25</v>
      </c>
      <c r="D2435" t="s">
        <v>28</v>
      </c>
      <c r="E2435" t="s">
        <v>10</v>
      </c>
      <c r="F2435" t="s">
        <v>26</v>
      </c>
      <c r="G2435" t="s">
        <v>19</v>
      </c>
      <c r="H2435" t="s">
        <v>14</v>
      </c>
      <c r="I2435" s="10">
        <f>[1]!MoonAge(A2435)</f>
        <v>0.54176655707030208</v>
      </c>
    </row>
    <row r="2436" spans="1:9">
      <c r="A2436" s="2">
        <v>42248</v>
      </c>
      <c r="B2436" s="3">
        <f t="shared" si="38"/>
        <v>3</v>
      </c>
      <c r="C2436" t="s">
        <v>15</v>
      </c>
      <c r="D2436" t="s">
        <v>29</v>
      </c>
      <c r="E2436" t="s">
        <v>10</v>
      </c>
      <c r="F2436" t="s">
        <v>26</v>
      </c>
      <c r="G2436" t="s">
        <v>19</v>
      </c>
      <c r="H2436" t="s">
        <v>14</v>
      </c>
      <c r="I2436" s="10">
        <f>[1]!MoonAge(A2436)</f>
        <v>0.57562974900900754</v>
      </c>
    </row>
    <row r="2437" spans="1:9">
      <c r="A2437" s="2">
        <v>42249</v>
      </c>
      <c r="B2437" s="3">
        <f t="shared" si="38"/>
        <v>4</v>
      </c>
      <c r="C2437" t="s">
        <v>17</v>
      </c>
      <c r="D2437" t="s">
        <v>24</v>
      </c>
      <c r="E2437" t="s">
        <v>10</v>
      </c>
      <c r="F2437" t="s">
        <v>26</v>
      </c>
      <c r="G2437" t="s">
        <v>19</v>
      </c>
      <c r="H2437" t="s">
        <v>14</v>
      </c>
      <c r="I2437" s="10">
        <f>[1]!MoonAge(A2437)</f>
        <v>0.609492940947713</v>
      </c>
    </row>
    <row r="2438" spans="1:9">
      <c r="A2438" s="2">
        <v>42250</v>
      </c>
      <c r="B2438" s="3">
        <f t="shared" si="38"/>
        <v>5</v>
      </c>
      <c r="C2438" t="s">
        <v>21</v>
      </c>
      <c r="D2438" t="s">
        <v>9</v>
      </c>
      <c r="E2438" t="s">
        <v>10</v>
      </c>
      <c r="F2438" t="s">
        <v>26</v>
      </c>
      <c r="G2438" t="s">
        <v>19</v>
      </c>
      <c r="H2438" t="s">
        <v>14</v>
      </c>
      <c r="I2438" s="10">
        <f>[1]!MoonAge(A2438)</f>
        <v>0.64335613288641835</v>
      </c>
    </row>
    <row r="2439" spans="1:9">
      <c r="A2439" s="2">
        <v>42251</v>
      </c>
      <c r="B2439" s="3">
        <f t="shared" si="38"/>
        <v>6</v>
      </c>
      <c r="C2439" t="s">
        <v>22</v>
      </c>
      <c r="D2439" t="s">
        <v>14</v>
      </c>
      <c r="E2439" t="s">
        <v>10</v>
      </c>
      <c r="F2439" t="s">
        <v>26</v>
      </c>
      <c r="G2439" t="s">
        <v>19</v>
      </c>
      <c r="H2439" t="s">
        <v>14</v>
      </c>
      <c r="I2439" s="10">
        <f>[1]!MoonAge(A2439)</f>
        <v>0.67721932482512381</v>
      </c>
    </row>
    <row r="2440" spans="1:9">
      <c r="A2440" s="2">
        <v>42252</v>
      </c>
      <c r="B2440" s="3">
        <f t="shared" si="38"/>
        <v>7</v>
      </c>
      <c r="C2440" t="s">
        <v>10</v>
      </c>
      <c r="D2440" t="s">
        <v>26</v>
      </c>
      <c r="E2440" t="s">
        <v>10</v>
      </c>
      <c r="F2440" t="s">
        <v>26</v>
      </c>
      <c r="G2440" t="s">
        <v>19</v>
      </c>
      <c r="H2440" t="s">
        <v>14</v>
      </c>
      <c r="I2440" s="10">
        <f>[1]!MoonAge(A2440)</f>
        <v>0.71108251676382928</v>
      </c>
    </row>
    <row r="2441" spans="1:9">
      <c r="A2441" s="2">
        <v>42253</v>
      </c>
      <c r="B2441" s="3">
        <f t="shared" si="38"/>
        <v>1</v>
      </c>
      <c r="C2441" t="s">
        <v>19</v>
      </c>
      <c r="D2441" t="s">
        <v>27</v>
      </c>
      <c r="E2441" t="s">
        <v>10</v>
      </c>
      <c r="F2441" t="s">
        <v>26</v>
      </c>
      <c r="G2441" t="s">
        <v>19</v>
      </c>
      <c r="H2441" t="s">
        <v>14</v>
      </c>
      <c r="I2441" s="10">
        <f>[1]!MoonAge(A2441)</f>
        <v>0.74494570870253463</v>
      </c>
    </row>
    <row r="2442" spans="1:9">
      <c r="A2442" s="2">
        <v>42254</v>
      </c>
      <c r="B2442" s="3">
        <f t="shared" si="38"/>
        <v>2</v>
      </c>
      <c r="C2442" t="s">
        <v>8</v>
      </c>
      <c r="D2442" t="s">
        <v>16</v>
      </c>
      <c r="E2442" t="s">
        <v>10</v>
      </c>
      <c r="F2442" t="s">
        <v>26</v>
      </c>
      <c r="G2442" t="s">
        <v>19</v>
      </c>
      <c r="H2442" t="s">
        <v>14</v>
      </c>
      <c r="I2442" s="10">
        <f>[1]!MoonAge(A2442)</f>
        <v>0.77880890064124009</v>
      </c>
    </row>
    <row r="2443" spans="1:9">
      <c r="A2443" s="2">
        <v>42255</v>
      </c>
      <c r="B2443" s="3">
        <f t="shared" si="38"/>
        <v>3</v>
      </c>
      <c r="C2443" t="s">
        <v>13</v>
      </c>
      <c r="D2443" t="s">
        <v>18</v>
      </c>
      <c r="E2443" t="s">
        <v>19</v>
      </c>
      <c r="F2443" t="s">
        <v>27</v>
      </c>
      <c r="G2443" t="s">
        <v>19</v>
      </c>
      <c r="H2443" t="s">
        <v>14</v>
      </c>
      <c r="I2443" s="10">
        <f>[1]!MoonAge(A2443)</f>
        <v>0.81267209257994555</v>
      </c>
    </row>
    <row r="2444" spans="1:9">
      <c r="A2444" s="2">
        <v>42256</v>
      </c>
      <c r="B2444" s="3">
        <f t="shared" si="38"/>
        <v>4</v>
      </c>
      <c r="C2444" t="s">
        <v>12</v>
      </c>
      <c r="D2444" t="s">
        <v>11</v>
      </c>
      <c r="E2444" t="s">
        <v>19</v>
      </c>
      <c r="F2444" t="s">
        <v>27</v>
      </c>
      <c r="G2444" t="s">
        <v>19</v>
      </c>
      <c r="H2444" t="s">
        <v>14</v>
      </c>
      <c r="I2444" s="10">
        <f>[1]!MoonAge(A2444)</f>
        <v>0.8465352845186509</v>
      </c>
    </row>
    <row r="2445" spans="1:9">
      <c r="A2445" s="2">
        <v>42257</v>
      </c>
      <c r="B2445" s="3">
        <f t="shared" si="38"/>
        <v>5</v>
      </c>
      <c r="C2445" t="s">
        <v>25</v>
      </c>
      <c r="D2445" t="s">
        <v>20</v>
      </c>
      <c r="E2445" t="s">
        <v>19</v>
      </c>
      <c r="F2445" t="s">
        <v>27</v>
      </c>
      <c r="G2445" t="s">
        <v>19</v>
      </c>
      <c r="H2445" t="s">
        <v>14</v>
      </c>
      <c r="I2445" s="10">
        <f>[1]!MoonAge(A2445)</f>
        <v>0.88039847645735636</v>
      </c>
    </row>
    <row r="2446" spans="1:9">
      <c r="A2446" s="2">
        <v>42258</v>
      </c>
      <c r="B2446" s="3">
        <f t="shared" si="38"/>
        <v>6</v>
      </c>
      <c r="C2446" t="s">
        <v>15</v>
      </c>
      <c r="D2446" t="s">
        <v>23</v>
      </c>
      <c r="E2446" t="s">
        <v>19</v>
      </c>
      <c r="F2446" t="s">
        <v>27</v>
      </c>
      <c r="G2446" t="s">
        <v>19</v>
      </c>
      <c r="H2446" t="s">
        <v>14</v>
      </c>
      <c r="I2446" s="10">
        <f>[1]!MoonAge(A2446)</f>
        <v>0.91426166839606182</v>
      </c>
    </row>
    <row r="2447" spans="1:9">
      <c r="A2447" s="2">
        <v>42259</v>
      </c>
      <c r="B2447" s="3">
        <f t="shared" si="38"/>
        <v>7</v>
      </c>
      <c r="C2447" t="s">
        <v>17</v>
      </c>
      <c r="D2447" t="s">
        <v>28</v>
      </c>
      <c r="E2447" t="s">
        <v>19</v>
      </c>
      <c r="F2447" t="s">
        <v>27</v>
      </c>
      <c r="G2447" t="s">
        <v>19</v>
      </c>
      <c r="H2447" t="s">
        <v>14</v>
      </c>
      <c r="I2447" s="10">
        <f>[1]!MoonAge(A2447)</f>
        <v>0.94812486033476717</v>
      </c>
    </row>
    <row r="2448" spans="1:9">
      <c r="A2448" s="2">
        <v>42260</v>
      </c>
      <c r="B2448" s="3">
        <f t="shared" si="38"/>
        <v>1</v>
      </c>
      <c r="C2448" t="s">
        <v>21</v>
      </c>
      <c r="D2448" t="s">
        <v>29</v>
      </c>
      <c r="E2448" t="s">
        <v>19</v>
      </c>
      <c r="F2448" t="s">
        <v>27</v>
      </c>
      <c r="G2448" t="s">
        <v>19</v>
      </c>
      <c r="H2448" t="s">
        <v>14</v>
      </c>
      <c r="I2448" s="10">
        <f>[1]!MoonAge(A2448)</f>
        <v>0.98198805227347263</v>
      </c>
    </row>
    <row r="2449" spans="1:9">
      <c r="A2449" s="2">
        <v>42261</v>
      </c>
      <c r="B2449" s="3">
        <f t="shared" si="38"/>
        <v>2</v>
      </c>
      <c r="C2449" t="s">
        <v>22</v>
      </c>
      <c r="D2449" t="s">
        <v>24</v>
      </c>
      <c r="E2449" t="s">
        <v>19</v>
      </c>
      <c r="F2449" t="s">
        <v>27</v>
      </c>
      <c r="G2449" t="s">
        <v>19</v>
      </c>
      <c r="H2449" t="s">
        <v>14</v>
      </c>
      <c r="I2449" s="10">
        <f>[1]!MoonAge(A2449)</f>
        <v>1.5851244212178095E-2</v>
      </c>
    </row>
    <row r="2450" spans="1:9">
      <c r="A2450" s="2">
        <v>42262</v>
      </c>
      <c r="B2450" s="3">
        <f t="shared" si="38"/>
        <v>3</v>
      </c>
      <c r="C2450" t="s">
        <v>10</v>
      </c>
      <c r="D2450" t="s">
        <v>9</v>
      </c>
      <c r="E2450" t="s">
        <v>19</v>
      </c>
      <c r="F2450" t="s">
        <v>27</v>
      </c>
      <c r="G2450" t="s">
        <v>19</v>
      </c>
      <c r="H2450" t="s">
        <v>14</v>
      </c>
      <c r="I2450" s="10">
        <f>[1]!MoonAge(A2450)</f>
        <v>4.9714436150883445E-2</v>
      </c>
    </row>
    <row r="2451" spans="1:9">
      <c r="A2451" s="2">
        <v>42263</v>
      </c>
      <c r="B2451" s="3">
        <f t="shared" si="38"/>
        <v>4</v>
      </c>
      <c r="C2451" t="s">
        <v>19</v>
      </c>
      <c r="D2451" t="s">
        <v>14</v>
      </c>
      <c r="E2451" t="s">
        <v>19</v>
      </c>
      <c r="F2451" t="s">
        <v>27</v>
      </c>
      <c r="G2451" t="s">
        <v>19</v>
      </c>
      <c r="H2451" t="s">
        <v>14</v>
      </c>
      <c r="I2451" s="10">
        <f>[1]!MoonAge(A2451)</f>
        <v>8.3577628089588907E-2</v>
      </c>
    </row>
    <row r="2452" spans="1:9">
      <c r="A2452" s="2">
        <v>42264</v>
      </c>
      <c r="B2452" s="3">
        <f t="shared" si="38"/>
        <v>5</v>
      </c>
      <c r="C2452" t="s">
        <v>8</v>
      </c>
      <c r="D2452" t="s">
        <v>26</v>
      </c>
      <c r="E2452" t="s">
        <v>19</v>
      </c>
      <c r="F2452" t="s">
        <v>27</v>
      </c>
      <c r="G2452" t="s">
        <v>19</v>
      </c>
      <c r="H2452" t="s">
        <v>14</v>
      </c>
      <c r="I2452" s="10">
        <f>[1]!MoonAge(A2452)</f>
        <v>0.11744082002829437</v>
      </c>
    </row>
    <row r="2453" spans="1:9">
      <c r="A2453" s="2">
        <v>42265</v>
      </c>
      <c r="B2453" s="3">
        <f t="shared" si="38"/>
        <v>6</v>
      </c>
      <c r="C2453" t="s">
        <v>13</v>
      </c>
      <c r="D2453" t="s">
        <v>27</v>
      </c>
      <c r="E2453" t="s">
        <v>19</v>
      </c>
      <c r="F2453" t="s">
        <v>27</v>
      </c>
      <c r="G2453" t="s">
        <v>19</v>
      </c>
      <c r="H2453" t="s">
        <v>14</v>
      </c>
      <c r="I2453" s="10">
        <f>[1]!MoonAge(A2453)</f>
        <v>0.15130401196699972</v>
      </c>
    </row>
    <row r="2454" spans="1:9">
      <c r="A2454" s="2">
        <v>42266</v>
      </c>
      <c r="B2454" s="3">
        <f t="shared" si="38"/>
        <v>7</v>
      </c>
      <c r="C2454" t="s">
        <v>12</v>
      </c>
      <c r="D2454" t="s">
        <v>16</v>
      </c>
      <c r="E2454" t="s">
        <v>19</v>
      </c>
      <c r="F2454" t="s">
        <v>27</v>
      </c>
      <c r="G2454" t="s">
        <v>19</v>
      </c>
      <c r="H2454" t="s">
        <v>14</v>
      </c>
      <c r="I2454" s="10">
        <f>[1]!MoonAge(A2454)</f>
        <v>0.18516720390570518</v>
      </c>
    </row>
    <row r="2455" spans="1:9">
      <c r="A2455" s="2">
        <v>42267</v>
      </c>
      <c r="B2455" s="3">
        <f t="shared" si="38"/>
        <v>1</v>
      </c>
      <c r="C2455" t="s">
        <v>25</v>
      </c>
      <c r="D2455" t="s">
        <v>18</v>
      </c>
      <c r="E2455" t="s">
        <v>19</v>
      </c>
      <c r="F2455" t="s">
        <v>27</v>
      </c>
      <c r="G2455" t="s">
        <v>19</v>
      </c>
      <c r="H2455" t="s">
        <v>14</v>
      </c>
      <c r="I2455" s="10">
        <f>[1]!MoonAge(A2455)</f>
        <v>0.21903039584441064</v>
      </c>
    </row>
    <row r="2456" spans="1:9">
      <c r="A2456" s="2">
        <v>42268</v>
      </c>
      <c r="B2456" s="3">
        <f t="shared" si="38"/>
        <v>2</v>
      </c>
      <c r="C2456" t="s">
        <v>15</v>
      </c>
      <c r="D2456" t="s">
        <v>11</v>
      </c>
      <c r="E2456" t="s">
        <v>19</v>
      </c>
      <c r="F2456" t="s">
        <v>27</v>
      </c>
      <c r="G2456" t="s">
        <v>19</v>
      </c>
      <c r="H2456" t="s">
        <v>14</v>
      </c>
      <c r="I2456" s="10">
        <f>[1]!MoonAge(A2456)</f>
        <v>0.25289358778311599</v>
      </c>
    </row>
    <row r="2457" spans="1:9">
      <c r="A2457" s="2">
        <v>42269</v>
      </c>
      <c r="B2457" s="3">
        <f t="shared" si="38"/>
        <v>3</v>
      </c>
      <c r="C2457" t="s">
        <v>17</v>
      </c>
      <c r="D2457" t="s">
        <v>20</v>
      </c>
      <c r="E2457" t="s">
        <v>19</v>
      </c>
      <c r="F2457" t="s">
        <v>27</v>
      </c>
      <c r="G2457" t="s">
        <v>19</v>
      </c>
      <c r="H2457" t="s">
        <v>14</v>
      </c>
      <c r="I2457" s="10">
        <f>[1]!MoonAge(A2457)</f>
        <v>0.28675677972182145</v>
      </c>
    </row>
    <row r="2458" spans="1:9">
      <c r="A2458" s="2">
        <v>42270</v>
      </c>
      <c r="B2458" s="3">
        <f t="shared" si="38"/>
        <v>4</v>
      </c>
      <c r="C2458" t="s">
        <v>21</v>
      </c>
      <c r="D2458" t="s">
        <v>23</v>
      </c>
      <c r="E2458" t="s">
        <v>19</v>
      </c>
      <c r="F2458" t="s">
        <v>27</v>
      </c>
      <c r="G2458" t="s">
        <v>19</v>
      </c>
      <c r="H2458" t="s">
        <v>14</v>
      </c>
      <c r="I2458" s="10">
        <f>[1]!MoonAge(A2458)</f>
        <v>0.32061997166052691</v>
      </c>
    </row>
    <row r="2459" spans="1:9">
      <c r="A2459" s="2">
        <v>42271</v>
      </c>
      <c r="B2459" s="3">
        <f t="shared" si="38"/>
        <v>5</v>
      </c>
      <c r="C2459" t="s">
        <v>22</v>
      </c>
      <c r="D2459" t="s">
        <v>28</v>
      </c>
      <c r="E2459" t="s">
        <v>19</v>
      </c>
      <c r="F2459" t="s">
        <v>27</v>
      </c>
      <c r="G2459" t="s">
        <v>19</v>
      </c>
      <c r="H2459" t="s">
        <v>14</v>
      </c>
      <c r="I2459" s="10">
        <f>[1]!MoonAge(A2459)</f>
        <v>0.35448316359923226</v>
      </c>
    </row>
    <row r="2460" spans="1:9">
      <c r="A2460" s="2">
        <v>42272</v>
      </c>
      <c r="B2460" s="3">
        <f t="shared" si="38"/>
        <v>6</v>
      </c>
      <c r="C2460" t="s">
        <v>10</v>
      </c>
      <c r="D2460" t="s">
        <v>29</v>
      </c>
      <c r="E2460" t="s">
        <v>19</v>
      </c>
      <c r="F2460" t="s">
        <v>27</v>
      </c>
      <c r="G2460" t="s">
        <v>19</v>
      </c>
      <c r="H2460" t="s">
        <v>14</v>
      </c>
      <c r="I2460" s="10">
        <f>[1]!MoonAge(A2460)</f>
        <v>0.38834635553793773</v>
      </c>
    </row>
    <row r="2461" spans="1:9">
      <c r="A2461" s="2">
        <v>42273</v>
      </c>
      <c r="B2461" s="3">
        <f t="shared" si="38"/>
        <v>7</v>
      </c>
      <c r="C2461" t="s">
        <v>19</v>
      </c>
      <c r="D2461" t="s">
        <v>24</v>
      </c>
      <c r="E2461" t="s">
        <v>19</v>
      </c>
      <c r="F2461" t="s">
        <v>27</v>
      </c>
      <c r="G2461" t="s">
        <v>19</v>
      </c>
      <c r="H2461" t="s">
        <v>14</v>
      </c>
      <c r="I2461" s="10">
        <f>[1]!MoonAge(A2461)</f>
        <v>0.42220954747664319</v>
      </c>
    </row>
    <row r="2462" spans="1:9">
      <c r="A2462" s="2">
        <v>42274</v>
      </c>
      <c r="B2462" s="3">
        <f t="shared" si="38"/>
        <v>1</v>
      </c>
      <c r="C2462" t="s">
        <v>8</v>
      </c>
      <c r="D2462" t="s">
        <v>9</v>
      </c>
      <c r="E2462" t="s">
        <v>19</v>
      </c>
      <c r="F2462" t="s">
        <v>27</v>
      </c>
      <c r="G2462" t="s">
        <v>19</v>
      </c>
      <c r="H2462" t="s">
        <v>14</v>
      </c>
      <c r="I2462" s="10">
        <f>[1]!MoonAge(A2462)</f>
        <v>0.45607273941534854</v>
      </c>
    </row>
    <row r="2463" spans="1:9">
      <c r="A2463" s="2">
        <v>42275</v>
      </c>
      <c r="B2463" s="3">
        <f t="shared" si="38"/>
        <v>2</v>
      </c>
      <c r="C2463" t="s">
        <v>13</v>
      </c>
      <c r="D2463" t="s">
        <v>14</v>
      </c>
      <c r="E2463" t="s">
        <v>19</v>
      </c>
      <c r="F2463" t="s">
        <v>27</v>
      </c>
      <c r="G2463" t="s">
        <v>19</v>
      </c>
      <c r="H2463" t="s">
        <v>14</v>
      </c>
      <c r="I2463" s="10">
        <f>[1]!MoonAge(A2463)</f>
        <v>0.489935931354054</v>
      </c>
    </row>
    <row r="2464" spans="1:9">
      <c r="A2464" s="2">
        <v>42276</v>
      </c>
      <c r="B2464" s="3">
        <f t="shared" si="38"/>
        <v>3</v>
      </c>
      <c r="C2464" t="s">
        <v>12</v>
      </c>
      <c r="D2464" t="s">
        <v>26</v>
      </c>
      <c r="E2464" t="s">
        <v>19</v>
      </c>
      <c r="F2464" t="s">
        <v>27</v>
      </c>
      <c r="G2464" t="s">
        <v>19</v>
      </c>
      <c r="H2464" t="s">
        <v>14</v>
      </c>
      <c r="I2464" s="10">
        <f>[1]!MoonAge(A2464)</f>
        <v>0.52379912329258937</v>
      </c>
    </row>
    <row r="2465" spans="1:9">
      <c r="A2465" s="2">
        <v>42277</v>
      </c>
      <c r="B2465" s="3">
        <f t="shared" si="38"/>
        <v>4</v>
      </c>
      <c r="C2465" t="s">
        <v>25</v>
      </c>
      <c r="D2465" t="s">
        <v>27</v>
      </c>
      <c r="E2465" t="s">
        <v>19</v>
      </c>
      <c r="F2465" t="s">
        <v>27</v>
      </c>
      <c r="G2465" t="s">
        <v>19</v>
      </c>
      <c r="H2465" t="s">
        <v>14</v>
      </c>
      <c r="I2465" s="10">
        <f>[1]!MoonAge(A2465)</f>
        <v>0.55766231523105281</v>
      </c>
    </row>
    <row r="2466" spans="1:9">
      <c r="A2466" s="2">
        <v>42278</v>
      </c>
      <c r="B2466" s="3">
        <f t="shared" si="38"/>
        <v>5</v>
      </c>
      <c r="C2466" t="s">
        <v>15</v>
      </c>
      <c r="D2466" t="s">
        <v>16</v>
      </c>
      <c r="E2466" t="s">
        <v>19</v>
      </c>
      <c r="F2466" t="s">
        <v>27</v>
      </c>
      <c r="G2466" t="s">
        <v>19</v>
      </c>
      <c r="H2466" t="s">
        <v>14</v>
      </c>
      <c r="I2466" s="10">
        <f>[1]!MoonAge(A2466)</f>
        <v>0.59152550716951624</v>
      </c>
    </row>
    <row r="2467" spans="1:9">
      <c r="A2467" s="2">
        <v>42279</v>
      </c>
      <c r="B2467" s="3">
        <f t="shared" si="38"/>
        <v>6</v>
      </c>
      <c r="C2467" t="s">
        <v>17</v>
      </c>
      <c r="D2467" t="s">
        <v>18</v>
      </c>
      <c r="E2467" t="s">
        <v>19</v>
      </c>
      <c r="F2467" t="s">
        <v>27</v>
      </c>
      <c r="G2467" t="s">
        <v>19</v>
      </c>
      <c r="H2467" t="s">
        <v>14</v>
      </c>
      <c r="I2467" s="10">
        <f>[1]!MoonAge(A2467)</f>
        <v>0.62538869910797978</v>
      </c>
    </row>
    <row r="2468" spans="1:9">
      <c r="A2468" s="2">
        <v>42280</v>
      </c>
      <c r="B2468" s="3">
        <f t="shared" si="38"/>
        <v>7</v>
      </c>
      <c r="C2468" t="s">
        <v>21</v>
      </c>
      <c r="D2468" t="s">
        <v>11</v>
      </c>
      <c r="E2468" t="s">
        <v>19</v>
      </c>
      <c r="F2468" t="s">
        <v>27</v>
      </c>
      <c r="G2468" t="s">
        <v>19</v>
      </c>
      <c r="H2468" t="s">
        <v>14</v>
      </c>
      <c r="I2468" s="10">
        <f>[1]!MoonAge(A2468)</f>
        <v>0.65925189104644322</v>
      </c>
    </row>
    <row r="2469" spans="1:9">
      <c r="A2469" s="2">
        <v>42281</v>
      </c>
      <c r="B2469" s="3">
        <f t="shared" si="38"/>
        <v>1</v>
      </c>
      <c r="C2469" t="s">
        <v>22</v>
      </c>
      <c r="D2469" t="s">
        <v>20</v>
      </c>
      <c r="E2469" t="s">
        <v>19</v>
      </c>
      <c r="F2469" t="s">
        <v>27</v>
      </c>
      <c r="G2469" t="s">
        <v>19</v>
      </c>
      <c r="H2469" t="s">
        <v>14</v>
      </c>
      <c r="I2469" s="10">
        <f>[1]!MoonAge(A2469)</f>
        <v>0.69311508298490665</v>
      </c>
    </row>
    <row r="2470" spans="1:9">
      <c r="A2470" s="2">
        <v>42282</v>
      </c>
      <c r="B2470" s="3">
        <f t="shared" si="38"/>
        <v>2</v>
      </c>
      <c r="C2470" t="s">
        <v>10</v>
      </c>
      <c r="D2470" t="s">
        <v>23</v>
      </c>
      <c r="E2470" t="s">
        <v>19</v>
      </c>
      <c r="F2470" t="s">
        <v>27</v>
      </c>
      <c r="G2470" t="s">
        <v>19</v>
      </c>
      <c r="H2470" t="s">
        <v>14</v>
      </c>
      <c r="I2470" s="10">
        <f>[1]!MoonAge(A2470)</f>
        <v>0.72697827492337019</v>
      </c>
    </row>
    <row r="2471" spans="1:9">
      <c r="A2471" s="2">
        <v>42283</v>
      </c>
      <c r="B2471" s="3">
        <f t="shared" si="38"/>
        <v>3</v>
      </c>
      <c r="C2471" t="s">
        <v>19</v>
      </c>
      <c r="D2471" t="s">
        <v>28</v>
      </c>
      <c r="E2471" t="s">
        <v>19</v>
      </c>
      <c r="F2471" t="s">
        <v>27</v>
      </c>
      <c r="G2471" t="s">
        <v>19</v>
      </c>
      <c r="H2471" t="s">
        <v>14</v>
      </c>
      <c r="I2471" s="10">
        <f>[1]!MoonAge(A2471)</f>
        <v>0.76084146686183363</v>
      </c>
    </row>
    <row r="2472" spans="1:9">
      <c r="A2472" s="2">
        <v>42284</v>
      </c>
      <c r="B2472" s="3">
        <f t="shared" si="38"/>
        <v>4</v>
      </c>
      <c r="C2472" t="s">
        <v>8</v>
      </c>
      <c r="D2472" t="s">
        <v>29</v>
      </c>
      <c r="E2472" t="s">
        <v>19</v>
      </c>
      <c r="F2472" t="s">
        <v>27</v>
      </c>
      <c r="G2472" t="s">
        <v>19</v>
      </c>
      <c r="H2472" t="s">
        <v>14</v>
      </c>
      <c r="I2472" s="10">
        <f>[1]!MoonAge(A2472)</f>
        <v>0.79470465880029706</v>
      </c>
    </row>
    <row r="2473" spans="1:9">
      <c r="A2473" s="2">
        <v>42285</v>
      </c>
      <c r="B2473" s="3">
        <f t="shared" si="38"/>
        <v>5</v>
      </c>
      <c r="C2473" t="s">
        <v>13</v>
      </c>
      <c r="D2473" t="s">
        <v>24</v>
      </c>
      <c r="E2473" t="s">
        <v>19</v>
      </c>
      <c r="F2473" t="s">
        <v>27</v>
      </c>
      <c r="G2473" t="s">
        <v>19</v>
      </c>
      <c r="H2473" t="s">
        <v>14</v>
      </c>
      <c r="I2473" s="10">
        <f>[1]!MoonAge(A2473)</f>
        <v>0.8285678507387606</v>
      </c>
    </row>
    <row r="2474" spans="1:9">
      <c r="A2474" s="2">
        <v>42286</v>
      </c>
      <c r="B2474" s="3">
        <f t="shared" si="38"/>
        <v>6</v>
      </c>
      <c r="C2474" t="s">
        <v>12</v>
      </c>
      <c r="D2474" t="s">
        <v>9</v>
      </c>
      <c r="E2474" t="s">
        <v>8</v>
      </c>
      <c r="F2474" t="s">
        <v>16</v>
      </c>
      <c r="G2474" t="s">
        <v>19</v>
      </c>
      <c r="H2474" t="s">
        <v>14</v>
      </c>
      <c r="I2474" s="10">
        <f>[1]!MoonAge(A2474)</f>
        <v>0.86243104267722392</v>
      </c>
    </row>
    <row r="2475" spans="1:9">
      <c r="A2475" s="2">
        <v>42287</v>
      </c>
      <c r="B2475" s="3">
        <f t="shared" si="38"/>
        <v>7</v>
      </c>
      <c r="C2475" t="s">
        <v>25</v>
      </c>
      <c r="D2475" t="s">
        <v>14</v>
      </c>
      <c r="E2475" t="s">
        <v>8</v>
      </c>
      <c r="F2475" t="s">
        <v>16</v>
      </c>
      <c r="G2475" t="s">
        <v>19</v>
      </c>
      <c r="H2475" t="s">
        <v>14</v>
      </c>
      <c r="I2475" s="10">
        <f>[1]!MoonAge(A2475)</f>
        <v>0.89629423461568747</v>
      </c>
    </row>
    <row r="2476" spans="1:9">
      <c r="A2476" s="2">
        <v>42288</v>
      </c>
      <c r="B2476" s="3">
        <f t="shared" si="38"/>
        <v>1</v>
      </c>
      <c r="C2476" t="s">
        <v>15</v>
      </c>
      <c r="D2476" t="s">
        <v>26</v>
      </c>
      <c r="E2476" t="s">
        <v>8</v>
      </c>
      <c r="F2476" t="s">
        <v>16</v>
      </c>
      <c r="G2476" t="s">
        <v>19</v>
      </c>
      <c r="H2476" t="s">
        <v>14</v>
      </c>
      <c r="I2476" s="10">
        <f>[1]!MoonAge(A2476)</f>
        <v>0.9301574265541509</v>
      </c>
    </row>
    <row r="2477" spans="1:9">
      <c r="A2477" s="2">
        <v>42289</v>
      </c>
      <c r="B2477" s="3">
        <f t="shared" si="38"/>
        <v>2</v>
      </c>
      <c r="C2477" t="s">
        <v>17</v>
      </c>
      <c r="D2477" t="s">
        <v>27</v>
      </c>
      <c r="E2477" t="s">
        <v>8</v>
      </c>
      <c r="F2477" t="s">
        <v>16</v>
      </c>
      <c r="G2477" t="s">
        <v>19</v>
      </c>
      <c r="H2477" t="s">
        <v>14</v>
      </c>
      <c r="I2477" s="10">
        <f>[1]!MoonAge(A2477)</f>
        <v>0.96402061849261433</v>
      </c>
    </row>
    <row r="2478" spans="1:9">
      <c r="A2478" s="2">
        <v>42290</v>
      </c>
      <c r="B2478" s="3">
        <f t="shared" si="38"/>
        <v>3</v>
      </c>
      <c r="C2478" t="s">
        <v>21</v>
      </c>
      <c r="D2478" t="s">
        <v>16</v>
      </c>
      <c r="E2478" t="s">
        <v>8</v>
      </c>
      <c r="F2478" t="s">
        <v>16</v>
      </c>
      <c r="G2478" t="s">
        <v>19</v>
      </c>
      <c r="H2478" t="s">
        <v>14</v>
      </c>
      <c r="I2478" s="10">
        <f>[1]!MoonAge(A2478)</f>
        <v>0.99788381043107788</v>
      </c>
    </row>
    <row r="2479" spans="1:9">
      <c r="A2479" s="2">
        <v>42291</v>
      </c>
      <c r="B2479" s="3">
        <f t="shared" si="38"/>
        <v>4</v>
      </c>
      <c r="C2479" t="s">
        <v>22</v>
      </c>
      <c r="D2479" t="s">
        <v>18</v>
      </c>
      <c r="E2479" t="s">
        <v>8</v>
      </c>
      <c r="F2479" t="s">
        <v>16</v>
      </c>
      <c r="G2479" t="s">
        <v>19</v>
      </c>
      <c r="H2479" t="s">
        <v>14</v>
      </c>
      <c r="I2479" s="10">
        <f>[1]!MoonAge(A2479)</f>
        <v>3.1747002369541311E-2</v>
      </c>
    </row>
    <row r="2480" spans="1:9">
      <c r="A2480" s="2">
        <v>42292</v>
      </c>
      <c r="B2480" s="3">
        <f t="shared" si="38"/>
        <v>5</v>
      </c>
      <c r="C2480" t="s">
        <v>10</v>
      </c>
      <c r="D2480" t="s">
        <v>11</v>
      </c>
      <c r="E2480" t="s">
        <v>8</v>
      </c>
      <c r="F2480" t="s">
        <v>16</v>
      </c>
      <c r="G2480" t="s">
        <v>19</v>
      </c>
      <c r="H2480" t="s">
        <v>14</v>
      </c>
      <c r="I2480" s="10">
        <f>[1]!MoonAge(A2480)</f>
        <v>6.5610194308004743E-2</v>
      </c>
    </row>
    <row r="2481" spans="1:9">
      <c r="A2481" s="2">
        <v>42293</v>
      </c>
      <c r="B2481" s="3">
        <f t="shared" si="38"/>
        <v>6</v>
      </c>
      <c r="C2481" t="s">
        <v>19</v>
      </c>
      <c r="D2481" t="s">
        <v>20</v>
      </c>
      <c r="E2481" t="s">
        <v>8</v>
      </c>
      <c r="F2481" t="s">
        <v>16</v>
      </c>
      <c r="G2481" t="s">
        <v>19</v>
      </c>
      <c r="H2481" t="s">
        <v>14</v>
      </c>
      <c r="I2481" s="10">
        <f>[1]!MoonAge(A2481)</f>
        <v>9.9473386246468287E-2</v>
      </c>
    </row>
    <row r="2482" spans="1:9">
      <c r="A2482" s="2">
        <v>42294</v>
      </c>
      <c r="B2482" s="3">
        <f t="shared" si="38"/>
        <v>7</v>
      </c>
      <c r="C2482" t="s">
        <v>8</v>
      </c>
      <c r="D2482" t="s">
        <v>23</v>
      </c>
      <c r="E2482" t="s">
        <v>8</v>
      </c>
      <c r="F2482" t="s">
        <v>16</v>
      </c>
      <c r="G2482" t="s">
        <v>19</v>
      </c>
      <c r="H2482" t="s">
        <v>14</v>
      </c>
      <c r="I2482" s="10">
        <f>[1]!MoonAge(A2482)</f>
        <v>0.13333657818493172</v>
      </c>
    </row>
    <row r="2483" spans="1:9">
      <c r="A2483" s="2">
        <v>42295</v>
      </c>
      <c r="B2483" s="3">
        <f t="shared" si="38"/>
        <v>1</v>
      </c>
      <c r="C2483" t="s">
        <v>13</v>
      </c>
      <c r="D2483" t="s">
        <v>28</v>
      </c>
      <c r="E2483" t="s">
        <v>8</v>
      </c>
      <c r="F2483" t="s">
        <v>16</v>
      </c>
      <c r="G2483" t="s">
        <v>19</v>
      </c>
      <c r="H2483" t="s">
        <v>14</v>
      </c>
      <c r="I2483" s="10">
        <f>[1]!MoonAge(A2483)</f>
        <v>0.16719977012339515</v>
      </c>
    </row>
    <row r="2484" spans="1:9">
      <c r="A2484" s="2">
        <v>42296</v>
      </c>
      <c r="B2484" s="3">
        <f t="shared" si="38"/>
        <v>2</v>
      </c>
      <c r="C2484" t="s">
        <v>12</v>
      </c>
      <c r="D2484" t="s">
        <v>29</v>
      </c>
      <c r="E2484" t="s">
        <v>8</v>
      </c>
      <c r="F2484" t="s">
        <v>16</v>
      </c>
      <c r="G2484" t="s">
        <v>19</v>
      </c>
      <c r="H2484" t="s">
        <v>14</v>
      </c>
      <c r="I2484" s="10">
        <f>[1]!MoonAge(A2484)</f>
        <v>0.20106296206185859</v>
      </c>
    </row>
    <row r="2485" spans="1:9">
      <c r="A2485" s="2">
        <v>42297</v>
      </c>
      <c r="B2485" s="3">
        <f t="shared" si="38"/>
        <v>3</v>
      </c>
      <c r="C2485" t="s">
        <v>25</v>
      </c>
      <c r="D2485" t="s">
        <v>24</v>
      </c>
      <c r="E2485" t="s">
        <v>8</v>
      </c>
      <c r="F2485" t="s">
        <v>16</v>
      </c>
      <c r="G2485" t="s">
        <v>19</v>
      </c>
      <c r="H2485" t="s">
        <v>14</v>
      </c>
      <c r="I2485" s="10">
        <f>[1]!MoonAge(A2485)</f>
        <v>0.23492615400032213</v>
      </c>
    </row>
    <row r="2486" spans="1:9">
      <c r="A2486" s="2">
        <v>42298</v>
      </c>
      <c r="B2486" s="3">
        <f t="shared" si="38"/>
        <v>4</v>
      </c>
      <c r="C2486" t="s">
        <v>15</v>
      </c>
      <c r="D2486" t="s">
        <v>9</v>
      </c>
      <c r="E2486" t="s">
        <v>8</v>
      </c>
      <c r="F2486" t="s">
        <v>16</v>
      </c>
      <c r="G2486" t="s">
        <v>19</v>
      </c>
      <c r="H2486" t="s">
        <v>14</v>
      </c>
      <c r="I2486" s="10">
        <f>[1]!MoonAge(A2486)</f>
        <v>0.26878934593878556</v>
      </c>
    </row>
    <row r="2487" spans="1:9">
      <c r="A2487" s="2">
        <v>42299</v>
      </c>
      <c r="B2487" s="3">
        <f t="shared" si="38"/>
        <v>5</v>
      </c>
      <c r="C2487" t="s">
        <v>17</v>
      </c>
      <c r="D2487" t="s">
        <v>14</v>
      </c>
      <c r="E2487" t="s">
        <v>8</v>
      </c>
      <c r="F2487" t="s">
        <v>16</v>
      </c>
      <c r="G2487" t="s">
        <v>19</v>
      </c>
      <c r="H2487" t="s">
        <v>14</v>
      </c>
      <c r="I2487" s="10">
        <f>[1]!MoonAge(A2487)</f>
        <v>0.30265253787724899</v>
      </c>
    </row>
    <row r="2488" spans="1:9">
      <c r="A2488" s="2">
        <v>42300</v>
      </c>
      <c r="B2488" s="3">
        <f t="shared" si="38"/>
        <v>6</v>
      </c>
      <c r="C2488" t="s">
        <v>21</v>
      </c>
      <c r="D2488" t="s">
        <v>26</v>
      </c>
      <c r="E2488" t="s">
        <v>8</v>
      </c>
      <c r="F2488" t="s">
        <v>16</v>
      </c>
      <c r="G2488" t="s">
        <v>19</v>
      </c>
      <c r="H2488" t="s">
        <v>14</v>
      </c>
      <c r="I2488" s="10">
        <f>[1]!MoonAge(A2488)</f>
        <v>0.33651572981571254</v>
      </c>
    </row>
    <row r="2489" spans="1:9">
      <c r="A2489" s="2">
        <v>42301</v>
      </c>
      <c r="B2489" s="3">
        <f t="shared" si="38"/>
        <v>7</v>
      </c>
      <c r="C2489" t="s">
        <v>22</v>
      </c>
      <c r="D2489" t="s">
        <v>27</v>
      </c>
      <c r="E2489" t="s">
        <v>8</v>
      </c>
      <c r="F2489" t="s">
        <v>16</v>
      </c>
      <c r="G2489" t="s">
        <v>19</v>
      </c>
      <c r="H2489" t="s">
        <v>14</v>
      </c>
      <c r="I2489" s="10">
        <f>[1]!MoonAge(A2489)</f>
        <v>0.37037892175417597</v>
      </c>
    </row>
    <row r="2490" spans="1:9">
      <c r="A2490" s="2">
        <v>42302</v>
      </c>
      <c r="B2490" s="3">
        <f t="shared" si="38"/>
        <v>1</v>
      </c>
      <c r="C2490" t="s">
        <v>10</v>
      </c>
      <c r="D2490" t="s">
        <v>16</v>
      </c>
      <c r="E2490" t="s">
        <v>8</v>
      </c>
      <c r="F2490" t="s">
        <v>16</v>
      </c>
      <c r="G2490" t="s">
        <v>19</v>
      </c>
      <c r="H2490" t="s">
        <v>14</v>
      </c>
      <c r="I2490" s="10">
        <f>[1]!MoonAge(A2490)</f>
        <v>0.4042421136926394</v>
      </c>
    </row>
    <row r="2491" spans="1:9">
      <c r="A2491" s="2">
        <v>42303</v>
      </c>
      <c r="B2491" s="3">
        <f t="shared" si="38"/>
        <v>2</v>
      </c>
      <c r="C2491" t="s">
        <v>19</v>
      </c>
      <c r="D2491" t="s">
        <v>18</v>
      </c>
      <c r="E2491" t="s">
        <v>8</v>
      </c>
      <c r="F2491" t="s">
        <v>16</v>
      </c>
      <c r="G2491" t="s">
        <v>19</v>
      </c>
      <c r="H2491" t="s">
        <v>14</v>
      </c>
      <c r="I2491" s="10">
        <f>[1]!MoonAge(A2491)</f>
        <v>0.43810530563110284</v>
      </c>
    </row>
    <row r="2492" spans="1:9">
      <c r="A2492" s="2">
        <v>42304</v>
      </c>
      <c r="B2492" s="3">
        <f t="shared" si="38"/>
        <v>3</v>
      </c>
      <c r="C2492" t="s">
        <v>8</v>
      </c>
      <c r="D2492" t="s">
        <v>11</v>
      </c>
      <c r="E2492" t="s">
        <v>8</v>
      </c>
      <c r="F2492" t="s">
        <v>16</v>
      </c>
      <c r="G2492" t="s">
        <v>19</v>
      </c>
      <c r="H2492" t="s">
        <v>14</v>
      </c>
      <c r="I2492" s="10">
        <f>[1]!MoonAge(A2492)</f>
        <v>0.47196849756956638</v>
      </c>
    </row>
    <row r="2493" spans="1:9">
      <c r="A2493" s="2">
        <v>42305</v>
      </c>
      <c r="B2493" s="3">
        <f t="shared" si="38"/>
        <v>4</v>
      </c>
      <c r="C2493" t="s">
        <v>13</v>
      </c>
      <c r="D2493" t="s">
        <v>20</v>
      </c>
      <c r="E2493" t="s">
        <v>8</v>
      </c>
      <c r="F2493" t="s">
        <v>16</v>
      </c>
      <c r="G2493" t="s">
        <v>19</v>
      </c>
      <c r="H2493" t="s">
        <v>14</v>
      </c>
      <c r="I2493" s="10">
        <f>[1]!MoonAge(A2493)</f>
        <v>0.50583168950799096</v>
      </c>
    </row>
    <row r="2494" spans="1:9">
      <c r="A2494" s="2">
        <v>42306</v>
      </c>
      <c r="B2494" s="3">
        <f t="shared" si="38"/>
        <v>5</v>
      </c>
      <c r="C2494" t="s">
        <v>12</v>
      </c>
      <c r="D2494" t="s">
        <v>23</v>
      </c>
      <c r="E2494" t="s">
        <v>8</v>
      </c>
      <c r="F2494" t="s">
        <v>16</v>
      </c>
      <c r="G2494" t="s">
        <v>19</v>
      </c>
      <c r="H2494" t="s">
        <v>14</v>
      </c>
      <c r="I2494" s="10">
        <f>[1]!MoonAge(A2494)</f>
        <v>0.53969488144622924</v>
      </c>
    </row>
    <row r="2495" spans="1:9">
      <c r="A2495" s="2">
        <v>42307</v>
      </c>
      <c r="B2495" s="3">
        <f t="shared" si="38"/>
        <v>6</v>
      </c>
      <c r="C2495" t="s">
        <v>25</v>
      </c>
      <c r="D2495" t="s">
        <v>28</v>
      </c>
      <c r="E2495" t="s">
        <v>8</v>
      </c>
      <c r="F2495" t="s">
        <v>16</v>
      </c>
      <c r="G2495" t="s">
        <v>19</v>
      </c>
      <c r="H2495" t="s">
        <v>14</v>
      </c>
      <c r="I2495" s="10">
        <f>[1]!MoonAge(A2495)</f>
        <v>0.5735580733844674</v>
      </c>
    </row>
    <row r="2496" spans="1:9">
      <c r="A2496" s="2">
        <v>42308</v>
      </c>
      <c r="B2496" s="3">
        <f t="shared" si="38"/>
        <v>7</v>
      </c>
      <c r="C2496" t="s">
        <v>15</v>
      </c>
      <c r="D2496" t="s">
        <v>29</v>
      </c>
      <c r="E2496" t="s">
        <v>8</v>
      </c>
      <c r="F2496" t="s">
        <v>16</v>
      </c>
      <c r="G2496" t="s">
        <v>19</v>
      </c>
      <c r="H2496" t="s">
        <v>14</v>
      </c>
      <c r="I2496" s="10">
        <f>[1]!MoonAge(A2496)</f>
        <v>0.60742126532270557</v>
      </c>
    </row>
    <row r="2497" spans="1:9">
      <c r="A2497" s="2">
        <v>42309</v>
      </c>
      <c r="B2497" s="3">
        <f t="shared" si="38"/>
        <v>1</v>
      </c>
      <c r="C2497" t="s">
        <v>17</v>
      </c>
      <c r="D2497" t="s">
        <v>24</v>
      </c>
      <c r="E2497" t="s">
        <v>8</v>
      </c>
      <c r="F2497" t="s">
        <v>16</v>
      </c>
      <c r="G2497" t="s">
        <v>19</v>
      </c>
      <c r="H2497" t="s">
        <v>14</v>
      </c>
      <c r="I2497" s="10">
        <f>[1]!MoonAge(A2497)</f>
        <v>0.64128445726094374</v>
      </c>
    </row>
    <row r="2498" spans="1:9">
      <c r="A2498" s="2">
        <v>42310</v>
      </c>
      <c r="B2498" s="3">
        <f t="shared" si="38"/>
        <v>2</v>
      </c>
      <c r="C2498" t="s">
        <v>21</v>
      </c>
      <c r="D2498" t="s">
        <v>9</v>
      </c>
      <c r="E2498" t="s">
        <v>8</v>
      </c>
      <c r="F2498" t="s">
        <v>16</v>
      </c>
      <c r="G2498" t="s">
        <v>19</v>
      </c>
      <c r="H2498" t="s">
        <v>14</v>
      </c>
      <c r="I2498" s="10">
        <f>[1]!MoonAge(A2498)</f>
        <v>0.67514764919918191</v>
      </c>
    </row>
    <row r="2499" spans="1:9">
      <c r="A2499" s="2">
        <v>42311</v>
      </c>
      <c r="B2499" s="3">
        <f t="shared" ref="B2499:B2561" si="39">WEEKDAY(A2499,1)</f>
        <v>3</v>
      </c>
      <c r="C2499" t="s">
        <v>22</v>
      </c>
      <c r="D2499" t="s">
        <v>14</v>
      </c>
      <c r="E2499" t="s">
        <v>8</v>
      </c>
      <c r="F2499" t="s">
        <v>16</v>
      </c>
      <c r="G2499" t="s">
        <v>19</v>
      </c>
      <c r="H2499" t="s">
        <v>14</v>
      </c>
      <c r="I2499" s="10">
        <f>[1]!MoonAge(A2499)</f>
        <v>0.70901084113742019</v>
      </c>
    </row>
    <row r="2500" spans="1:9">
      <c r="A2500" s="2">
        <v>42312</v>
      </c>
      <c r="B2500" s="3">
        <f t="shared" si="39"/>
        <v>4</v>
      </c>
      <c r="C2500" t="s">
        <v>10</v>
      </c>
      <c r="D2500" t="s">
        <v>26</v>
      </c>
      <c r="E2500" t="s">
        <v>8</v>
      </c>
      <c r="F2500" t="s">
        <v>16</v>
      </c>
      <c r="G2500" t="s">
        <v>19</v>
      </c>
      <c r="H2500" t="s">
        <v>14</v>
      </c>
      <c r="I2500" s="10">
        <f>[1]!MoonAge(A2500)</f>
        <v>0.74287403307565836</v>
      </c>
    </row>
    <row r="2501" spans="1:9">
      <c r="A2501" s="2">
        <v>42313</v>
      </c>
      <c r="B2501" s="3">
        <f t="shared" si="39"/>
        <v>5</v>
      </c>
      <c r="C2501" t="s">
        <v>19</v>
      </c>
      <c r="D2501" t="s">
        <v>27</v>
      </c>
      <c r="E2501" t="s">
        <v>8</v>
      </c>
      <c r="F2501" t="s">
        <v>16</v>
      </c>
      <c r="G2501" t="s">
        <v>19</v>
      </c>
      <c r="H2501" t="s">
        <v>14</v>
      </c>
      <c r="I2501" s="10">
        <f>[1]!MoonAge(A2501)</f>
        <v>0.77673722501389653</v>
      </c>
    </row>
    <row r="2502" spans="1:9">
      <c r="A2502" s="2">
        <v>42314</v>
      </c>
      <c r="B2502" s="3">
        <f t="shared" si="39"/>
        <v>6</v>
      </c>
      <c r="C2502" t="s">
        <v>8</v>
      </c>
      <c r="D2502" t="s">
        <v>16</v>
      </c>
      <c r="E2502" t="s">
        <v>8</v>
      </c>
      <c r="F2502" t="s">
        <v>16</v>
      </c>
      <c r="G2502" t="s">
        <v>19</v>
      </c>
      <c r="H2502" t="s">
        <v>14</v>
      </c>
      <c r="I2502" s="10">
        <f>[1]!MoonAge(A2502)</f>
        <v>0.81060041695213481</v>
      </c>
    </row>
    <row r="2503" spans="1:9">
      <c r="A2503" s="2">
        <v>42315</v>
      </c>
      <c r="B2503" s="3">
        <f t="shared" si="39"/>
        <v>7</v>
      </c>
      <c r="C2503" t="s">
        <v>13</v>
      </c>
      <c r="D2503" t="s">
        <v>18</v>
      </c>
      <c r="E2503" t="s">
        <v>8</v>
      </c>
      <c r="F2503" t="s">
        <v>16</v>
      </c>
      <c r="G2503" t="s">
        <v>19</v>
      </c>
      <c r="H2503" t="s">
        <v>14</v>
      </c>
      <c r="I2503" s="10">
        <f>[1]!MoonAge(A2503)</f>
        <v>0.84446360889037297</v>
      </c>
    </row>
    <row r="2504" spans="1:9">
      <c r="A2504" s="2">
        <v>42316</v>
      </c>
      <c r="B2504" s="3">
        <f t="shared" si="39"/>
        <v>1</v>
      </c>
      <c r="C2504" t="s">
        <v>12</v>
      </c>
      <c r="D2504" t="s">
        <v>11</v>
      </c>
      <c r="E2504" t="s">
        <v>13</v>
      </c>
      <c r="F2504" t="s">
        <v>18</v>
      </c>
      <c r="G2504" t="s">
        <v>19</v>
      </c>
      <c r="H2504" t="s">
        <v>14</v>
      </c>
      <c r="I2504" s="10">
        <f>[1]!MoonAge(A2504)</f>
        <v>0.87832680082861114</v>
      </c>
    </row>
    <row r="2505" spans="1:9">
      <c r="A2505" s="2">
        <v>42317</v>
      </c>
      <c r="B2505" s="3">
        <f t="shared" si="39"/>
        <v>2</v>
      </c>
      <c r="C2505" t="s">
        <v>25</v>
      </c>
      <c r="D2505" t="s">
        <v>20</v>
      </c>
      <c r="E2505" t="s">
        <v>13</v>
      </c>
      <c r="F2505" t="s">
        <v>18</v>
      </c>
      <c r="G2505" t="s">
        <v>19</v>
      </c>
      <c r="H2505" t="s">
        <v>14</v>
      </c>
      <c r="I2505" s="10">
        <f>[1]!MoonAge(A2505)</f>
        <v>0.91218999276684931</v>
      </c>
    </row>
    <row r="2506" spans="1:9">
      <c r="A2506" s="2">
        <v>42318</v>
      </c>
      <c r="B2506" s="3">
        <f t="shared" si="39"/>
        <v>3</v>
      </c>
      <c r="C2506" t="s">
        <v>15</v>
      </c>
      <c r="D2506" t="s">
        <v>23</v>
      </c>
      <c r="E2506" t="s">
        <v>13</v>
      </c>
      <c r="F2506" t="s">
        <v>18</v>
      </c>
      <c r="G2506" t="s">
        <v>19</v>
      </c>
      <c r="H2506" t="s">
        <v>14</v>
      </c>
      <c r="I2506" s="10">
        <f>[1]!MoonAge(A2506)</f>
        <v>0.94605318470508748</v>
      </c>
    </row>
    <row r="2507" spans="1:9">
      <c r="A2507" s="2">
        <v>42319</v>
      </c>
      <c r="B2507" s="3">
        <f t="shared" si="39"/>
        <v>4</v>
      </c>
      <c r="C2507" t="s">
        <v>17</v>
      </c>
      <c r="D2507" t="s">
        <v>28</v>
      </c>
      <c r="E2507" t="s">
        <v>13</v>
      </c>
      <c r="F2507" t="s">
        <v>18</v>
      </c>
      <c r="G2507" t="s">
        <v>19</v>
      </c>
      <c r="H2507" t="s">
        <v>14</v>
      </c>
      <c r="I2507" s="10">
        <f>[1]!MoonAge(A2507)</f>
        <v>0.97991637664332565</v>
      </c>
    </row>
    <row r="2508" spans="1:9">
      <c r="A2508" s="2">
        <v>42320</v>
      </c>
      <c r="B2508" s="3">
        <f t="shared" si="39"/>
        <v>5</v>
      </c>
      <c r="C2508" t="s">
        <v>21</v>
      </c>
      <c r="D2508" t="s">
        <v>29</v>
      </c>
      <c r="E2508" t="s">
        <v>13</v>
      </c>
      <c r="F2508" t="s">
        <v>18</v>
      </c>
      <c r="G2508" t="s">
        <v>19</v>
      </c>
      <c r="H2508" t="s">
        <v>14</v>
      </c>
      <c r="I2508" s="10">
        <f>[1]!MoonAge(A2508)</f>
        <v>1.3779568581563817E-2</v>
      </c>
    </row>
    <row r="2509" spans="1:9">
      <c r="A2509" s="2">
        <v>42321</v>
      </c>
      <c r="B2509" s="3">
        <f t="shared" si="39"/>
        <v>6</v>
      </c>
      <c r="C2509" t="s">
        <v>22</v>
      </c>
      <c r="D2509" t="s">
        <v>24</v>
      </c>
      <c r="E2509" t="s">
        <v>13</v>
      </c>
      <c r="F2509" t="s">
        <v>18</v>
      </c>
      <c r="G2509" t="s">
        <v>19</v>
      </c>
      <c r="H2509" t="s">
        <v>14</v>
      </c>
      <c r="I2509" s="10">
        <f>[1]!MoonAge(A2509)</f>
        <v>4.7642760519802096E-2</v>
      </c>
    </row>
    <row r="2510" spans="1:9">
      <c r="A2510" s="2">
        <v>42322</v>
      </c>
      <c r="B2510" s="3">
        <f t="shared" si="39"/>
        <v>7</v>
      </c>
      <c r="C2510" t="s">
        <v>10</v>
      </c>
      <c r="D2510" t="s">
        <v>9</v>
      </c>
      <c r="E2510" t="s">
        <v>13</v>
      </c>
      <c r="F2510" t="s">
        <v>18</v>
      </c>
      <c r="G2510" t="s">
        <v>19</v>
      </c>
      <c r="H2510" t="s">
        <v>14</v>
      </c>
      <c r="I2510" s="10">
        <f>[1]!MoonAge(A2510)</f>
        <v>8.1505952458040265E-2</v>
      </c>
    </row>
    <row r="2511" spans="1:9">
      <c r="A2511" s="2">
        <v>42323</v>
      </c>
      <c r="B2511" s="3">
        <f t="shared" si="39"/>
        <v>1</v>
      </c>
      <c r="C2511" t="s">
        <v>19</v>
      </c>
      <c r="D2511" t="s">
        <v>14</v>
      </c>
      <c r="E2511" t="s">
        <v>13</v>
      </c>
      <c r="F2511" t="s">
        <v>18</v>
      </c>
      <c r="G2511" t="s">
        <v>19</v>
      </c>
      <c r="H2511" t="s">
        <v>14</v>
      </c>
      <c r="I2511" s="10">
        <f>[1]!MoonAge(A2511)</f>
        <v>0.11536914439627843</v>
      </c>
    </row>
    <row r="2512" spans="1:9">
      <c r="A2512" s="2">
        <v>42324</v>
      </c>
      <c r="B2512" s="3">
        <f t="shared" si="39"/>
        <v>2</v>
      </c>
      <c r="C2512" t="s">
        <v>8</v>
      </c>
      <c r="D2512" t="s">
        <v>26</v>
      </c>
      <c r="E2512" t="s">
        <v>13</v>
      </c>
      <c r="F2512" t="s">
        <v>18</v>
      </c>
      <c r="G2512" t="s">
        <v>19</v>
      </c>
      <c r="H2512" t="s">
        <v>14</v>
      </c>
      <c r="I2512" s="10">
        <f>[1]!MoonAge(A2512)</f>
        <v>0.1492323363345166</v>
      </c>
    </row>
    <row r="2513" spans="1:9">
      <c r="A2513" s="2">
        <v>42325</v>
      </c>
      <c r="B2513" s="3">
        <f t="shared" si="39"/>
        <v>3</v>
      </c>
      <c r="C2513" t="s">
        <v>13</v>
      </c>
      <c r="D2513" t="s">
        <v>27</v>
      </c>
      <c r="E2513" t="s">
        <v>13</v>
      </c>
      <c r="F2513" t="s">
        <v>18</v>
      </c>
      <c r="G2513" t="s">
        <v>19</v>
      </c>
      <c r="H2513" t="s">
        <v>14</v>
      </c>
      <c r="I2513" s="10">
        <f>[1]!MoonAge(A2513)</f>
        <v>0.18309552827275477</v>
      </c>
    </row>
    <row r="2514" spans="1:9">
      <c r="A2514" s="2">
        <v>42326</v>
      </c>
      <c r="B2514" s="3">
        <f t="shared" si="39"/>
        <v>4</v>
      </c>
      <c r="C2514" t="s">
        <v>12</v>
      </c>
      <c r="D2514" t="s">
        <v>16</v>
      </c>
      <c r="E2514" t="s">
        <v>13</v>
      </c>
      <c r="F2514" t="s">
        <v>18</v>
      </c>
      <c r="G2514" t="s">
        <v>19</v>
      </c>
      <c r="H2514" t="s">
        <v>14</v>
      </c>
      <c r="I2514" s="10">
        <f>[1]!MoonAge(A2514)</f>
        <v>0.21695872021099305</v>
      </c>
    </row>
    <row r="2515" spans="1:9">
      <c r="A2515" s="2">
        <v>42327</v>
      </c>
      <c r="B2515" s="3">
        <f t="shared" si="39"/>
        <v>5</v>
      </c>
      <c r="C2515" t="s">
        <v>25</v>
      </c>
      <c r="D2515" t="s">
        <v>18</v>
      </c>
      <c r="E2515" t="s">
        <v>13</v>
      </c>
      <c r="F2515" t="s">
        <v>18</v>
      </c>
      <c r="G2515" t="s">
        <v>19</v>
      </c>
      <c r="H2515" t="s">
        <v>14</v>
      </c>
      <c r="I2515" s="10">
        <f>[1]!MoonAge(A2515)</f>
        <v>0.25082191214923122</v>
      </c>
    </row>
    <row r="2516" spans="1:9">
      <c r="A2516" s="2">
        <v>42328</v>
      </c>
      <c r="B2516" s="3">
        <f t="shared" si="39"/>
        <v>6</v>
      </c>
      <c r="C2516" t="s">
        <v>15</v>
      </c>
      <c r="D2516" t="s">
        <v>11</v>
      </c>
      <c r="E2516" t="s">
        <v>13</v>
      </c>
      <c r="F2516" t="s">
        <v>18</v>
      </c>
      <c r="G2516" t="s">
        <v>19</v>
      </c>
      <c r="H2516" t="s">
        <v>14</v>
      </c>
      <c r="I2516" s="10">
        <f>[1]!MoonAge(A2516)</f>
        <v>0.28468510408746939</v>
      </c>
    </row>
    <row r="2517" spans="1:9">
      <c r="A2517" s="2">
        <v>42329</v>
      </c>
      <c r="B2517" s="3">
        <f t="shared" si="39"/>
        <v>7</v>
      </c>
      <c r="C2517" t="s">
        <v>17</v>
      </c>
      <c r="D2517" t="s">
        <v>20</v>
      </c>
      <c r="E2517" t="s">
        <v>13</v>
      </c>
      <c r="F2517" t="s">
        <v>18</v>
      </c>
      <c r="G2517" t="s">
        <v>19</v>
      </c>
      <c r="H2517" t="s">
        <v>14</v>
      </c>
      <c r="I2517" s="10">
        <f>[1]!MoonAge(A2517)</f>
        <v>0.31854829602570756</v>
      </c>
    </row>
    <row r="2518" spans="1:9">
      <c r="A2518" s="2">
        <v>42330</v>
      </c>
      <c r="B2518" s="3">
        <f t="shared" si="39"/>
        <v>1</v>
      </c>
      <c r="C2518" t="s">
        <v>21</v>
      </c>
      <c r="D2518" t="s">
        <v>23</v>
      </c>
      <c r="E2518" t="s">
        <v>13</v>
      </c>
      <c r="F2518" t="s">
        <v>18</v>
      </c>
      <c r="G2518" t="s">
        <v>19</v>
      </c>
      <c r="H2518" t="s">
        <v>14</v>
      </c>
      <c r="I2518" s="10">
        <f>[1]!MoonAge(A2518)</f>
        <v>0.35241148796394572</v>
      </c>
    </row>
    <row r="2519" spans="1:9">
      <c r="A2519" s="2">
        <v>42331</v>
      </c>
      <c r="B2519" s="3">
        <f t="shared" si="39"/>
        <v>2</v>
      </c>
      <c r="C2519" t="s">
        <v>22</v>
      </c>
      <c r="D2519" t="s">
        <v>28</v>
      </c>
      <c r="E2519" t="s">
        <v>13</v>
      </c>
      <c r="F2519" t="s">
        <v>18</v>
      </c>
      <c r="G2519" t="s">
        <v>19</v>
      </c>
      <c r="H2519" t="s">
        <v>14</v>
      </c>
      <c r="I2519" s="10">
        <f>[1]!MoonAge(A2519)</f>
        <v>0.386274679902184</v>
      </c>
    </row>
    <row r="2520" spans="1:9">
      <c r="A2520" s="2">
        <v>42332</v>
      </c>
      <c r="B2520" s="3">
        <f t="shared" si="39"/>
        <v>3</v>
      </c>
      <c r="C2520" t="s">
        <v>10</v>
      </c>
      <c r="D2520" t="s">
        <v>29</v>
      </c>
      <c r="E2520" t="s">
        <v>13</v>
      </c>
      <c r="F2520" t="s">
        <v>18</v>
      </c>
      <c r="G2520" t="s">
        <v>19</v>
      </c>
      <c r="H2520" t="s">
        <v>14</v>
      </c>
      <c r="I2520" s="10">
        <f>[1]!MoonAge(A2520)</f>
        <v>0.42013787184042217</v>
      </c>
    </row>
    <row r="2521" spans="1:9">
      <c r="A2521" s="2">
        <v>42333</v>
      </c>
      <c r="B2521" s="3">
        <f t="shared" si="39"/>
        <v>4</v>
      </c>
      <c r="C2521" t="s">
        <v>19</v>
      </c>
      <c r="D2521" t="s">
        <v>24</v>
      </c>
      <c r="E2521" t="s">
        <v>13</v>
      </c>
      <c r="F2521" t="s">
        <v>18</v>
      </c>
      <c r="G2521" t="s">
        <v>19</v>
      </c>
      <c r="H2521" t="s">
        <v>14</v>
      </c>
      <c r="I2521" s="10">
        <f>[1]!MoonAge(A2521)</f>
        <v>0.45400106377866034</v>
      </c>
    </row>
    <row r="2522" spans="1:9">
      <c r="A2522" s="2">
        <v>42334</v>
      </c>
      <c r="B2522" s="3">
        <f t="shared" si="39"/>
        <v>5</v>
      </c>
      <c r="C2522" t="s">
        <v>8</v>
      </c>
      <c r="D2522" t="s">
        <v>9</v>
      </c>
      <c r="E2522" t="s">
        <v>13</v>
      </c>
      <c r="F2522" t="s">
        <v>18</v>
      </c>
      <c r="G2522" t="s">
        <v>19</v>
      </c>
      <c r="H2522" t="s">
        <v>14</v>
      </c>
      <c r="I2522" s="10">
        <f>[1]!MoonAge(A2522)</f>
        <v>0.48786425571689851</v>
      </c>
    </row>
    <row r="2523" spans="1:9">
      <c r="A2523" s="2">
        <v>42335</v>
      </c>
      <c r="B2523" s="3">
        <f t="shared" si="39"/>
        <v>6</v>
      </c>
      <c r="C2523" t="s">
        <v>13</v>
      </c>
      <c r="D2523" t="s">
        <v>14</v>
      </c>
      <c r="E2523" t="s">
        <v>13</v>
      </c>
      <c r="F2523" t="s">
        <v>18</v>
      </c>
      <c r="G2523" t="s">
        <v>19</v>
      </c>
      <c r="H2523" t="s">
        <v>14</v>
      </c>
      <c r="I2523" s="10">
        <f>[1]!MoonAge(A2523)</f>
        <v>0.52172744765498147</v>
      </c>
    </row>
    <row r="2524" spans="1:9">
      <c r="A2524" s="2">
        <v>42336</v>
      </c>
      <c r="B2524" s="3">
        <f t="shared" si="39"/>
        <v>7</v>
      </c>
      <c r="C2524" t="s">
        <v>12</v>
      </c>
      <c r="D2524" t="s">
        <v>26</v>
      </c>
      <c r="E2524" t="s">
        <v>13</v>
      </c>
      <c r="F2524" t="s">
        <v>18</v>
      </c>
      <c r="G2524" t="s">
        <v>19</v>
      </c>
      <c r="H2524" t="s">
        <v>14</v>
      </c>
      <c r="I2524" s="10">
        <f>[1]!MoonAge(A2524)</f>
        <v>0.55559063959297772</v>
      </c>
    </row>
    <row r="2525" spans="1:9">
      <c r="A2525" s="2">
        <v>42337</v>
      </c>
      <c r="B2525" s="3">
        <f t="shared" si="39"/>
        <v>1</v>
      </c>
      <c r="C2525" t="s">
        <v>25</v>
      </c>
      <c r="D2525" t="s">
        <v>27</v>
      </c>
      <c r="E2525" t="s">
        <v>13</v>
      </c>
      <c r="F2525" t="s">
        <v>18</v>
      </c>
      <c r="G2525" t="s">
        <v>19</v>
      </c>
      <c r="H2525" t="s">
        <v>14</v>
      </c>
      <c r="I2525" s="10">
        <f>[1]!MoonAge(A2525)</f>
        <v>0.58945383153097397</v>
      </c>
    </row>
    <row r="2526" spans="1:9">
      <c r="A2526" s="2">
        <v>42338</v>
      </c>
      <c r="B2526" s="3">
        <f t="shared" si="39"/>
        <v>2</v>
      </c>
      <c r="C2526" t="s">
        <v>15</v>
      </c>
      <c r="D2526" t="s">
        <v>16</v>
      </c>
      <c r="E2526" t="s">
        <v>13</v>
      </c>
      <c r="F2526" t="s">
        <v>18</v>
      </c>
      <c r="G2526" t="s">
        <v>19</v>
      </c>
      <c r="H2526" t="s">
        <v>14</v>
      </c>
      <c r="I2526" s="10">
        <f>[1]!MoonAge(A2526)</f>
        <v>0.62331702346897022</v>
      </c>
    </row>
    <row r="2527" spans="1:9">
      <c r="A2527" s="2">
        <v>42339</v>
      </c>
      <c r="B2527" s="3">
        <f t="shared" si="39"/>
        <v>3</v>
      </c>
      <c r="C2527" t="s">
        <v>17</v>
      </c>
      <c r="D2527" t="s">
        <v>18</v>
      </c>
      <c r="E2527" t="s">
        <v>13</v>
      </c>
      <c r="F2527" t="s">
        <v>18</v>
      </c>
      <c r="G2527" t="s">
        <v>19</v>
      </c>
      <c r="H2527" t="s">
        <v>14</v>
      </c>
      <c r="I2527" s="10">
        <f>[1]!MoonAge(A2527)</f>
        <v>0.65718021540696636</v>
      </c>
    </row>
    <row r="2528" spans="1:9">
      <c r="A2528" s="2">
        <v>42340</v>
      </c>
      <c r="B2528" s="3">
        <f t="shared" si="39"/>
        <v>4</v>
      </c>
      <c r="C2528" t="s">
        <v>21</v>
      </c>
      <c r="D2528" t="s">
        <v>11</v>
      </c>
      <c r="E2528" t="s">
        <v>13</v>
      </c>
      <c r="F2528" t="s">
        <v>18</v>
      </c>
      <c r="G2528" t="s">
        <v>19</v>
      </c>
      <c r="H2528" t="s">
        <v>14</v>
      </c>
      <c r="I2528" s="10">
        <f>[1]!MoonAge(A2528)</f>
        <v>0.69104340734496261</v>
      </c>
    </row>
    <row r="2529" spans="1:9">
      <c r="A2529" s="2">
        <v>42341</v>
      </c>
      <c r="B2529" s="3">
        <f t="shared" si="39"/>
        <v>5</v>
      </c>
      <c r="C2529" t="s">
        <v>22</v>
      </c>
      <c r="D2529" t="s">
        <v>20</v>
      </c>
      <c r="E2529" t="s">
        <v>13</v>
      </c>
      <c r="F2529" t="s">
        <v>18</v>
      </c>
      <c r="G2529" t="s">
        <v>19</v>
      </c>
      <c r="H2529" t="s">
        <v>14</v>
      </c>
      <c r="I2529" s="10">
        <f>[1]!MoonAge(A2529)</f>
        <v>0.72490659928295886</v>
      </c>
    </row>
    <row r="2530" spans="1:9">
      <c r="A2530" s="2">
        <v>42342</v>
      </c>
      <c r="B2530" s="3">
        <f t="shared" si="39"/>
        <v>6</v>
      </c>
      <c r="C2530" t="s">
        <v>10</v>
      </c>
      <c r="D2530" t="s">
        <v>23</v>
      </c>
      <c r="E2530" t="s">
        <v>13</v>
      </c>
      <c r="F2530" t="s">
        <v>18</v>
      </c>
      <c r="G2530" t="s">
        <v>19</v>
      </c>
      <c r="H2530" t="s">
        <v>14</v>
      </c>
      <c r="I2530" s="10">
        <f>[1]!MoonAge(A2530)</f>
        <v>0.758769791220955</v>
      </c>
    </row>
    <row r="2531" spans="1:9">
      <c r="A2531" s="2">
        <v>42343</v>
      </c>
      <c r="B2531" s="3">
        <f t="shared" si="39"/>
        <v>7</v>
      </c>
      <c r="C2531" t="s">
        <v>19</v>
      </c>
      <c r="D2531" t="s">
        <v>28</v>
      </c>
      <c r="E2531" t="s">
        <v>13</v>
      </c>
      <c r="F2531" t="s">
        <v>18</v>
      </c>
      <c r="G2531" t="s">
        <v>19</v>
      </c>
      <c r="H2531" t="s">
        <v>14</v>
      </c>
      <c r="I2531" s="10">
        <f>[1]!MoonAge(A2531)</f>
        <v>0.79263298315895137</v>
      </c>
    </row>
    <row r="2532" spans="1:9">
      <c r="A2532" s="2">
        <v>42344</v>
      </c>
      <c r="B2532" s="3">
        <f t="shared" si="39"/>
        <v>1</v>
      </c>
      <c r="C2532" t="s">
        <v>8</v>
      </c>
      <c r="D2532" t="s">
        <v>29</v>
      </c>
      <c r="E2532" t="s">
        <v>13</v>
      </c>
      <c r="F2532" t="s">
        <v>18</v>
      </c>
      <c r="G2532" t="s">
        <v>19</v>
      </c>
      <c r="H2532" t="s">
        <v>14</v>
      </c>
      <c r="I2532" s="10">
        <f>[1]!MoonAge(A2532)</f>
        <v>0.82649617509694751</v>
      </c>
    </row>
    <row r="2533" spans="1:9">
      <c r="A2533" s="2">
        <v>42345</v>
      </c>
      <c r="B2533" s="3">
        <f t="shared" si="39"/>
        <v>2</v>
      </c>
      <c r="C2533" t="s">
        <v>13</v>
      </c>
      <c r="D2533" t="s">
        <v>24</v>
      </c>
      <c r="E2533" t="s">
        <v>13</v>
      </c>
      <c r="F2533" t="s">
        <v>18</v>
      </c>
      <c r="G2533" t="s">
        <v>19</v>
      </c>
      <c r="H2533" t="s">
        <v>14</v>
      </c>
      <c r="I2533" s="10">
        <f>[1]!MoonAge(A2533)</f>
        <v>0.86035936703494376</v>
      </c>
    </row>
    <row r="2534" spans="1:9">
      <c r="A2534" s="2">
        <v>42346</v>
      </c>
      <c r="B2534" s="3">
        <f t="shared" si="39"/>
        <v>3</v>
      </c>
      <c r="C2534" t="s">
        <v>12</v>
      </c>
      <c r="D2534" t="s">
        <v>9</v>
      </c>
      <c r="E2534" t="s">
        <v>12</v>
      </c>
      <c r="F2534" t="s">
        <v>11</v>
      </c>
      <c r="G2534" t="s">
        <v>19</v>
      </c>
      <c r="H2534" t="s">
        <v>14</v>
      </c>
      <c r="I2534" s="10">
        <f>[1]!MoonAge(A2534)</f>
        <v>0.89422255897294001</v>
      </c>
    </row>
    <row r="2535" spans="1:9">
      <c r="A2535" s="2">
        <v>42347</v>
      </c>
      <c r="B2535" s="3">
        <f t="shared" si="39"/>
        <v>4</v>
      </c>
      <c r="C2535" t="s">
        <v>25</v>
      </c>
      <c r="D2535" t="s">
        <v>14</v>
      </c>
      <c r="E2535" t="s">
        <v>12</v>
      </c>
      <c r="F2535" t="s">
        <v>11</v>
      </c>
      <c r="G2535" t="s">
        <v>19</v>
      </c>
      <c r="H2535" t="s">
        <v>14</v>
      </c>
      <c r="I2535" s="10">
        <f>[1]!MoonAge(A2535)</f>
        <v>0.92808575091093626</v>
      </c>
    </row>
    <row r="2536" spans="1:9">
      <c r="A2536" s="2">
        <v>42348</v>
      </c>
      <c r="B2536" s="3">
        <f t="shared" si="39"/>
        <v>5</v>
      </c>
      <c r="C2536" t="s">
        <v>15</v>
      </c>
      <c r="D2536" t="s">
        <v>26</v>
      </c>
      <c r="E2536" t="s">
        <v>12</v>
      </c>
      <c r="F2536" t="s">
        <v>11</v>
      </c>
      <c r="G2536" t="s">
        <v>19</v>
      </c>
      <c r="H2536" t="s">
        <v>14</v>
      </c>
      <c r="I2536" s="10">
        <f>[1]!MoonAge(A2536)</f>
        <v>0.96194894284893251</v>
      </c>
    </row>
    <row r="2537" spans="1:9">
      <c r="A2537" s="2">
        <v>42349</v>
      </c>
      <c r="B2537" s="3">
        <f t="shared" si="39"/>
        <v>6</v>
      </c>
      <c r="C2537" t="s">
        <v>17</v>
      </c>
      <c r="D2537" t="s">
        <v>27</v>
      </c>
      <c r="E2537" t="s">
        <v>12</v>
      </c>
      <c r="F2537" t="s">
        <v>11</v>
      </c>
      <c r="G2537" t="s">
        <v>19</v>
      </c>
      <c r="H2537" t="s">
        <v>14</v>
      </c>
      <c r="I2537" s="10">
        <f>[1]!MoonAge(A2537)</f>
        <v>0.99581213478692865</v>
      </c>
    </row>
    <row r="2538" spans="1:9">
      <c r="A2538" s="2">
        <v>42350</v>
      </c>
      <c r="B2538" s="3">
        <f t="shared" si="39"/>
        <v>7</v>
      </c>
      <c r="C2538" t="s">
        <v>21</v>
      </c>
      <c r="D2538" t="s">
        <v>16</v>
      </c>
      <c r="E2538" t="s">
        <v>12</v>
      </c>
      <c r="F2538" t="s">
        <v>11</v>
      </c>
      <c r="G2538" t="s">
        <v>19</v>
      </c>
      <c r="H2538" t="s">
        <v>14</v>
      </c>
      <c r="I2538" s="10">
        <f>[1]!MoonAge(A2538)</f>
        <v>2.96753267249249E-2</v>
      </c>
    </row>
    <row r="2539" spans="1:9">
      <c r="A2539" s="2">
        <v>42351</v>
      </c>
      <c r="B2539" s="3">
        <f t="shared" si="39"/>
        <v>1</v>
      </c>
      <c r="C2539" t="s">
        <v>22</v>
      </c>
      <c r="D2539" t="s">
        <v>18</v>
      </c>
      <c r="E2539" t="s">
        <v>12</v>
      </c>
      <c r="F2539" t="s">
        <v>11</v>
      </c>
      <c r="G2539" t="s">
        <v>19</v>
      </c>
      <c r="H2539" t="s">
        <v>14</v>
      </c>
      <c r="I2539" s="10">
        <f>[1]!MoonAge(A2539)</f>
        <v>6.3538518662921151E-2</v>
      </c>
    </row>
    <row r="2540" spans="1:9">
      <c r="A2540" s="2">
        <v>42352</v>
      </c>
      <c r="B2540" s="3">
        <f t="shared" si="39"/>
        <v>2</v>
      </c>
      <c r="C2540" t="s">
        <v>10</v>
      </c>
      <c r="D2540" t="s">
        <v>11</v>
      </c>
      <c r="E2540" t="s">
        <v>12</v>
      </c>
      <c r="F2540" t="s">
        <v>11</v>
      </c>
      <c r="G2540" t="s">
        <v>19</v>
      </c>
      <c r="H2540" t="s">
        <v>14</v>
      </c>
      <c r="I2540" s="10">
        <f>[1]!MoonAge(A2540)</f>
        <v>9.7401710600917402E-2</v>
      </c>
    </row>
    <row r="2541" spans="1:9">
      <c r="A2541" s="2">
        <v>42353</v>
      </c>
      <c r="B2541" s="3">
        <f t="shared" si="39"/>
        <v>3</v>
      </c>
      <c r="C2541" t="s">
        <v>19</v>
      </c>
      <c r="D2541" t="s">
        <v>20</v>
      </c>
      <c r="E2541" t="s">
        <v>12</v>
      </c>
      <c r="F2541" t="s">
        <v>11</v>
      </c>
      <c r="G2541" t="s">
        <v>19</v>
      </c>
      <c r="H2541" t="s">
        <v>14</v>
      </c>
      <c r="I2541" s="10">
        <f>[1]!MoonAge(A2541)</f>
        <v>0.13126490253891365</v>
      </c>
    </row>
    <row r="2542" spans="1:9">
      <c r="A2542" s="2">
        <v>42354</v>
      </c>
      <c r="B2542" s="3">
        <f t="shared" si="39"/>
        <v>4</v>
      </c>
      <c r="C2542" t="s">
        <v>8</v>
      </c>
      <c r="D2542" t="s">
        <v>23</v>
      </c>
      <c r="E2542" t="s">
        <v>12</v>
      </c>
      <c r="F2542" t="s">
        <v>11</v>
      </c>
      <c r="G2542" t="s">
        <v>19</v>
      </c>
      <c r="H2542" t="s">
        <v>14</v>
      </c>
      <c r="I2542" s="10">
        <f>[1]!MoonAge(A2542)</f>
        <v>0.16512809447690979</v>
      </c>
    </row>
    <row r="2543" spans="1:9">
      <c r="A2543" s="2">
        <v>42355</v>
      </c>
      <c r="B2543" s="3">
        <f t="shared" si="39"/>
        <v>5</v>
      </c>
      <c r="C2543" t="s">
        <v>13</v>
      </c>
      <c r="D2543" t="s">
        <v>28</v>
      </c>
      <c r="E2543" t="s">
        <v>12</v>
      </c>
      <c r="F2543" t="s">
        <v>11</v>
      </c>
      <c r="G2543" t="s">
        <v>19</v>
      </c>
      <c r="H2543" t="s">
        <v>14</v>
      </c>
      <c r="I2543" s="10">
        <f>[1]!MoonAge(A2543)</f>
        <v>0.19899128641490604</v>
      </c>
    </row>
    <row r="2544" spans="1:9">
      <c r="A2544" s="2">
        <v>42356</v>
      </c>
      <c r="B2544" s="3">
        <f t="shared" si="39"/>
        <v>6</v>
      </c>
      <c r="C2544" t="s">
        <v>12</v>
      </c>
      <c r="D2544" t="s">
        <v>29</v>
      </c>
      <c r="E2544" t="s">
        <v>12</v>
      </c>
      <c r="F2544" t="s">
        <v>11</v>
      </c>
      <c r="G2544" t="s">
        <v>19</v>
      </c>
      <c r="H2544" t="s">
        <v>14</v>
      </c>
      <c r="I2544" s="10">
        <f>[1]!MoonAge(A2544)</f>
        <v>0.23285447835290229</v>
      </c>
    </row>
    <row r="2545" spans="1:9">
      <c r="A2545" s="2">
        <v>42357</v>
      </c>
      <c r="B2545" s="3">
        <f t="shared" si="39"/>
        <v>7</v>
      </c>
      <c r="C2545" t="s">
        <v>25</v>
      </c>
      <c r="D2545" t="s">
        <v>24</v>
      </c>
      <c r="E2545" t="s">
        <v>12</v>
      </c>
      <c r="F2545" t="s">
        <v>11</v>
      </c>
      <c r="G2545" t="s">
        <v>19</v>
      </c>
      <c r="H2545" t="s">
        <v>14</v>
      </c>
      <c r="I2545" s="10">
        <f>[1]!MoonAge(A2545)</f>
        <v>0.26671767029089855</v>
      </c>
    </row>
    <row r="2546" spans="1:9">
      <c r="A2546" s="2">
        <v>42358</v>
      </c>
      <c r="B2546" s="3">
        <f t="shared" si="39"/>
        <v>1</v>
      </c>
      <c r="C2546" t="s">
        <v>15</v>
      </c>
      <c r="D2546" t="s">
        <v>9</v>
      </c>
      <c r="E2546" t="s">
        <v>12</v>
      </c>
      <c r="F2546" t="s">
        <v>11</v>
      </c>
      <c r="G2546" t="s">
        <v>19</v>
      </c>
      <c r="H2546" t="s">
        <v>14</v>
      </c>
      <c r="I2546" s="10">
        <f>[1]!MoonAge(A2546)</f>
        <v>0.3005808622288948</v>
      </c>
    </row>
    <row r="2547" spans="1:9">
      <c r="A2547" s="2">
        <v>42359</v>
      </c>
      <c r="B2547" s="3">
        <f t="shared" si="39"/>
        <v>2</v>
      </c>
      <c r="C2547" t="s">
        <v>17</v>
      </c>
      <c r="D2547" t="s">
        <v>14</v>
      </c>
      <c r="E2547" t="s">
        <v>12</v>
      </c>
      <c r="F2547" t="s">
        <v>11</v>
      </c>
      <c r="G2547" t="s">
        <v>19</v>
      </c>
      <c r="H2547" t="s">
        <v>14</v>
      </c>
      <c r="I2547" s="10">
        <f>[1]!MoonAge(A2547)</f>
        <v>0.33444405416689105</v>
      </c>
    </row>
    <row r="2548" spans="1:9">
      <c r="A2548" s="2">
        <v>42360</v>
      </c>
      <c r="B2548" s="3">
        <f t="shared" si="39"/>
        <v>3</v>
      </c>
      <c r="C2548" t="s">
        <v>21</v>
      </c>
      <c r="D2548" t="s">
        <v>26</v>
      </c>
      <c r="E2548" t="s">
        <v>12</v>
      </c>
      <c r="F2548" t="s">
        <v>11</v>
      </c>
      <c r="G2548" t="s">
        <v>19</v>
      </c>
      <c r="H2548" t="s">
        <v>14</v>
      </c>
      <c r="I2548" s="10">
        <f>[1]!MoonAge(A2548)</f>
        <v>0.36830724610488719</v>
      </c>
    </row>
    <row r="2549" spans="1:9">
      <c r="A2549" s="2">
        <v>42361</v>
      </c>
      <c r="B2549" s="3">
        <f t="shared" si="39"/>
        <v>4</v>
      </c>
      <c r="C2549" t="s">
        <v>22</v>
      </c>
      <c r="D2549" t="s">
        <v>27</v>
      </c>
      <c r="E2549" t="s">
        <v>12</v>
      </c>
      <c r="F2549" t="s">
        <v>11</v>
      </c>
      <c r="G2549" t="s">
        <v>19</v>
      </c>
      <c r="H2549" t="s">
        <v>14</v>
      </c>
      <c r="I2549" s="10">
        <f>[1]!MoonAge(A2549)</f>
        <v>0.40217043804288344</v>
      </c>
    </row>
    <row r="2550" spans="1:9">
      <c r="A2550" s="2">
        <v>42362</v>
      </c>
      <c r="B2550" s="3">
        <f t="shared" si="39"/>
        <v>5</v>
      </c>
      <c r="C2550" t="s">
        <v>10</v>
      </c>
      <c r="D2550" t="s">
        <v>16</v>
      </c>
      <c r="E2550" t="s">
        <v>12</v>
      </c>
      <c r="F2550" t="s">
        <v>11</v>
      </c>
      <c r="G2550" t="s">
        <v>19</v>
      </c>
      <c r="H2550" t="s">
        <v>14</v>
      </c>
      <c r="I2550" s="10">
        <f>[1]!MoonAge(A2550)</f>
        <v>0.43603362998087969</v>
      </c>
    </row>
    <row r="2551" spans="1:9">
      <c r="A2551" s="2">
        <v>42363</v>
      </c>
      <c r="B2551" s="3">
        <f t="shared" si="39"/>
        <v>6</v>
      </c>
      <c r="C2551" t="s">
        <v>19</v>
      </c>
      <c r="D2551" t="s">
        <v>18</v>
      </c>
      <c r="E2551" t="s">
        <v>12</v>
      </c>
      <c r="F2551" t="s">
        <v>11</v>
      </c>
      <c r="G2551" t="s">
        <v>19</v>
      </c>
      <c r="H2551" t="s">
        <v>14</v>
      </c>
      <c r="I2551" s="10">
        <f>[1]!MoonAge(A2551)</f>
        <v>0.46989682191887594</v>
      </c>
    </row>
    <row r="2552" spans="1:9">
      <c r="A2552" s="2">
        <v>42364</v>
      </c>
      <c r="B2552" s="3">
        <f t="shared" si="39"/>
        <v>7</v>
      </c>
      <c r="C2552" t="s">
        <v>8</v>
      </c>
      <c r="D2552" t="s">
        <v>11</v>
      </c>
      <c r="E2552" t="s">
        <v>12</v>
      </c>
      <c r="F2552" t="s">
        <v>11</v>
      </c>
      <c r="G2552" t="s">
        <v>19</v>
      </c>
      <c r="H2552" t="s">
        <v>14</v>
      </c>
      <c r="I2552" s="10">
        <f>[1]!MoonAge(A2552)</f>
        <v>0.5037600138568471</v>
      </c>
    </row>
    <row r="2553" spans="1:9">
      <c r="A2553" s="2">
        <v>42365</v>
      </c>
      <c r="B2553" s="3">
        <f t="shared" si="39"/>
        <v>1</v>
      </c>
      <c r="C2553" t="s">
        <v>13</v>
      </c>
      <c r="D2553" t="s">
        <v>20</v>
      </c>
      <c r="E2553" t="s">
        <v>12</v>
      </c>
      <c r="F2553" t="s">
        <v>11</v>
      </c>
      <c r="G2553" t="s">
        <v>19</v>
      </c>
      <c r="H2553" t="s">
        <v>14</v>
      </c>
      <c r="I2553" s="10">
        <f>[1]!MoonAge(A2553)</f>
        <v>0.53762320579461809</v>
      </c>
    </row>
    <row r="2554" spans="1:9">
      <c r="A2554" s="2">
        <v>42366</v>
      </c>
      <c r="B2554" s="3">
        <f t="shared" si="39"/>
        <v>2</v>
      </c>
      <c r="C2554" t="s">
        <v>12</v>
      </c>
      <c r="D2554" t="s">
        <v>23</v>
      </c>
      <c r="E2554" t="s">
        <v>12</v>
      </c>
      <c r="F2554" t="s">
        <v>11</v>
      </c>
      <c r="G2554" t="s">
        <v>19</v>
      </c>
      <c r="H2554" t="s">
        <v>14</v>
      </c>
      <c r="I2554" s="10">
        <f>[1]!MoonAge(A2554)</f>
        <v>0.57148639773238907</v>
      </c>
    </row>
    <row r="2555" spans="1:9">
      <c r="A2555" s="2">
        <v>42367</v>
      </c>
      <c r="B2555" s="3">
        <f t="shared" si="39"/>
        <v>3</v>
      </c>
      <c r="C2555" t="s">
        <v>25</v>
      </c>
      <c r="D2555" t="s">
        <v>28</v>
      </c>
      <c r="E2555" t="s">
        <v>12</v>
      </c>
      <c r="F2555" t="s">
        <v>11</v>
      </c>
      <c r="G2555" t="s">
        <v>19</v>
      </c>
      <c r="H2555" t="s">
        <v>14</v>
      </c>
      <c r="I2555" s="10">
        <f>[1]!MoonAge(A2555)</f>
        <v>0.60534958967015995</v>
      </c>
    </row>
    <row r="2556" spans="1:9">
      <c r="A2556" s="2">
        <v>42368</v>
      </c>
      <c r="B2556" s="3">
        <f t="shared" si="39"/>
        <v>4</v>
      </c>
      <c r="C2556" t="s">
        <v>15</v>
      </c>
      <c r="D2556" t="s">
        <v>29</v>
      </c>
      <c r="E2556" t="s">
        <v>12</v>
      </c>
      <c r="F2556" t="s">
        <v>11</v>
      </c>
      <c r="G2556" t="s">
        <v>19</v>
      </c>
      <c r="H2556" t="s">
        <v>14</v>
      </c>
      <c r="I2556" s="10">
        <f>[1]!MoonAge(A2556)</f>
        <v>0.63921278160793094</v>
      </c>
    </row>
    <row r="2557" spans="1:9">
      <c r="A2557" s="2">
        <v>42369</v>
      </c>
      <c r="B2557" s="3">
        <f t="shared" si="39"/>
        <v>5</v>
      </c>
      <c r="C2557" t="s">
        <v>17</v>
      </c>
      <c r="D2557" t="s">
        <v>24</v>
      </c>
      <c r="E2557" t="s">
        <v>12</v>
      </c>
      <c r="F2557" t="s">
        <v>11</v>
      </c>
      <c r="G2557" t="s">
        <v>19</v>
      </c>
      <c r="H2557" t="s">
        <v>14</v>
      </c>
      <c r="I2557" s="10">
        <f>[1]!MoonAge(A2557)</f>
        <v>0.67307597354570192</v>
      </c>
    </row>
    <row r="2558" spans="1:9">
      <c r="A2558" s="2">
        <v>42370</v>
      </c>
      <c r="B2558" s="3">
        <f t="shared" si="39"/>
        <v>6</v>
      </c>
      <c r="C2558" t="s">
        <v>21</v>
      </c>
      <c r="D2558" t="s">
        <v>9</v>
      </c>
      <c r="E2558" t="s">
        <v>12</v>
      </c>
      <c r="F2558" t="s">
        <v>11</v>
      </c>
      <c r="G2558" t="s">
        <v>19</v>
      </c>
      <c r="H2558" t="s">
        <v>14</v>
      </c>
      <c r="I2558" s="10">
        <f>[1]!MoonAge(A2558)</f>
        <v>0.70693916548347291</v>
      </c>
    </row>
    <row r="2559" spans="1:9">
      <c r="A2559" s="2">
        <v>42371</v>
      </c>
      <c r="B2559" s="3">
        <f t="shared" si="39"/>
        <v>7</v>
      </c>
      <c r="C2559" t="s">
        <v>22</v>
      </c>
      <c r="D2559" t="s">
        <v>14</v>
      </c>
      <c r="E2559" t="s">
        <v>12</v>
      </c>
      <c r="F2559" t="s">
        <v>11</v>
      </c>
      <c r="G2559" t="s">
        <v>19</v>
      </c>
      <c r="H2559" t="s">
        <v>14</v>
      </c>
      <c r="I2559" s="10">
        <f>[1]!MoonAge(A2559)</f>
        <v>0.7408023574212439</v>
      </c>
    </row>
    <row r="2560" spans="1:9">
      <c r="A2560" s="2">
        <v>42372</v>
      </c>
      <c r="B2560" s="3">
        <f t="shared" si="39"/>
        <v>1</v>
      </c>
      <c r="C2560" t="s">
        <v>10</v>
      </c>
      <c r="D2560" t="s">
        <v>26</v>
      </c>
      <c r="E2560" t="s">
        <v>12</v>
      </c>
      <c r="F2560" t="s">
        <v>11</v>
      </c>
      <c r="G2560" t="s">
        <v>19</v>
      </c>
      <c r="H2560" t="s">
        <v>14</v>
      </c>
      <c r="I2560" s="10">
        <f>[1]!MoonAge(A2560)</f>
        <v>0.77466554935901477</v>
      </c>
    </row>
    <row r="2561" spans="1:9">
      <c r="A2561" s="2">
        <v>42373</v>
      </c>
      <c r="B2561" s="3">
        <f t="shared" si="39"/>
        <v>2</v>
      </c>
      <c r="C2561" t="s">
        <v>19</v>
      </c>
      <c r="D2561" t="s">
        <v>27</v>
      </c>
      <c r="E2561" t="s">
        <v>12</v>
      </c>
      <c r="F2561" t="s">
        <v>11</v>
      </c>
      <c r="G2561" t="s">
        <v>19</v>
      </c>
      <c r="H2561" t="s">
        <v>14</v>
      </c>
      <c r="I2561" s="10">
        <f>[1]!MoonAge(A2561)</f>
        <v>0.80852874129678576</v>
      </c>
    </row>
  </sheetData>
  <autoFilter ref="A1:H2561">
    <filterColumn colId="1"/>
  </autoFilter>
  <conditionalFormatting sqref="I2:I2561">
    <cfRule type="colorScale" priority="1">
      <colorScale>
        <cfvo type="num" val="0"/>
        <cfvo type="num" val="1"/>
        <color theme="0" tint="-0.499984740745262"/>
        <color theme="0" tint="-0.1499984740745262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E2"/>
  <sheetViews>
    <sheetView workbookViewId="0">
      <selection activeCell="C2" sqref="C2"/>
    </sheetView>
  </sheetViews>
  <sheetFormatPr defaultRowHeight="12.75"/>
  <cols>
    <col min="4" max="4" width="14.42578125" bestFit="1" customWidth="1"/>
  </cols>
  <sheetData>
    <row r="2" spans="2:5">
      <c r="B2" s="12">
        <f ca="1">TODAY()</f>
        <v>42191</v>
      </c>
      <c r="C2" s="10">
        <f ca="1">IFERROR(VLOOKUP(B2,Sheet4!A2:I2561,9,FALSE)," ERROR")</f>
        <v>0.64542780848435477</v>
      </c>
      <c r="D2" s="11"/>
      <c r="E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CNX NIFTY01-01-2009-31-12-2009</vt:lpstr>
      <vt:lpstr>Sheet2</vt:lpstr>
      <vt:lpstr>FinalSheet</vt:lpstr>
      <vt:lpstr>Sheet4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Lall</dc:creator>
  <cp:lastModifiedBy>User</cp:lastModifiedBy>
  <dcterms:created xsi:type="dcterms:W3CDTF">2015-06-27T20:27:50Z</dcterms:created>
  <dcterms:modified xsi:type="dcterms:W3CDTF">2015-07-07T09:02:10Z</dcterms:modified>
</cp:coreProperties>
</file>