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00" yWindow="390" windowWidth="17890" windowHeight="6940" activeTab="1"/>
  </bookViews>
  <sheets>
    <sheet name="事業内容" sheetId="1" r:id="rId1"/>
    <sheet name="事業（製麺）" sheetId="5" r:id="rId2"/>
    <sheet name="創業計画書" sheetId="6" r:id="rId3"/>
    <sheet name="製麺業比較" sheetId="4" r:id="rId4"/>
    <sheet name="損益分岐点計算" sheetId="7" r:id="rId5"/>
  </sheets>
  <definedNames>
    <definedName name="_AMO_UniqueIdentifier" hidden="1">"'4e749246-bbad-4375-8225-2d3139a3c98d'"</definedName>
    <definedName name="_xlnm.Print_Area" localSheetId="2">創業計画書!$A$1:$BZ$66</definedName>
  </definedNames>
  <calcPr calcId="144525"/>
</workbook>
</file>

<file path=xl/calcChain.xml><?xml version="1.0" encoding="utf-8"?>
<calcChain xmlns="http://schemas.openxmlformats.org/spreadsheetml/2006/main">
  <c r="J14" i="5" l="1"/>
  <c r="C7" i="7"/>
  <c r="F7" i="7" s="1"/>
  <c r="F9" i="7" s="1"/>
  <c r="F10" i="7" s="1"/>
  <c r="F11" i="7" s="1"/>
  <c r="C13" i="7"/>
  <c r="I17" i="7"/>
  <c r="J14" i="7"/>
  <c r="J15" i="7"/>
  <c r="J16" i="7"/>
  <c r="J13" i="7"/>
  <c r="J17" i="7" s="1"/>
  <c r="F8" i="7"/>
  <c r="AT45" i="6"/>
  <c r="N2" i="5"/>
  <c r="N5" i="5"/>
  <c r="N6" i="5"/>
  <c r="L5" i="5"/>
  <c r="L6" i="5"/>
  <c r="L7" i="5"/>
  <c r="N7" i="5" s="1"/>
  <c r="L8" i="5"/>
  <c r="N8" i="5" s="1"/>
  <c r="L9" i="5"/>
  <c r="N9" i="5" s="1"/>
  <c r="L10" i="5"/>
  <c r="N10" i="5" s="1"/>
  <c r="L11" i="5"/>
  <c r="N11" i="5" s="1"/>
  <c r="L12" i="5"/>
  <c r="N12" i="5" s="1"/>
  <c r="L13" i="5"/>
  <c r="N13" i="5" s="1"/>
  <c r="N4" i="5"/>
  <c r="L4" i="5"/>
  <c r="AZ53" i="6"/>
  <c r="AZ55" i="6" s="1"/>
  <c r="AT53" i="6"/>
  <c r="AT55" i="6" s="1"/>
  <c r="BD29" i="6"/>
  <c r="BV25" i="6"/>
  <c r="BV19" i="6"/>
  <c r="BV35" i="6" s="1"/>
  <c r="BD17" i="6"/>
  <c r="BD35" i="6" l="1"/>
  <c r="J13" i="5"/>
  <c r="J12" i="5"/>
  <c r="J5" i="5"/>
  <c r="J6" i="5"/>
  <c r="J7" i="5"/>
  <c r="J8" i="5"/>
  <c r="J9" i="5"/>
  <c r="J10" i="5"/>
  <c r="J11" i="5"/>
  <c r="J4" i="5"/>
  <c r="J2" i="5" l="1"/>
</calcChain>
</file>

<file path=xl/comments1.xml><?xml version="1.0" encoding="utf-8"?>
<comments xmlns="http://schemas.openxmlformats.org/spreadsheetml/2006/main">
  <authors>
    <author>作成者</author>
  </authors>
  <commentList>
    <comment ref="B1" authorId="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<sst xmlns="http://schemas.openxmlformats.org/spreadsheetml/2006/main" count="415" uniqueCount="270">
  <si>
    <t>【概要】</t>
    <rPh sb="1" eb="3">
      <t>ガイヨウ</t>
    </rPh>
    <phoneticPr fontId="1"/>
  </si>
  <si>
    <t>①製麺のオンライン販売</t>
    <rPh sb="1" eb="3">
      <t>セイメン</t>
    </rPh>
    <rPh sb="9" eb="11">
      <t>ハンバイ</t>
    </rPh>
    <phoneticPr fontId="1"/>
  </si>
  <si>
    <t>②アンテナショップの運営</t>
    <rPh sb="10" eb="12">
      <t>ウンエイ</t>
    </rPh>
    <phoneticPr fontId="1"/>
  </si>
  <si>
    <t>③製麺の飲食店舗運営</t>
    <rPh sb="1" eb="3">
      <t>セイメン</t>
    </rPh>
    <rPh sb="4" eb="6">
      <t>インショク</t>
    </rPh>
    <rPh sb="6" eb="8">
      <t>テンポ</t>
    </rPh>
    <rPh sb="8" eb="10">
      <t>ウンエイ</t>
    </rPh>
    <phoneticPr fontId="1"/>
  </si>
  <si>
    <t>【製麺のオンライン販売】</t>
    <rPh sb="1" eb="3">
      <t>セイメン</t>
    </rPh>
    <rPh sb="9" eb="11">
      <t>ハンバイ</t>
    </rPh>
    <phoneticPr fontId="1"/>
  </si>
  <si>
    <t>■何を</t>
    <rPh sb="1" eb="2">
      <t>ナニ</t>
    </rPh>
    <phoneticPr fontId="1"/>
  </si>
  <si>
    <t>ひじき麺</t>
    <rPh sb="3" eb="4">
      <t>メン</t>
    </rPh>
    <phoneticPr fontId="1"/>
  </si>
  <si>
    <t>BASE</t>
    <phoneticPr fontId="1"/>
  </si>
  <si>
    <t>SNSでの集客によって</t>
    <rPh sb="5" eb="7">
      <t>シュウキャク</t>
    </rPh>
    <phoneticPr fontId="1"/>
  </si>
  <si>
    <t>ラーメンセット</t>
    <phoneticPr fontId="1"/>
  </si>
  <si>
    <t>Amazon</t>
    <phoneticPr fontId="1"/>
  </si>
  <si>
    <t>ちゃんぽん</t>
    <phoneticPr fontId="1"/>
  </si>
  <si>
    <t>【アンテナショップの運営】</t>
    <rPh sb="10" eb="12">
      <t>ウンエイ</t>
    </rPh>
    <phoneticPr fontId="1"/>
  </si>
  <si>
    <t>長崎県のお土産</t>
    <rPh sb="0" eb="3">
      <t>ナガサキケン</t>
    </rPh>
    <rPh sb="5" eb="7">
      <t>ミヤゲ</t>
    </rPh>
    <phoneticPr fontId="1"/>
  </si>
  <si>
    <t>空港近く</t>
    <rPh sb="0" eb="2">
      <t>クウコウ</t>
    </rPh>
    <rPh sb="2" eb="3">
      <t>チカ</t>
    </rPh>
    <phoneticPr fontId="1"/>
  </si>
  <si>
    <t>実店舗での販売</t>
    <rPh sb="0" eb="1">
      <t>ジツ</t>
    </rPh>
    <rPh sb="1" eb="3">
      <t>テンポ</t>
    </rPh>
    <rPh sb="5" eb="7">
      <t>ハンバイ</t>
    </rPh>
    <phoneticPr fontId="1"/>
  </si>
  <si>
    <t>④お土産配送サービスの提供</t>
    <rPh sb="2" eb="4">
      <t>ミヤゲ</t>
    </rPh>
    <rPh sb="4" eb="6">
      <t>ハイソウ</t>
    </rPh>
    <rPh sb="11" eb="13">
      <t>テイキョウ</t>
    </rPh>
    <phoneticPr fontId="1"/>
  </si>
  <si>
    <t>■どこで</t>
    <phoneticPr fontId="1"/>
  </si>
  <si>
    <t>■どのように</t>
    <phoneticPr fontId="1"/>
  </si>
  <si>
    <t>【製麺の飲食店舗運営】</t>
    <rPh sb="1" eb="3">
      <t>セイメン</t>
    </rPh>
    <rPh sb="4" eb="6">
      <t>インショク</t>
    </rPh>
    <rPh sb="6" eb="8">
      <t>テンポ</t>
    </rPh>
    <rPh sb="8" eb="10">
      <t>ウンエイ</t>
    </rPh>
    <phoneticPr fontId="1"/>
  </si>
  <si>
    <t>検討中</t>
    <rPh sb="0" eb="3">
      <t>ケントウチュウ</t>
    </rPh>
    <phoneticPr fontId="1"/>
  </si>
  <si>
    <t>【お土産配送サービス】</t>
    <rPh sb="2" eb="4">
      <t>ミヤゲ</t>
    </rPh>
    <rPh sb="4" eb="6">
      <t>ハイソウ</t>
    </rPh>
    <phoneticPr fontId="1"/>
  </si>
  <si>
    <t>オンラインショップによって</t>
    <phoneticPr fontId="1"/>
  </si>
  <si>
    <t>荒木商会</t>
    <rPh sb="0" eb="2">
      <t>アラキ</t>
    </rPh>
    <rPh sb="2" eb="4">
      <t>ショウカイ</t>
    </rPh>
    <phoneticPr fontId="1"/>
  </si>
  <si>
    <t>■取り扱い商品の比較</t>
    <rPh sb="1" eb="2">
      <t>ト</t>
    </rPh>
    <rPh sb="3" eb="4">
      <t>アツカ</t>
    </rPh>
    <rPh sb="5" eb="7">
      <t>ショウヒン</t>
    </rPh>
    <rPh sb="8" eb="10">
      <t>ヒカク</t>
    </rPh>
    <phoneticPr fontId="1"/>
  </si>
  <si>
    <t>白雪食品</t>
    <rPh sb="0" eb="2">
      <t>シラユキ</t>
    </rPh>
    <rPh sb="2" eb="4">
      <t>ショクヒン</t>
    </rPh>
    <phoneticPr fontId="1"/>
  </si>
  <si>
    <t>五島製麺</t>
    <rPh sb="0" eb="2">
      <t>ゴトウ</t>
    </rPh>
    <rPh sb="2" eb="4">
      <t>セイメン</t>
    </rPh>
    <phoneticPr fontId="1"/>
  </si>
  <si>
    <t>三栄製麺</t>
    <rPh sb="0" eb="1">
      <t>ミ</t>
    </rPh>
    <rPh sb="2" eb="4">
      <t>セイメン</t>
    </rPh>
    <phoneticPr fontId="1"/>
  </si>
  <si>
    <t>みろくや</t>
    <phoneticPr fontId="1"/>
  </si>
  <si>
    <t>長崎製麺</t>
    <rPh sb="0" eb="2">
      <t>ナガサキ</t>
    </rPh>
    <rPh sb="2" eb="4">
      <t>セイメン</t>
    </rPh>
    <phoneticPr fontId="1"/>
  </si>
  <si>
    <t>小林甚製麺</t>
    <phoneticPr fontId="1"/>
  </si>
  <si>
    <t>半生ちゃんぽん</t>
    <rPh sb="0" eb="2">
      <t>ハンナマ</t>
    </rPh>
    <phoneticPr fontId="1"/>
  </si>
  <si>
    <t>半生うどん</t>
    <rPh sb="0" eb="2">
      <t>ハンナマ</t>
    </rPh>
    <phoneticPr fontId="1"/>
  </si>
  <si>
    <t>そうめん</t>
    <phoneticPr fontId="1"/>
  </si>
  <si>
    <t>半生ラーメン</t>
    <rPh sb="0" eb="2">
      <t>ハンナマ</t>
    </rPh>
    <phoneticPr fontId="1"/>
  </si>
  <si>
    <t>生ラーメン</t>
    <rPh sb="0" eb="1">
      <t>ナマ</t>
    </rPh>
    <phoneticPr fontId="1"/>
  </si>
  <si>
    <t>生そば</t>
    <rPh sb="0" eb="1">
      <t>ナマ</t>
    </rPh>
    <phoneticPr fontId="1"/>
  </si>
  <si>
    <t>生うどん</t>
    <rPh sb="0" eb="1">
      <t>ナマ</t>
    </rPh>
    <phoneticPr fontId="1"/>
  </si>
  <si>
    <t>茹でうどん</t>
    <rPh sb="0" eb="1">
      <t>ユ</t>
    </rPh>
    <phoneticPr fontId="1"/>
  </si>
  <si>
    <t>茹でちゃんぽん</t>
    <rPh sb="0" eb="1">
      <t>ユ</t>
    </rPh>
    <phoneticPr fontId="1"/>
  </si>
  <si>
    <t>茹でやきそば</t>
    <rPh sb="0" eb="1">
      <t>ユ</t>
    </rPh>
    <phoneticPr fontId="1"/>
  </si>
  <si>
    <t>生チャーメン</t>
    <rPh sb="0" eb="1">
      <t>ナマ</t>
    </rPh>
    <phoneticPr fontId="1"/>
  </si>
  <si>
    <t>ノンフライチャーメン</t>
    <phoneticPr fontId="1"/>
  </si>
  <si>
    <t>茹で茶そば</t>
    <rPh sb="0" eb="1">
      <t>ユ</t>
    </rPh>
    <rPh sb="2" eb="3">
      <t>チャ</t>
    </rPh>
    <phoneticPr fontId="1"/>
  </si>
  <si>
    <t>揚げチャーメン</t>
    <rPh sb="0" eb="1">
      <t>ア</t>
    </rPh>
    <phoneticPr fontId="1"/>
  </si>
  <si>
    <t>冷凍中華麺</t>
    <rPh sb="0" eb="2">
      <t>レイトウ</t>
    </rPh>
    <rPh sb="2" eb="4">
      <t>チュウカ</t>
    </rPh>
    <rPh sb="4" eb="5">
      <t>メン</t>
    </rPh>
    <phoneticPr fontId="1"/>
  </si>
  <si>
    <t>冷凍ちゃんぽん</t>
    <rPh sb="0" eb="2">
      <t>レイトウ</t>
    </rPh>
    <phoneticPr fontId="1"/>
  </si>
  <si>
    <t>冷凍皿うどん</t>
    <rPh sb="0" eb="2">
      <t>レイトウ</t>
    </rPh>
    <rPh sb="2" eb="3">
      <t>サラ</t>
    </rPh>
    <phoneticPr fontId="1"/>
  </si>
  <si>
    <t>ちゃポリタン</t>
    <phoneticPr fontId="1"/>
  </si>
  <si>
    <t>揚げ麺</t>
    <rPh sb="0" eb="1">
      <t>ア</t>
    </rPh>
    <rPh sb="2" eb="3">
      <t>メン</t>
    </rPh>
    <phoneticPr fontId="1"/>
  </si>
  <si>
    <t>生ちゃんぽん</t>
    <rPh sb="0" eb="1">
      <t>ナマ</t>
    </rPh>
    <phoneticPr fontId="1"/>
  </si>
  <si>
    <t>角煮まんじゅう</t>
    <rPh sb="0" eb="2">
      <t>カクニ</t>
    </rPh>
    <phoneticPr fontId="1"/>
  </si>
  <si>
    <t>狩野食品</t>
    <rPh sb="0" eb="2">
      <t>カリノ</t>
    </rPh>
    <rPh sb="2" eb="4">
      <t>ショクヒン</t>
    </rPh>
    <phoneticPr fontId="1"/>
  </si>
  <si>
    <t>茹でそば</t>
    <rPh sb="0" eb="1">
      <t>ユ</t>
    </rPh>
    <phoneticPr fontId="1"/>
  </si>
  <si>
    <t>半生ひじき麺</t>
    <rPh sb="0" eb="2">
      <t>ハンナマ</t>
    </rPh>
    <rPh sb="5" eb="6">
      <t>メン</t>
    </rPh>
    <phoneticPr fontId="1"/>
  </si>
  <si>
    <t>■事業案のBS</t>
    <rPh sb="1" eb="3">
      <t>ジギョウ</t>
    </rPh>
    <rPh sb="3" eb="4">
      <t>アン</t>
    </rPh>
    <phoneticPr fontId="1"/>
  </si>
  <si>
    <t>何を</t>
    <rPh sb="0" eb="1">
      <t>ナニ</t>
    </rPh>
    <phoneticPr fontId="1"/>
  </si>
  <si>
    <t>どこで</t>
    <phoneticPr fontId="1"/>
  </si>
  <si>
    <t>誰に</t>
    <rPh sb="0" eb="1">
      <t>ダレ</t>
    </rPh>
    <phoneticPr fontId="1"/>
  </si>
  <si>
    <t>大村市内</t>
    <rPh sb="0" eb="3">
      <t>オオムラシ</t>
    </rPh>
    <rPh sb="3" eb="4">
      <t>ナイ</t>
    </rPh>
    <phoneticPr fontId="1"/>
  </si>
  <si>
    <t>ラーメン店主</t>
    <rPh sb="4" eb="5">
      <t>テン</t>
    </rPh>
    <rPh sb="5" eb="6">
      <t>シュ</t>
    </rPh>
    <phoneticPr fontId="1"/>
  </si>
  <si>
    <t>その人はなぜ必要なのか</t>
    <rPh sb="2" eb="3">
      <t>ヒト</t>
    </rPh>
    <rPh sb="6" eb="8">
      <t>ヒツヨウ</t>
    </rPh>
    <phoneticPr fontId="1"/>
  </si>
  <si>
    <t>特注のラーメンが欲しいけどいい仕入れ先がみつからない</t>
    <rPh sb="0" eb="2">
      <t>トクチュウ</t>
    </rPh>
    <rPh sb="8" eb="9">
      <t>ホ</t>
    </rPh>
    <rPh sb="15" eb="17">
      <t>シイ</t>
    </rPh>
    <rPh sb="18" eb="19">
      <t>サキ</t>
    </rPh>
    <phoneticPr fontId="1"/>
  </si>
  <si>
    <t>居酒屋</t>
    <rPh sb="0" eb="3">
      <t>イザカヤ</t>
    </rPh>
    <phoneticPr fontId="1"/>
  </si>
  <si>
    <t>配達</t>
    <rPh sb="0" eb="2">
      <t>ハイタツ</t>
    </rPh>
    <phoneticPr fontId="1"/>
  </si>
  <si>
    <t>ネット通販</t>
    <rPh sb="3" eb="5">
      <t>ツウハン</t>
    </rPh>
    <phoneticPr fontId="1"/>
  </si>
  <si>
    <t>一般消費者</t>
    <rPh sb="0" eb="2">
      <t>イッパン</t>
    </rPh>
    <rPh sb="2" eb="5">
      <t>ショウヒシャ</t>
    </rPh>
    <phoneticPr fontId="1"/>
  </si>
  <si>
    <t>配送方法</t>
    <rPh sb="0" eb="2">
      <t>ハイソウ</t>
    </rPh>
    <rPh sb="2" eb="4">
      <t>ホウホウ</t>
    </rPh>
    <phoneticPr fontId="1"/>
  </si>
  <si>
    <t>運送会社</t>
    <rPh sb="0" eb="2">
      <t>ウンソウ</t>
    </rPh>
    <rPh sb="2" eb="4">
      <t>ガイシャ</t>
    </rPh>
    <phoneticPr fontId="1"/>
  </si>
  <si>
    <t>備考</t>
    <rPh sb="0" eb="2">
      <t>ビコウ</t>
    </rPh>
    <phoneticPr fontId="1"/>
  </si>
  <si>
    <t>自宅で本格的なラーメンを食べてみたい</t>
    <rPh sb="0" eb="2">
      <t>ジタク</t>
    </rPh>
    <rPh sb="3" eb="6">
      <t>ホンカクテキ</t>
    </rPh>
    <rPh sb="12" eb="13">
      <t>タ</t>
    </rPh>
    <phoneticPr fontId="1"/>
  </si>
  <si>
    <t>自宅で本格的なちゃんぽんを食べてみたい</t>
    <rPh sb="0" eb="2">
      <t>ジタク</t>
    </rPh>
    <rPh sb="3" eb="5">
      <t>ホンカク</t>
    </rPh>
    <rPh sb="5" eb="6">
      <t>テキ</t>
    </rPh>
    <rPh sb="13" eb="14">
      <t>タ</t>
    </rPh>
    <phoneticPr fontId="1"/>
  </si>
  <si>
    <t>店頭</t>
    <rPh sb="0" eb="2">
      <t>テントウ</t>
    </rPh>
    <phoneticPr fontId="1"/>
  </si>
  <si>
    <t>店頭販売</t>
    <rPh sb="0" eb="2">
      <t>テントウ</t>
    </rPh>
    <rPh sb="2" eb="4">
      <t>ハンバイ</t>
    </rPh>
    <phoneticPr fontId="1"/>
  </si>
  <si>
    <t>産直</t>
    <rPh sb="0" eb="2">
      <t>サンチョク</t>
    </rPh>
    <phoneticPr fontId="1"/>
  </si>
  <si>
    <t>配達納入</t>
    <rPh sb="0" eb="2">
      <t>ハイタツ</t>
    </rPh>
    <rPh sb="2" eb="4">
      <t>ノウニュウ</t>
    </rPh>
    <phoneticPr fontId="1"/>
  </si>
  <si>
    <t>お買い得なちゃんぽん麺が欲しい</t>
    <rPh sb="1" eb="2">
      <t>カ</t>
    </rPh>
    <rPh sb="3" eb="4">
      <t>ドク</t>
    </rPh>
    <rPh sb="10" eb="11">
      <t>メン</t>
    </rPh>
    <rPh sb="12" eb="13">
      <t>ホ</t>
    </rPh>
    <phoneticPr fontId="1"/>
  </si>
  <si>
    <t>業務用くらいのボリュームで販売</t>
    <rPh sb="0" eb="2">
      <t>ギョウム</t>
    </rPh>
    <rPh sb="2" eb="3">
      <t>ヨウ</t>
    </rPh>
    <rPh sb="13" eb="15">
      <t>ハンバイ</t>
    </rPh>
    <phoneticPr fontId="1"/>
  </si>
  <si>
    <t>九州のスープを付属</t>
    <rPh sb="0" eb="2">
      <t>キュウシュウ</t>
    </rPh>
    <rPh sb="7" eb="9">
      <t>フゾク</t>
    </rPh>
    <phoneticPr fontId="1"/>
  </si>
  <si>
    <t>自宅で本格的なうどんを食べてみたい</t>
    <rPh sb="0" eb="2">
      <t>ジタク</t>
    </rPh>
    <rPh sb="3" eb="5">
      <t>ホンカク</t>
    </rPh>
    <rPh sb="5" eb="6">
      <t>テキ</t>
    </rPh>
    <rPh sb="11" eb="12">
      <t>タ</t>
    </rPh>
    <phoneticPr fontId="1"/>
  </si>
  <si>
    <t>手打ちうどん</t>
    <rPh sb="0" eb="2">
      <t>テウ</t>
    </rPh>
    <phoneticPr fontId="1"/>
  </si>
  <si>
    <t>手打ちで作る</t>
    <rPh sb="0" eb="2">
      <t>テウ</t>
    </rPh>
    <rPh sb="4" eb="5">
      <t>ツク</t>
    </rPh>
    <phoneticPr fontId="1"/>
  </si>
  <si>
    <t>単価</t>
    <rPh sb="0" eb="2">
      <t>タンカ</t>
    </rPh>
    <phoneticPr fontId="1"/>
  </si>
  <si>
    <t>客数</t>
    <rPh sb="0" eb="2">
      <t>キャクスウ</t>
    </rPh>
    <phoneticPr fontId="1"/>
  </si>
  <si>
    <t>売上目安</t>
    <rPh sb="0" eb="2">
      <t>ウリアゲ</t>
    </rPh>
    <rPh sb="2" eb="4">
      <t>メヤス</t>
    </rPh>
    <phoneticPr fontId="1"/>
  </si>
  <si>
    <t>一日の売上目標</t>
    <rPh sb="0" eb="2">
      <t>イチニチ</t>
    </rPh>
    <rPh sb="3" eb="5">
      <t>ウリアゲ</t>
    </rPh>
    <rPh sb="5" eb="7">
      <t>モクヒョウ</t>
    </rPh>
    <phoneticPr fontId="1"/>
  </si>
  <si>
    <t>生ひじき麺</t>
    <rPh sb="0" eb="1">
      <t>ナマ</t>
    </rPh>
    <rPh sb="4" eb="5">
      <t>メン</t>
    </rPh>
    <phoneticPr fontId="1"/>
  </si>
  <si>
    <t>お買い得なひじき麺を欲しい</t>
    <rPh sb="1" eb="2">
      <t>カ</t>
    </rPh>
    <rPh sb="3" eb="4">
      <t>ドク</t>
    </rPh>
    <rPh sb="8" eb="9">
      <t>メン</t>
    </rPh>
    <rPh sb="10" eb="11">
      <t>ホ</t>
    </rPh>
    <phoneticPr fontId="1"/>
  </si>
  <si>
    <t>麺のみとスープ付の二種類</t>
    <rPh sb="0" eb="1">
      <t>メン</t>
    </rPh>
    <rPh sb="7" eb="8">
      <t>ツキ</t>
    </rPh>
    <rPh sb="9" eb="12">
      <t>ニシュルイ</t>
    </rPh>
    <phoneticPr fontId="1"/>
  </si>
  <si>
    <t>通販王国</t>
    <rPh sb="0" eb="2">
      <t>ツウハン</t>
    </rPh>
    <rPh sb="2" eb="4">
      <t>オウコク</t>
    </rPh>
    <phoneticPr fontId="1"/>
  </si>
  <si>
    <t>目新しさと美味しそうなひじき麺を食べてみたいと思う</t>
    <rPh sb="0" eb="2">
      <t>メアタラ</t>
    </rPh>
    <rPh sb="5" eb="7">
      <t>オイ</t>
    </rPh>
    <rPh sb="14" eb="15">
      <t>メン</t>
    </rPh>
    <rPh sb="16" eb="17">
      <t>タ</t>
    </rPh>
    <rPh sb="23" eb="24">
      <t>オモ</t>
    </rPh>
    <phoneticPr fontId="1"/>
  </si>
  <si>
    <t>贈答用を考えておく</t>
    <rPh sb="0" eb="3">
      <t>ゾウトウヨウ</t>
    </rPh>
    <rPh sb="4" eb="5">
      <t>カンガ</t>
    </rPh>
    <phoneticPr fontId="1"/>
  </si>
  <si>
    <t>創　業　計　画　書</t>
    <rPh sb="0" eb="1">
      <t>キズ</t>
    </rPh>
    <rPh sb="2" eb="3">
      <t>ギョウ</t>
    </rPh>
    <rPh sb="4" eb="5">
      <t>ケイ</t>
    </rPh>
    <rPh sb="6" eb="7">
      <t>ガ</t>
    </rPh>
    <rPh sb="8" eb="9">
      <t>ショ</t>
    </rPh>
    <phoneticPr fontId="1"/>
  </si>
  <si>
    <t>〔令和</t>
    <rPh sb="1" eb="2">
      <t>レイ</t>
    </rPh>
    <rPh sb="2" eb="3">
      <t>ワ</t>
    </rPh>
    <phoneticPr fontId="1"/>
  </si>
  <si>
    <t>年</t>
    <rPh sb="0" eb="1">
      <t>ネン</t>
    </rPh>
    <phoneticPr fontId="1"/>
  </si>
  <si>
    <t>月</t>
    <rPh sb="0" eb="1">
      <t>ツキ</t>
    </rPh>
    <phoneticPr fontId="1"/>
  </si>
  <si>
    <t>日作成〕</t>
    <rPh sb="0" eb="1">
      <t>ニチ</t>
    </rPh>
    <rPh sb="1" eb="3">
      <t>サクセイ</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</si>
  <si>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</si>
  <si>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</si>
  <si>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</si>
  <si>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お名前</t>
    <rPh sb="1" eb="3">
      <t>ナマエ</t>
    </rPh>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</si>
  <si>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</si>
  <si>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</si>
  <si>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５　従業員</t>
    <rPh sb="2" eb="5">
      <t>ジュウギョウイン</t>
    </rPh>
    <phoneticPr fontId="1"/>
  </si>
  <si>
    <t>公庫処理欄</t>
    <phoneticPr fontId="1"/>
  </si>
  <si>
    <t>常勤役員の人数
（法人の方のみ）</t>
    <rPh sb="0" eb="2">
      <t>ジョウキン</t>
    </rPh>
    <rPh sb="2" eb="4">
      <t>ヤクイン</t>
    </rPh>
    <rPh sb="5" eb="7">
      <t>ニンズウ</t>
    </rPh>
    <rPh sb="9" eb="11">
      <t>ホウジン</t>
    </rPh>
    <rPh sb="12" eb="13">
      <t>カタ</t>
    </rPh>
    <phoneticPr fontId="1"/>
  </si>
  <si>
    <t>人</t>
    <rPh sb="0" eb="1">
      <t>ニン</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</si>
  <si>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</si>
  <si>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人</t>
    <phoneticPr fontId="1"/>
  </si>
  <si>
    <t>（うち家族従業員）</t>
    <phoneticPr fontId="1"/>
  </si>
  <si>
    <t>人</t>
    <rPh sb="0" eb="1">
      <t>ヒト</t>
    </rPh>
    <phoneticPr fontId="1"/>
  </si>
  <si>
    <t>（うちパート従業員）</t>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</si>
  <si>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</si>
  <si>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</si>
  <si>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</si>
  <si>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</si>
  <si>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</si>
  <si>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</si>
  <si>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</si>
  <si>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</si>
  <si>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年　月</t>
    <rPh sb="0" eb="1">
      <t>ネン</t>
    </rPh>
    <rPh sb="2" eb="3">
      <t>ガツ</t>
    </rPh>
    <phoneticPr fontId="1"/>
  </si>
  <si>
    <t>内　容</t>
    <phoneticPr fontId="1"/>
  </si>
  <si>
    <t>公庫処理欄</t>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</si>
  <si>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</si>
  <si>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</si>
  <si>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</si>
  <si>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</si>
  <si>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</si>
  <si>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その他</t>
    <rPh sb="2" eb="3">
      <t>タ</t>
    </rPh>
    <phoneticPr fontId="1"/>
  </si>
  <si>
    <t>万円</t>
    <rPh sb="0" eb="2">
      <t>マンエン</t>
    </rPh>
    <phoneticPr fontId="1"/>
  </si>
  <si>
    <t>７　必要な資金と調達方法</t>
    <rPh sb="2" eb="4">
      <t>ヒツヨウ</t>
    </rPh>
    <rPh sb="5" eb="7">
      <t>シキン</t>
    </rPh>
    <rPh sb="8" eb="10">
      <t>チョウタツ</t>
    </rPh>
    <rPh sb="10" eb="12">
      <t>ホウホウ</t>
    </rPh>
    <phoneticPr fontId="1"/>
  </si>
  <si>
    <t>必要な資金</t>
    <rPh sb="0" eb="2">
      <t>ヒツヨウ</t>
    </rPh>
    <rPh sb="3" eb="5">
      <t>シキン</t>
    </rPh>
    <phoneticPr fontId="1"/>
  </si>
  <si>
    <t>見積先</t>
    <rPh sb="0" eb="2">
      <t>ミツモリ</t>
    </rPh>
    <rPh sb="2" eb="3">
      <t>サキ</t>
    </rPh>
    <phoneticPr fontId="1"/>
  </si>
  <si>
    <t>金　額</t>
    <rPh sb="0" eb="1">
      <t>キン</t>
    </rPh>
    <rPh sb="2" eb="3">
      <t>ガク</t>
    </rPh>
    <phoneticPr fontId="1"/>
  </si>
  <si>
    <t>調達の方法</t>
    <rPh sb="0" eb="2">
      <t>チョウタツ</t>
    </rPh>
    <rPh sb="3" eb="5">
      <t>ホウホウ</t>
    </rPh>
    <phoneticPr fontId="1"/>
  </si>
  <si>
    <t>設備資金</t>
    <rPh sb="0" eb="2">
      <t>セツビ</t>
    </rPh>
    <rPh sb="2" eb="4">
      <t>シキン</t>
    </rPh>
    <phoneticPr fontId="1"/>
  </si>
  <si>
    <t>店舗、工場、機械、車両など</t>
    <rPh sb="0" eb="2">
      <t>テンポ</t>
    </rPh>
    <rPh sb="3" eb="5">
      <t>コウジョウ</t>
    </rPh>
    <rPh sb="6" eb="8">
      <t>キカイ</t>
    </rPh>
    <rPh sb="9" eb="11">
      <t>シャリョウ</t>
    </rPh>
    <phoneticPr fontId="1"/>
  </si>
  <si>
    <t>自己資金</t>
    <rPh sb="0" eb="2">
      <t>ジコ</t>
    </rPh>
    <rPh sb="2" eb="4">
      <t>シキン</t>
    </rPh>
    <phoneticPr fontId="1"/>
  </si>
  <si>
    <t>（内訳）</t>
    <rPh sb="1" eb="3">
      <t>ウチワケ</t>
    </rPh>
    <phoneticPr fontId="1"/>
  </si>
  <si>
    <t>過去の
事業経験</t>
    <rPh sb="0" eb="2">
      <t>カコ</t>
    </rPh>
    <rPh sb="4" eb="6">
      <t>ジギョウ</t>
    </rPh>
    <rPh sb="6" eb="8">
      <t>ケイケン</t>
    </rPh>
    <phoneticPr fontId="1"/>
  </si>
  <si>
    <t>事業を経営していたことはない。</t>
    <rPh sb="0" eb="2">
      <t>ジギョウ</t>
    </rPh>
    <rPh sb="3" eb="5">
      <t>ケイエイ</t>
    </rPh>
    <phoneticPr fontId="1"/>
  </si>
  <si>
    <t>親、兄弟、知人、友人等からの借入</t>
    <rPh sb="0" eb="1">
      <t>オヤ</t>
    </rPh>
    <rPh sb="2" eb="4">
      <t>キョウダイ</t>
    </rPh>
    <rPh sb="5" eb="7">
      <t>チジン</t>
    </rPh>
    <rPh sb="8" eb="10">
      <t>ユウジン</t>
    </rPh>
    <rPh sb="10" eb="11">
      <t>トウ</t>
    </rPh>
    <rPh sb="14" eb="16">
      <t>カリイレ</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</si>
  <si>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</si>
  <si>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（内訳・返済方法）</t>
    <rPh sb="1" eb="3">
      <t>ウチワケ</t>
    </rPh>
    <rPh sb="4" eb="6">
      <t>ヘンサイ</t>
    </rPh>
    <rPh sb="6" eb="8">
      <t>ホウホウ</t>
    </rPh>
    <phoneticPr fontId="1"/>
  </si>
  <si>
    <t>（</t>
    <phoneticPr fontId="1"/>
  </si>
  <si>
    <t>⇒事業内容：</t>
    <phoneticPr fontId="1"/>
  </si>
  <si>
    <t>）</t>
    <phoneticPr fontId="1"/>
  </si>
  <si>
    <t>事業を経営していたことがあるが、既にその事業をやめている。</t>
    <rPh sb="0" eb="2">
      <t>ジギョウ</t>
    </rPh>
    <rPh sb="3" eb="5">
      <t>ケイエイ</t>
    </rPh>
    <rPh sb="16" eb="17">
      <t>スデ</t>
    </rPh>
    <rPh sb="20" eb="22">
      <t>ジギョウ</t>
    </rPh>
    <phoneticPr fontId="1"/>
  </si>
  <si>
    <t>⇒やめた時期：</t>
    <phoneticPr fontId="1"/>
  </si>
  <si>
    <t>月</t>
    <phoneticPr fontId="1"/>
  </si>
  <si>
    <t>）</t>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</si>
  <si>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</si>
  <si>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取得資格</t>
    <rPh sb="0" eb="2">
      <t>シュトク</t>
    </rPh>
    <rPh sb="2" eb="4">
      <t>シカク</t>
    </rPh>
    <phoneticPr fontId="1"/>
  </si>
  <si>
    <t>特になし</t>
    <rPh sb="0" eb="1">
      <t>トク</t>
    </rPh>
    <phoneticPr fontId="1"/>
  </si>
  <si>
    <t>有</t>
    <rPh sb="0" eb="1">
      <t>アリ</t>
    </rPh>
    <phoneticPr fontId="1"/>
  </si>
  <si>
    <t>（</t>
    <phoneticPr fontId="1"/>
  </si>
  <si>
    <t>番号等</t>
    <rPh sb="0" eb="2">
      <t>バンゴウ</t>
    </rPh>
    <rPh sb="2" eb="3">
      <t>ナド</t>
    </rPh>
    <phoneticPr fontId="1"/>
  </si>
  <si>
    <t>）</t>
    <phoneticPr fontId="1"/>
  </si>
  <si>
    <t>からの借入</t>
    <rPh sb="3" eb="5">
      <t>カリイレ</t>
    </rPh>
    <phoneticPr fontId="1"/>
  </si>
  <si>
    <t>知的財産権等</t>
    <rPh sb="0" eb="2">
      <t>チテキ</t>
    </rPh>
    <rPh sb="2" eb="5">
      <t>ザイサンケン</t>
    </rPh>
    <rPh sb="5" eb="6">
      <t>トウ</t>
    </rPh>
    <phoneticPr fontId="1"/>
  </si>
  <si>
    <t>申請中</t>
    <phoneticPr fontId="1"/>
  </si>
  <si>
    <t>登録済</t>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</si>
  <si>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</si>
  <si>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</si>
  <si>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取扱商品
・サービス
の内容</t>
    <rPh sb="0" eb="2">
      <t>トリアツカイ</t>
    </rPh>
    <rPh sb="2" eb="4">
      <t>ショウヒン</t>
    </rPh>
    <rPh sb="12" eb="14">
      <t>ナイヨウ</t>
    </rPh>
    <phoneticPr fontId="1"/>
  </si>
  <si>
    <t>①</t>
    <phoneticPr fontId="1"/>
  </si>
  <si>
    <t>（売上シェア</t>
    <rPh sb="1" eb="3">
      <t>ウリアゲ</t>
    </rPh>
    <phoneticPr fontId="1"/>
  </si>
  <si>
    <t>％）</t>
    <phoneticPr fontId="1"/>
  </si>
  <si>
    <t>②</t>
    <phoneticPr fontId="1"/>
  </si>
  <si>
    <t>③</t>
    <phoneticPr fontId="1"/>
  </si>
  <si>
    <t>運転資金</t>
    <rPh sb="0" eb="2">
      <t>ウンテン</t>
    </rPh>
    <rPh sb="2" eb="4">
      <t>シキン</t>
    </rPh>
    <phoneticPr fontId="1"/>
  </si>
  <si>
    <t>商品仕入、経費支払資金など</t>
    <rPh sb="0" eb="2">
      <t>ショウヒン</t>
    </rPh>
    <rPh sb="2" eb="4">
      <t>シイ</t>
    </rPh>
    <rPh sb="5" eb="7">
      <t>ケイヒ</t>
    </rPh>
    <rPh sb="7" eb="9">
      <t>シハライ</t>
    </rPh>
    <rPh sb="9" eb="11">
      <t>シキン</t>
    </rPh>
    <phoneticPr fontId="1"/>
  </si>
  <si>
    <t>セールスポイント</t>
    <phoneticPr fontId="1"/>
  </si>
  <si>
    <t>公庫処理欄</t>
    <phoneticPr fontId="1"/>
  </si>
  <si>
    <t>販売ターゲット・
販売戦略</t>
    <phoneticPr fontId="1"/>
  </si>
  <si>
    <t>合　　計</t>
    <rPh sb="0" eb="1">
      <t>ゴウ</t>
    </rPh>
    <rPh sb="3" eb="4">
      <t>ケイ</t>
    </rPh>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</si>
  <si>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</si>
  <si>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８　事業の見通し（月平均）</t>
    <rPh sb="2" eb="4">
      <t>ジギョウ</t>
    </rPh>
    <rPh sb="5" eb="7">
      <t>ミトオ</t>
    </rPh>
    <rPh sb="9" eb="12">
      <t>ツキヘイキン</t>
    </rPh>
    <phoneticPr fontId="1"/>
  </si>
  <si>
    <t>創業当初</t>
    <rPh sb="0" eb="2">
      <t>ソウギョウ</t>
    </rPh>
    <rPh sb="2" eb="4">
      <t>トウショ</t>
    </rPh>
    <phoneticPr fontId="1"/>
  </si>
  <si>
    <t>１年後
又は軌道に乗った</t>
    <rPh sb="1" eb="3">
      <t>ネンゴ</t>
    </rPh>
    <rPh sb="4" eb="5">
      <t>マタ</t>
    </rPh>
    <rPh sb="6" eb="8">
      <t>キドウ</t>
    </rPh>
    <rPh sb="9" eb="10">
      <t>ノ</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</si>
  <si>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</si>
  <si>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４　取引先・取引関係等</t>
    <rPh sb="2" eb="4">
      <t>トリヒキ</t>
    </rPh>
    <rPh sb="4" eb="5">
      <t>サキ</t>
    </rPh>
    <rPh sb="6" eb="8">
      <t>トリヒキ</t>
    </rPh>
    <rPh sb="8" eb="11">
      <t>カンケイトウ</t>
    </rPh>
    <phoneticPr fontId="1"/>
  </si>
  <si>
    <t>後(</t>
    <phoneticPr fontId="1"/>
  </si>
  <si>
    <t>月頃）</t>
    <rPh sb="0" eb="1">
      <t>ガツ</t>
    </rPh>
    <rPh sb="1" eb="2">
      <t>ゴロ</t>
    </rPh>
    <phoneticPr fontId="1"/>
  </si>
  <si>
    <t>フリガナ</t>
    <phoneticPr fontId="1"/>
  </si>
  <si>
    <t>シェア</t>
    <phoneticPr fontId="1"/>
  </si>
  <si>
    <t>掛取引
の割合</t>
    <rPh sb="0" eb="1">
      <t>カ</t>
    </rPh>
    <rPh sb="1" eb="3">
      <t>トリヒキ</t>
    </rPh>
    <rPh sb="5" eb="7">
      <t>ワリアイ</t>
    </rPh>
    <phoneticPr fontId="1"/>
  </si>
  <si>
    <t>回収・支払の条件</t>
    <rPh sb="0" eb="2">
      <t>カイシュウ</t>
    </rPh>
    <rPh sb="3" eb="5">
      <t>シハライ</t>
    </rPh>
    <rPh sb="6" eb="8">
      <t>ジョウケン</t>
    </rPh>
    <phoneticPr fontId="1"/>
  </si>
  <si>
    <t>公庫処理欄</t>
    <phoneticPr fontId="1"/>
  </si>
  <si>
    <t>売上高①</t>
    <rPh sb="0" eb="2">
      <t>ウリアゲ</t>
    </rPh>
    <rPh sb="2" eb="3">
      <t>ダカ</t>
    </rPh>
    <phoneticPr fontId="1"/>
  </si>
  <si>
    <t>万円</t>
    <phoneticPr fontId="1"/>
  </si>
  <si>
    <t>取引先名</t>
    <rPh sb="0" eb="2">
      <t>トリヒキ</t>
    </rPh>
    <rPh sb="2" eb="3">
      <t>サキ</t>
    </rPh>
    <rPh sb="3" eb="4">
      <t>メイ</t>
    </rPh>
    <phoneticPr fontId="1"/>
  </si>
  <si>
    <t>（所在地等（市区町村））</t>
    <rPh sb="1" eb="4">
      <t>ショザイチ</t>
    </rPh>
    <rPh sb="4" eb="5">
      <t>トウ</t>
    </rPh>
    <rPh sb="6" eb="8">
      <t>シク</t>
    </rPh>
    <rPh sb="8" eb="10">
      <t>チョウソン</t>
    </rPh>
    <phoneticPr fontId="1"/>
  </si>
  <si>
    <t>販売先</t>
    <rPh sb="0" eb="3">
      <t>ハンバイサキ</t>
    </rPh>
    <phoneticPr fontId="1"/>
  </si>
  <si>
    <t>％</t>
    <phoneticPr fontId="1"/>
  </si>
  <si>
    <t>日〆</t>
    <rPh sb="0" eb="1">
      <t>ニチ</t>
    </rPh>
    <phoneticPr fontId="1"/>
  </si>
  <si>
    <t>日回収</t>
    <rPh sb="0" eb="1">
      <t>ニチ</t>
    </rPh>
    <rPh sb="1" eb="3">
      <t>カイシュウ</t>
    </rPh>
    <phoneticPr fontId="1"/>
  </si>
  <si>
    <t>売上原価②
（仕入高）</t>
    <phoneticPr fontId="1"/>
  </si>
  <si>
    <t>（</t>
    <phoneticPr fontId="1"/>
  </si>
  <si>
    <t>経費</t>
    <rPh sb="0" eb="2">
      <t>ケイヒ</t>
    </rPh>
    <phoneticPr fontId="1"/>
  </si>
  <si>
    <r>
      <t>人件費</t>
    </r>
    <r>
      <rPr>
        <sz val="7"/>
        <color theme="1"/>
        <rFont val="ＭＳ 明朝"/>
        <family val="1"/>
        <charset val="128"/>
      </rPr>
      <t>（注）</t>
    </r>
    <rPh sb="0" eb="3">
      <t>ジンケンヒ</t>
    </rPh>
    <rPh sb="4" eb="5">
      <t>チュウ</t>
    </rPh>
    <phoneticPr fontId="1"/>
  </si>
  <si>
    <t>％</t>
    <phoneticPr fontId="1"/>
  </si>
  <si>
    <t>家賃</t>
    <rPh sb="0" eb="2">
      <t>ヤチン</t>
    </rPh>
    <phoneticPr fontId="1"/>
  </si>
  <si>
    <t>（</t>
    <phoneticPr fontId="1"/>
  </si>
  <si>
    <t>）</t>
    <phoneticPr fontId="1"/>
  </si>
  <si>
    <t>ほか</t>
    <phoneticPr fontId="1"/>
  </si>
  <si>
    <t>社</t>
    <rPh sb="0" eb="1">
      <t>シャ</t>
    </rPh>
    <phoneticPr fontId="1"/>
  </si>
  <si>
    <t>％</t>
    <phoneticPr fontId="1"/>
  </si>
  <si>
    <t>支払利息</t>
    <rPh sb="0" eb="2">
      <t>シハライ</t>
    </rPh>
    <rPh sb="2" eb="4">
      <t>リソク</t>
    </rPh>
    <phoneticPr fontId="1"/>
  </si>
  <si>
    <t>仕入先</t>
    <rPh sb="0" eb="2">
      <t>シイレ</t>
    </rPh>
    <rPh sb="2" eb="3">
      <t>サキ</t>
    </rPh>
    <phoneticPr fontId="1"/>
  </si>
  <si>
    <t>日支払</t>
    <rPh sb="0" eb="1">
      <t>ニチ</t>
    </rPh>
    <rPh sb="1" eb="3">
      <t>シハライ</t>
    </rPh>
    <phoneticPr fontId="1"/>
  </si>
  <si>
    <t>（</t>
    <phoneticPr fontId="1"/>
  </si>
  <si>
    <t>）</t>
    <phoneticPr fontId="1"/>
  </si>
  <si>
    <t>合計③</t>
    <rPh sb="0" eb="2">
      <t>ゴウケイ</t>
    </rPh>
    <phoneticPr fontId="1"/>
  </si>
  <si>
    <t>利益</t>
    <rPh sb="0" eb="2">
      <t>リエキ</t>
    </rPh>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</si>
  <si>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</si>
  <si>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t>
    <phoneticPr fontId="1"/>
  </si>
  <si>
    <t>）</t>
    <phoneticPr fontId="1"/>
  </si>
  <si>
    <t>ほか</t>
    <phoneticPr fontId="1"/>
  </si>
  <si>
    <t>①－②－③</t>
    <phoneticPr fontId="1"/>
  </si>
  <si>
    <r>
      <t>９　自由記述欄</t>
    </r>
    <r>
      <rPr>
        <sz val="9"/>
        <color theme="1"/>
        <rFont val="ＭＳ ゴシック"/>
        <family val="3"/>
        <charset val="128"/>
      </rPr>
      <t>（追加でアピールしたいこと、事業を行ううえでの悩み、欲しいアドバイス等）</t>
    </r>
    <rPh sb="2" eb="4">
      <t>ジユウ</t>
    </rPh>
    <rPh sb="4" eb="6">
      <t>キジュツ</t>
    </rPh>
    <rPh sb="6" eb="7">
      <t>ラン</t>
    </rPh>
    <rPh sb="8" eb="10">
      <t>ツイカ</t>
    </rPh>
    <rPh sb="24" eb="25">
      <t>オコナ</t>
    </rPh>
    <rPh sb="30" eb="31">
      <t>ナヤ</t>
    </rPh>
    <rPh sb="33" eb="34">
      <t>ホ</t>
    </rPh>
    <rPh sb="41" eb="42">
      <t>トウ</t>
    </rPh>
    <phoneticPr fontId="1"/>
  </si>
  <si>
    <t>外注先</t>
    <rPh sb="0" eb="3">
      <t>ガイチュウサキ</t>
    </rPh>
    <phoneticPr fontId="1"/>
  </si>
  <si>
    <t>ほか</t>
    <phoneticPr fontId="1"/>
  </si>
  <si>
    <t>人件費の支払</t>
    <rPh sb="0" eb="3">
      <t>ジンケンヒ</t>
    </rPh>
    <rPh sb="4" eb="6">
      <t>シハライ</t>
    </rPh>
    <phoneticPr fontId="1"/>
  </si>
  <si>
    <t>日支払（ボーナスの支給月</t>
    <rPh sb="0" eb="1">
      <t>ニチ</t>
    </rPh>
    <rPh sb="1" eb="3">
      <t>シハライ</t>
    </rPh>
    <rPh sb="9" eb="11">
      <t>シキュウ</t>
    </rPh>
    <rPh sb="11" eb="12">
      <t>ヅキ</t>
    </rPh>
    <phoneticPr fontId="1"/>
  </si>
  <si>
    <t>月、</t>
    <rPh sb="0" eb="1">
      <t>ツキ</t>
    </rPh>
    <phoneticPr fontId="1"/>
  </si>
  <si>
    <t>月）</t>
    <rPh sb="0" eb="1">
      <t>ツキ</t>
    </rPh>
    <phoneticPr fontId="1"/>
  </si>
  <si>
    <t>ほかに参考となる資料がございましたら、併せてご提出ください。</t>
    <rPh sb="19" eb="20">
      <t>アワ</t>
    </rPh>
    <phoneticPr fontId="1"/>
  </si>
  <si>
    <t>（日本政策金融公庫　国民生活事業）</t>
    <phoneticPr fontId="1"/>
  </si>
  <si>
    <t>食数</t>
    <rPh sb="0" eb="2">
      <t>ショクスウ</t>
    </rPh>
    <phoneticPr fontId="1"/>
  </si>
  <si>
    <t>累計食数</t>
    <rPh sb="0" eb="2">
      <t>ルイケイ</t>
    </rPh>
    <rPh sb="2" eb="4">
      <t>ショクスウ</t>
    </rPh>
    <phoneticPr fontId="1"/>
  </si>
  <si>
    <t>製造原価</t>
    <rPh sb="0" eb="2">
      <t>セイゾウ</t>
    </rPh>
    <rPh sb="2" eb="4">
      <t>ゲンカ</t>
    </rPh>
    <phoneticPr fontId="1"/>
  </si>
  <si>
    <t>累計原価</t>
    <rPh sb="0" eb="2">
      <t>ルイケイ</t>
    </rPh>
    <rPh sb="2" eb="4">
      <t>ゲンカ</t>
    </rPh>
    <phoneticPr fontId="1"/>
  </si>
  <si>
    <t>賃貸契約料</t>
    <rPh sb="0" eb="2">
      <t>チンタイ</t>
    </rPh>
    <rPh sb="2" eb="4">
      <t>ケイヤク</t>
    </rPh>
    <rPh sb="4" eb="5">
      <t>リョウ</t>
    </rPh>
    <phoneticPr fontId="1"/>
  </si>
  <si>
    <t>製麺機</t>
    <rPh sb="0" eb="2">
      <t>セイメン</t>
    </rPh>
    <rPh sb="2" eb="3">
      <t>キ</t>
    </rPh>
    <phoneticPr fontId="1"/>
  </si>
  <si>
    <t>湯釜</t>
    <rPh sb="0" eb="1">
      <t>ユ</t>
    </rPh>
    <rPh sb="1" eb="2">
      <t>ガマ</t>
    </rPh>
    <phoneticPr fontId="1"/>
  </si>
  <si>
    <t>その他小物</t>
    <rPh sb="2" eb="3">
      <t>ホカ</t>
    </rPh>
    <rPh sb="3" eb="5">
      <t>コモノ</t>
    </rPh>
    <phoneticPr fontId="1"/>
  </si>
  <si>
    <t>仕入</t>
  </si>
  <si>
    <t>仕入</t>
    <rPh sb="0" eb="2">
      <t>シイレ</t>
    </rPh>
    <phoneticPr fontId="1"/>
  </si>
  <si>
    <t>真空包装機</t>
    <rPh sb="0" eb="2">
      <t>シンクウ</t>
    </rPh>
    <rPh sb="2" eb="4">
      <t>ホウソウ</t>
    </rPh>
    <rPh sb="4" eb="5">
      <t>キ</t>
    </rPh>
    <phoneticPr fontId="1"/>
  </si>
  <si>
    <t>内外装工事</t>
    <rPh sb="0" eb="3">
      <t>ナイガイソウ</t>
    </rPh>
    <rPh sb="3" eb="5">
      <t>コウジ</t>
    </rPh>
    <phoneticPr fontId="1"/>
  </si>
  <si>
    <t>HP制作外注費</t>
    <rPh sb="2" eb="4">
      <t>セイサク</t>
    </rPh>
    <rPh sb="4" eb="6">
      <t>ガイチュウ</t>
    </rPh>
    <rPh sb="6" eb="7">
      <t>ヒ</t>
    </rPh>
    <phoneticPr fontId="1"/>
  </si>
  <si>
    <t>配達用車</t>
    <rPh sb="0" eb="3">
      <t>ハイタツヨウ</t>
    </rPh>
    <rPh sb="3" eb="4">
      <t>クルマ</t>
    </rPh>
    <phoneticPr fontId="1"/>
  </si>
  <si>
    <t>役員報酬</t>
  </si>
  <si>
    <t>給料</t>
  </si>
  <si>
    <t>交通費</t>
  </si>
  <si>
    <t>通信費</t>
  </si>
  <si>
    <t>交際費</t>
  </si>
  <si>
    <t>減価償却費</t>
  </si>
  <si>
    <t>賃借料</t>
  </si>
  <si>
    <t>保険料</t>
  </si>
  <si>
    <t>修繕費</t>
  </si>
  <si>
    <t>光熱費</t>
  </si>
  <si>
    <t>消耗品費</t>
  </si>
  <si>
    <t>雑費</t>
  </si>
  <si>
    <t>支払利息</t>
  </si>
  <si>
    <t>【千円】</t>
    <rPh sb="1" eb="3">
      <t>センエン</t>
    </rPh>
    <phoneticPr fontId="1"/>
  </si>
  <si>
    <t>固定費</t>
    <rPh sb="0" eb="3">
      <t>コテイヒ</t>
    </rPh>
    <phoneticPr fontId="1"/>
  </si>
  <si>
    <t>変動費</t>
    <rPh sb="0" eb="2">
      <t>ヘンドウ</t>
    </rPh>
    <rPh sb="2" eb="3">
      <t>ヒ</t>
    </rPh>
    <phoneticPr fontId="1"/>
  </si>
  <si>
    <t>限界利益率</t>
    <rPh sb="0" eb="2">
      <t>ゲンカイ</t>
    </rPh>
    <rPh sb="2" eb="4">
      <t>リエキ</t>
    </rPh>
    <rPh sb="4" eb="5">
      <t>リツ</t>
    </rPh>
    <phoneticPr fontId="1"/>
  </si>
  <si>
    <t>■収益</t>
    <rPh sb="1" eb="3">
      <t>シュウエキ</t>
    </rPh>
    <phoneticPr fontId="1"/>
  </si>
  <si>
    <t>売上高</t>
    <rPh sb="0" eb="2">
      <t>ウリアゲ</t>
    </rPh>
    <rPh sb="2" eb="3">
      <t>ダカ</t>
    </rPh>
    <phoneticPr fontId="1"/>
  </si>
  <si>
    <t>■費用</t>
    <rPh sb="1" eb="3">
      <t>ヒヨウ</t>
    </rPh>
    <phoneticPr fontId="1"/>
  </si>
  <si>
    <t>限界利益</t>
    <rPh sb="0" eb="2">
      <t>ゲンカイ</t>
    </rPh>
    <rPh sb="2" eb="4">
      <t>リエキ</t>
    </rPh>
    <phoneticPr fontId="1"/>
  </si>
  <si>
    <t>包装機</t>
    <rPh sb="0" eb="2">
      <t>ホウソウ</t>
    </rPh>
    <rPh sb="2" eb="3">
      <t>キ</t>
    </rPh>
    <phoneticPr fontId="1"/>
  </si>
  <si>
    <t>茹で窯</t>
    <rPh sb="0" eb="1">
      <t>ユ</t>
    </rPh>
    <rPh sb="2" eb="3">
      <t>ガマ</t>
    </rPh>
    <phoneticPr fontId="1"/>
  </si>
  <si>
    <t>耐用年数</t>
    <rPh sb="0" eb="2">
      <t>タイヨウ</t>
    </rPh>
    <rPh sb="2" eb="4">
      <t>ネンスウ</t>
    </rPh>
    <phoneticPr fontId="1"/>
  </si>
  <si>
    <t>損益分岐点売上高</t>
    <rPh sb="0" eb="2">
      <t>ソンエキ</t>
    </rPh>
    <rPh sb="2" eb="5">
      <t>ブンキテン</t>
    </rPh>
    <rPh sb="5" eb="7">
      <t>ウリアゲ</t>
    </rPh>
    <rPh sb="7" eb="8">
      <t>ダカ</t>
    </rPh>
    <phoneticPr fontId="1"/>
  </si>
  <si>
    <t>保育園向け</t>
    <rPh sb="0" eb="3">
      <t>ホイクエン</t>
    </rPh>
    <rPh sb="3" eb="4">
      <t>ム</t>
    </rPh>
    <phoneticPr fontId="1"/>
  </si>
  <si>
    <t>アレルギーが少なくて安心</t>
    <rPh sb="6" eb="7">
      <t>スク</t>
    </rPh>
    <rPh sb="10" eb="12">
      <t>アンシン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</si>
</sst>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0;&quot;▲ &quot;#,##0"/>
  </numFmts>
  <fonts count="18"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6"/>
      <color theme="1"/>
      <name val="ＭＳ ゴシック"/>
      <family val="3"/>
      <charset val="128"/>
    </font>
    <font>
      <sz val="10.5"/>
      <color theme="1"/>
      <name val="ＭＳ ゴシック"/>
      <family val="3"/>
      <charset val="128"/>
    </font>
    <font>
      <sz val="10.5"/>
      <color theme="1"/>
      <name val="ＭＳ 明朝"/>
      <family val="1"/>
      <charset val="128"/>
    </font>
    <font>
      <sz val="10"/>
      <color theme="1"/>
      <name val="ＭＳ ゴシック"/>
      <family val="3"/>
      <charset val="128"/>
    </font>
    <font>
      <sz val="10"/>
      <color theme="1"/>
      <name val="ＭＳ Ｐゴシック"/>
      <family val="2"/>
      <charset val="128"/>
      <scheme val="minor"/>
    </font>
    <font>
      <b/>
      <u/>
      <sz val="10"/>
      <color theme="1"/>
      <name val="ＭＳ ゴシック"/>
      <family val="3"/>
      <charset val="128"/>
    </font>
    <font>
      <b/>
      <sz val="10.5"/>
      <color theme="1"/>
      <name val="ＭＳ ゴシック"/>
      <family val="3"/>
      <charset val="128"/>
    </font>
    <font>
      <sz val="9"/>
      <color theme="1"/>
      <name val="ＭＳ ゴシック"/>
      <family val="3"/>
      <charset val="128"/>
    </font>
    <font>
      <sz val="10"/>
      <color theme="1"/>
      <name val="ＭＳ 明朝"/>
      <family val="1"/>
      <charset val="128"/>
    </font>
    <font>
      <sz val="9"/>
      <color theme="1"/>
      <name val="ＭＳ 明朝"/>
      <family val="1"/>
      <charset val="128"/>
    </font>
    <font>
      <sz val="8"/>
      <color theme="1"/>
      <name val="ＭＳ 明朝"/>
      <family val="1"/>
      <charset val="128"/>
    </font>
    <font>
      <sz val="10"/>
      <name val="ＭＳ 明朝"/>
      <family val="1"/>
      <charset val="128"/>
    </font>
    <font>
      <sz val="7"/>
      <color theme="1"/>
      <name val="ＭＳ 明朝"/>
      <family val="1"/>
      <charset val="128"/>
    </font>
    <font>
      <b/>
      <sz val="9"/>
      <color indexed="81"/>
      <name val="ＭＳ Ｐゴシック"/>
      <family val="3"/>
      <charset val="128"/>
    </font>
    <font>
      <sz val="9"/>
      <color indexed="81"/>
      <name val="ＭＳ Ｐ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3">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dotted">
        <color auto="1"/>
      </right>
      <top style="thin">
        <color auto="1"/>
      </top>
      <bottom style="hair">
        <color auto="1"/>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hair">
        <color auto="1"/>
      </right>
      <top style="thin">
        <color auto="1"/>
      </top>
      <bottom/>
      <diagonal/>
    </border>
    <border>
      <left style="thin">
        <color auto="1"/>
      </left>
      <right/>
      <top style="hair">
        <color auto="1"/>
      </top>
      <bottom style="hair">
        <color auto="1"/>
      </bottom>
      <diagonal/>
    </border>
    <border>
      <left/>
      <right/>
      <top style="hair">
        <color auto="1"/>
      </top>
      <bottom style="hair">
        <color auto="1"/>
      </bottom>
      <diagonal/>
    </border>
    <border>
      <left style="dotted">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auto="1"/>
      </bottom>
      <diagonal/>
    </border>
    <border>
      <left style="thin">
        <color auto="1"/>
      </left>
      <right/>
      <top style="hair">
        <color auto="1"/>
      </top>
      <bottom style="thin">
        <color indexed="64"/>
      </bottom>
      <diagonal/>
    </border>
    <border>
      <left/>
      <right/>
      <top style="hair">
        <color auto="1"/>
      </top>
      <bottom style="thin">
        <color auto="1"/>
      </bottom>
      <diagonal/>
    </border>
    <border>
      <left style="dotted">
        <color auto="1"/>
      </left>
      <right/>
      <top/>
      <bottom style="thin">
        <color auto="1"/>
      </bottom>
      <diagonal/>
    </border>
    <border>
      <left style="thin">
        <color indexed="64"/>
      </left>
      <right/>
      <top style="thin">
        <color indexed="64"/>
      </top>
      <bottom style="thin">
        <color indexed="64"/>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dotted">
        <color auto="1"/>
      </right>
      <top style="thin">
        <color auto="1"/>
      </top>
      <bottom style="thin">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hair">
        <color auto="1"/>
      </bottom>
      <diagonal/>
    </border>
    <border>
      <left style="dotted">
        <color auto="1"/>
      </left>
      <right/>
      <top style="thin">
        <color auto="1"/>
      </top>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hair">
        <color auto="1"/>
      </top>
      <bottom style="hair">
        <color auto="1"/>
      </bottom>
      <diagonal/>
    </border>
    <border>
      <left/>
      <right style="dotted">
        <color auto="1"/>
      </right>
      <top style="hair">
        <color auto="1"/>
      </top>
      <bottom style="hair">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diagonal/>
    </border>
    <border>
      <left style="hair">
        <color auto="1"/>
      </left>
      <right/>
      <top style="thin">
        <color auto="1"/>
      </top>
      <bottom/>
      <diagonal/>
    </border>
    <border>
      <left/>
      <right style="dotted">
        <color auto="1"/>
      </right>
      <top style="hair">
        <color auto="1"/>
      </top>
      <bottom style="thin">
        <color auto="1"/>
      </bottom>
      <diagonal/>
    </border>
    <border>
      <left style="thin">
        <color indexed="64"/>
      </left>
      <right style="thin">
        <color indexed="64"/>
      </right>
      <top/>
      <bottom/>
      <diagonal/>
    </border>
    <border>
      <left style="thin">
        <color auto="1"/>
      </left>
      <right/>
      <top/>
      <bottom/>
      <diagonal/>
    </border>
    <border>
      <left style="thin">
        <color auto="1"/>
      </left>
      <right/>
      <top/>
      <bottom style="hair">
        <color auto="1"/>
      </bottom>
      <diagonal/>
    </border>
    <border>
      <left/>
      <right style="thin">
        <color indexed="64"/>
      </right>
      <top/>
      <bottom style="hair">
        <color auto="1"/>
      </bottom>
      <diagonal/>
    </border>
    <border>
      <left/>
      <right style="dotted">
        <color indexed="64"/>
      </right>
      <top style="thin">
        <color auto="1"/>
      </top>
      <bottom/>
      <diagonal/>
    </border>
    <border>
      <left style="thin">
        <color auto="1"/>
      </left>
      <right/>
      <top style="hair">
        <color auto="1"/>
      </top>
      <bottom/>
      <diagonal/>
    </border>
    <border>
      <left/>
      <right style="thin">
        <color auto="1"/>
      </right>
      <top style="hair">
        <color auto="1"/>
      </top>
      <bottom/>
      <diagonal/>
    </border>
    <border>
      <left/>
      <right style="dotted">
        <color auto="1"/>
      </right>
      <top/>
      <bottom/>
      <diagonal/>
    </border>
    <border>
      <left/>
      <right style="dotted">
        <color indexed="64"/>
      </right>
      <top/>
      <bottom style="thin">
        <color auto="1"/>
      </bottom>
      <diagonal/>
    </border>
    <border>
      <left style="thin">
        <color auto="1"/>
      </left>
      <right style="thin">
        <color indexed="64"/>
      </right>
      <top/>
      <bottom style="hair">
        <color auto="1"/>
      </bottom>
      <diagonal/>
    </border>
    <border>
      <left style="thin">
        <color auto="1"/>
      </left>
      <right style="thin">
        <color indexed="64"/>
      </right>
      <top style="hair">
        <color auto="1"/>
      </top>
      <bottom/>
      <diagonal/>
    </border>
    <border>
      <left style="thin">
        <color indexed="64"/>
      </left>
      <right style="thin">
        <color indexed="64"/>
      </right>
      <top/>
      <bottom style="thin">
        <color indexed="64"/>
      </bottom>
      <diagonal/>
    </border>
    <border>
      <left style="hair">
        <color auto="1"/>
      </left>
      <right/>
      <top/>
      <bottom style="thin">
        <color auto="1"/>
      </bottom>
      <diagonal/>
    </border>
    <border diagonalDown="1">
      <left style="thin">
        <color auto="1"/>
      </left>
      <right/>
      <top style="thin">
        <color auto="1"/>
      </top>
      <bottom/>
      <diagonal style="hair">
        <color auto="1"/>
      </diagonal>
    </border>
    <border diagonalDown="1">
      <left/>
      <right/>
      <top style="thin">
        <color auto="1"/>
      </top>
      <bottom/>
      <diagonal style="hair">
        <color auto="1"/>
      </diagonal>
    </border>
    <border diagonalDown="1">
      <left/>
      <right style="hair">
        <color auto="1"/>
      </right>
      <top style="thin">
        <color auto="1"/>
      </top>
      <bottom/>
      <diagonal style="hair">
        <color auto="1"/>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diagonalDown="1">
      <left style="thin">
        <color auto="1"/>
      </left>
      <right/>
      <top/>
      <bottom style="thin">
        <color auto="1"/>
      </bottom>
      <diagonal style="hair">
        <color auto="1"/>
      </diagonal>
    </border>
    <border diagonalDown="1">
      <left/>
      <right/>
      <top/>
      <bottom style="thin">
        <color auto="1"/>
      </bottom>
      <diagonal style="hair">
        <color auto="1"/>
      </diagonal>
    </border>
    <border diagonalDown="1">
      <left/>
      <right style="hair">
        <color auto="1"/>
      </right>
      <top/>
      <bottom style="thin">
        <color auto="1"/>
      </bottom>
      <diagonal style="hair">
        <color auto="1"/>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right style="dotted">
        <color indexed="64"/>
      </right>
      <top/>
      <bottom style="hair">
        <color auto="1"/>
      </bottom>
      <diagonal/>
    </border>
    <border>
      <left style="thin">
        <color auto="1"/>
      </left>
      <right style="hair">
        <color auto="1"/>
      </right>
      <top/>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auto="1"/>
      </right>
      <top style="hair">
        <color auto="1"/>
      </top>
      <bottom/>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hair">
        <color auto="1"/>
      </right>
      <top/>
      <bottom style="thin">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54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top"/>
    </xf>
    <xf numFmtId="0" fontId="0" fillId="0" borderId="0" xfId="0" applyAlignment="1">
      <alignment vertical="top"/>
    </xf>
    <xf numFmtId="0" fontId="4" fillId="0" borderId="0" xfId="0" applyFont="1">
      <alignment vertical="center"/>
    </xf>
    <xf numFmtId="0" fontId="4" fillId="0" borderId="0" xfId="0" applyFont="1" applyFill="1">
      <alignment vertical="center"/>
    </xf>
    <xf numFmtId="0" fontId="5" fillId="0" borderId="0" xfId="0" applyFont="1" applyFill="1" applyAlignment="1">
      <alignment horizontal="center" vertical="top"/>
    </xf>
    <xf numFmtId="0" fontId="4" fillId="0" borderId="0" xfId="0" applyFont="1" applyFill="1" applyAlignment="1" applyProtection="1">
      <alignment horizontal="center" vertical="top"/>
      <protection locked="0"/>
    </xf>
    <xf numFmtId="0" fontId="6" fillId="0" borderId="1" xfId="0" applyFont="1" applyBorder="1">
      <alignment vertical="center"/>
    </xf>
    <xf numFmtId="0" fontId="6" fillId="0" borderId="2" xfId="0" applyFont="1" applyBorder="1">
      <alignment vertical="center"/>
    </xf>
    <xf numFmtId="0" fontId="4" fillId="0" borderId="2" xfId="0" applyFont="1" applyBorder="1">
      <alignment vertical="center"/>
    </xf>
    <xf numFmtId="0" fontId="7" fillId="0" borderId="2" xfId="0" applyFont="1" applyBorder="1">
      <alignment vertical="center"/>
    </xf>
    <xf numFmtId="0" fontId="7" fillId="0" borderId="3" xfId="0" applyFont="1" applyBorder="1">
      <alignment vertical="center"/>
    </xf>
    <xf numFmtId="0" fontId="7" fillId="0" borderId="4" xfId="0" applyFont="1" applyBorder="1">
      <alignment vertical="center"/>
    </xf>
    <xf numFmtId="0" fontId="6" fillId="0" borderId="4" xfId="0" applyFont="1" applyBorder="1">
      <alignment vertical="center"/>
    </xf>
    <xf numFmtId="0" fontId="6" fillId="0" borderId="0" xfId="0" applyFont="1" applyBorder="1">
      <alignment vertical="center"/>
    </xf>
    <xf numFmtId="0" fontId="4" fillId="0" borderId="0" xfId="0" applyFont="1" applyBorder="1">
      <alignment vertical="center"/>
    </xf>
    <xf numFmtId="0" fontId="7" fillId="0" borderId="0" xfId="0" applyFont="1" applyBorder="1">
      <alignment vertical="center"/>
    </xf>
    <xf numFmtId="0" fontId="7" fillId="0" borderId="5" xfId="0" applyFont="1" applyBorder="1">
      <alignment vertical="center"/>
    </xf>
    <xf numFmtId="0" fontId="4" fillId="0" borderId="0" xfId="0" applyFont="1" applyFill="1" applyBorder="1">
      <alignment vertical="center"/>
    </xf>
    <xf numFmtId="0" fontId="4" fillId="0" borderId="0" xfId="0" applyFont="1" applyFill="1" applyBorder="1" applyAlignment="1" applyProtection="1">
      <alignment shrinkToFit="1"/>
      <protection locked="0"/>
    </xf>
    <xf numFmtId="0" fontId="5" fillId="0" borderId="6" xfId="0" applyFont="1" applyBorder="1">
      <alignment vertical="center"/>
    </xf>
    <xf numFmtId="0" fontId="4" fillId="0" borderId="6" xfId="0" applyFont="1" applyFill="1" applyBorder="1">
      <alignment vertical="center"/>
    </xf>
    <xf numFmtId="0" fontId="4" fillId="0" borderId="6" xfId="0" applyFont="1" applyFill="1" applyBorder="1" applyAlignment="1" applyProtection="1">
      <alignment shrinkToFit="1"/>
      <protection locked="0"/>
    </xf>
    <xf numFmtId="0" fontId="6" fillId="0" borderId="7" xfId="0" applyFont="1" applyBorder="1">
      <alignment vertical="center"/>
    </xf>
    <xf numFmtId="0" fontId="6" fillId="0" borderId="6" xfId="0" applyFont="1" applyBorder="1">
      <alignment vertical="center"/>
    </xf>
    <xf numFmtId="0" fontId="4" fillId="0" borderId="6" xfId="0" applyFont="1" applyBorder="1">
      <alignment vertical="center"/>
    </xf>
    <xf numFmtId="0" fontId="7" fillId="0" borderId="6" xfId="0" applyFont="1" applyBorder="1">
      <alignment vertical="center"/>
    </xf>
    <xf numFmtId="0" fontId="7" fillId="0" borderId="8" xfId="0" applyFont="1" applyBorder="1">
      <alignment vertical="center"/>
    </xf>
    <xf numFmtId="0" fontId="4" fillId="2" borderId="0" xfId="0" applyFont="1" applyFill="1">
      <alignment vertical="center"/>
    </xf>
    <xf numFmtId="0" fontId="9" fillId="0" borderId="0" xfId="0" applyFont="1">
      <alignment vertical="center"/>
    </xf>
    <xf numFmtId="0" fontId="4" fillId="0" borderId="0" xfId="0" applyFont="1" applyFill="1" applyBorder="1" applyAlignment="1">
      <alignment horizontal="distributed" vertical="center"/>
    </xf>
    <xf numFmtId="0" fontId="0" fillId="0" borderId="0" xfId="0" applyBorder="1">
      <alignment vertical="center"/>
    </xf>
    <xf numFmtId="0" fontId="6" fillId="0" borderId="9" xfId="0" applyFont="1" applyFill="1" applyBorder="1" applyAlignment="1" applyProtection="1">
      <alignment vertical="center" shrinkToFit="1"/>
      <protection locked="0"/>
    </xf>
    <xf numFmtId="0" fontId="6" fillId="0" borderId="10" xfId="0" applyFont="1" applyFill="1" applyBorder="1" applyAlignment="1" applyProtection="1">
      <alignment vertical="center" shrinkToFit="1"/>
      <protection locked="0"/>
    </xf>
    <xf numFmtId="0" fontId="6" fillId="0" borderId="11" xfId="0" applyFont="1" applyFill="1" applyBorder="1" applyAlignment="1" applyProtection="1">
      <alignment vertical="center" shrinkToFit="1"/>
      <protection locked="0"/>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2" fillId="3" borderId="15" xfId="0" applyFont="1" applyFill="1" applyBorder="1" applyAlignment="1">
      <alignment horizontal="distributed" vertical="center" wrapText="1"/>
    </xf>
    <xf numFmtId="0" fontId="12" fillId="3" borderId="16" xfId="0" applyFont="1" applyFill="1" applyBorder="1" applyAlignment="1">
      <alignment horizontal="distributed" vertical="center"/>
    </xf>
    <xf numFmtId="0" fontId="12" fillId="3" borderId="17" xfId="0" applyFont="1" applyFill="1" applyBorder="1" applyAlignment="1">
      <alignment horizontal="distributed" vertical="center"/>
    </xf>
    <xf numFmtId="38" fontId="6" fillId="0" borderId="15" xfId="1" applyFont="1" applyBorder="1" applyAlignment="1" applyProtection="1">
      <alignment horizontal="right" vertical="center"/>
      <protection locked="0"/>
    </xf>
    <xf numFmtId="38" fontId="6" fillId="0" borderId="16" xfId="1" applyFont="1" applyBorder="1" applyAlignment="1" applyProtection="1">
      <alignment horizontal="right" vertical="center"/>
      <protection locked="0"/>
    </xf>
    <xf numFmtId="0" fontId="11" fillId="0" borderId="16" xfId="0" applyFont="1" applyFill="1" applyBorder="1" applyAlignment="1">
      <alignment horizontal="center" vertical="center"/>
    </xf>
    <xf numFmtId="0" fontId="11" fillId="0" borderId="17" xfId="0" applyFont="1" applyFill="1" applyBorder="1" applyAlignment="1">
      <alignment horizontal="center" vertical="center"/>
    </xf>
    <xf numFmtId="0" fontId="12" fillId="3" borderId="16" xfId="0" applyFont="1" applyFill="1" applyBorder="1" applyAlignment="1">
      <alignment horizontal="distributed" vertical="center" wrapText="1"/>
    </xf>
    <xf numFmtId="0" fontId="12" fillId="3" borderId="17" xfId="0" applyFont="1" applyFill="1" applyBorder="1" applyAlignment="1">
      <alignment horizontal="distributed" vertical="center" wrapText="1"/>
    </xf>
    <xf numFmtId="0" fontId="6" fillId="0" borderId="15" xfId="0" applyFont="1" applyBorder="1" applyAlignment="1" applyProtection="1">
      <alignment horizontal="right" vertical="center"/>
      <protection locked="0"/>
    </xf>
    <xf numFmtId="0" fontId="6" fillId="0" borderId="16" xfId="0" applyFont="1" applyBorder="1" applyAlignment="1" applyProtection="1">
      <alignment horizontal="right" vertical="center"/>
      <protection locked="0"/>
    </xf>
    <xf numFmtId="38" fontId="5" fillId="0" borderId="16" xfId="1" applyFont="1" applyBorder="1" applyAlignment="1" applyProtection="1">
      <alignment horizontal="center" vertical="center"/>
    </xf>
    <xf numFmtId="38" fontId="5" fillId="0" borderId="18" xfId="1" applyFont="1" applyBorder="1" applyAlignment="1" applyProtection="1">
      <alignment horizontal="center" vertical="center"/>
    </xf>
    <xf numFmtId="0" fontId="13" fillId="0" borderId="16" xfId="0" applyFont="1" applyBorder="1" applyAlignment="1">
      <alignment horizontal="left" vertical="center"/>
    </xf>
    <xf numFmtId="38" fontId="6" fillId="0" borderId="16" xfId="1" applyFont="1" applyFill="1" applyBorder="1" applyAlignment="1" applyProtection="1">
      <alignment horizontal="right" vertical="center"/>
      <protection locked="0"/>
    </xf>
    <xf numFmtId="0" fontId="6" fillId="0" borderId="19" xfId="0" applyFont="1" applyFill="1" applyBorder="1" applyAlignment="1" applyProtection="1">
      <alignment vertical="center" shrinkToFit="1"/>
      <protection locked="0"/>
    </xf>
    <xf numFmtId="0" fontId="6" fillId="0" borderId="20" xfId="0" applyFont="1" applyFill="1" applyBorder="1" applyAlignment="1" applyProtection="1">
      <alignment vertical="center" shrinkToFit="1"/>
      <protection locked="0"/>
    </xf>
    <xf numFmtId="0" fontId="11" fillId="0" borderId="21" xfId="0" applyFont="1" applyFill="1" applyBorder="1" applyAlignment="1" applyProtection="1">
      <alignment horizontal="left" vertical="top" wrapText="1"/>
    </xf>
    <xf numFmtId="0" fontId="11" fillId="0" borderId="0" xfId="0" applyFont="1" applyFill="1" applyBorder="1" applyAlignment="1" applyProtection="1">
      <alignment horizontal="left" vertical="top" wrapText="1"/>
    </xf>
    <xf numFmtId="0" fontId="11" fillId="0" borderId="22" xfId="0" applyFont="1" applyFill="1" applyBorder="1" applyAlignment="1" applyProtection="1">
      <alignment horizontal="left" vertical="top" wrapText="1"/>
    </xf>
    <xf numFmtId="0" fontId="12" fillId="3" borderId="23" xfId="0" applyFont="1" applyFill="1" applyBorder="1" applyAlignment="1">
      <alignment horizontal="distributed" vertical="center"/>
    </xf>
    <xf numFmtId="0" fontId="12" fillId="3" borderId="24" xfId="0" applyFont="1" applyFill="1" applyBorder="1" applyAlignment="1">
      <alignment horizontal="distributed" vertical="center"/>
    </xf>
    <xf numFmtId="0" fontId="12" fillId="3" borderId="25" xfId="0" applyFont="1" applyFill="1" applyBorder="1" applyAlignment="1">
      <alignment horizontal="distributed" vertical="center"/>
    </xf>
    <xf numFmtId="38" fontId="6" fillId="0" borderId="23" xfId="1" applyFont="1" applyBorder="1" applyAlignment="1" applyProtection="1">
      <alignment horizontal="right" vertical="center"/>
      <protection locked="0"/>
    </xf>
    <xf numFmtId="38" fontId="6" fillId="0" borderId="24" xfId="1" applyFont="1" applyBorder="1" applyAlignment="1" applyProtection="1">
      <alignment horizontal="right" vertical="center"/>
      <protection locked="0"/>
    </xf>
    <xf numFmtId="0" fontId="11" fillId="0" borderId="24" xfId="0" applyFont="1" applyFill="1" applyBorder="1" applyAlignment="1">
      <alignment horizontal="center" vertical="center"/>
    </xf>
    <xf numFmtId="0" fontId="11" fillId="0" borderId="25" xfId="0" applyFont="1" applyFill="1" applyBorder="1" applyAlignment="1">
      <alignment horizontal="center" vertical="center"/>
    </xf>
    <xf numFmtId="0" fontId="12" fillId="3" borderId="23" xfId="0" applyFont="1" applyFill="1" applyBorder="1" applyAlignment="1">
      <alignment horizontal="distributed" vertical="center" wrapText="1"/>
    </xf>
    <xf numFmtId="0" fontId="12" fillId="3" borderId="24" xfId="0" applyFont="1" applyFill="1" applyBorder="1" applyAlignment="1">
      <alignment horizontal="distributed" vertical="center" wrapText="1"/>
    </xf>
    <xf numFmtId="0" fontId="12" fillId="3" borderId="25" xfId="0" applyFont="1" applyFill="1" applyBorder="1" applyAlignment="1">
      <alignment horizontal="distributed" vertical="center" wrapText="1"/>
    </xf>
    <xf numFmtId="0" fontId="6" fillId="0" borderId="23" xfId="0" applyFont="1" applyBorder="1" applyAlignment="1" applyProtection="1">
      <alignment horizontal="right" vertical="center"/>
      <protection locked="0"/>
    </xf>
    <xf numFmtId="0" fontId="6" fillId="0" borderId="24" xfId="0" applyFont="1" applyBorder="1" applyAlignment="1" applyProtection="1">
      <alignment horizontal="right" vertical="center"/>
      <protection locked="0"/>
    </xf>
    <xf numFmtId="38" fontId="5" fillId="0" borderId="24" xfId="1" applyFont="1" applyBorder="1" applyAlignment="1" applyProtection="1">
      <alignment horizontal="center" vertical="center"/>
    </xf>
    <xf numFmtId="38" fontId="5" fillId="0" borderId="26" xfId="1" applyFont="1" applyBorder="1" applyAlignment="1" applyProtection="1">
      <alignment horizontal="center" vertical="center"/>
    </xf>
    <xf numFmtId="0" fontId="13" fillId="0" borderId="24" xfId="0" applyFont="1" applyBorder="1" applyAlignment="1">
      <alignment horizontal="left" vertical="center" shrinkToFit="1"/>
    </xf>
    <xf numFmtId="38" fontId="6" fillId="0" borderId="24" xfId="1" applyFont="1" applyFill="1" applyBorder="1" applyAlignment="1" applyProtection="1">
      <alignment horizontal="right" vertical="center"/>
      <protection locked="0"/>
    </xf>
    <xf numFmtId="0" fontId="11" fillId="0" borderId="0" xfId="0" applyFont="1">
      <alignment vertical="center"/>
    </xf>
    <xf numFmtId="0" fontId="6" fillId="0" borderId="27" xfId="0" applyFont="1" applyFill="1" applyBorder="1" applyAlignment="1" applyProtection="1">
      <alignment vertical="center" shrinkToFit="1"/>
      <protection locked="0"/>
    </xf>
    <xf numFmtId="0" fontId="6" fillId="0" borderId="28" xfId="0" applyFont="1" applyFill="1" applyBorder="1" applyAlignment="1" applyProtection="1">
      <alignment vertical="center" shrinkToFit="1"/>
      <protection locked="0"/>
    </xf>
    <xf numFmtId="0" fontId="11" fillId="0" borderId="29" xfId="0" applyFont="1" applyFill="1" applyBorder="1" applyAlignment="1" applyProtection="1">
      <alignment horizontal="left" vertical="top" wrapText="1"/>
    </xf>
    <xf numFmtId="0" fontId="11" fillId="0" borderId="24" xfId="0" applyFont="1" applyFill="1" applyBorder="1" applyAlignment="1" applyProtection="1">
      <alignment horizontal="left" vertical="top" wrapText="1"/>
    </xf>
    <xf numFmtId="0" fontId="11" fillId="0" borderId="25" xfId="0" applyFont="1" applyFill="1" applyBorder="1" applyAlignment="1" applyProtection="1">
      <alignment horizontal="left" vertical="top" wrapText="1"/>
    </xf>
    <xf numFmtId="0" fontId="9" fillId="0" borderId="0" xfId="0" applyFont="1" applyFill="1" applyBorder="1" applyAlignment="1">
      <alignment vertical="center"/>
    </xf>
    <xf numFmtId="0" fontId="4" fillId="0" borderId="0" xfId="0" applyFont="1" applyFill="1" applyBorder="1" applyAlignment="1">
      <alignment vertical="center" textRotation="255"/>
    </xf>
    <xf numFmtId="0" fontId="4" fillId="0" borderId="0" xfId="0" applyFont="1" applyFill="1" applyBorder="1" applyAlignment="1">
      <alignment vertical="center"/>
    </xf>
    <xf numFmtId="0" fontId="4" fillId="0" borderId="24" xfId="0" applyFont="1" applyBorder="1">
      <alignment vertical="center"/>
    </xf>
    <xf numFmtId="0" fontId="11" fillId="3" borderId="30" xfId="0" applyFont="1" applyFill="1" applyBorder="1" applyAlignment="1">
      <alignment horizontal="center" vertical="center"/>
    </xf>
    <xf numFmtId="0" fontId="11" fillId="3" borderId="31" xfId="0" applyFont="1" applyFill="1" applyBorder="1" applyAlignment="1">
      <alignment horizontal="center" vertical="center"/>
    </xf>
    <xf numFmtId="0" fontId="11" fillId="3" borderId="32" xfId="0" applyFont="1" applyFill="1" applyBorder="1" applyAlignment="1">
      <alignment horizontal="center" vertical="center"/>
    </xf>
    <xf numFmtId="0" fontId="4" fillId="3" borderId="16" xfId="0" applyFont="1" applyFill="1" applyBorder="1">
      <alignment vertical="center"/>
    </xf>
    <xf numFmtId="0" fontId="11" fillId="3" borderId="31" xfId="0" applyFont="1" applyFill="1" applyBorder="1" applyAlignment="1">
      <alignment horizontal="center" vertical="center"/>
    </xf>
    <xf numFmtId="0" fontId="11" fillId="3" borderId="33" xfId="0" applyFont="1" applyFill="1" applyBorder="1" applyAlignment="1">
      <alignment horizontal="center" vertical="center"/>
    </xf>
    <xf numFmtId="0" fontId="6" fillId="0" borderId="9" xfId="0" applyFont="1" applyBorder="1" applyAlignment="1" applyProtection="1">
      <alignment vertical="center" shrinkToFit="1"/>
      <protection locked="0"/>
    </xf>
    <xf numFmtId="0" fontId="6" fillId="0" borderId="10" xfId="0" applyFont="1" applyBorder="1" applyAlignment="1" applyProtection="1">
      <alignment vertical="center" shrinkToFit="1"/>
      <protection locked="0"/>
    </xf>
    <xf numFmtId="0" fontId="6" fillId="0" borderId="34" xfId="0" applyFont="1" applyBorder="1" applyAlignment="1" applyProtection="1">
      <alignment vertical="center" shrinkToFit="1"/>
      <protection locked="0"/>
    </xf>
    <xf numFmtId="0" fontId="4" fillId="0" borderId="35" xfId="0" applyFont="1" applyBorder="1" applyProtection="1">
      <alignment vertical="center"/>
    </xf>
    <xf numFmtId="0" fontId="5" fillId="0" borderId="10" xfId="0" applyFont="1" applyBorder="1" applyAlignment="1" applyProtection="1">
      <alignment horizontal="center" vertical="center"/>
    </xf>
    <xf numFmtId="0" fontId="11" fillId="0" borderId="10" xfId="0" applyFont="1" applyBorder="1" applyProtection="1">
      <alignment vertical="center"/>
    </xf>
    <xf numFmtId="0" fontId="12" fillId="0" borderId="10" xfId="0" applyFont="1" applyBorder="1" applyProtection="1">
      <alignment vertical="center"/>
    </xf>
    <xf numFmtId="0" fontId="0" fillId="0" borderId="10" xfId="0" applyBorder="1" applyProtection="1">
      <alignment vertical="center"/>
    </xf>
    <xf numFmtId="0" fontId="4" fillId="0" borderId="34" xfId="0" applyFont="1" applyBorder="1" applyProtection="1">
      <alignment vertical="center"/>
    </xf>
    <xf numFmtId="3" fontId="6" fillId="0" borderId="35" xfId="0" applyNumberFormat="1" applyFont="1" applyBorder="1" applyAlignment="1" applyProtection="1">
      <alignment horizontal="right" vertical="center"/>
      <protection locked="0"/>
    </xf>
    <xf numFmtId="0" fontId="6" fillId="0" borderId="10" xfId="0" applyFont="1" applyBorder="1" applyAlignment="1" applyProtection="1">
      <alignment horizontal="right" vertical="center"/>
      <protection locked="0"/>
    </xf>
    <xf numFmtId="0" fontId="11" fillId="0" borderId="10" xfId="0" applyFont="1" applyBorder="1" applyAlignment="1">
      <alignment horizontal="center" vertical="center"/>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6" fillId="0" borderId="9" xfId="0" applyFont="1" applyFill="1" applyBorder="1" applyAlignment="1" applyProtection="1">
      <alignment horizontal="left" vertical="center" shrinkToFit="1"/>
      <protection locked="0"/>
    </xf>
    <xf numFmtId="0" fontId="6" fillId="0" borderId="10" xfId="0" applyFont="1" applyFill="1" applyBorder="1" applyAlignment="1" applyProtection="1">
      <alignment horizontal="left" vertical="center" shrinkToFit="1"/>
      <protection locked="0"/>
    </xf>
    <xf numFmtId="0" fontId="6" fillId="0" borderId="35" xfId="0" applyFont="1" applyFill="1" applyBorder="1" applyAlignment="1" applyProtection="1">
      <alignment vertical="center" shrinkToFit="1"/>
      <protection locked="0"/>
    </xf>
    <xf numFmtId="0" fontId="11" fillId="0" borderId="37" xfId="0" applyFont="1" applyBorder="1" applyAlignment="1" applyProtection="1">
      <alignment horizontal="left" vertical="top"/>
    </xf>
    <xf numFmtId="0" fontId="11" fillId="0" borderId="16" xfId="0" applyFont="1" applyBorder="1" applyAlignment="1" applyProtection="1">
      <alignment horizontal="left" vertical="top"/>
    </xf>
    <xf numFmtId="0" fontId="11" fillId="0" borderId="17" xfId="0" applyFont="1" applyBorder="1" applyAlignment="1" applyProtection="1">
      <alignment horizontal="left" vertical="top"/>
    </xf>
    <xf numFmtId="0" fontId="6" fillId="0" borderId="19" xfId="0" applyFont="1" applyBorder="1" applyAlignment="1" applyProtection="1">
      <alignment vertical="center" shrinkToFit="1"/>
      <protection locked="0"/>
    </xf>
    <xf numFmtId="0" fontId="6" fillId="0" borderId="20" xfId="0" applyFont="1" applyBorder="1" applyAlignment="1" applyProtection="1">
      <alignment vertical="center" shrinkToFit="1"/>
      <protection locked="0"/>
    </xf>
    <xf numFmtId="0" fontId="6" fillId="0" borderId="38" xfId="0" applyFont="1" applyBorder="1" applyAlignment="1" applyProtection="1">
      <alignment vertical="center" shrinkToFit="1"/>
      <protection locked="0"/>
    </xf>
    <xf numFmtId="0" fontId="4" fillId="0" borderId="39" xfId="0" applyFont="1" applyBorder="1" applyProtection="1">
      <alignment vertical="center"/>
    </xf>
    <xf numFmtId="0" fontId="5" fillId="0" borderId="20" xfId="0" applyFont="1" applyBorder="1" applyAlignment="1" applyProtection="1">
      <alignment horizontal="center" vertical="center"/>
    </xf>
    <xf numFmtId="0" fontId="11" fillId="0" borderId="20" xfId="0" applyFont="1" applyBorder="1" applyProtection="1">
      <alignment vertical="center"/>
    </xf>
    <xf numFmtId="0" fontId="12" fillId="0" borderId="20" xfId="0" applyFont="1" applyBorder="1" applyProtection="1">
      <alignment vertical="center"/>
    </xf>
    <xf numFmtId="0" fontId="0" fillId="0" borderId="20" xfId="0" applyBorder="1" applyProtection="1">
      <alignment vertical="center"/>
    </xf>
    <xf numFmtId="0" fontId="4" fillId="0" borderId="38" xfId="0" applyFont="1" applyBorder="1" applyProtection="1">
      <alignment vertical="center"/>
    </xf>
    <xf numFmtId="3" fontId="6" fillId="0" borderId="39" xfId="0" applyNumberFormat="1" applyFont="1" applyBorder="1" applyAlignment="1" applyProtection="1">
      <alignment horizontal="right" vertical="center"/>
      <protection locked="0"/>
    </xf>
    <xf numFmtId="0" fontId="6" fillId="0" borderId="20" xfId="0" applyFont="1" applyBorder="1" applyAlignment="1" applyProtection="1">
      <alignment horizontal="right" vertical="center"/>
      <protection locked="0"/>
    </xf>
    <xf numFmtId="0" fontId="11" fillId="0" borderId="20" xfId="0" applyFont="1" applyBorder="1" applyAlignment="1">
      <alignment horizontal="center" vertical="center"/>
    </xf>
    <xf numFmtId="0" fontId="11" fillId="0" borderId="38" xfId="0" applyFont="1" applyBorder="1" applyAlignment="1">
      <alignment horizontal="center" vertical="center"/>
    </xf>
    <xf numFmtId="0" fontId="11" fillId="0" borderId="40" xfId="0" applyFont="1" applyBorder="1" applyAlignment="1">
      <alignment horizontal="center" vertical="center"/>
    </xf>
    <xf numFmtId="0" fontId="6" fillId="0" borderId="19" xfId="0" applyFont="1" applyFill="1" applyBorder="1" applyAlignment="1" applyProtection="1">
      <alignment horizontal="left" vertical="center" shrinkToFit="1"/>
      <protection locked="0"/>
    </xf>
    <xf numFmtId="0" fontId="6" fillId="0" borderId="20" xfId="0" applyFont="1" applyFill="1" applyBorder="1" applyAlignment="1" applyProtection="1">
      <alignment horizontal="left" vertical="center" shrinkToFit="1"/>
      <protection locked="0"/>
    </xf>
    <xf numFmtId="0" fontId="6" fillId="0" borderId="39" xfId="0" applyFont="1" applyFill="1" applyBorder="1" applyAlignment="1" applyProtection="1">
      <alignment vertical="center" shrinkToFit="1"/>
      <protection locked="0"/>
    </xf>
    <xf numFmtId="0" fontId="6" fillId="0" borderId="41" xfId="0" applyFont="1" applyFill="1" applyBorder="1" applyAlignment="1" applyProtection="1">
      <alignment vertical="center" shrinkToFit="1"/>
      <protection locked="0"/>
    </xf>
    <xf numFmtId="0" fontId="11" fillId="0" borderId="21"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22" xfId="0" applyFont="1" applyBorder="1" applyAlignment="1" applyProtection="1">
      <alignment horizontal="left" vertical="top"/>
    </xf>
    <xf numFmtId="0" fontId="6" fillId="0" borderId="27" xfId="0" applyFont="1" applyBorder="1" applyAlignment="1" applyProtection="1">
      <alignment vertical="center" shrinkToFit="1"/>
      <protection locked="0"/>
    </xf>
    <xf numFmtId="0" fontId="6" fillId="0" borderId="28" xfId="0" applyFont="1" applyBorder="1" applyAlignment="1" applyProtection="1">
      <alignment vertical="center" shrinkToFit="1"/>
      <protection locked="0"/>
    </xf>
    <xf numFmtId="0" fontId="6" fillId="0" borderId="42" xfId="0" applyFont="1" applyBorder="1" applyAlignment="1" applyProtection="1">
      <alignment vertical="center" shrinkToFit="1"/>
      <protection locked="0"/>
    </xf>
    <xf numFmtId="0" fontId="4" fillId="0" borderId="43" xfId="0" applyFont="1" applyBorder="1" applyProtection="1">
      <alignment vertical="center"/>
    </xf>
    <xf numFmtId="0" fontId="5" fillId="0" borderId="28" xfId="0" applyFont="1" applyBorder="1" applyAlignment="1" applyProtection="1">
      <alignment horizontal="center" vertical="center"/>
    </xf>
    <xf numFmtId="0" fontId="11" fillId="0" borderId="28" xfId="0" applyFont="1" applyBorder="1" applyProtection="1">
      <alignment vertical="center"/>
    </xf>
    <xf numFmtId="0" fontId="12" fillId="0" borderId="28" xfId="0" applyFont="1" applyBorder="1" applyProtection="1">
      <alignment vertical="center"/>
    </xf>
    <xf numFmtId="0" fontId="0" fillId="0" borderId="28" xfId="0" applyBorder="1" applyProtection="1">
      <alignment vertical="center"/>
    </xf>
    <xf numFmtId="0" fontId="4" fillId="0" borderId="42" xfId="0" applyFont="1" applyBorder="1" applyProtection="1">
      <alignment vertical="center"/>
    </xf>
    <xf numFmtId="3" fontId="6" fillId="0" borderId="43" xfId="0" applyNumberFormat="1" applyFont="1" applyBorder="1" applyAlignment="1" applyProtection="1">
      <alignment horizontal="right" vertical="center"/>
      <protection locked="0"/>
    </xf>
    <xf numFmtId="0" fontId="6" fillId="0" borderId="28" xfId="0" applyFont="1" applyBorder="1" applyAlignment="1" applyProtection="1">
      <alignment horizontal="right" vertical="center"/>
      <protection locked="0"/>
    </xf>
    <xf numFmtId="0" fontId="11" fillId="0" borderId="28" xfId="0" applyFont="1" applyBorder="1" applyAlignment="1">
      <alignment horizontal="center" vertical="center"/>
    </xf>
    <xf numFmtId="0" fontId="11" fillId="0" borderId="42" xfId="0" applyFont="1" applyBorder="1" applyAlignment="1">
      <alignment horizontal="center" vertical="center"/>
    </xf>
    <xf numFmtId="0" fontId="11" fillId="0" borderId="44" xfId="0" applyFont="1" applyBorder="1" applyAlignment="1">
      <alignment horizontal="center" vertical="center"/>
    </xf>
    <xf numFmtId="0" fontId="6" fillId="0" borderId="38" xfId="0" applyFont="1" applyFill="1" applyBorder="1" applyAlignment="1" applyProtection="1">
      <alignment horizontal="left" vertical="center" shrinkToFit="1"/>
      <protection locked="0"/>
    </xf>
    <xf numFmtId="0" fontId="11" fillId="3" borderId="45" xfId="0" applyFont="1" applyFill="1" applyBorder="1" applyAlignment="1">
      <alignment horizontal="center" vertical="center" textRotation="255"/>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0" borderId="18" xfId="0" applyFont="1" applyBorder="1" applyAlignment="1">
      <alignment horizontal="center" vertical="center" shrinkToFit="1"/>
    </xf>
    <xf numFmtId="0" fontId="6" fillId="0" borderId="46" xfId="0" applyFont="1" applyBorder="1" applyAlignment="1" applyProtection="1">
      <alignment vertical="center"/>
    </xf>
    <xf numFmtId="0" fontId="6" fillId="0" borderId="16" xfId="0" applyFont="1" applyBorder="1" applyAlignment="1" applyProtection="1">
      <alignment vertical="center"/>
    </xf>
    <xf numFmtId="0" fontId="6" fillId="0" borderId="18" xfId="0" applyFont="1" applyBorder="1" applyAlignment="1" applyProtection="1">
      <alignment vertical="center"/>
    </xf>
    <xf numFmtId="38" fontId="6" fillId="0" borderId="46" xfId="1" applyFont="1" applyBorder="1" applyAlignment="1" applyProtection="1">
      <alignment horizontal="right" vertical="center"/>
    </xf>
    <xf numFmtId="38" fontId="6" fillId="0" borderId="16" xfId="1" applyFont="1" applyBorder="1" applyAlignment="1" applyProtection="1">
      <alignment horizontal="right"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5" xfId="0" applyFont="1" applyBorder="1">
      <alignment vertical="center"/>
    </xf>
    <xf numFmtId="0" fontId="11" fillId="0" borderId="16" xfId="0" applyFont="1" applyBorder="1">
      <alignment vertical="center"/>
    </xf>
    <xf numFmtId="38" fontId="6" fillId="0" borderId="46" xfId="1" applyFont="1" applyBorder="1" applyAlignment="1" applyProtection="1">
      <alignment horizontal="right" vertical="center"/>
      <protection locked="0"/>
    </xf>
    <xf numFmtId="0" fontId="6" fillId="0" borderId="27" xfId="0" applyFont="1" applyFill="1" applyBorder="1" applyAlignment="1" applyProtection="1">
      <alignment horizontal="left" vertical="center" shrinkToFit="1"/>
      <protection locked="0"/>
    </xf>
    <xf numFmtId="0" fontId="6" fillId="0" borderId="28" xfId="0" applyFont="1" applyFill="1" applyBorder="1" applyAlignment="1" applyProtection="1">
      <alignment horizontal="left" vertical="center" shrinkToFit="1"/>
      <protection locked="0"/>
    </xf>
    <xf numFmtId="0" fontId="6" fillId="0" borderId="42" xfId="0" applyFont="1" applyFill="1" applyBorder="1" applyAlignment="1" applyProtection="1">
      <alignment horizontal="left" vertical="center" shrinkToFit="1"/>
      <protection locked="0"/>
    </xf>
    <xf numFmtId="0" fontId="6" fillId="0" borderId="43" xfId="0" applyFont="1" applyFill="1" applyBorder="1" applyAlignment="1" applyProtection="1">
      <alignment vertical="center" shrinkToFit="1"/>
      <protection locked="0"/>
    </xf>
    <xf numFmtId="0" fontId="6" fillId="0" borderId="47" xfId="0" applyFont="1" applyFill="1" applyBorder="1" applyAlignment="1" applyProtection="1">
      <alignment vertical="center" shrinkToFit="1"/>
      <protection locked="0"/>
    </xf>
    <xf numFmtId="0" fontId="11" fillId="3" borderId="48" xfId="0" applyFont="1" applyFill="1" applyBorder="1" applyAlignment="1">
      <alignment horizontal="center" vertical="center" textRotation="255"/>
    </xf>
    <xf numFmtId="0" fontId="11" fillId="0" borderId="49" xfId="0" applyFont="1" applyBorder="1" applyAlignment="1" applyProtection="1">
      <alignment vertical="center"/>
    </xf>
    <xf numFmtId="0" fontId="11" fillId="0" borderId="0" xfId="0" applyFont="1" applyBorder="1" applyAlignment="1" applyProtection="1">
      <alignment vertical="center"/>
    </xf>
    <xf numFmtId="0" fontId="11" fillId="0" borderId="5" xfId="0" applyFont="1" applyBorder="1" applyAlignment="1" applyProtection="1">
      <alignment vertical="center"/>
    </xf>
    <xf numFmtId="0" fontId="6" fillId="0" borderId="4" xfId="0" applyFont="1" applyBorder="1" applyAlignment="1" applyProtection="1">
      <alignment vertical="center"/>
    </xf>
    <xf numFmtId="0" fontId="6" fillId="0" borderId="0" xfId="0" applyFont="1" applyBorder="1" applyAlignment="1" applyProtection="1">
      <alignment vertical="center"/>
    </xf>
    <xf numFmtId="0" fontId="6" fillId="0" borderId="5" xfId="0" applyFont="1" applyBorder="1" applyAlignment="1" applyProtection="1">
      <alignment vertical="center"/>
    </xf>
    <xf numFmtId="38" fontId="6" fillId="0" borderId="4" xfId="1" applyFont="1" applyBorder="1" applyAlignment="1" applyProtection="1">
      <alignment horizontal="right" vertical="center" indent="1" shrinkToFit="1"/>
    </xf>
    <xf numFmtId="38" fontId="6" fillId="0" borderId="0" xfId="1" applyFont="1" applyBorder="1" applyAlignment="1" applyProtection="1">
      <alignment horizontal="right" vertical="center" indent="1" shrinkToFit="1"/>
    </xf>
    <xf numFmtId="38" fontId="6" fillId="0" borderId="22" xfId="1" applyFont="1" applyBorder="1" applyAlignment="1" applyProtection="1">
      <alignment horizontal="right" vertical="center" indent="1" shrinkToFit="1"/>
    </xf>
    <xf numFmtId="0" fontId="11" fillId="0" borderId="50" xfId="0" applyFont="1" applyBorder="1">
      <alignment vertical="center"/>
    </xf>
    <xf numFmtId="0" fontId="11" fillId="0" borderId="6" xfId="0" applyFont="1" applyBorder="1">
      <alignment vertical="center"/>
    </xf>
    <xf numFmtId="38" fontId="6" fillId="0" borderId="7" xfId="1" applyFont="1" applyBorder="1" applyAlignment="1" applyProtection="1">
      <alignment horizontal="right" vertical="center"/>
      <protection locked="0"/>
    </xf>
    <xf numFmtId="38" fontId="6" fillId="0" borderId="6" xfId="1" applyFont="1" applyBorder="1" applyAlignment="1" applyProtection="1">
      <alignment horizontal="right" vertical="center"/>
      <protection locked="0"/>
    </xf>
    <xf numFmtId="0" fontId="11" fillId="0" borderId="6" xfId="0" applyFont="1" applyBorder="1" applyAlignment="1">
      <alignment horizontal="center" vertical="center"/>
    </xf>
    <xf numFmtId="0" fontId="11" fillId="0" borderId="51" xfId="0" applyFont="1" applyBorder="1" applyAlignment="1">
      <alignment horizontal="center" vertical="center"/>
    </xf>
    <xf numFmtId="0" fontId="11" fillId="3" borderId="15" xfId="0" applyFont="1" applyFill="1" applyBorder="1" applyAlignment="1">
      <alignment horizontal="distributed" vertical="center" wrapText="1"/>
    </xf>
    <xf numFmtId="0" fontId="11" fillId="3" borderId="16" xfId="0" applyFont="1" applyFill="1" applyBorder="1" applyAlignment="1">
      <alignment horizontal="distributed" vertical="center" wrapText="1"/>
    </xf>
    <xf numFmtId="0" fontId="11" fillId="3" borderId="17" xfId="0" applyFont="1" applyFill="1" applyBorder="1" applyAlignment="1">
      <alignment horizontal="distributed" vertical="center" wrapText="1"/>
    </xf>
    <xf numFmtId="0" fontId="5" fillId="0" borderId="0" xfId="0" applyFont="1" applyBorder="1" applyProtection="1">
      <alignment vertical="center"/>
    </xf>
    <xf numFmtId="0" fontId="11" fillId="0" borderId="0" xfId="0" applyFont="1" applyBorder="1">
      <alignment vertical="center"/>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6" fillId="0" borderId="49" xfId="0" applyFont="1" applyBorder="1" applyAlignment="1" applyProtection="1">
      <alignment vertical="center" shrinkToFit="1"/>
      <protection locked="0"/>
    </xf>
    <xf numFmtId="0" fontId="6" fillId="0" borderId="0" xfId="0" applyFont="1" applyBorder="1" applyAlignment="1" applyProtection="1">
      <alignment vertical="center" shrinkToFit="1"/>
      <protection locked="0"/>
    </xf>
    <xf numFmtId="0" fontId="6" fillId="0" borderId="5" xfId="0" applyFont="1" applyBorder="1" applyAlignment="1" applyProtection="1">
      <alignment vertical="center" shrinkToFit="1"/>
      <protection locked="0"/>
    </xf>
    <xf numFmtId="0" fontId="6" fillId="0" borderId="4" xfId="0" applyFont="1" applyBorder="1" applyAlignment="1" applyProtection="1">
      <alignment vertical="center" shrinkToFit="1"/>
      <protection locked="0"/>
    </xf>
    <xf numFmtId="38" fontId="6" fillId="0" borderId="4" xfId="1" applyFont="1" applyBorder="1" applyAlignment="1" applyProtection="1">
      <alignment horizontal="right" vertical="center" shrinkToFit="1"/>
      <protection locked="0"/>
    </xf>
    <xf numFmtId="38" fontId="6" fillId="0" borderId="0" xfId="1" applyFont="1" applyBorder="1" applyAlignment="1" applyProtection="1">
      <alignment horizontal="right" vertical="center" shrinkToFit="1"/>
      <protection locked="0"/>
    </xf>
    <xf numFmtId="38" fontId="6" fillId="0" borderId="22" xfId="1" applyFont="1" applyBorder="1" applyAlignment="1" applyProtection="1">
      <alignment horizontal="right" vertical="center" shrinkToFit="1"/>
      <protection locked="0"/>
    </xf>
    <xf numFmtId="0" fontId="11" fillId="0" borderId="53"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38" fontId="6" fillId="0" borderId="1" xfId="1" applyFont="1" applyBorder="1" applyAlignment="1" applyProtection="1">
      <alignment horizontal="right" vertical="center"/>
    </xf>
    <xf numFmtId="38" fontId="6" fillId="0" borderId="2" xfId="1" applyFont="1" applyBorder="1" applyAlignment="1" applyProtection="1">
      <alignment horizontal="right" vertical="center"/>
    </xf>
    <xf numFmtId="0" fontId="11" fillId="0" borderId="2" xfId="0" applyFont="1" applyBorder="1" applyAlignment="1">
      <alignment horizontal="center" vertical="center"/>
    </xf>
    <xf numFmtId="0" fontId="11" fillId="0" borderId="54" xfId="0" applyFont="1" applyBorder="1" applyAlignment="1">
      <alignment horizontal="center" vertical="center"/>
    </xf>
    <xf numFmtId="0" fontId="11" fillId="3" borderId="49" xfId="0" applyFont="1" applyFill="1" applyBorder="1" applyAlignment="1">
      <alignment horizontal="distributed" vertical="center" wrapText="1"/>
    </xf>
    <xf numFmtId="0" fontId="11" fillId="3" borderId="0" xfId="0" applyFont="1" applyFill="1" applyBorder="1" applyAlignment="1">
      <alignment horizontal="distributed" vertical="center" wrapText="1"/>
    </xf>
    <xf numFmtId="0" fontId="11" fillId="3" borderId="22" xfId="0" applyFont="1" applyFill="1" applyBorder="1" applyAlignment="1">
      <alignment horizontal="distributed" vertical="center" wrapText="1"/>
    </xf>
    <xf numFmtId="0" fontId="12" fillId="0" borderId="0" xfId="0" applyFont="1" applyBorder="1" applyAlignment="1">
      <alignment vertical="center" shrinkToFit="1"/>
    </xf>
    <xf numFmtId="0" fontId="12" fillId="0" borderId="55" xfId="0" applyFont="1" applyBorder="1" applyAlignment="1">
      <alignment vertical="center"/>
    </xf>
    <xf numFmtId="0" fontId="11" fillId="0" borderId="49" xfId="0" applyFont="1" applyBorder="1" applyProtection="1">
      <alignment vertical="center"/>
    </xf>
    <xf numFmtId="0" fontId="11" fillId="0" borderId="0" xfId="0" applyFont="1" applyBorder="1" applyProtection="1">
      <alignment vertical="center"/>
    </xf>
    <xf numFmtId="0" fontId="4" fillId="0" borderId="0" xfId="0" applyFont="1" applyBorder="1" applyAlignment="1" applyProtection="1">
      <alignment vertical="center"/>
    </xf>
    <xf numFmtId="0" fontId="4" fillId="0" borderId="5" xfId="0" applyFont="1" applyBorder="1" applyAlignment="1" applyProtection="1">
      <alignment vertical="center"/>
    </xf>
    <xf numFmtId="38" fontId="6" fillId="0" borderId="4" xfId="1" applyFont="1" applyBorder="1" applyAlignment="1" applyProtection="1">
      <alignment horizontal="right" vertical="center"/>
    </xf>
    <xf numFmtId="38" fontId="6" fillId="0" borderId="0" xfId="1" applyFont="1" applyBorder="1" applyAlignment="1" applyProtection="1">
      <alignment horizontal="right" vertical="center"/>
    </xf>
    <xf numFmtId="38" fontId="6" fillId="0" borderId="22" xfId="1" applyFont="1" applyBorder="1" applyAlignment="1" applyProtection="1">
      <alignment horizontal="right" vertical="center"/>
    </xf>
    <xf numFmtId="0" fontId="12" fillId="0" borderId="0" xfId="0" applyFont="1" applyBorder="1">
      <alignment vertical="center"/>
    </xf>
    <xf numFmtId="0" fontId="11"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pplyProtection="1">
      <alignment horizontal="left" vertical="center" shrinkToFit="1"/>
      <protection locked="0"/>
    </xf>
    <xf numFmtId="0" fontId="11" fillId="0" borderId="55" xfId="0" applyFont="1" applyBorder="1">
      <alignment vertical="center"/>
    </xf>
    <xf numFmtId="38" fontId="6" fillId="0" borderId="4" xfId="1" applyFont="1" applyBorder="1" applyAlignment="1" applyProtection="1">
      <alignment horizontal="right" vertical="center"/>
      <protection locked="0"/>
    </xf>
    <xf numFmtId="38" fontId="6" fillId="0" borderId="0" xfId="1" applyFont="1" applyBorder="1" applyAlignment="1" applyProtection="1">
      <alignment horizontal="right" vertical="center"/>
      <protection locked="0"/>
    </xf>
    <xf numFmtId="38" fontId="6" fillId="0" borderId="22" xfId="1" applyFont="1" applyBorder="1" applyAlignment="1" applyProtection="1">
      <alignment horizontal="right" vertical="center"/>
      <protection locked="0"/>
    </xf>
    <xf numFmtId="0" fontId="11" fillId="0" borderId="0" xfId="0" applyFont="1" applyBorder="1" applyAlignment="1">
      <alignment vertical="center" shrinkToFit="1"/>
    </xf>
    <xf numFmtId="0" fontId="11" fillId="0" borderId="0" xfId="0" applyFont="1" applyBorder="1" applyAlignment="1">
      <alignment horizontal="left" vertical="center" shrinkToFit="1"/>
    </xf>
    <xf numFmtId="0" fontId="11" fillId="0" borderId="55" xfId="0" applyFont="1" applyBorder="1" applyAlignment="1">
      <alignment horizontal="center" vertical="center"/>
    </xf>
    <xf numFmtId="0" fontId="6" fillId="0" borderId="50" xfId="0" applyFont="1" applyBorder="1" applyAlignment="1" applyProtection="1">
      <alignment vertical="center" shrinkToFit="1"/>
      <protection locked="0"/>
    </xf>
    <xf numFmtId="0" fontId="6" fillId="0" borderId="6" xfId="0" applyFont="1" applyBorder="1" applyAlignment="1" applyProtection="1">
      <alignment vertical="center" shrinkToFit="1"/>
      <protection locked="0"/>
    </xf>
    <xf numFmtId="0" fontId="6" fillId="0" borderId="8" xfId="0" applyFont="1" applyBorder="1" applyAlignment="1" applyProtection="1">
      <alignment vertical="center" shrinkToFit="1"/>
      <protection locked="0"/>
    </xf>
    <xf numFmtId="38" fontId="6" fillId="0" borderId="51" xfId="1" applyFont="1" applyBorder="1" applyAlignment="1" applyProtection="1">
      <alignment horizontal="right" vertical="center"/>
      <protection locked="0"/>
    </xf>
    <xf numFmtId="0" fontId="11" fillId="3" borderId="23" xfId="0" applyFont="1" applyFill="1" applyBorder="1" applyAlignment="1">
      <alignment horizontal="distributed" vertical="center" wrapText="1"/>
    </xf>
    <xf numFmtId="0" fontId="11" fillId="3" borderId="24" xfId="0" applyFont="1" applyFill="1" applyBorder="1" applyAlignment="1">
      <alignment horizontal="distributed" vertical="center" wrapText="1"/>
    </xf>
    <xf numFmtId="0" fontId="11" fillId="3" borderId="25" xfId="0" applyFont="1" applyFill="1" applyBorder="1" applyAlignment="1">
      <alignment horizontal="distributed" vertical="center" wrapText="1"/>
    </xf>
    <xf numFmtId="0" fontId="11" fillId="0" borderId="24" xfId="0" applyFont="1" applyBorder="1" applyAlignment="1">
      <alignment horizontal="left" vertical="center"/>
    </xf>
    <xf numFmtId="0" fontId="6" fillId="0" borderId="24" xfId="0" applyFont="1" applyBorder="1" applyAlignment="1" applyProtection="1">
      <alignment horizontal="right" vertical="center" shrinkToFit="1"/>
      <protection locked="0"/>
    </xf>
    <xf numFmtId="0" fontId="11" fillId="0" borderId="24" xfId="0" applyFont="1" applyBorder="1" applyAlignment="1" applyProtection="1">
      <alignment horizontal="center" vertical="center"/>
    </xf>
    <xf numFmtId="0" fontId="11" fillId="0" borderId="24" xfId="0" applyFont="1" applyBorder="1" applyAlignment="1" applyProtection="1">
      <alignment vertical="center"/>
    </xf>
    <xf numFmtId="0" fontId="11" fillId="0" borderId="56" xfId="0" applyFont="1" applyBorder="1">
      <alignment vertical="center"/>
    </xf>
    <xf numFmtId="0" fontId="11" fillId="0" borderId="29" xfId="0" applyFont="1" applyBorder="1" applyAlignment="1" applyProtection="1">
      <alignment horizontal="left" vertical="top"/>
    </xf>
    <xf numFmtId="0" fontId="11" fillId="0" borderId="24" xfId="0" applyFont="1" applyBorder="1" applyAlignment="1" applyProtection="1">
      <alignment horizontal="left" vertical="top"/>
    </xf>
    <xf numFmtId="0" fontId="11" fillId="0" borderId="25" xfId="0" applyFont="1" applyBorder="1" applyAlignment="1" applyProtection="1">
      <alignment horizontal="left" vertical="top"/>
    </xf>
    <xf numFmtId="0" fontId="6" fillId="0" borderId="49" xfId="0" applyFont="1" applyBorder="1" applyAlignment="1" applyProtection="1">
      <alignment horizontal="left" vertical="center" shrinkToFit="1"/>
      <protection locked="0"/>
    </xf>
    <xf numFmtId="0" fontId="6" fillId="0" borderId="0" xfId="0" applyFont="1" applyAlignment="1" applyProtection="1">
      <alignment horizontal="left" vertical="center" shrinkToFit="1"/>
      <protection locked="0"/>
    </xf>
    <xf numFmtId="0" fontId="6" fillId="0" borderId="5" xfId="0" applyFont="1" applyBorder="1" applyAlignment="1" applyProtection="1">
      <alignment horizontal="left" vertical="center" shrinkToFit="1"/>
      <protection locked="0"/>
    </xf>
    <xf numFmtId="0" fontId="11" fillId="0" borderId="53" xfId="0" applyFont="1" applyBorder="1">
      <alignment vertical="center"/>
    </xf>
    <xf numFmtId="0" fontId="11" fillId="0" borderId="2" xfId="0" applyFont="1" applyBorder="1">
      <alignment vertical="center"/>
    </xf>
    <xf numFmtId="0" fontId="11" fillId="0" borderId="3" xfId="0" applyFont="1" applyBorder="1">
      <alignment vertical="center"/>
    </xf>
    <xf numFmtId="38" fontId="6" fillId="0" borderId="1" xfId="1" applyFont="1" applyBorder="1" applyAlignment="1" applyProtection="1">
      <alignment horizontal="right" vertical="center"/>
      <protection locked="0"/>
    </xf>
    <xf numFmtId="38" fontId="6" fillId="0" borderId="2" xfId="1" applyFont="1" applyBorder="1" applyAlignment="1" applyProtection="1">
      <alignment horizontal="right" vertical="center"/>
      <protection locked="0"/>
    </xf>
    <xf numFmtId="0" fontId="11" fillId="0" borderId="0" xfId="0" applyFont="1" applyBorder="1" applyAlignment="1">
      <alignment horizontal="center" vertical="center"/>
    </xf>
    <xf numFmtId="0" fontId="11" fillId="0" borderId="22" xfId="0" applyFont="1" applyBorder="1" applyAlignment="1">
      <alignment horizontal="center" vertical="center"/>
    </xf>
    <xf numFmtId="0" fontId="11" fillId="3" borderId="30" xfId="0" applyFont="1" applyFill="1" applyBorder="1" applyAlignment="1">
      <alignment horizontal="distributed" vertical="center"/>
    </xf>
    <xf numFmtId="0" fontId="11" fillId="3" borderId="13" xfId="0" applyFont="1" applyFill="1" applyBorder="1" applyAlignment="1">
      <alignment horizontal="distributed" vertical="center"/>
    </xf>
    <xf numFmtId="0" fontId="11" fillId="3" borderId="14" xfId="0" applyFont="1" applyFill="1" applyBorder="1" applyAlignment="1">
      <alignment horizontal="distributed" vertical="center"/>
    </xf>
    <xf numFmtId="0" fontId="11" fillId="0" borderId="30" xfId="0" applyFont="1" applyFill="1" applyBorder="1" applyAlignment="1">
      <alignment vertical="center"/>
    </xf>
    <xf numFmtId="0" fontId="11" fillId="0" borderId="13" xfId="0" applyFont="1" applyFill="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xf>
    <xf numFmtId="0" fontId="6" fillId="0" borderId="13" xfId="0" applyFont="1" applyBorder="1" applyAlignment="1" applyProtection="1">
      <alignment horizontal="left" vertical="center" shrinkToFit="1"/>
      <protection locked="0"/>
    </xf>
    <xf numFmtId="0" fontId="11" fillId="0" borderId="13" xfId="0" applyFont="1" applyBorder="1" applyAlignment="1">
      <alignment horizontal="left" vertical="center"/>
    </xf>
    <xf numFmtId="0" fontId="11" fillId="0" borderId="14" xfId="0" applyFont="1" applyBorder="1" applyAlignment="1">
      <alignment vertical="center"/>
    </xf>
    <xf numFmtId="0" fontId="11" fillId="0" borderId="50" xfId="0" applyFont="1" applyBorder="1" applyAlignment="1">
      <alignment vertical="center"/>
    </xf>
    <xf numFmtId="0" fontId="11" fillId="0" borderId="6" xfId="0" applyFont="1" applyBorder="1" applyAlignment="1">
      <alignment vertical="center"/>
    </xf>
    <xf numFmtId="0" fontId="4" fillId="0" borderId="13" xfId="0" applyFont="1" applyBorder="1" applyAlignment="1">
      <alignment vertical="center"/>
    </xf>
    <xf numFmtId="0" fontId="6" fillId="0" borderId="13" xfId="0" applyFont="1" applyBorder="1" applyAlignment="1" applyProtection="1">
      <alignment vertical="center" shrinkToFit="1"/>
      <protection locked="0"/>
    </xf>
    <xf numFmtId="0" fontId="11" fillId="0" borderId="13" xfId="0" applyFont="1" applyBorder="1" applyAlignment="1" applyProtection="1">
      <alignment vertical="center"/>
    </xf>
    <xf numFmtId="0" fontId="5" fillId="0" borderId="13" xfId="0" applyFont="1" applyBorder="1" applyAlignment="1" applyProtection="1">
      <alignment vertical="center"/>
    </xf>
    <xf numFmtId="0" fontId="11" fillId="0" borderId="13" xfId="0" applyFont="1" applyBorder="1" applyAlignment="1" applyProtection="1">
      <alignment horizontal="center" vertical="center"/>
    </xf>
    <xf numFmtId="0" fontId="14" fillId="0" borderId="13" xfId="0" applyFont="1" applyBorder="1" applyAlignment="1" applyProtection="1">
      <alignment vertical="center"/>
    </xf>
    <xf numFmtId="0" fontId="14" fillId="0" borderId="13" xfId="0" applyFont="1" applyBorder="1" applyAlignment="1" applyProtection="1">
      <alignment horizontal="left" vertical="center"/>
    </xf>
    <xf numFmtId="0" fontId="14" fillId="0" borderId="13" xfId="0" applyFont="1" applyBorder="1" applyAlignment="1" applyProtection="1">
      <alignment horizontal="left" vertical="center"/>
    </xf>
    <xf numFmtId="0" fontId="14" fillId="0" borderId="14" xfId="0" applyFont="1" applyBorder="1" applyAlignment="1" applyProtection="1">
      <alignment vertical="center"/>
    </xf>
    <xf numFmtId="0" fontId="0" fillId="0" borderId="0" xfId="0" applyFill="1" applyBorder="1" applyAlignment="1">
      <alignment vertical="center"/>
    </xf>
    <xf numFmtId="0" fontId="11" fillId="0" borderId="10" xfId="0" applyFont="1" applyBorder="1" applyAlignment="1">
      <alignment vertical="center"/>
    </xf>
    <xf numFmtId="0" fontId="4" fillId="0" borderId="10" xfId="0" applyFont="1" applyBorder="1">
      <alignment vertical="center"/>
    </xf>
    <xf numFmtId="0" fontId="11" fillId="0" borderId="10" xfId="0" applyFont="1" applyBorder="1" applyAlignment="1">
      <alignment horizontal="right" vertical="center"/>
    </xf>
    <xf numFmtId="0" fontId="6" fillId="0" borderId="10" xfId="0" applyFont="1" applyBorder="1" applyAlignment="1" applyProtection="1">
      <alignment horizontal="right" vertical="center" shrinkToFit="1"/>
      <protection locked="0"/>
    </xf>
    <xf numFmtId="0" fontId="11" fillId="0" borderId="36" xfId="0" applyFont="1" applyBorder="1" applyAlignment="1">
      <alignment horizontal="right" vertical="center"/>
    </xf>
    <xf numFmtId="0" fontId="0" fillId="0" borderId="0" xfId="0" applyFill="1" applyBorder="1">
      <alignment vertical="center"/>
    </xf>
    <xf numFmtId="0" fontId="11" fillId="0" borderId="20" xfId="0" applyFont="1" applyBorder="1" applyAlignment="1">
      <alignment vertical="center"/>
    </xf>
    <xf numFmtId="0" fontId="4" fillId="0" borderId="20" xfId="0" applyFont="1" applyBorder="1">
      <alignment vertical="center"/>
    </xf>
    <xf numFmtId="0" fontId="11" fillId="0" borderId="20" xfId="0" applyFont="1" applyBorder="1" applyAlignment="1">
      <alignment horizontal="right" vertical="center"/>
    </xf>
    <xf numFmtId="0" fontId="6" fillId="0" borderId="20" xfId="0" applyFont="1" applyBorder="1" applyAlignment="1" applyProtection="1">
      <alignment horizontal="right" vertical="center" shrinkToFit="1"/>
      <protection locked="0"/>
    </xf>
    <xf numFmtId="0" fontId="11" fillId="0" borderId="40" xfId="0" applyFont="1" applyBorder="1" applyAlignment="1">
      <alignment horizontal="right" vertical="center"/>
    </xf>
    <xf numFmtId="0" fontId="11" fillId="3" borderId="57" xfId="0" applyFont="1" applyFill="1" applyBorder="1" applyAlignment="1">
      <alignment horizontal="center" vertical="center" textRotation="255"/>
    </xf>
    <xf numFmtId="0" fontId="11" fillId="0" borderId="50" xfId="0" applyFont="1" applyFill="1" applyBorder="1" applyAlignment="1" applyProtection="1">
      <alignment vertical="center" shrinkToFit="1"/>
      <protection locked="0"/>
    </xf>
    <xf numFmtId="0" fontId="11" fillId="0" borderId="6" xfId="0" applyFont="1" applyFill="1" applyBorder="1" applyAlignment="1" applyProtection="1">
      <alignment vertical="center" shrinkToFit="1"/>
      <protection locked="0"/>
    </xf>
    <xf numFmtId="0" fontId="11" fillId="0" borderId="8" xfId="0" applyFont="1" applyFill="1" applyBorder="1" applyAlignment="1" applyProtection="1">
      <alignment vertical="center" shrinkToFit="1"/>
      <protection locked="0"/>
    </xf>
    <xf numFmtId="0" fontId="6" fillId="0" borderId="7" xfId="0" applyFont="1" applyFill="1" applyBorder="1" applyAlignment="1" applyProtection="1">
      <alignment vertical="center" shrinkToFit="1"/>
      <protection locked="0"/>
    </xf>
    <xf numFmtId="0" fontId="6" fillId="0" borderId="6" xfId="0" applyFont="1" applyFill="1" applyBorder="1" applyAlignment="1" applyProtection="1">
      <alignment vertical="center" shrinkToFit="1"/>
      <protection locked="0"/>
    </xf>
    <xf numFmtId="0" fontId="6" fillId="0" borderId="8" xfId="0" applyFont="1" applyFill="1" applyBorder="1" applyAlignment="1" applyProtection="1">
      <alignment vertical="center" shrinkToFit="1"/>
      <protection locked="0"/>
    </xf>
    <xf numFmtId="38" fontId="11" fillId="0" borderId="7" xfId="1" applyFont="1" applyFill="1" applyBorder="1" applyAlignment="1" applyProtection="1">
      <alignment horizontal="right" vertical="center" shrinkToFit="1"/>
      <protection locked="0"/>
    </xf>
    <xf numFmtId="38" fontId="11" fillId="0" borderId="6" xfId="1" applyFont="1" applyFill="1" applyBorder="1" applyAlignment="1" applyProtection="1">
      <alignment horizontal="right" vertical="center" shrinkToFit="1"/>
      <protection locked="0"/>
    </xf>
    <xf numFmtId="38" fontId="11" fillId="0" borderId="51" xfId="1" applyFont="1" applyFill="1" applyBorder="1" applyAlignment="1" applyProtection="1">
      <alignment horizontal="right" vertical="center" shrinkToFit="1"/>
      <protection locked="0"/>
    </xf>
    <xf numFmtId="0" fontId="6" fillId="0" borderId="49" xfId="0" applyFont="1" applyFill="1" applyBorder="1" applyAlignment="1" applyProtection="1">
      <alignment vertical="center" shrinkToFit="1"/>
      <protection locked="0"/>
    </xf>
    <xf numFmtId="0" fontId="6" fillId="0" borderId="0" xfId="0" applyFont="1" applyFill="1" applyBorder="1" applyAlignment="1" applyProtection="1">
      <alignment vertical="center" shrinkToFit="1"/>
      <protection locked="0"/>
    </xf>
    <xf numFmtId="0" fontId="6" fillId="0" borderId="5" xfId="0" applyFont="1" applyFill="1" applyBorder="1" applyAlignment="1" applyProtection="1">
      <alignment vertical="center" shrinkToFit="1"/>
      <protection locked="0"/>
    </xf>
    <xf numFmtId="38" fontId="6" fillId="0" borderId="4" xfId="1" applyFont="1" applyFill="1" applyBorder="1" applyAlignment="1" applyProtection="1">
      <alignment horizontal="right" vertical="center"/>
      <protection locked="0"/>
    </xf>
    <xf numFmtId="38" fontId="6" fillId="0" borderId="0" xfId="1" applyFont="1" applyFill="1" applyBorder="1" applyAlignment="1" applyProtection="1">
      <alignment horizontal="right" vertical="center"/>
      <protection locked="0"/>
    </xf>
    <xf numFmtId="38" fontId="6" fillId="0" borderId="22" xfId="1" applyFont="1" applyFill="1" applyBorder="1" applyAlignment="1" applyProtection="1">
      <alignment horizontal="right" vertical="center"/>
      <protection locked="0"/>
    </xf>
    <xf numFmtId="0" fontId="11" fillId="0" borderId="28" xfId="0" applyFont="1" applyBorder="1" applyAlignment="1">
      <alignment vertical="center"/>
    </xf>
    <xf numFmtId="0" fontId="11" fillId="0" borderId="2" xfId="0" applyFont="1" applyBorder="1" applyAlignment="1">
      <alignment horizontal="right" vertical="center"/>
    </xf>
    <xf numFmtId="0" fontId="6" fillId="0" borderId="2" xfId="0" applyFont="1" applyBorder="1" applyAlignment="1" applyProtection="1">
      <alignment horizontal="right" vertical="center" shrinkToFit="1"/>
      <protection locked="0"/>
    </xf>
    <xf numFmtId="0" fontId="11" fillId="0" borderId="44" xfId="0" applyFont="1" applyBorder="1" applyAlignment="1">
      <alignment horizontal="right" vertical="center"/>
    </xf>
    <xf numFmtId="0" fontId="11" fillId="3" borderId="58" xfId="0" applyFont="1" applyFill="1" applyBorder="1" applyAlignment="1">
      <alignment horizontal="center" vertical="center" textRotation="255"/>
    </xf>
    <xf numFmtId="0" fontId="11" fillId="0" borderId="53" xfId="0" applyFont="1" applyFill="1" applyBorder="1" applyAlignment="1">
      <alignment horizontal="center" vertical="center" shrinkToFit="1"/>
    </xf>
    <xf numFmtId="0" fontId="11" fillId="0" borderId="2" xfId="0" applyFont="1" applyFill="1" applyBorder="1" applyAlignment="1">
      <alignment horizontal="center" vertical="center" shrinkToFit="1"/>
    </xf>
    <xf numFmtId="0" fontId="11" fillId="0" borderId="2" xfId="0" applyFont="1" applyFill="1" applyBorder="1" applyAlignment="1">
      <alignment horizontal="center" vertical="center"/>
    </xf>
    <xf numFmtId="0" fontId="11" fillId="0" borderId="3" xfId="0" applyFont="1" applyFill="1" applyBorder="1" applyAlignment="1">
      <alignment horizontal="center" vertical="center"/>
    </xf>
    <xf numFmtId="38" fontId="4" fillId="0" borderId="1" xfId="1" applyFont="1" applyFill="1" applyBorder="1" applyAlignment="1" applyProtection="1">
      <alignment horizontal="right" vertical="center"/>
    </xf>
    <xf numFmtId="38" fontId="4" fillId="0" borderId="2" xfId="1" applyFont="1" applyFill="1" applyBorder="1" applyAlignment="1" applyProtection="1">
      <alignment horizontal="right" vertical="center"/>
    </xf>
    <xf numFmtId="0" fontId="6" fillId="0" borderId="11" xfId="0" applyFont="1" applyBorder="1" applyAlignment="1" applyProtection="1">
      <alignment vertical="center" shrinkToFit="1"/>
      <protection locked="0"/>
    </xf>
    <xf numFmtId="38" fontId="4" fillId="0" borderId="4" xfId="1" applyFont="1" applyFill="1" applyBorder="1" applyAlignment="1" applyProtection="1">
      <alignment horizontal="right" vertical="center"/>
    </xf>
    <xf numFmtId="38" fontId="4" fillId="0" borderId="0" xfId="1" applyFont="1" applyFill="1" applyBorder="1" applyAlignment="1" applyProtection="1">
      <alignment horizontal="right" vertical="center"/>
    </xf>
    <xf numFmtId="38" fontId="4" fillId="0" borderId="22" xfId="1" applyFont="1" applyFill="1" applyBorder="1" applyAlignment="1" applyProtection="1">
      <alignment horizontal="right" vertical="center"/>
    </xf>
    <xf numFmtId="0" fontId="6" fillId="0" borderId="41" xfId="0" applyFont="1" applyBorder="1" applyAlignment="1" applyProtection="1">
      <alignment vertical="center" shrinkToFit="1"/>
      <protection locked="0"/>
    </xf>
    <xf numFmtId="0" fontId="11" fillId="0" borderId="37" xfId="0" applyFont="1" applyBorder="1" applyAlignment="1" applyProtection="1">
      <alignment vertical="top"/>
    </xf>
    <xf numFmtId="0" fontId="11" fillId="0" borderId="16" xfId="0" applyFont="1" applyBorder="1" applyAlignment="1" applyProtection="1">
      <alignment vertical="top"/>
    </xf>
    <xf numFmtId="0" fontId="11" fillId="0" borderId="17" xfId="0" applyFont="1" applyBorder="1" applyAlignment="1" applyProtection="1">
      <alignment vertical="top"/>
    </xf>
    <xf numFmtId="0" fontId="4" fillId="0" borderId="49" xfId="0" applyFont="1" applyFill="1" applyBorder="1" applyAlignment="1" applyProtection="1">
      <alignment vertical="center" shrinkToFit="1"/>
      <protection locked="0"/>
    </xf>
    <xf numFmtId="0" fontId="4" fillId="0" borderId="0" xfId="0" applyFont="1" applyFill="1" applyBorder="1" applyAlignment="1" applyProtection="1">
      <alignment vertical="center" shrinkToFit="1"/>
      <protection locked="0"/>
    </xf>
    <xf numFmtId="0" fontId="4" fillId="0" borderId="5" xfId="0" applyFont="1" applyFill="1" applyBorder="1" applyAlignment="1" applyProtection="1">
      <alignment vertical="center" shrinkToFit="1"/>
      <protection locked="0"/>
    </xf>
    <xf numFmtId="38" fontId="4" fillId="0" borderId="4" xfId="1" applyFont="1" applyFill="1" applyBorder="1" applyAlignment="1" applyProtection="1">
      <alignment horizontal="right" vertical="center"/>
      <protection locked="0"/>
    </xf>
    <xf numFmtId="38" fontId="4" fillId="0" borderId="0" xfId="1" applyFont="1" applyFill="1" applyBorder="1" applyAlignment="1" applyProtection="1">
      <alignment horizontal="right" vertical="center"/>
      <protection locked="0"/>
    </xf>
    <xf numFmtId="38" fontId="4" fillId="0" borderId="22" xfId="1" applyFont="1" applyFill="1" applyBorder="1" applyAlignment="1" applyProtection="1">
      <alignment horizontal="right" vertical="center"/>
      <protection locked="0"/>
    </xf>
    <xf numFmtId="0" fontId="6" fillId="0" borderId="47" xfId="0" applyFont="1" applyBorder="1" applyAlignment="1" applyProtection="1">
      <alignment vertical="center" shrinkToFit="1"/>
      <protection locked="0"/>
    </xf>
    <xf numFmtId="0" fontId="11" fillId="0" borderId="21" xfId="0" applyFont="1" applyBorder="1" applyAlignment="1" applyProtection="1">
      <alignment vertical="top"/>
    </xf>
    <xf numFmtId="0" fontId="11" fillId="0" borderId="0" xfId="0" applyFont="1" applyBorder="1" applyAlignment="1" applyProtection="1">
      <alignment vertical="top"/>
    </xf>
    <xf numFmtId="0" fontId="11" fillId="0" borderId="22" xfId="0" applyFont="1" applyBorder="1" applyAlignment="1" applyProtection="1">
      <alignment vertical="top"/>
    </xf>
    <xf numFmtId="38" fontId="4" fillId="0" borderId="4" xfId="1" applyFont="1" applyBorder="1" applyAlignment="1" applyProtection="1">
      <alignment horizontal="right" vertical="center"/>
      <protection locked="0"/>
    </xf>
    <xf numFmtId="38" fontId="4" fillId="0" borderId="0" xfId="1" applyFont="1" applyBorder="1" applyAlignment="1" applyProtection="1">
      <alignment horizontal="right" vertical="center"/>
      <protection locked="0"/>
    </xf>
    <xf numFmtId="38" fontId="4" fillId="0" borderId="22" xfId="1" applyFont="1" applyBorder="1" applyAlignment="1" applyProtection="1">
      <alignment horizontal="right" vertical="center"/>
      <protection locked="0"/>
    </xf>
    <xf numFmtId="0" fontId="11" fillId="3" borderId="59" xfId="0" applyFont="1" applyFill="1" applyBorder="1" applyAlignment="1">
      <alignment horizontal="center" vertical="center" textRotation="255"/>
    </xf>
    <xf numFmtId="0" fontId="4" fillId="0" borderId="23" xfId="0" applyFont="1" applyBorder="1" applyAlignment="1" applyProtection="1">
      <alignment vertical="center" shrinkToFit="1"/>
      <protection locked="0"/>
    </xf>
    <xf numFmtId="0" fontId="4" fillId="0" borderId="24" xfId="0" applyFont="1" applyBorder="1" applyAlignment="1" applyProtection="1">
      <alignment vertical="center" shrinkToFit="1"/>
      <protection locked="0"/>
    </xf>
    <xf numFmtId="0" fontId="4" fillId="0" borderId="26" xfId="0" applyFont="1" applyBorder="1" applyAlignment="1" applyProtection="1">
      <alignment vertical="center" shrinkToFit="1"/>
      <protection locked="0"/>
    </xf>
    <xf numFmtId="38" fontId="4" fillId="0" borderId="60" xfId="1" applyFont="1" applyBorder="1" applyAlignment="1" applyProtection="1">
      <alignment horizontal="right" vertical="center"/>
      <protection locked="0"/>
    </xf>
    <xf numFmtId="38" fontId="4" fillId="0" borderId="24" xfId="1" applyFont="1" applyBorder="1" applyAlignment="1" applyProtection="1">
      <alignment horizontal="right" vertical="center"/>
      <protection locked="0"/>
    </xf>
    <xf numFmtId="38" fontId="4" fillId="0" borderId="25" xfId="1" applyFont="1" applyBorder="1" applyAlignment="1" applyProtection="1">
      <alignment horizontal="right" vertical="center"/>
      <protection locked="0"/>
    </xf>
    <xf numFmtId="0" fontId="6" fillId="0" borderId="23" xfId="0" applyFont="1" applyBorder="1" applyAlignment="1" applyProtection="1">
      <alignment vertical="center" shrinkToFit="1"/>
      <protection locked="0"/>
    </xf>
    <xf numFmtId="0" fontId="6" fillId="0" borderId="24" xfId="0" applyFont="1" applyBorder="1" applyAlignment="1" applyProtection="1">
      <alignment vertical="center" shrinkToFit="1"/>
      <protection locked="0"/>
    </xf>
    <xf numFmtId="0" fontId="6" fillId="0" borderId="26" xfId="0" applyFont="1" applyBorder="1" applyAlignment="1" applyProtection="1">
      <alignment vertical="center" shrinkToFit="1"/>
      <protection locked="0"/>
    </xf>
    <xf numFmtId="38" fontId="6" fillId="0" borderId="60" xfId="1" applyFont="1" applyBorder="1" applyAlignment="1" applyProtection="1">
      <alignment horizontal="right" vertical="center"/>
      <protection locked="0"/>
    </xf>
    <xf numFmtId="38" fontId="6" fillId="0" borderId="25" xfId="1" applyFont="1" applyBorder="1" applyAlignment="1" applyProtection="1">
      <alignment horizontal="right" vertical="center"/>
      <protection locked="0"/>
    </xf>
    <xf numFmtId="0" fontId="11" fillId="0" borderId="0" xfId="0" applyFont="1" applyFill="1" applyBorder="1" applyAlignment="1">
      <alignment horizontal="center" vertical="center"/>
    </xf>
    <xf numFmtId="38" fontId="4" fillId="0" borderId="32" xfId="1" applyFont="1" applyBorder="1" applyAlignment="1" applyProtection="1">
      <alignment horizontal="right" vertical="center"/>
    </xf>
    <xf numFmtId="38" fontId="4" fillId="0" borderId="13" xfId="1" applyFont="1" applyBorder="1" applyAlignment="1" applyProtection="1">
      <alignment horizontal="right"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2" fillId="3" borderId="49" xfId="0" applyFont="1" applyFill="1" applyBorder="1" applyAlignment="1">
      <alignment horizontal="distributed" vertical="center" wrapText="1"/>
    </xf>
    <xf numFmtId="0" fontId="12" fillId="3" borderId="0" xfId="0" applyFont="1" applyFill="1" applyBorder="1" applyAlignment="1">
      <alignment horizontal="distributed" vertical="center" wrapText="1"/>
    </xf>
    <xf numFmtId="0" fontId="12" fillId="3" borderId="22" xfId="0" applyFont="1" applyFill="1" applyBorder="1" applyAlignment="1">
      <alignment horizontal="distributed" vertical="center" wrapText="1"/>
    </xf>
    <xf numFmtId="0" fontId="4" fillId="3" borderId="61" xfId="0" applyFont="1" applyFill="1" applyBorder="1" applyAlignment="1">
      <alignment vertical="center"/>
    </xf>
    <xf numFmtId="0" fontId="0" fillId="3" borderId="62" xfId="0" applyFill="1" applyBorder="1" applyAlignment="1">
      <alignment vertical="center"/>
    </xf>
    <xf numFmtId="0" fontId="0" fillId="3" borderId="63" xfId="0" applyFill="1" applyBorder="1" applyAlignment="1">
      <alignment vertical="center"/>
    </xf>
    <xf numFmtId="0" fontId="11" fillId="3" borderId="16" xfId="0" applyFont="1" applyFill="1" applyBorder="1" applyAlignment="1">
      <alignment horizontal="center" vertical="center"/>
    </xf>
    <xf numFmtId="0" fontId="11" fillId="3" borderId="46"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46"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1" fillId="3" borderId="17" xfId="0" applyFont="1" applyFill="1" applyBorder="1" applyAlignment="1">
      <alignment horizontal="center" vertical="center" shrinkToFit="1"/>
    </xf>
    <xf numFmtId="0" fontId="11" fillId="0" borderId="29" xfId="0" applyFont="1" applyBorder="1" applyAlignment="1" applyProtection="1">
      <alignment vertical="top"/>
    </xf>
    <xf numFmtId="0" fontId="11" fillId="0" borderId="24" xfId="0" applyFont="1" applyBorder="1" applyAlignment="1" applyProtection="1">
      <alignment vertical="top"/>
    </xf>
    <xf numFmtId="0" fontId="11" fillId="0" borderId="25" xfId="0" applyFont="1" applyBorder="1" applyAlignment="1" applyProtection="1">
      <alignment vertical="top"/>
    </xf>
    <xf numFmtId="0" fontId="4" fillId="0" borderId="0" xfId="0" applyFont="1" applyFill="1" applyBorder="1" applyAlignment="1">
      <alignment horizontal="center" vertical="center"/>
    </xf>
    <xf numFmtId="0" fontId="4" fillId="3" borderId="64" xfId="0" applyFont="1" applyFill="1" applyBorder="1" applyAlignment="1">
      <alignment vertical="center"/>
    </xf>
    <xf numFmtId="0" fontId="0" fillId="3" borderId="65" xfId="0" applyFill="1" applyBorder="1" applyAlignment="1">
      <alignment vertical="center"/>
    </xf>
    <xf numFmtId="0" fontId="0" fillId="3" borderId="66" xfId="0" applyFill="1" applyBorder="1" applyAlignment="1">
      <alignment vertical="center"/>
    </xf>
    <xf numFmtId="0" fontId="11" fillId="3" borderId="0"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shrinkToFit="1"/>
    </xf>
    <xf numFmtId="0" fontId="11" fillId="3" borderId="0" xfId="0" applyFont="1" applyFill="1" applyBorder="1" applyAlignment="1">
      <alignment horizontal="center" vertical="center" shrinkToFit="1"/>
    </xf>
    <xf numFmtId="0" fontId="11" fillId="3" borderId="22" xfId="0" applyFont="1" applyFill="1" applyBorder="1" applyAlignment="1">
      <alignment horizontal="center" vertical="center" shrinkToFit="1"/>
    </xf>
    <xf numFmtId="0" fontId="0" fillId="3" borderId="67" xfId="0" applyFill="1" applyBorder="1" applyAlignment="1">
      <alignment vertical="center"/>
    </xf>
    <xf numFmtId="0" fontId="0" fillId="3" borderId="68" xfId="0" applyFill="1" applyBorder="1" applyAlignment="1">
      <alignment vertical="center"/>
    </xf>
    <xf numFmtId="0" fontId="0" fillId="3" borderId="69" xfId="0" applyFill="1" applyBorder="1" applyAlignment="1">
      <alignment vertical="center"/>
    </xf>
    <xf numFmtId="0" fontId="11" fillId="3" borderId="24" xfId="0" applyFont="1" applyFill="1" applyBorder="1" applyAlignment="1">
      <alignment horizontal="center" vertical="center"/>
    </xf>
    <xf numFmtId="0" fontId="11" fillId="3" borderId="60" xfId="0" applyFont="1" applyFill="1" applyBorder="1" applyAlignment="1">
      <alignment vertical="center"/>
    </xf>
    <xf numFmtId="0" fontId="6" fillId="3" borderId="24" xfId="0" applyFont="1" applyFill="1" applyBorder="1" applyAlignment="1" applyProtection="1">
      <alignment horizontal="right" vertical="center" wrapText="1"/>
      <protection locked="0"/>
    </xf>
    <xf numFmtId="0" fontId="11" fillId="3" borderId="24" xfId="0" applyFont="1" applyFill="1" applyBorder="1" applyAlignment="1">
      <alignment vertical="center" wrapText="1"/>
    </xf>
    <xf numFmtId="0" fontId="11" fillId="3" borderId="26" xfId="0" applyFont="1" applyFill="1" applyBorder="1" applyAlignment="1">
      <alignment horizontal="center" vertical="center"/>
    </xf>
    <xf numFmtId="0" fontId="11" fillId="3" borderId="60" xfId="0" applyFont="1" applyFill="1" applyBorder="1" applyAlignment="1">
      <alignment horizontal="center" vertical="center" shrinkToFit="1"/>
    </xf>
    <xf numFmtId="0" fontId="11" fillId="3" borderId="24" xfId="0" applyFont="1" applyFill="1" applyBorder="1" applyAlignment="1">
      <alignment horizontal="center" vertical="center" shrinkToFit="1"/>
    </xf>
    <xf numFmtId="0" fontId="11" fillId="3" borderId="25" xfId="0" applyFont="1" applyFill="1" applyBorder="1" applyAlignment="1">
      <alignment horizontal="center" vertical="center" shrinkToFit="1"/>
    </xf>
    <xf numFmtId="0" fontId="11" fillId="3" borderId="45" xfId="0" applyFont="1" applyFill="1" applyBorder="1">
      <alignment vertical="center"/>
    </xf>
    <xf numFmtId="0" fontId="11" fillId="3" borderId="70" xfId="0" applyFont="1" applyFill="1" applyBorder="1" applyAlignment="1">
      <alignment horizontal="center" vertical="center"/>
    </xf>
    <xf numFmtId="0" fontId="11" fillId="3" borderId="71" xfId="0" applyFont="1" applyFill="1" applyBorder="1" applyAlignment="1">
      <alignment horizontal="center" vertical="center"/>
    </xf>
    <xf numFmtId="0" fontId="11" fillId="3" borderId="72" xfId="0" applyFont="1" applyFill="1" applyBorder="1" applyAlignment="1">
      <alignment horizontal="center" vertical="center"/>
    </xf>
    <xf numFmtId="0" fontId="11" fillId="3" borderId="46" xfId="0" applyFont="1" applyFill="1" applyBorder="1" applyAlignment="1">
      <alignment horizontal="center" vertical="center"/>
    </xf>
    <xf numFmtId="0" fontId="11" fillId="3" borderId="18" xfId="0" applyFont="1" applyFill="1" applyBorder="1" applyAlignment="1">
      <alignment horizontal="center" vertical="center"/>
    </xf>
    <xf numFmtId="0" fontId="11" fillId="3" borderId="52"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5" xfId="0" applyFont="1" applyFill="1" applyBorder="1" applyAlignment="1">
      <alignment horizontal="distributed" vertical="center"/>
    </xf>
    <xf numFmtId="0" fontId="11" fillId="3" borderId="16" xfId="0" applyFont="1" applyFill="1" applyBorder="1" applyAlignment="1">
      <alignment horizontal="distributed" vertical="center"/>
    </xf>
    <xf numFmtId="0" fontId="11" fillId="3" borderId="18" xfId="0" applyFont="1" applyFill="1" applyBorder="1" applyAlignment="1">
      <alignment horizontal="distributed" vertical="center"/>
    </xf>
    <xf numFmtId="180" fontId="6" fillId="0" borderId="46" xfId="1" applyNumberFormat="1" applyFont="1" applyBorder="1" applyAlignment="1" applyProtection="1">
      <alignment horizontal="right" vertical="center"/>
      <protection locked="0"/>
    </xf>
    <xf numFmtId="180" fontId="6" fillId="0" borderId="16" xfId="1" applyNumberFormat="1" applyFont="1" applyBorder="1" applyAlignment="1" applyProtection="1">
      <alignment horizontal="right" vertical="center"/>
      <protection locked="0"/>
    </xf>
    <xf numFmtId="0" fontId="11" fillId="0" borderId="18" xfId="0" applyFont="1" applyBorder="1" applyAlignment="1">
      <alignment horizontal="center" vertical="center"/>
    </xf>
    <xf numFmtId="180" fontId="6" fillId="0" borderId="46" xfId="0" applyNumberFormat="1" applyFont="1" applyBorder="1" applyAlignment="1" applyProtection="1">
      <alignment horizontal="right" vertical="center"/>
      <protection locked="0"/>
    </xf>
    <xf numFmtId="180" fontId="6" fillId="0" borderId="16" xfId="0" applyNumberFormat="1" applyFont="1" applyBorder="1" applyAlignment="1" applyProtection="1">
      <alignment horizontal="right" vertical="center"/>
      <protection locked="0"/>
    </xf>
    <xf numFmtId="0" fontId="6" fillId="0" borderId="46"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17" xfId="0" applyFont="1" applyBorder="1" applyAlignment="1" applyProtection="1">
      <alignment horizontal="left" vertical="top" wrapText="1"/>
      <protection locked="0"/>
    </xf>
    <xf numFmtId="0" fontId="11" fillId="3" borderId="48" xfId="0" applyFont="1" applyFill="1" applyBorder="1">
      <alignment vertical="center"/>
    </xf>
    <xf numFmtId="0" fontId="11" fillId="3" borderId="49"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5" xfId="0" applyFont="1" applyFill="1" applyBorder="1" applyAlignment="1">
      <alignment horizontal="center" vertical="center"/>
    </xf>
    <xf numFmtId="0" fontId="11" fillId="3" borderId="22" xfId="0" applyFont="1" applyFill="1" applyBorder="1" applyAlignment="1">
      <alignment horizontal="center" vertical="center"/>
    </xf>
    <xf numFmtId="0" fontId="11" fillId="3" borderId="49" xfId="0" applyFont="1" applyFill="1" applyBorder="1" applyAlignment="1">
      <alignment horizontal="distributed" vertical="center"/>
    </xf>
    <xf numFmtId="0" fontId="11" fillId="3" borderId="0" xfId="0" applyFont="1" applyFill="1" applyBorder="1" applyAlignment="1">
      <alignment horizontal="distributed" vertical="center"/>
    </xf>
    <xf numFmtId="0" fontId="11" fillId="3" borderId="5" xfId="0" applyFont="1" applyFill="1" applyBorder="1" applyAlignment="1">
      <alignment horizontal="distributed" vertical="center"/>
    </xf>
    <xf numFmtId="180" fontId="6" fillId="0" borderId="4" xfId="1" applyNumberFormat="1" applyFont="1" applyBorder="1" applyAlignment="1" applyProtection="1">
      <alignment horizontal="right" vertical="center"/>
      <protection locked="0"/>
    </xf>
    <xf numFmtId="180" fontId="6" fillId="0" borderId="0" xfId="1" applyNumberFormat="1" applyFont="1" applyBorder="1" applyAlignment="1" applyProtection="1">
      <alignment horizontal="right" vertical="center"/>
      <protection locked="0"/>
    </xf>
    <xf numFmtId="0" fontId="11" fillId="0" borderId="5" xfId="0" applyFont="1" applyBorder="1" applyAlignment="1">
      <alignment horizontal="center" vertical="center"/>
    </xf>
    <xf numFmtId="180" fontId="6" fillId="0" borderId="4" xfId="0" applyNumberFormat="1" applyFont="1" applyBorder="1" applyAlignment="1" applyProtection="1">
      <alignment horizontal="right" vertical="center"/>
      <protection locked="0"/>
    </xf>
    <xf numFmtId="180" fontId="6" fillId="0" borderId="0" xfId="0" applyNumberFormat="1" applyFont="1" applyBorder="1" applyAlignment="1" applyProtection="1">
      <alignment horizontal="right" vertical="center"/>
      <protection locked="0"/>
    </xf>
    <xf numFmtId="0" fontId="6" fillId="0" borderId="4"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22" xfId="0" applyFont="1" applyBorder="1" applyAlignment="1" applyProtection="1">
      <alignment horizontal="left" vertical="top" wrapText="1"/>
      <protection locked="0"/>
    </xf>
    <xf numFmtId="0" fontId="11" fillId="3" borderId="59" xfId="0" applyFont="1" applyFill="1" applyBorder="1">
      <alignment vertical="center"/>
    </xf>
    <xf numFmtId="0" fontId="11" fillId="3" borderId="23" xfId="0" applyFont="1" applyFill="1" applyBorder="1" applyAlignment="1">
      <alignment horizontal="center" vertical="center"/>
    </xf>
    <xf numFmtId="0" fontId="11" fillId="3" borderId="60" xfId="0" applyFont="1" applyFill="1" applyBorder="1" applyAlignment="1">
      <alignment horizontal="center" vertical="center"/>
    </xf>
    <xf numFmtId="0" fontId="11" fillId="3" borderId="60"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25" xfId="0" applyFont="1" applyFill="1" applyBorder="1" applyAlignment="1">
      <alignment horizontal="center" vertical="center"/>
    </xf>
    <xf numFmtId="0" fontId="11" fillId="3" borderId="50" xfId="0" applyFont="1" applyFill="1" applyBorder="1" applyAlignment="1">
      <alignment horizontal="distributed" vertical="center"/>
    </xf>
    <xf numFmtId="0" fontId="11" fillId="3" borderId="6" xfId="0" applyFont="1" applyFill="1" applyBorder="1" applyAlignment="1">
      <alignment horizontal="distributed" vertical="center"/>
    </xf>
    <xf numFmtId="0" fontId="11" fillId="3" borderId="8" xfId="0" applyFont="1" applyFill="1" applyBorder="1" applyAlignment="1">
      <alignment horizontal="distributed" vertical="center"/>
    </xf>
    <xf numFmtId="180" fontId="6" fillId="0" borderId="7" xfId="1" applyNumberFormat="1" applyFont="1" applyBorder="1" applyAlignment="1" applyProtection="1">
      <alignment horizontal="right" vertical="center"/>
      <protection locked="0"/>
    </xf>
    <xf numFmtId="180" fontId="6" fillId="0" borderId="6" xfId="1" applyNumberFormat="1" applyFont="1" applyBorder="1" applyAlignment="1" applyProtection="1">
      <alignment horizontal="right" vertical="center"/>
      <protection locked="0"/>
    </xf>
    <xf numFmtId="0" fontId="11" fillId="0" borderId="8" xfId="0" applyFont="1" applyBorder="1" applyAlignment="1">
      <alignment horizontal="center" vertical="center"/>
    </xf>
    <xf numFmtId="180" fontId="6" fillId="0" borderId="7" xfId="0" applyNumberFormat="1" applyFont="1" applyBorder="1" applyAlignment="1" applyProtection="1">
      <alignment horizontal="right" vertical="center"/>
      <protection locked="0"/>
    </xf>
    <xf numFmtId="180" fontId="6" fillId="0" borderId="6" xfId="0" applyNumberFormat="1" applyFont="1" applyBorder="1" applyAlignment="1" applyProtection="1">
      <alignment horizontal="right" vertical="center"/>
      <protection locked="0"/>
    </xf>
    <xf numFmtId="0" fontId="6" fillId="0" borderId="70" xfId="0" applyFont="1" applyBorder="1" applyAlignment="1" applyProtection="1">
      <alignment vertical="center" shrinkToFit="1"/>
      <protection locked="0"/>
    </xf>
    <xf numFmtId="0" fontId="6" fillId="0" borderId="71" xfId="0" applyFont="1" applyBorder="1" applyAlignment="1" applyProtection="1">
      <alignment vertical="center" shrinkToFit="1"/>
      <protection locked="0"/>
    </xf>
    <xf numFmtId="0" fontId="6" fillId="0" borderId="72" xfId="0" applyFont="1" applyBorder="1" applyAlignment="1" applyProtection="1">
      <alignment vertical="center" shrinkToFit="1"/>
      <protection locked="0"/>
    </xf>
    <xf numFmtId="0" fontId="6" fillId="0" borderId="1" xfId="0" applyFont="1" applyBorder="1" applyAlignment="1" applyProtection="1">
      <alignment horizontal="right" vertical="center" shrinkToFit="1"/>
      <protection locked="0"/>
    </xf>
    <xf numFmtId="0" fontId="11" fillId="0" borderId="3" xfId="0" applyFont="1" applyBorder="1" applyAlignment="1">
      <alignment horizontal="center" vertical="center"/>
    </xf>
    <xf numFmtId="0" fontId="6" fillId="0" borderId="46" xfId="0" applyFont="1" applyBorder="1" applyAlignment="1" applyProtection="1">
      <alignment horizontal="right" vertical="center" shrinkToFit="1"/>
      <protection locked="0"/>
    </xf>
    <xf numFmtId="0" fontId="6" fillId="0" borderId="16" xfId="0" applyFont="1" applyBorder="1" applyAlignment="1" applyProtection="1">
      <alignment horizontal="right" vertical="center" shrinkToFit="1"/>
      <protection locked="0"/>
    </xf>
    <xf numFmtId="0" fontId="11" fillId="0" borderId="2" xfId="0" applyFont="1" applyBorder="1" applyAlignment="1">
      <alignment horizontal="center" vertical="center" shrinkToFit="1"/>
    </xf>
    <xf numFmtId="0" fontId="11" fillId="0" borderId="52" xfId="0" applyFont="1" applyBorder="1" applyAlignment="1" applyProtection="1">
      <alignment vertical="center" wrapText="1"/>
    </xf>
    <xf numFmtId="0" fontId="11" fillId="0" borderId="37" xfId="0" applyFont="1" applyBorder="1" applyAlignment="1" applyProtection="1">
      <alignment horizontal="left" vertical="top" wrapText="1"/>
    </xf>
    <xf numFmtId="0" fontId="11" fillId="0" borderId="16" xfId="0" applyFont="1" applyBorder="1" applyAlignment="1" applyProtection="1">
      <alignment horizontal="left" vertical="top" wrapText="1"/>
    </xf>
    <xf numFmtId="0" fontId="11" fillId="0" borderId="17" xfId="0" applyFont="1" applyBorder="1" applyAlignment="1" applyProtection="1">
      <alignment horizontal="left" vertical="top" wrapText="1"/>
    </xf>
    <xf numFmtId="0" fontId="11" fillId="3" borderId="5" xfId="0" applyFont="1" applyFill="1" applyBorder="1" applyAlignment="1">
      <alignment horizontal="distributed" vertical="center" wrapText="1"/>
    </xf>
    <xf numFmtId="180" fontId="6" fillId="0" borderId="1" xfId="1" applyNumberFormat="1" applyFont="1" applyBorder="1" applyAlignment="1" applyProtection="1">
      <alignment horizontal="right" vertical="center"/>
      <protection locked="0"/>
    </xf>
    <xf numFmtId="180" fontId="6" fillId="0" borderId="2" xfId="1" applyNumberFormat="1" applyFont="1" applyBorder="1" applyAlignment="1" applyProtection="1">
      <alignment horizontal="right" vertical="center"/>
      <protection locked="0"/>
    </xf>
    <xf numFmtId="180" fontId="6" fillId="0" borderId="1" xfId="0" applyNumberFormat="1" applyFont="1" applyBorder="1" applyAlignment="1" applyProtection="1">
      <alignment horizontal="right" vertical="center"/>
      <protection locked="0"/>
    </xf>
    <xf numFmtId="180" fontId="6" fillId="0" borderId="2" xfId="0" applyNumberFormat="1" applyFont="1" applyBorder="1" applyAlignment="1" applyProtection="1">
      <alignment horizontal="right" vertical="center"/>
      <protection locked="0"/>
    </xf>
    <xf numFmtId="0" fontId="6" fillId="0" borderId="4" xfId="0" applyFont="1" applyBorder="1" applyAlignment="1" applyProtection="1">
      <alignment horizontal="right" vertical="center" shrinkToFit="1"/>
      <protection locked="0"/>
    </xf>
    <xf numFmtId="0" fontId="6" fillId="0" borderId="0" xfId="0" applyFont="1" applyBorder="1" applyAlignment="1" applyProtection="1">
      <alignment horizontal="right" vertical="center" shrinkToFit="1"/>
      <protection locked="0"/>
    </xf>
    <xf numFmtId="0" fontId="11" fillId="0" borderId="0" xfId="0" applyFont="1" applyBorder="1" applyAlignment="1">
      <alignment horizontal="center" vertical="center" shrinkToFit="1"/>
    </xf>
    <xf numFmtId="0" fontId="11" fillId="0" borderId="55" xfId="0" applyFont="1" applyBorder="1" applyAlignment="1" applyProtection="1">
      <alignment vertical="center" wrapText="1"/>
    </xf>
    <xf numFmtId="0" fontId="11" fillId="0" borderId="2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22" xfId="0" applyFont="1" applyBorder="1" applyAlignment="1" applyProtection="1">
      <alignment horizontal="left" vertical="top" wrapText="1"/>
    </xf>
    <xf numFmtId="0" fontId="11" fillId="3" borderId="50" xfId="0" applyFont="1" applyFill="1" applyBorder="1" applyAlignment="1">
      <alignment horizontal="distributed" vertical="center" wrapText="1"/>
    </xf>
    <xf numFmtId="0" fontId="11" fillId="3" borderId="6" xfId="0" applyFont="1" applyFill="1" applyBorder="1" applyAlignment="1">
      <alignment horizontal="distributed" vertical="center" wrapText="1"/>
    </xf>
    <xf numFmtId="0" fontId="11" fillId="3" borderId="8" xfId="0" applyFont="1" applyFill="1" applyBorder="1" applyAlignment="1">
      <alignment horizontal="distributed" vertical="center" wrapText="1"/>
    </xf>
    <xf numFmtId="0" fontId="11" fillId="0" borderId="50" xfId="0" applyFont="1" applyBorder="1" applyAlignment="1">
      <alignment vertical="center" shrinkToFit="1"/>
    </xf>
    <xf numFmtId="0" fontId="11" fillId="0" borderId="8" xfId="0" applyFont="1" applyBorder="1" applyAlignment="1" applyProtection="1">
      <alignment vertical="center" shrinkToFit="1"/>
    </xf>
    <xf numFmtId="0" fontId="6" fillId="0" borderId="7" xfId="0" applyFont="1" applyBorder="1" applyAlignment="1" applyProtection="1">
      <alignment horizontal="right" vertical="center" shrinkToFit="1"/>
      <protection locked="0"/>
    </xf>
    <xf numFmtId="0" fontId="6" fillId="0" borderId="6" xfId="0" applyFont="1" applyBorder="1" applyAlignment="1" applyProtection="1">
      <alignment horizontal="right" vertical="center" shrinkToFit="1"/>
      <protection locked="0"/>
    </xf>
    <xf numFmtId="0" fontId="11" fillId="0" borderId="6" xfId="0" applyFont="1" applyBorder="1" applyAlignment="1">
      <alignment horizontal="center" vertical="center" shrinkToFit="1"/>
    </xf>
    <xf numFmtId="0" fontId="11" fillId="0" borderId="73" xfId="0" applyFont="1" applyBorder="1" applyAlignment="1" applyProtection="1">
      <alignment vertical="center" wrapText="1"/>
    </xf>
    <xf numFmtId="0" fontId="11" fillId="3" borderId="74" xfId="0" applyFont="1" applyFill="1" applyBorder="1" applyAlignment="1">
      <alignment horizontal="center" vertical="center" textRotation="255"/>
    </xf>
    <xf numFmtId="0" fontId="11" fillId="3" borderId="4" xfId="0" applyFont="1" applyFill="1" applyBorder="1" applyAlignment="1">
      <alignment horizontal="distributed" vertical="center"/>
    </xf>
    <xf numFmtId="0" fontId="6" fillId="0" borderId="75" xfId="0" applyFont="1" applyBorder="1" applyAlignment="1" applyProtection="1">
      <alignment vertical="center" shrinkToFit="1"/>
      <protection locked="0"/>
    </xf>
    <xf numFmtId="0" fontId="6" fillId="0" borderId="76" xfId="0" applyFont="1" applyBorder="1" applyAlignment="1" applyProtection="1">
      <alignment vertical="center" shrinkToFit="1"/>
      <protection locked="0"/>
    </xf>
    <xf numFmtId="0" fontId="6" fillId="0" borderId="77" xfId="0" applyFont="1" applyBorder="1" applyAlignment="1" applyProtection="1">
      <alignment vertical="center" shrinkToFit="1"/>
      <protection locked="0"/>
    </xf>
    <xf numFmtId="0" fontId="11" fillId="0" borderId="78" xfId="0" applyFont="1" applyBorder="1" applyAlignment="1" applyProtection="1">
      <alignment vertical="center" wrapText="1"/>
    </xf>
    <xf numFmtId="0" fontId="6" fillId="0" borderId="79" xfId="0" applyFont="1" applyBorder="1" applyAlignment="1" applyProtection="1">
      <alignment vertical="center" shrinkToFit="1"/>
      <protection locked="0"/>
    </xf>
    <xf numFmtId="0" fontId="6" fillId="0" borderId="80" xfId="0" applyFont="1" applyBorder="1" applyAlignment="1" applyProtection="1">
      <alignment vertical="center" shrinkToFit="1"/>
      <protection locked="0"/>
    </xf>
    <xf numFmtId="0" fontId="6" fillId="0" borderId="81" xfId="0" applyFont="1" applyBorder="1" applyAlignment="1" applyProtection="1">
      <alignment vertical="center" shrinkToFit="1"/>
      <protection locked="0"/>
    </xf>
    <xf numFmtId="0" fontId="11" fillId="3" borderId="1" xfId="0" applyFont="1" applyFill="1" applyBorder="1" applyAlignment="1">
      <alignment horizontal="distributed" vertical="center"/>
    </xf>
    <xf numFmtId="0" fontId="11" fillId="3" borderId="2" xfId="0" applyFont="1" applyFill="1" applyBorder="1" applyAlignment="1">
      <alignment horizontal="distributed" vertical="center"/>
    </xf>
    <xf numFmtId="0" fontId="11" fillId="3" borderId="7" xfId="0" applyFont="1" applyFill="1" applyBorder="1" applyAlignment="1">
      <alignment horizontal="distributed" vertical="center"/>
    </xf>
    <xf numFmtId="0" fontId="11" fillId="0" borderId="49" xfId="0" applyFont="1" applyBorder="1" applyAlignment="1" applyProtection="1">
      <alignment horizontal="center" vertical="center"/>
    </xf>
    <xf numFmtId="0" fontId="11" fillId="0" borderId="0" xfId="0" applyFont="1" applyBorder="1" applyAlignment="1" applyProtection="1">
      <alignment horizontal="center" vertical="center"/>
    </xf>
    <xf numFmtId="0" fontId="11" fillId="0" borderId="23" xfId="0" applyFont="1" applyBorder="1" applyAlignment="1" applyProtection="1">
      <alignment horizontal="center" vertical="center"/>
    </xf>
    <xf numFmtId="0" fontId="6" fillId="0" borderId="60" xfId="0" applyFont="1" applyBorder="1" applyAlignment="1" applyProtection="1">
      <alignment horizontal="right" vertical="center" shrinkToFit="1"/>
      <protection locked="0"/>
    </xf>
    <xf numFmtId="0" fontId="11" fillId="0" borderId="28" xfId="0" applyFont="1" applyBorder="1" applyAlignment="1">
      <alignment horizontal="center" vertical="center" shrinkToFit="1"/>
    </xf>
    <xf numFmtId="0" fontId="11" fillId="0" borderId="56" xfId="0" applyFont="1" applyBorder="1" applyAlignment="1" applyProtection="1">
      <alignment vertical="center" wrapText="1"/>
    </xf>
    <xf numFmtId="180" fontId="4" fillId="0" borderId="1" xfId="1" applyNumberFormat="1" applyFont="1" applyBorder="1" applyAlignment="1" applyProtection="1">
      <alignment horizontal="right" vertical="center"/>
    </xf>
    <xf numFmtId="180" fontId="4" fillId="0" borderId="2" xfId="1" applyNumberFormat="1" applyFont="1" applyBorder="1" applyAlignment="1" applyProtection="1">
      <alignment horizontal="right" vertical="center"/>
    </xf>
    <xf numFmtId="180" fontId="4" fillId="0" borderId="1" xfId="0" applyNumberFormat="1" applyFont="1" applyBorder="1" applyAlignment="1" applyProtection="1">
      <alignment horizontal="right" vertical="center"/>
    </xf>
    <xf numFmtId="180" fontId="4" fillId="0" borderId="2" xfId="0" applyNumberFormat="1" applyFont="1" applyBorder="1" applyAlignment="1" applyProtection="1">
      <alignment horizontal="right" vertical="center"/>
    </xf>
    <xf numFmtId="0" fontId="11" fillId="3" borderId="82" xfId="0" applyFont="1" applyFill="1" applyBorder="1" applyAlignment="1">
      <alignment horizontal="center" vertical="center" textRotation="255"/>
    </xf>
    <xf numFmtId="0" fontId="11" fillId="3" borderId="60" xfId="0" applyFont="1" applyFill="1" applyBorder="1" applyAlignment="1">
      <alignment horizontal="distributed" vertical="center"/>
    </xf>
    <xf numFmtId="0" fontId="11" fillId="3" borderId="24" xfId="0" applyFont="1" applyFill="1" applyBorder="1" applyAlignment="1">
      <alignment horizontal="distributed" vertical="center"/>
    </xf>
    <xf numFmtId="180" fontId="4" fillId="0" borderId="60" xfId="1" applyNumberFormat="1" applyFont="1" applyBorder="1" applyAlignment="1" applyProtection="1">
      <alignment horizontal="right" vertical="center"/>
    </xf>
    <xf numFmtId="180" fontId="4" fillId="0" borderId="24" xfId="1" applyNumberFormat="1" applyFont="1" applyBorder="1" applyAlignment="1" applyProtection="1">
      <alignment horizontal="right" vertical="center"/>
    </xf>
    <xf numFmtId="0" fontId="11" fillId="0" borderId="24" xfId="0" applyFont="1" applyBorder="1" applyAlignment="1">
      <alignment horizontal="center" vertical="center"/>
    </xf>
    <xf numFmtId="180" fontId="4" fillId="0" borderId="60" xfId="0" applyNumberFormat="1" applyFont="1" applyBorder="1" applyAlignment="1" applyProtection="1">
      <alignment horizontal="right" vertical="center"/>
    </xf>
    <xf numFmtId="180" fontId="4" fillId="0" borderId="24" xfId="0" applyNumberFormat="1" applyFont="1" applyBorder="1" applyAlignment="1" applyProtection="1">
      <alignment horizontal="right" vertical="center"/>
    </xf>
    <xf numFmtId="0" fontId="11" fillId="0" borderId="26" xfId="0" applyFont="1" applyBorder="1" applyAlignment="1">
      <alignment horizontal="center" vertical="center"/>
    </xf>
    <xf numFmtId="0" fontId="6" fillId="0" borderId="60"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0" fontId="6" fillId="0" borderId="25" xfId="0" applyFont="1" applyBorder="1" applyAlignment="1" applyProtection="1">
      <alignment horizontal="left" vertical="top" wrapText="1"/>
      <protection locked="0"/>
    </xf>
    <xf numFmtId="0" fontId="11" fillId="3" borderId="18" xfId="0" applyFont="1" applyFill="1" applyBorder="1" applyAlignment="1">
      <alignment horizontal="distributed" vertical="center" wrapText="1"/>
    </xf>
    <xf numFmtId="180" fontId="4" fillId="0" borderId="46" xfId="1" applyNumberFormat="1" applyFont="1" applyBorder="1" applyAlignment="1" applyProtection="1">
      <alignment horizontal="right" vertical="center"/>
    </xf>
    <xf numFmtId="180" fontId="4" fillId="0" borderId="16" xfId="1" applyNumberFormat="1" applyFont="1" applyBorder="1" applyAlignment="1" applyProtection="1">
      <alignment horizontal="right" vertical="center"/>
    </xf>
    <xf numFmtId="180" fontId="4" fillId="0" borderId="46" xfId="0" applyNumberFormat="1" applyFont="1" applyBorder="1" applyAlignment="1" applyProtection="1">
      <alignment horizontal="right" vertical="center"/>
    </xf>
    <xf numFmtId="180" fontId="4" fillId="0" borderId="16" xfId="0" applyNumberFormat="1" applyFont="1" applyBorder="1" applyAlignment="1" applyProtection="1">
      <alignment horizontal="right" vertical="center"/>
    </xf>
    <xf numFmtId="0" fontId="11" fillId="0" borderId="15" xfId="0" applyFont="1" applyBorder="1">
      <alignment vertical="center"/>
    </xf>
    <xf numFmtId="0" fontId="4" fillId="0" borderId="16" xfId="0" applyFont="1" applyBorder="1">
      <alignment vertical="center"/>
    </xf>
    <xf numFmtId="0" fontId="0" fillId="0" borderId="16" xfId="0" applyBorder="1">
      <alignment vertical="center"/>
    </xf>
    <xf numFmtId="180" fontId="4" fillId="0" borderId="4" xfId="1" applyNumberFormat="1" applyFont="1" applyBorder="1" applyAlignment="1" applyProtection="1">
      <alignment horizontal="right" vertical="center"/>
    </xf>
    <xf numFmtId="180" fontId="4" fillId="0" borderId="0" xfId="1" applyNumberFormat="1" applyFont="1" applyBorder="1" applyAlignment="1" applyProtection="1">
      <alignment horizontal="right" vertical="center"/>
    </xf>
    <xf numFmtId="180" fontId="4" fillId="0" borderId="4" xfId="0" applyNumberFormat="1" applyFont="1" applyBorder="1" applyAlignment="1" applyProtection="1">
      <alignment horizontal="right" vertical="center"/>
    </xf>
    <xf numFmtId="180" fontId="4" fillId="0" borderId="0" xfId="0" applyNumberFormat="1" applyFont="1" applyBorder="1" applyAlignment="1" applyProtection="1">
      <alignment horizontal="right" vertical="center"/>
    </xf>
    <xf numFmtId="0" fontId="4" fillId="0" borderId="49" xfId="0" applyFont="1" applyBorder="1" applyAlignment="1">
      <alignment vertical="center"/>
    </xf>
    <xf numFmtId="0" fontId="4" fillId="0" borderId="0" xfId="0" applyFont="1" applyBorder="1" applyAlignment="1">
      <alignment vertical="center"/>
    </xf>
    <xf numFmtId="0" fontId="11" fillId="3" borderId="26" xfId="0" applyFont="1" applyFill="1" applyBorder="1" applyAlignment="1">
      <alignment horizontal="distributed" vertical="center" wrapText="1"/>
    </xf>
    <xf numFmtId="0" fontId="11" fillId="0" borderId="25" xfId="0" applyFont="1" applyBorder="1" applyAlignment="1">
      <alignment horizontal="center" vertical="center"/>
    </xf>
    <xf numFmtId="0" fontId="11" fillId="0" borderId="24" xfId="0" applyFont="1" applyBorder="1" applyAlignment="1">
      <alignment horizontal="center" vertical="center" shrinkToFit="1"/>
    </xf>
    <xf numFmtId="0" fontId="9" fillId="0" borderId="16" xfId="0" applyFont="1" applyBorder="1">
      <alignment vertical="center"/>
    </xf>
    <xf numFmtId="0" fontId="0" fillId="0" borderId="0" xfId="0" applyAlignment="1">
      <alignment horizontal="right" vertical="center"/>
    </xf>
    <xf numFmtId="0" fontId="6" fillId="0" borderId="15" xfId="0" applyFont="1" applyBorder="1" applyAlignment="1" applyProtection="1">
      <alignment horizontal="left" vertical="top" wrapText="1"/>
      <protection locked="0"/>
    </xf>
    <xf numFmtId="0" fontId="6" fillId="0" borderId="49" xfId="0" applyFont="1" applyBorder="1" applyAlignment="1" applyProtection="1">
      <alignment horizontal="left" vertical="top" wrapText="1"/>
      <protection locked="0"/>
    </xf>
    <xf numFmtId="0" fontId="11" fillId="0" borderId="29" xfId="0" applyFont="1" applyBorder="1" applyAlignment="1" applyProtection="1">
      <alignment horizontal="left" vertical="top" wrapText="1"/>
    </xf>
    <xf numFmtId="0" fontId="11" fillId="0" borderId="24" xfId="0" applyFont="1" applyBorder="1" applyAlignment="1" applyProtection="1">
      <alignment horizontal="left" vertical="top" wrapText="1"/>
    </xf>
    <xf numFmtId="0" fontId="11" fillId="0" borderId="25" xfId="0" applyFont="1" applyBorder="1" applyAlignment="1" applyProtection="1">
      <alignment horizontal="left" vertical="top" wrapText="1"/>
    </xf>
    <xf numFmtId="0" fontId="6" fillId="0" borderId="30" xfId="0" applyFont="1" applyBorder="1" applyAlignment="1" applyProtection="1">
      <alignment horizontal="right" vertical="center" shrinkToFit="1"/>
      <protection locked="0"/>
    </xf>
    <xf numFmtId="0" fontId="6" fillId="0" borderId="13" xfId="0" applyFont="1" applyBorder="1" applyAlignment="1" applyProtection="1">
      <alignment horizontal="right" vertical="center" shrinkToFit="1"/>
      <protection locked="0"/>
    </xf>
    <xf numFmtId="0" fontId="11" fillId="0" borderId="13" xfId="0" applyFont="1" applyBorder="1" applyAlignment="1">
      <alignment horizontal="distributed" vertical="center"/>
    </xf>
    <xf numFmtId="0" fontId="6" fillId="0" borderId="23" xfId="0" applyFont="1" applyBorder="1" applyAlignment="1" applyProtection="1">
      <alignment horizontal="left" vertical="top" wrapText="1"/>
      <protection locked="0"/>
    </xf>
    <xf numFmtId="0" fontId="4" fillId="0" borderId="0" xfId="0" applyFont="1" applyBorder="1" applyAlignment="1">
      <alignment horizontal="left" vertical="top"/>
    </xf>
    <xf numFmtId="0" fontId="4" fillId="0" borderId="0" xfId="0" applyFont="1" applyBorder="1" applyAlignment="1">
      <alignment horizontal="left" vertical="top" wrapText="1"/>
    </xf>
    <xf numFmtId="0" fontId="0" fillId="0" borderId="0" xfId="0" applyAlignment="1">
      <alignment vertical="center" wrapText="1"/>
    </xf>
    <xf numFmtId="2" fontId="0" fillId="0" borderId="0" xfId="0" applyNumberFormat="1">
      <alignment vertical="center"/>
    </xf>
    <xf numFmtId="0" fontId="0" fillId="0" borderId="24" xfId="0" applyBorder="1">
      <alignment vertical="center"/>
    </xf>
    <xf numFmtId="1" fontId="0" fillId="0" borderId="0" xfId="0" applyNumberForma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18</xdr:row>
          <xdr:rowOff>0</xdr:rowOff>
        </xdr:from>
        <xdr:to>
          <xdr:col>8</xdr:col>
          <xdr:colOff>114300</xdr:colOff>
          <xdr:row>19</xdr:row>
          <xdr:rowOff>0</xdr:rowOff>
        </xdr:to>
        <xdr:sp macro="" textlink="">
          <xdr:nvSpPr>
            <xdr:cNvPr id="4097" name="Check Box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127000</xdr:rowOff>
        </xdr:from>
        <xdr:to>
          <xdr:col>8</xdr:col>
          <xdr:colOff>114300</xdr:colOff>
          <xdr:row>22</xdr:row>
          <xdr:rowOff>95250</xdr:rowOff>
        </xdr:to>
        <xdr:sp macro="" textlink="">
          <xdr:nvSpPr>
            <xdr:cNvPr id="4098" name="Check Box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190500</xdr:rowOff>
        </xdr:from>
        <xdr:to>
          <xdr:col>8</xdr:col>
          <xdr:colOff>114300</xdr:colOff>
          <xdr:row>20</xdr:row>
          <xdr:rowOff>12700</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0</xdr:colOff>
          <xdr:row>10</xdr:row>
          <xdr:rowOff>152400</xdr:rowOff>
        </xdr:from>
        <xdr:to>
          <xdr:col>65</xdr:col>
          <xdr:colOff>95250</xdr:colOff>
          <xdr:row>14</xdr:row>
          <xdr:rowOff>47625</xdr:rowOff>
        </xdr:to>
        <xdr:grpSp>
          <xdr:nvGrpSpPr>
            <xdr:cNvPr id="5" name="グループ化 4"/>
            <xdr:cNvGrpSpPr/>
          </xdr:nvGrpSpPr>
          <xdr:grpSpPr>
            <a:xfrm>
              <a:off x="9759950" y="1847850"/>
              <a:ext cx="2857500" cy="682625"/>
              <a:chOff x="10601325" y="1828800"/>
              <a:chExt cx="3095625" cy="695325"/>
            </a:xfrm>
          </xdr:grpSpPr>
          <xdr:sp macro="" textlink="">
            <xdr:nvSpPr>
              <xdr:cNvPr id="4100" name="Check Box 4" hidden="1">
                <a:extLst>
                  <a:ext uri="{63B3BB69-23CF-44E3-9099-C40C66FF867C}">
                    <a14:compatExt spid="_x0000_s4100"/>
                  </a:ext>
                </a:extLst>
              </xdr:cNvPr>
              <xdr:cNvSpPr/>
            </xdr:nvSpPr>
            <xdr:spPr>
              <a:xfrm>
                <a:off x="10601325" y="1828800"/>
                <a:ext cx="304800" cy="295275"/>
              </a:xfrm>
              <a:prstGeom prst="rect">
                <a:avLst/>
              </a:prstGeom>
            </xdr:spPr>
          </xdr:sp>
          <xdr:sp macro="" textlink="">
            <xdr:nvSpPr>
              <xdr:cNvPr id="4101" name="Check Box 5" hidden="1">
                <a:extLst>
                  <a:ext uri="{63B3BB69-23CF-44E3-9099-C40C66FF867C}">
                    <a14:compatExt spid="_x0000_s4101"/>
                  </a:ext>
                </a:extLst>
              </xdr:cNvPr>
              <xdr:cNvSpPr/>
            </xdr:nvSpPr>
            <xdr:spPr>
              <a:xfrm>
                <a:off x="10601325" y="2028825"/>
                <a:ext cx="304800" cy="295275"/>
              </a:xfrm>
              <a:prstGeom prst="rect">
                <a:avLst/>
              </a:prstGeom>
            </xdr:spPr>
          </xdr:sp>
          <xdr:sp macro="" textlink="">
            <xdr:nvSpPr>
              <xdr:cNvPr id="4102" name="Check Box 6" hidden="1">
                <a:extLst>
                  <a:ext uri="{63B3BB69-23CF-44E3-9099-C40C66FF867C}">
                    <a14:compatExt spid="_x0000_s4102"/>
                  </a:ext>
                </a:extLst>
              </xdr:cNvPr>
              <xdr:cNvSpPr/>
            </xdr:nvSpPr>
            <xdr:spPr>
              <a:xfrm>
                <a:off x="10601325" y="2228850"/>
                <a:ext cx="304800" cy="295275"/>
              </a:xfrm>
              <a:prstGeom prst="rect">
                <a:avLst/>
              </a:prstGeom>
            </xdr:spPr>
          </xdr:sp>
          <xdr:sp macro="" textlink="">
            <xdr:nvSpPr>
              <xdr:cNvPr id="4103" name="Check Box 7" hidden="1">
                <a:extLst>
                  <a:ext uri="{63B3BB69-23CF-44E3-9099-C40C66FF867C}">
                    <a14:compatExt spid="_x0000_s4103"/>
                  </a:ext>
                </a:extLst>
              </xdr:cNvPr>
              <xdr:cNvSpPr/>
            </xdr:nvSpPr>
            <xdr:spPr>
              <a:xfrm>
                <a:off x="11201400" y="1828800"/>
                <a:ext cx="304800" cy="295275"/>
              </a:xfrm>
              <a:prstGeom prst="rect">
                <a:avLst/>
              </a:prstGeom>
            </xdr:spPr>
          </xdr:sp>
          <xdr:sp macro="" textlink="">
            <xdr:nvSpPr>
              <xdr:cNvPr id="4104" name="Check Box 8" hidden="1">
                <a:extLst>
                  <a:ext uri="{63B3BB69-23CF-44E3-9099-C40C66FF867C}">
                    <a14:compatExt spid="_x0000_s4104"/>
                  </a:ext>
                </a:extLst>
              </xdr:cNvPr>
              <xdr:cNvSpPr/>
            </xdr:nvSpPr>
            <xdr:spPr>
              <a:xfrm>
                <a:off x="11801474" y="2228850"/>
                <a:ext cx="304800" cy="295275"/>
              </a:xfrm>
              <a:prstGeom prst="rect">
                <a:avLst/>
              </a:prstGeom>
            </xdr:spPr>
          </xdr:sp>
          <xdr:sp macro="" textlink="">
            <xdr:nvSpPr>
              <xdr:cNvPr id="4105" name="Check Box 9" hidden="1">
                <a:extLst>
                  <a:ext uri="{63B3BB69-23CF-44E3-9099-C40C66FF867C}">
                    <a14:compatExt spid="_x0000_s4105"/>
                  </a:ext>
                </a:extLst>
              </xdr:cNvPr>
              <xdr:cNvSpPr/>
            </xdr:nvSpPr>
            <xdr:spPr>
              <a:xfrm>
                <a:off x="11801474" y="1828800"/>
                <a:ext cx="304800" cy="295275"/>
              </a:xfrm>
              <a:prstGeom prst="rect">
                <a:avLst/>
              </a:prstGeom>
            </xdr:spPr>
          </xdr:sp>
          <xdr:sp macro="" textlink="">
            <xdr:nvSpPr>
              <xdr:cNvPr id="4106" name="Check Box 10" hidden="1">
                <a:extLst>
                  <a:ext uri="{63B3BB69-23CF-44E3-9099-C40C66FF867C}">
                    <a14:compatExt spid="_x0000_s4106"/>
                  </a:ext>
                </a:extLst>
              </xdr:cNvPr>
              <xdr:cNvSpPr/>
            </xdr:nvSpPr>
            <xdr:spPr>
              <a:xfrm>
                <a:off x="11801474" y="2028825"/>
                <a:ext cx="304800" cy="295275"/>
              </a:xfrm>
              <a:prstGeom prst="rect">
                <a:avLst/>
              </a:prstGeom>
            </xdr:spPr>
          </xdr:sp>
          <xdr:sp macro="" textlink="">
            <xdr:nvSpPr>
              <xdr:cNvPr id="4107" name="Check Box 11" hidden="1">
                <a:extLst>
                  <a:ext uri="{63B3BB69-23CF-44E3-9099-C40C66FF867C}">
                    <a14:compatExt spid="_x0000_s4107"/>
                  </a:ext>
                </a:extLst>
              </xdr:cNvPr>
              <xdr:cNvSpPr/>
            </xdr:nvSpPr>
            <xdr:spPr>
              <a:xfrm>
                <a:off x="11201400" y="2228850"/>
                <a:ext cx="304800" cy="295275"/>
              </a:xfrm>
              <a:prstGeom prst="rect">
                <a:avLst/>
              </a:prstGeom>
            </xdr:spPr>
          </xdr:sp>
          <xdr:sp macro="" textlink="">
            <xdr:nvSpPr>
              <xdr:cNvPr id="4108" name="Check Box 12" hidden="1">
                <a:extLst>
                  <a:ext uri="{63B3BB69-23CF-44E3-9099-C40C66FF867C}">
                    <a14:compatExt spid="_x0000_s4108"/>
                  </a:ext>
                </a:extLst>
              </xdr:cNvPr>
              <xdr:cNvSpPr/>
            </xdr:nvSpPr>
            <xdr:spPr>
              <a:xfrm>
                <a:off x="12801600" y="1828800"/>
                <a:ext cx="304800" cy="295275"/>
              </a:xfrm>
              <a:prstGeom prst="rect">
                <a:avLst/>
              </a:prstGeom>
            </xdr:spPr>
          </xdr:sp>
          <xdr:sp macro="" textlink="">
            <xdr:nvSpPr>
              <xdr:cNvPr id="4109" name="Check Box 13" hidden="1">
                <a:extLst>
                  <a:ext uri="{63B3BB69-23CF-44E3-9099-C40C66FF867C}">
                    <a14:compatExt spid="_x0000_s4109"/>
                  </a:ext>
                </a:extLst>
              </xdr:cNvPr>
              <xdr:cNvSpPr/>
            </xdr:nvSpPr>
            <xdr:spPr>
              <a:xfrm>
                <a:off x="12201525" y="2228850"/>
                <a:ext cx="304800" cy="295275"/>
              </a:xfrm>
              <a:prstGeom prst="rect">
                <a:avLst/>
              </a:prstGeom>
            </xdr:spPr>
          </xdr:sp>
          <xdr:sp macro="" textlink="">
            <xdr:nvSpPr>
              <xdr:cNvPr id="4110" name="Check Box 14" hidden="1">
                <a:extLst>
                  <a:ext uri="{63B3BB69-23CF-44E3-9099-C40C66FF867C}">
                    <a14:compatExt spid="_x0000_s4110"/>
                  </a:ext>
                </a:extLst>
              </xdr:cNvPr>
              <xdr:cNvSpPr/>
            </xdr:nvSpPr>
            <xdr:spPr>
              <a:xfrm>
                <a:off x="12201525" y="1828800"/>
                <a:ext cx="304800" cy="295275"/>
              </a:xfrm>
              <a:prstGeom prst="rect">
                <a:avLst/>
              </a:prstGeom>
            </xdr:spPr>
          </xdr:sp>
          <xdr:sp macro="" textlink="">
            <xdr:nvSpPr>
              <xdr:cNvPr id="4111" name="Check Box 15" hidden="1">
                <a:extLst>
                  <a:ext uri="{63B3BB69-23CF-44E3-9099-C40C66FF867C}">
                    <a14:compatExt spid="_x0000_s4111"/>
                  </a:ext>
                </a:extLst>
              </xdr:cNvPr>
              <xdr:cNvSpPr/>
            </xdr:nvSpPr>
            <xdr:spPr>
              <a:xfrm>
                <a:off x="13401674" y="2228850"/>
                <a:ext cx="295276" cy="295275"/>
              </a:xfrm>
              <a:prstGeom prst="rect">
                <a:avLst/>
              </a:prstGeom>
            </xdr:spPr>
          </xdr:sp>
          <xdr:sp macro="" textlink="">
            <xdr:nvSpPr>
              <xdr:cNvPr id="4112" name="Check Box 16" hidden="1">
                <a:extLst>
                  <a:ext uri="{63B3BB69-23CF-44E3-9099-C40C66FF867C}">
                    <a14:compatExt spid="_x0000_s4112"/>
                  </a:ext>
                </a:extLst>
              </xdr:cNvPr>
              <xdr:cNvSpPr/>
            </xdr:nvSpPr>
            <xdr:spPr>
              <a:xfrm>
                <a:off x="13401674" y="2019300"/>
                <a:ext cx="295276" cy="295275"/>
              </a:xfrm>
              <a:prstGeom prst="rect">
                <a:avLst/>
              </a:prstGeom>
            </xdr:spPr>
          </xdr:sp>
          <xdr:sp macro="" textlink="">
            <xdr:nvSpPr>
              <xdr:cNvPr id="4113" name="Check Box 17" hidden="1">
                <a:extLst>
                  <a:ext uri="{63B3BB69-23CF-44E3-9099-C40C66FF867C}">
                    <a14:compatExt spid="_x0000_s4113"/>
                  </a:ext>
                </a:extLst>
              </xdr:cNvPr>
              <xdr:cNvSpPr/>
            </xdr:nvSpPr>
            <xdr:spPr>
              <a:xfrm>
                <a:off x="13401674" y="1828800"/>
                <a:ext cx="295276" cy="295275"/>
              </a:xfrm>
              <a:prstGeom prst="rect">
                <a:avLst/>
              </a:prstGeom>
            </xdr:spPr>
          </xdr:sp>
          <xdr:sp macro="" textlink="">
            <xdr:nvSpPr>
              <xdr:cNvPr id="4114" name="Check Box 18" hidden="1">
                <a:extLst>
                  <a:ext uri="{63B3BB69-23CF-44E3-9099-C40C66FF867C}">
                    <a14:compatExt spid="_x0000_s4114"/>
                  </a:ext>
                </a:extLst>
              </xdr:cNvPr>
              <xdr:cNvSpPr/>
            </xdr:nvSpPr>
            <xdr:spPr>
              <a:xfrm>
                <a:off x="12801600" y="2228850"/>
                <a:ext cx="304800" cy="295275"/>
              </a:xfrm>
              <a:prstGeom prst="rect">
                <a:avLst/>
              </a:prstGeom>
            </xdr:spPr>
          </xdr:sp>
          <xdr:sp macro="" textlink="">
            <xdr:nvSpPr>
              <xdr:cNvPr id="4115" name="Check Box 19" hidden="1">
                <a:extLst>
                  <a:ext uri="{63B3BB69-23CF-44E3-9099-C40C66FF867C}">
                    <a14:compatExt spid="_x0000_s4115"/>
                  </a:ext>
                </a:extLst>
              </xdr:cNvPr>
              <xdr:cNvSpPr/>
            </xdr:nvSpPr>
            <xdr:spPr>
              <a:xfrm>
                <a:off x="11201400" y="2028825"/>
                <a:ext cx="304800" cy="295275"/>
              </a:xfrm>
              <a:prstGeom prst="rect">
                <a:avLst/>
              </a:prstGeom>
            </xdr:spPr>
          </xdr:sp>
          <xdr:sp macro="" textlink="">
            <xdr:nvSpPr>
              <xdr:cNvPr id="4116" name="Check Box 20" hidden="1">
                <a:extLst>
                  <a:ext uri="{63B3BB69-23CF-44E3-9099-C40C66FF867C}">
                    <a14:compatExt spid="_x0000_s4116"/>
                  </a:ext>
                </a:extLst>
              </xdr:cNvPr>
              <xdr:cNvSpPr/>
            </xdr:nvSpPr>
            <xdr:spPr>
              <a:xfrm>
                <a:off x="12201525" y="2028825"/>
                <a:ext cx="304800" cy="295275"/>
              </a:xfrm>
              <a:prstGeom prst="rect">
                <a:avLst/>
              </a:prstGeom>
            </xdr:spPr>
          </xdr:sp>
          <xdr:sp macro="" textlink="">
            <xdr:nvSpPr>
              <xdr:cNvPr id="4117" name="Check Box 21" hidden="1">
                <a:extLst>
                  <a:ext uri="{63B3BB69-23CF-44E3-9099-C40C66FF867C}">
                    <a14:compatExt spid="_x0000_s4117"/>
                  </a:ext>
                </a:extLst>
              </xdr:cNvPr>
              <xdr:cNvSpPr/>
            </xdr:nvSpPr>
            <xdr:spPr>
              <a:xfrm>
                <a:off x="12801600" y="2028825"/>
                <a:ext cx="304800" cy="295275"/>
              </a:xfrm>
              <a:prstGeom prst="rect">
                <a:avLst/>
              </a:prstGeom>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114300</xdr:rowOff>
        </xdr:from>
        <xdr:to>
          <xdr:col>8</xdr:col>
          <xdr:colOff>114300</xdr:colOff>
          <xdr:row>25</xdr:row>
          <xdr:rowOff>88900</xdr:rowOff>
        </xdr:to>
        <xdr:sp macro="" textlink="">
          <xdr:nvSpPr>
            <xdr:cNvPr id="4118" name="Check Box 22" hidden="1">
              <a:extLst>
                <a:ext uri="{63B3BB69-23CF-44E3-9099-C40C66FF867C}">
                  <a14:compatExt spid="_x0000_s4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114300</xdr:rowOff>
        </xdr:from>
        <xdr:to>
          <xdr:col>8</xdr:col>
          <xdr:colOff>114300</xdr:colOff>
          <xdr:row>24</xdr:row>
          <xdr:rowOff>88900</xdr:rowOff>
        </xdr:to>
        <xdr:sp macro="" textlink="">
          <xdr:nvSpPr>
            <xdr:cNvPr id="4119" name="Check Box 23" hidden="1">
              <a:extLst>
                <a:ext uri="{63B3BB69-23CF-44E3-9099-C40C66FF867C}">
                  <a14:compatExt spid="_x0000_s4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107950</xdr:colOff>
          <xdr:row>24</xdr:row>
          <xdr:rowOff>88900</xdr:rowOff>
        </xdr:to>
        <xdr:sp macro="" textlink="">
          <xdr:nvSpPr>
            <xdr:cNvPr id="4120" name="Check Box 24" hidden="1">
              <a:extLst>
                <a:ext uri="{63B3BB69-23CF-44E3-9099-C40C66FF867C}">
                  <a14:compatExt spid="_x0000_s4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127000</xdr:rowOff>
        </xdr:from>
        <xdr:to>
          <xdr:col>13</xdr:col>
          <xdr:colOff>107950</xdr:colOff>
          <xdr:row>25</xdr:row>
          <xdr:rowOff>95250</xdr:rowOff>
        </xdr:to>
        <xdr:sp macro="" textlink="">
          <xdr:nvSpPr>
            <xdr:cNvPr id="4121" name="Check Box 25" hidden="1">
              <a:extLst>
                <a:ext uri="{63B3BB69-23CF-44E3-9099-C40C66FF867C}">
                  <a14:compatExt spid="_x0000_s4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19050</xdr:colOff>
          <xdr:row>25</xdr:row>
          <xdr:rowOff>88900</xdr:rowOff>
        </xdr:to>
        <xdr:sp macro="" textlink="">
          <xdr:nvSpPr>
            <xdr:cNvPr id="4122" name="Check Box 26" hidden="1">
              <a:extLst>
                <a:ext uri="{63B3BB69-23CF-44E3-9099-C40C66FF867C}">
                  <a14:compatExt spid="_x0000_s4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184150</xdr:colOff>
          <xdr:row>23</xdr:row>
          <xdr:rowOff>114300</xdr:rowOff>
        </xdr:from>
        <xdr:to>
          <xdr:col>30</xdr:col>
          <xdr:colOff>88900</xdr:colOff>
          <xdr:row>25</xdr:row>
          <xdr:rowOff>88900</xdr:rowOff>
        </xdr:to>
        <xdr:sp macro="" textlink="">
          <xdr:nvSpPr>
            <xdr:cNvPr id="4123" name="Check Box 27" hidden="1">
              <a:extLst>
                <a:ext uri="{63B3BB69-23CF-44E3-9099-C40C66FF867C}">
                  <a14:compatExt spid="_x0000_s412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4"/>
  <sheetViews>
    <sheetView workbookViewId="0">
      <selection activeCell="D12" sqref="D12"/>
    </sheetView>
  </sheetViews>
  <sheetFormatPr defaultRowHeight="13" x14ac:dyDescent="0.2"/>
  <cols>
    <col min="2" max="2" width="28" bestFit="1" customWidth="1"/>
    <col min="3" max="3" width="15" customWidth="1"/>
    <col min="4" max="4" width="20.6328125" bestFit="1" customWidth="1"/>
  </cols>
  <sheetData>
    <row r="2" spans="2:4" x14ac:dyDescent="0.2">
      <c r="B2" t="s">
        <v>0</v>
      </c>
    </row>
    <row r="3" spans="2:4" x14ac:dyDescent="0.2">
      <c r="B3" t="s">
        <v>1</v>
      </c>
    </row>
    <row r="4" spans="2:4" x14ac:dyDescent="0.2">
      <c r="B4" t="s">
        <v>2</v>
      </c>
    </row>
    <row r="5" spans="2:4" x14ac:dyDescent="0.2">
      <c r="B5" t="s">
        <v>3</v>
      </c>
    </row>
    <row r="6" spans="2:4" x14ac:dyDescent="0.2">
      <c r="B6" t="s">
        <v>16</v>
      </c>
    </row>
    <row r="8" spans="2:4" x14ac:dyDescent="0.2">
      <c r="B8" t="s">
        <v>5</v>
      </c>
      <c r="C8" t="s">
        <v>17</v>
      </c>
      <c r="D8" t="s">
        <v>18</v>
      </c>
    </row>
    <row r="9" spans="2:4" x14ac:dyDescent="0.2">
      <c r="B9" t="s">
        <v>4</v>
      </c>
    </row>
    <row r="10" spans="2:4" x14ac:dyDescent="0.2">
      <c r="B10" t="s">
        <v>6</v>
      </c>
      <c r="C10" t="s">
        <v>7</v>
      </c>
      <c r="D10" t="s">
        <v>8</v>
      </c>
    </row>
    <row r="11" spans="2:4" x14ac:dyDescent="0.2">
      <c r="B11" t="s">
        <v>9</v>
      </c>
      <c r="C11" t="s">
        <v>10</v>
      </c>
    </row>
    <row r="12" spans="2:4" x14ac:dyDescent="0.2">
      <c r="B12" t="s">
        <v>11</v>
      </c>
      <c r="C12" t="s">
        <v>10</v>
      </c>
    </row>
    <row r="15" spans="2:4" x14ac:dyDescent="0.2">
      <c r="B15" t="s">
        <v>12</v>
      </c>
    </row>
    <row r="16" spans="2:4" x14ac:dyDescent="0.2">
      <c r="B16" t="s">
        <v>13</v>
      </c>
      <c r="C16" t="s">
        <v>14</v>
      </c>
      <c r="D16" t="s">
        <v>15</v>
      </c>
    </row>
    <row r="19" spans="2:4" x14ac:dyDescent="0.2">
      <c r="B19" t="s">
        <v>19</v>
      </c>
    </row>
    <row r="20" spans="2:4" x14ac:dyDescent="0.2">
      <c r="B20" t="s">
        <v>20</v>
      </c>
      <c r="C20" t="s">
        <v>20</v>
      </c>
      <c r="D20" t="s">
        <v>15</v>
      </c>
    </row>
    <row r="23" spans="2:4" x14ac:dyDescent="0.2">
      <c r="B23" t="s">
        <v>21</v>
      </c>
    </row>
    <row r="24" spans="2:4" x14ac:dyDescent="0.2">
      <c r="B24" t="s">
        <v>13</v>
      </c>
      <c r="C24" t="s">
        <v>14</v>
      </c>
      <c r="D24" t="s">
        <v>22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topLeftCell="A3" workbookViewId="0">
      <selection activeCell="I15" sqref="I15"/>
    </sheetView>
  </sheetViews>
  <sheetFormatPr defaultRowHeight="13" x14ac:dyDescent="0.2"/>
  <cols>
    <col min="1" max="1" width="2.90625" customWidth="1"/>
    <col min="2" max="2" width="12.7265625" bestFit="1" customWidth="1"/>
    <col min="3" max="3" width="9.81640625" bestFit="1" customWidth="1"/>
    <col min="4" max="4" width="12" bestFit="1" customWidth="1"/>
    <col min="6" max="6" width="25" style="537" customWidth="1"/>
    <col min="7" max="7" width="27.90625" customWidth="1"/>
  </cols>
  <sheetData>
    <row r="1" spans="1:14" x14ac:dyDescent="0.2">
      <c r="A1" t="s">
        <v>55</v>
      </c>
    </row>
    <row r="2" spans="1:14" x14ac:dyDescent="0.2">
      <c r="H2" s="1" t="s">
        <v>85</v>
      </c>
      <c r="I2" s="1"/>
      <c r="J2" s="2">
        <f>SUM(J4:J32)</f>
        <v>53000</v>
      </c>
      <c r="N2">
        <f>SUM(N4:N13)</f>
        <v>13780</v>
      </c>
    </row>
    <row r="3" spans="1:14" x14ac:dyDescent="0.2">
      <c r="B3" t="s">
        <v>56</v>
      </c>
      <c r="C3" t="s">
        <v>57</v>
      </c>
      <c r="D3" t="s">
        <v>58</v>
      </c>
      <c r="E3" t="s">
        <v>67</v>
      </c>
      <c r="F3" s="537" t="s">
        <v>61</v>
      </c>
      <c r="G3" t="s">
        <v>69</v>
      </c>
      <c r="H3" t="s">
        <v>82</v>
      </c>
      <c r="I3" t="s">
        <v>83</v>
      </c>
      <c r="J3" t="s">
        <v>84</v>
      </c>
      <c r="K3" t="s">
        <v>229</v>
      </c>
      <c r="L3" t="s">
        <v>230</v>
      </c>
      <c r="M3" t="s">
        <v>231</v>
      </c>
      <c r="N3" t="s">
        <v>232</v>
      </c>
    </row>
    <row r="4" spans="1:14" ht="39" x14ac:dyDescent="0.2">
      <c r="B4" t="s">
        <v>35</v>
      </c>
      <c r="C4" t="s">
        <v>59</v>
      </c>
      <c r="D4" t="s">
        <v>60</v>
      </c>
      <c r="E4" t="s">
        <v>64</v>
      </c>
      <c r="F4" s="537" t="s">
        <v>62</v>
      </c>
      <c r="H4">
        <v>2000</v>
      </c>
      <c r="I4">
        <v>5</v>
      </c>
      <c r="J4">
        <f>IFERROR(H4*I4,"")</f>
        <v>10000</v>
      </c>
      <c r="K4">
        <v>30</v>
      </c>
      <c r="L4">
        <f>K4*I4</f>
        <v>150</v>
      </c>
      <c r="M4">
        <v>20</v>
      </c>
      <c r="N4">
        <f>M4*L4</f>
        <v>3000</v>
      </c>
    </row>
    <row r="5" spans="1:14" ht="39" x14ac:dyDescent="0.2">
      <c r="C5" t="s">
        <v>59</v>
      </c>
      <c r="D5" t="s">
        <v>63</v>
      </c>
      <c r="E5" t="s">
        <v>64</v>
      </c>
      <c r="F5" s="537" t="s">
        <v>62</v>
      </c>
      <c r="H5">
        <v>600</v>
      </c>
      <c r="I5">
        <v>5</v>
      </c>
      <c r="J5">
        <f t="shared" ref="J5:J14" si="0">IFERROR(H5*I5,"")</f>
        <v>3000</v>
      </c>
      <c r="K5">
        <v>10</v>
      </c>
      <c r="L5">
        <f t="shared" ref="L5:L13" si="1">K5*I5</f>
        <v>50</v>
      </c>
      <c r="M5">
        <v>20</v>
      </c>
      <c r="N5">
        <f t="shared" ref="N5:N13" si="2">M5*L5</f>
        <v>1000</v>
      </c>
    </row>
    <row r="6" spans="1:14" ht="26" x14ac:dyDescent="0.2">
      <c r="C6" t="s">
        <v>65</v>
      </c>
      <c r="D6" t="s">
        <v>66</v>
      </c>
      <c r="E6" t="s">
        <v>68</v>
      </c>
      <c r="F6" s="537" t="s">
        <v>70</v>
      </c>
      <c r="G6" t="s">
        <v>78</v>
      </c>
      <c r="H6">
        <v>1000</v>
      </c>
      <c r="I6">
        <v>3</v>
      </c>
      <c r="J6">
        <f t="shared" si="0"/>
        <v>3000</v>
      </c>
      <c r="K6">
        <v>5</v>
      </c>
      <c r="L6">
        <f t="shared" si="1"/>
        <v>15</v>
      </c>
      <c r="M6">
        <v>50</v>
      </c>
      <c r="N6">
        <f t="shared" si="2"/>
        <v>750</v>
      </c>
    </row>
    <row r="7" spans="1:14" ht="26" x14ac:dyDescent="0.2">
      <c r="B7" t="s">
        <v>50</v>
      </c>
      <c r="C7" t="s">
        <v>65</v>
      </c>
      <c r="D7" t="s">
        <v>66</v>
      </c>
      <c r="E7" t="s">
        <v>68</v>
      </c>
      <c r="F7" s="537" t="s">
        <v>71</v>
      </c>
      <c r="H7">
        <v>1000</v>
      </c>
      <c r="I7">
        <v>5</v>
      </c>
      <c r="J7">
        <f t="shared" si="0"/>
        <v>5000</v>
      </c>
      <c r="K7">
        <v>5</v>
      </c>
      <c r="L7">
        <f t="shared" si="1"/>
        <v>25</v>
      </c>
      <c r="M7">
        <v>50</v>
      </c>
      <c r="N7">
        <f t="shared" si="2"/>
        <v>1250</v>
      </c>
    </row>
    <row r="8" spans="1:14" ht="26" x14ac:dyDescent="0.2">
      <c r="C8" t="s">
        <v>72</v>
      </c>
      <c r="D8" t="s">
        <v>66</v>
      </c>
      <c r="E8" t="s">
        <v>73</v>
      </c>
      <c r="F8" s="537" t="s">
        <v>71</v>
      </c>
      <c r="H8">
        <v>500</v>
      </c>
      <c r="I8">
        <v>3</v>
      </c>
      <c r="J8">
        <f t="shared" si="0"/>
        <v>1500</v>
      </c>
      <c r="K8">
        <v>8</v>
      </c>
      <c r="L8">
        <f t="shared" si="1"/>
        <v>24</v>
      </c>
      <c r="M8">
        <v>20</v>
      </c>
      <c r="N8">
        <f t="shared" si="2"/>
        <v>480</v>
      </c>
    </row>
    <row r="9" spans="1:14" ht="26" x14ac:dyDescent="0.2">
      <c r="C9" t="s">
        <v>59</v>
      </c>
      <c r="D9" t="s">
        <v>74</v>
      </c>
      <c r="E9" t="s">
        <v>75</v>
      </c>
      <c r="F9" s="537" t="s">
        <v>76</v>
      </c>
      <c r="G9" t="s">
        <v>77</v>
      </c>
      <c r="H9">
        <v>500</v>
      </c>
      <c r="I9">
        <v>10</v>
      </c>
      <c r="J9">
        <f t="shared" si="0"/>
        <v>5000</v>
      </c>
      <c r="K9">
        <v>8</v>
      </c>
      <c r="L9">
        <f t="shared" si="1"/>
        <v>80</v>
      </c>
      <c r="M9">
        <v>20</v>
      </c>
      <c r="N9">
        <f t="shared" si="2"/>
        <v>1600</v>
      </c>
    </row>
    <row r="10" spans="1:14" ht="26" x14ac:dyDescent="0.2">
      <c r="B10" t="s">
        <v>80</v>
      </c>
      <c r="C10" t="s">
        <v>72</v>
      </c>
      <c r="D10" t="s">
        <v>66</v>
      </c>
      <c r="E10" t="s">
        <v>73</v>
      </c>
      <c r="F10" s="537" t="s">
        <v>79</v>
      </c>
      <c r="G10" t="s">
        <v>81</v>
      </c>
      <c r="H10">
        <v>500</v>
      </c>
      <c r="I10">
        <v>5</v>
      </c>
      <c r="J10">
        <f t="shared" si="0"/>
        <v>2500</v>
      </c>
      <c r="K10">
        <v>4</v>
      </c>
      <c r="L10">
        <f t="shared" si="1"/>
        <v>20</v>
      </c>
      <c r="M10">
        <v>30</v>
      </c>
      <c r="N10">
        <f t="shared" si="2"/>
        <v>600</v>
      </c>
    </row>
    <row r="11" spans="1:14" ht="26" x14ac:dyDescent="0.2">
      <c r="C11" t="s">
        <v>59</v>
      </c>
      <c r="D11" t="s">
        <v>74</v>
      </c>
      <c r="E11" t="s">
        <v>75</v>
      </c>
      <c r="F11" s="537" t="s">
        <v>79</v>
      </c>
      <c r="G11" t="s">
        <v>81</v>
      </c>
      <c r="H11">
        <v>500</v>
      </c>
      <c r="I11">
        <v>5</v>
      </c>
      <c r="J11">
        <f t="shared" si="0"/>
        <v>2500</v>
      </c>
      <c r="K11">
        <v>4</v>
      </c>
      <c r="L11">
        <f t="shared" si="1"/>
        <v>20</v>
      </c>
      <c r="M11">
        <v>30</v>
      </c>
      <c r="N11">
        <f t="shared" si="2"/>
        <v>600</v>
      </c>
    </row>
    <row r="12" spans="1:14" x14ac:dyDescent="0.2">
      <c r="B12" t="s">
        <v>86</v>
      </c>
      <c r="C12" t="s">
        <v>59</v>
      </c>
      <c r="D12" t="s">
        <v>74</v>
      </c>
      <c r="E12" t="s">
        <v>75</v>
      </c>
      <c r="F12" s="537" t="s">
        <v>87</v>
      </c>
      <c r="G12" t="s">
        <v>88</v>
      </c>
      <c r="H12">
        <v>1000</v>
      </c>
      <c r="I12">
        <v>10</v>
      </c>
      <c r="J12">
        <f t="shared" si="0"/>
        <v>10000</v>
      </c>
      <c r="K12">
        <v>5</v>
      </c>
      <c r="L12">
        <f t="shared" si="1"/>
        <v>50</v>
      </c>
      <c r="M12">
        <v>60</v>
      </c>
      <c r="N12">
        <f t="shared" si="2"/>
        <v>3000</v>
      </c>
    </row>
    <row r="13" spans="1:14" ht="26" x14ac:dyDescent="0.2">
      <c r="C13" t="s">
        <v>89</v>
      </c>
      <c r="D13" t="s">
        <v>66</v>
      </c>
      <c r="E13" t="s">
        <v>68</v>
      </c>
      <c r="F13" s="537" t="s">
        <v>90</v>
      </c>
      <c r="G13" t="s">
        <v>91</v>
      </c>
      <c r="H13">
        <v>1500</v>
      </c>
      <c r="I13">
        <v>5</v>
      </c>
      <c r="J13">
        <f t="shared" si="0"/>
        <v>7500</v>
      </c>
      <c r="K13">
        <v>5</v>
      </c>
      <c r="L13">
        <f t="shared" si="1"/>
        <v>25</v>
      </c>
      <c r="M13">
        <v>60</v>
      </c>
      <c r="N13">
        <f t="shared" si="2"/>
        <v>1500</v>
      </c>
    </row>
    <row r="14" spans="1:14" x14ac:dyDescent="0.2">
      <c r="C14" t="s">
        <v>59</v>
      </c>
      <c r="D14" t="s">
        <v>268</v>
      </c>
      <c r="E14" t="s">
        <v>64</v>
      </c>
      <c r="F14" s="537" t="s">
        <v>269</v>
      </c>
      <c r="H14">
        <v>3000</v>
      </c>
      <c r="I14">
        <v>1</v>
      </c>
      <c r="J14">
        <f t="shared" si="0"/>
        <v>3000</v>
      </c>
    </row>
  </sheetData>
  <mergeCells count="1">
    <mergeCell ref="H2:I2"/>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CA92"/>
  <sheetViews>
    <sheetView showGridLines="0" view="pageBreakPreview" topLeftCell="R16" zoomScaleNormal="100" zoomScaleSheetLayoutView="100" workbookViewId="0">
      <selection activeCell="AT43" sqref="AT43:AW44"/>
    </sheetView>
  </sheetViews>
  <sheetFormatPr defaultColWidth="9" defaultRowHeight="13" x14ac:dyDescent="0.2"/>
  <cols>
    <col min="1" max="1" width="3.26953125" customWidth="1"/>
    <col min="2" max="39" width="2.6328125" style="5" customWidth="1"/>
    <col min="40" max="40" width="9.90625" style="5" customWidth="1"/>
    <col min="41" max="72" width="2.6328125" style="5" customWidth="1"/>
    <col min="73" max="105" width="2.6328125" customWidth="1"/>
  </cols>
  <sheetData>
    <row r="1" spans="2:79" ht="12" customHeight="1" x14ac:dyDescent="0.2">
      <c r="B1" s="3" t="s">
        <v>92</v>
      </c>
      <c r="C1" s="4"/>
      <c r="D1" s="4"/>
      <c r="E1" s="4"/>
      <c r="F1" s="4"/>
      <c r="G1" s="4"/>
      <c r="H1" s="4"/>
      <c r="I1" s="4"/>
      <c r="J1" s="4"/>
      <c r="K1" s="4"/>
      <c r="L1" s="4"/>
      <c r="M1" s="4"/>
      <c r="S1" s="6"/>
      <c r="T1" s="6"/>
      <c r="U1" s="6"/>
      <c r="V1" s="6"/>
      <c r="W1" s="6"/>
      <c r="X1" s="6"/>
      <c r="Z1" s="7" t="s">
        <v>93</v>
      </c>
      <c r="AA1" s="7"/>
      <c r="AB1" s="7"/>
      <c r="AC1" s="8"/>
      <c r="AD1" s="8"/>
      <c r="AE1" s="7" t="s">
        <v>94</v>
      </c>
      <c r="AF1" s="8"/>
      <c r="AG1" s="8"/>
      <c r="AH1" s="7" t="s">
        <v>95</v>
      </c>
      <c r="AI1" s="8"/>
      <c r="AJ1" s="8"/>
      <c r="AK1" s="7" t="s">
        <v>96</v>
      </c>
      <c r="AL1" s="7"/>
      <c r="AM1" s="7"/>
      <c r="AO1" s="9" t="s">
        <v>97</v>
      </c>
      <c r="AP1" s="10"/>
      <c r="AQ1" s="11"/>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2"/>
      <c r="BV1" s="12"/>
      <c r="BW1" s="12"/>
      <c r="BX1" s="12"/>
      <c r="BY1" s="12"/>
      <c r="BZ1" s="13"/>
      <c r="CA1" s="14"/>
    </row>
    <row r="2" spans="2:79" ht="12" customHeight="1" x14ac:dyDescent="0.2">
      <c r="B2" s="4"/>
      <c r="C2" s="4"/>
      <c r="D2" s="4"/>
      <c r="E2" s="4"/>
      <c r="F2" s="4"/>
      <c r="G2" s="4"/>
      <c r="H2" s="4"/>
      <c r="I2" s="4"/>
      <c r="J2" s="4"/>
      <c r="K2" s="4"/>
      <c r="L2" s="4"/>
      <c r="M2" s="4"/>
      <c r="S2" s="6"/>
      <c r="T2" s="6"/>
      <c r="U2" s="6"/>
      <c r="V2" s="6"/>
      <c r="W2" s="6"/>
      <c r="X2" s="6"/>
      <c r="Z2" s="7"/>
      <c r="AA2" s="7"/>
      <c r="AB2" s="7"/>
      <c r="AC2" s="8"/>
      <c r="AD2" s="8"/>
      <c r="AE2" s="7"/>
      <c r="AF2" s="8"/>
      <c r="AG2" s="8"/>
      <c r="AH2" s="7"/>
      <c r="AI2" s="8"/>
      <c r="AJ2" s="8"/>
      <c r="AK2" s="7"/>
      <c r="AL2" s="7"/>
      <c r="AM2" s="7"/>
      <c r="AO2" s="15" t="s">
        <v>98</v>
      </c>
      <c r="AP2" s="16"/>
      <c r="AQ2" s="17"/>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8"/>
      <c r="BV2" s="18"/>
      <c r="BW2" s="18"/>
      <c r="BX2" s="18"/>
      <c r="BY2" s="18"/>
      <c r="BZ2" s="19"/>
      <c r="CA2" s="14"/>
    </row>
    <row r="3" spans="2:79" ht="12" customHeight="1" x14ac:dyDescent="0.2">
      <c r="S3" s="20"/>
      <c r="T3" s="20"/>
      <c r="U3" s="20"/>
      <c r="V3" s="21"/>
      <c r="W3" s="21"/>
      <c r="X3" s="21"/>
      <c r="Y3" s="21"/>
      <c r="Z3" s="21"/>
      <c r="AA3" s="21"/>
      <c r="AB3" s="21"/>
      <c r="AC3" s="21"/>
      <c r="AD3" s="21"/>
      <c r="AE3" s="21"/>
      <c r="AF3" s="21"/>
      <c r="AG3" s="21"/>
      <c r="AH3" s="21"/>
      <c r="AI3" s="21"/>
      <c r="AJ3" s="21"/>
      <c r="AK3" s="21"/>
      <c r="AL3" s="21"/>
      <c r="AM3" s="21"/>
      <c r="AO3" s="15" t="s">
        <v>99</v>
      </c>
      <c r="AP3" s="16"/>
      <c r="AQ3" s="17"/>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8"/>
      <c r="BV3" s="18"/>
      <c r="BW3" s="18"/>
      <c r="BX3" s="18"/>
      <c r="BY3" s="18"/>
      <c r="BZ3" s="19"/>
      <c r="CA3" s="14"/>
    </row>
    <row r="4" spans="2:79" ht="12" customHeight="1" x14ac:dyDescent="0.2">
      <c r="S4" s="22" t="s">
        <v>100</v>
      </c>
      <c r="T4" s="23"/>
      <c r="U4" s="23"/>
      <c r="V4" s="24"/>
      <c r="W4" s="24"/>
      <c r="X4" s="24"/>
      <c r="Y4" s="24"/>
      <c r="Z4" s="24"/>
      <c r="AA4" s="24"/>
      <c r="AB4" s="24"/>
      <c r="AC4" s="24"/>
      <c r="AD4" s="24"/>
      <c r="AE4" s="24"/>
      <c r="AF4" s="24"/>
      <c r="AG4" s="24"/>
      <c r="AH4" s="24"/>
      <c r="AI4" s="24"/>
      <c r="AJ4" s="24"/>
      <c r="AK4" s="24"/>
      <c r="AL4" s="24"/>
      <c r="AM4" s="24"/>
      <c r="AO4" s="25" t="s">
        <v>101</v>
      </c>
      <c r="AP4" s="26"/>
      <c r="AQ4" s="27"/>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8"/>
      <c r="BV4" s="28"/>
      <c r="BW4" s="28"/>
      <c r="BX4" s="28"/>
      <c r="BY4" s="28"/>
      <c r="BZ4" s="29"/>
      <c r="CA4" s="14"/>
    </row>
    <row r="5" spans="2:79" ht="8.15" customHeight="1" x14ac:dyDescent="0.2">
      <c r="AG5" s="30"/>
    </row>
    <row r="6" spans="2:79" ht="15.75" customHeight="1" x14ac:dyDescent="0.2">
      <c r="B6" s="31" t="s">
        <v>102</v>
      </c>
      <c r="AO6" s="31" t="s">
        <v>103</v>
      </c>
      <c r="AU6" s="32"/>
      <c r="AW6" s="17"/>
      <c r="AX6" s="17"/>
      <c r="AY6" s="17"/>
      <c r="AZ6" s="17"/>
      <c r="BA6" s="17"/>
      <c r="BB6" s="17"/>
      <c r="BC6" s="17"/>
      <c r="BD6" s="17"/>
      <c r="BE6" s="17"/>
      <c r="BF6" s="17"/>
      <c r="BG6" s="17"/>
      <c r="BH6" s="17"/>
      <c r="BI6" s="17"/>
      <c r="BJ6" s="17"/>
      <c r="BK6" s="33"/>
      <c r="BL6" s="33"/>
      <c r="BM6" s="33"/>
      <c r="BN6" s="33"/>
      <c r="BO6" s="33"/>
      <c r="BP6" s="33"/>
      <c r="BQ6" s="33"/>
      <c r="BU6" s="5"/>
      <c r="BV6" s="5"/>
      <c r="BW6" s="5"/>
      <c r="BX6" s="5"/>
      <c r="BY6" s="5"/>
      <c r="BZ6" s="5"/>
    </row>
    <row r="7" spans="2:79" ht="15.75" customHeight="1" x14ac:dyDescent="0.2">
      <c r="B7" s="34"/>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6"/>
      <c r="AH7" s="37" t="s">
        <v>104</v>
      </c>
      <c r="AI7" s="38"/>
      <c r="AJ7" s="38"/>
      <c r="AK7" s="38"/>
      <c r="AL7" s="38"/>
      <c r="AM7" s="39"/>
      <c r="AN7" s="17"/>
      <c r="AO7" s="40" t="s">
        <v>105</v>
      </c>
      <c r="AP7" s="41"/>
      <c r="AQ7" s="41"/>
      <c r="AR7" s="41"/>
      <c r="AS7" s="41"/>
      <c r="AT7" s="41"/>
      <c r="AU7" s="42"/>
      <c r="AV7" s="43"/>
      <c r="AW7" s="44"/>
      <c r="AX7" s="44"/>
      <c r="AY7" s="45" t="s">
        <v>106</v>
      </c>
      <c r="AZ7" s="46"/>
      <c r="BA7" s="40" t="s">
        <v>107</v>
      </c>
      <c r="BB7" s="47"/>
      <c r="BC7" s="47"/>
      <c r="BD7" s="47"/>
      <c r="BE7" s="47"/>
      <c r="BF7" s="47"/>
      <c r="BG7" s="47"/>
      <c r="BH7" s="47"/>
      <c r="BI7" s="48"/>
      <c r="BJ7" s="49"/>
      <c r="BK7" s="50"/>
      <c r="BL7" s="50"/>
      <c r="BM7" s="51" t="s">
        <v>108</v>
      </c>
      <c r="BN7" s="52"/>
      <c r="BO7" s="53" t="s">
        <v>109</v>
      </c>
      <c r="BP7" s="53"/>
      <c r="BQ7" s="53"/>
      <c r="BR7" s="53"/>
      <c r="BS7" s="53"/>
      <c r="BT7" s="53"/>
      <c r="BU7" s="54"/>
      <c r="BV7" s="54"/>
      <c r="BW7" s="54"/>
      <c r="BX7" s="54"/>
      <c r="BY7" s="45" t="s">
        <v>110</v>
      </c>
      <c r="BZ7" s="46"/>
    </row>
    <row r="8" spans="2:79" ht="15.75" customHeight="1" x14ac:dyDescent="0.2">
      <c r="B8" s="55"/>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7"/>
      <c r="AI8" s="58"/>
      <c r="AJ8" s="58"/>
      <c r="AK8" s="58"/>
      <c r="AL8" s="58"/>
      <c r="AM8" s="59"/>
      <c r="AN8" s="17"/>
      <c r="AO8" s="60"/>
      <c r="AP8" s="61"/>
      <c r="AQ8" s="61"/>
      <c r="AR8" s="61"/>
      <c r="AS8" s="61"/>
      <c r="AT8" s="61"/>
      <c r="AU8" s="62"/>
      <c r="AV8" s="63"/>
      <c r="AW8" s="64"/>
      <c r="AX8" s="64"/>
      <c r="AY8" s="65"/>
      <c r="AZ8" s="66"/>
      <c r="BA8" s="67"/>
      <c r="BB8" s="68"/>
      <c r="BC8" s="68"/>
      <c r="BD8" s="68"/>
      <c r="BE8" s="68"/>
      <c r="BF8" s="68"/>
      <c r="BG8" s="68"/>
      <c r="BH8" s="68"/>
      <c r="BI8" s="69"/>
      <c r="BJ8" s="70"/>
      <c r="BK8" s="71"/>
      <c r="BL8" s="71"/>
      <c r="BM8" s="72"/>
      <c r="BN8" s="73"/>
      <c r="BO8" s="74" t="s">
        <v>111</v>
      </c>
      <c r="BP8" s="74"/>
      <c r="BQ8" s="74"/>
      <c r="BR8" s="74"/>
      <c r="BS8" s="74"/>
      <c r="BT8" s="74"/>
      <c r="BU8" s="75"/>
      <c r="BV8" s="75"/>
      <c r="BW8" s="75"/>
      <c r="BX8" s="75"/>
      <c r="BY8" s="65" t="s">
        <v>110</v>
      </c>
      <c r="BZ8" s="66"/>
    </row>
    <row r="9" spans="2:79" ht="15.75" customHeight="1" x14ac:dyDescent="0.2">
      <c r="B9" s="55"/>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7"/>
      <c r="AI9" s="58"/>
      <c r="AJ9" s="58"/>
      <c r="AK9" s="58"/>
      <c r="AL9" s="58"/>
      <c r="AM9" s="59"/>
      <c r="AN9" s="17"/>
      <c r="AO9" s="76" t="s">
        <v>112</v>
      </c>
      <c r="AP9" s="76" t="s">
        <v>113</v>
      </c>
      <c r="BU9" s="5"/>
      <c r="BV9" s="5"/>
      <c r="BW9" s="5"/>
      <c r="BX9" s="5"/>
      <c r="BY9" s="5"/>
      <c r="BZ9" s="5"/>
    </row>
    <row r="10" spans="2:79" ht="15.75" customHeight="1" x14ac:dyDescent="0.2">
      <c r="B10" s="77"/>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9"/>
      <c r="AI10" s="80"/>
      <c r="AJ10" s="80"/>
      <c r="AK10" s="80"/>
      <c r="AL10" s="80"/>
      <c r="AM10" s="81"/>
      <c r="AN10" s="17"/>
      <c r="AO10" s="31" t="s">
        <v>114</v>
      </c>
      <c r="BU10" s="5"/>
      <c r="BV10" s="5"/>
      <c r="BW10" s="5"/>
      <c r="BX10" s="5"/>
      <c r="BY10" s="5"/>
      <c r="BZ10" s="5"/>
    </row>
    <row r="11" spans="2:79" ht="15.75" customHeight="1" x14ac:dyDescent="0.2">
      <c r="B11" s="82" t="s">
        <v>115</v>
      </c>
      <c r="C11" s="83"/>
      <c r="D11" s="83"/>
      <c r="E11" s="84"/>
      <c r="F11" s="84"/>
      <c r="G11" s="84"/>
      <c r="H11" s="84"/>
      <c r="I11" s="84"/>
      <c r="J11" s="84"/>
      <c r="K11" s="84"/>
      <c r="L11" s="84"/>
      <c r="M11" s="84"/>
      <c r="N11" s="84"/>
      <c r="O11" s="84"/>
      <c r="P11" s="84"/>
      <c r="Q11" s="84"/>
      <c r="R11" s="84"/>
      <c r="S11" s="84"/>
      <c r="T11" s="84"/>
      <c r="U11" s="84"/>
      <c r="V11" s="84"/>
      <c r="W11" s="84"/>
      <c r="X11" s="84"/>
      <c r="Y11" s="84"/>
      <c r="Z11" s="84"/>
      <c r="AA11" s="84"/>
      <c r="AB11" s="84"/>
      <c r="AC11" s="17"/>
      <c r="AD11" s="17"/>
      <c r="AE11" s="17"/>
      <c r="AF11" s="17"/>
      <c r="AG11" s="17"/>
      <c r="AH11" s="17"/>
      <c r="AI11" s="17"/>
      <c r="AJ11" s="17"/>
      <c r="AK11" s="17"/>
      <c r="AL11" s="17"/>
      <c r="AM11" s="85"/>
      <c r="AN11" s="17"/>
      <c r="AO11" s="86" t="s">
        <v>116</v>
      </c>
      <c r="AP11" s="38"/>
      <c r="AQ11" s="38"/>
      <c r="AR11" s="38"/>
      <c r="AS11" s="38"/>
      <c r="AT11" s="38"/>
      <c r="AU11" s="38"/>
      <c r="AV11" s="38"/>
      <c r="AW11" s="87"/>
      <c r="AX11" s="88" t="s">
        <v>117</v>
      </c>
      <c r="AY11" s="38"/>
      <c r="AZ11" s="38"/>
      <c r="BA11" s="38"/>
      <c r="BB11" s="38"/>
      <c r="BC11" s="38"/>
      <c r="BD11" s="38"/>
      <c r="BE11" s="38"/>
      <c r="BF11" s="38"/>
      <c r="BG11" s="38"/>
      <c r="BH11" s="38"/>
      <c r="BI11" s="38"/>
      <c r="BJ11" s="38"/>
      <c r="BK11" s="38"/>
      <c r="BL11" s="38"/>
      <c r="BM11" s="38"/>
      <c r="BN11" s="38"/>
      <c r="BO11" s="89"/>
      <c r="BP11" s="90"/>
      <c r="BQ11" s="88" t="s">
        <v>118</v>
      </c>
      <c r="BR11" s="38"/>
      <c r="BS11" s="38"/>
      <c r="BT11" s="38"/>
      <c r="BU11" s="87"/>
      <c r="BV11" s="88" t="s">
        <v>119</v>
      </c>
      <c r="BW11" s="38"/>
      <c r="BX11" s="38"/>
      <c r="BY11" s="38"/>
      <c r="BZ11" s="39"/>
    </row>
    <row r="12" spans="2:79" ht="15.75" customHeight="1" x14ac:dyDescent="0.2">
      <c r="B12" s="86" t="s">
        <v>120</v>
      </c>
      <c r="C12" s="38"/>
      <c r="D12" s="38"/>
      <c r="E12" s="38"/>
      <c r="F12" s="38"/>
      <c r="G12" s="38"/>
      <c r="H12" s="88" t="s">
        <v>121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91"/>
      <c r="AH12" s="37" t="s">
        <v>122</v>
      </c>
      <c r="AI12" s="38"/>
      <c r="AJ12" s="38"/>
      <c r="AK12" s="38"/>
      <c r="AL12" s="38"/>
      <c r="AM12" s="39"/>
      <c r="AN12" s="17"/>
      <c r="AO12" s="92"/>
      <c r="AP12" s="93"/>
      <c r="AQ12" s="93"/>
      <c r="AR12" s="93"/>
      <c r="AS12" s="93"/>
      <c r="AT12" s="93"/>
      <c r="AU12" s="93"/>
      <c r="AV12" s="93"/>
      <c r="AW12" s="94"/>
      <c r="AX12" s="95"/>
      <c r="AY12" s="96"/>
      <c r="AZ12" s="97" t="s">
        <v>123</v>
      </c>
      <c r="BA12" s="97"/>
      <c r="BB12" s="96"/>
      <c r="BC12" s="97" t="s">
        <v>124</v>
      </c>
      <c r="BD12" s="97"/>
      <c r="BE12" s="96"/>
      <c r="BF12" s="97" t="s">
        <v>125</v>
      </c>
      <c r="BG12" s="96"/>
      <c r="BH12" s="97" t="s">
        <v>126</v>
      </c>
      <c r="BI12" s="97"/>
      <c r="BJ12" s="96"/>
      <c r="BK12" s="98" t="s">
        <v>127</v>
      </c>
      <c r="BL12" s="97"/>
      <c r="BM12" s="96"/>
      <c r="BN12" s="98" t="s">
        <v>128</v>
      </c>
      <c r="BO12" s="99"/>
      <c r="BP12" s="100"/>
      <c r="BQ12" s="101"/>
      <c r="BR12" s="102"/>
      <c r="BS12" s="102"/>
      <c r="BT12" s="103" t="s">
        <v>129</v>
      </c>
      <c r="BU12" s="104"/>
      <c r="BV12" s="101"/>
      <c r="BW12" s="102"/>
      <c r="BX12" s="102"/>
      <c r="BY12" s="103" t="s">
        <v>129</v>
      </c>
      <c r="BZ12" s="105"/>
    </row>
    <row r="13" spans="2:79" ht="15.75" customHeight="1" x14ac:dyDescent="0.2">
      <c r="B13" s="106"/>
      <c r="C13" s="107"/>
      <c r="D13" s="107"/>
      <c r="E13" s="107"/>
      <c r="F13" s="107"/>
      <c r="G13" s="107"/>
      <c r="H13" s="108"/>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6"/>
      <c r="AH13" s="109"/>
      <c r="AI13" s="110"/>
      <c r="AJ13" s="110"/>
      <c r="AK13" s="110"/>
      <c r="AL13" s="110"/>
      <c r="AM13" s="111"/>
      <c r="AN13" s="17"/>
      <c r="AO13" s="112"/>
      <c r="AP13" s="113"/>
      <c r="AQ13" s="113"/>
      <c r="AR13" s="113"/>
      <c r="AS13" s="113"/>
      <c r="AT13" s="113"/>
      <c r="AU13" s="113"/>
      <c r="AV13" s="113"/>
      <c r="AW13" s="114"/>
      <c r="AX13" s="115"/>
      <c r="AY13" s="116"/>
      <c r="AZ13" s="117" t="s">
        <v>123</v>
      </c>
      <c r="BA13" s="117"/>
      <c r="BB13" s="116"/>
      <c r="BC13" s="117" t="s">
        <v>124</v>
      </c>
      <c r="BD13" s="117"/>
      <c r="BE13" s="116"/>
      <c r="BF13" s="117" t="s">
        <v>125</v>
      </c>
      <c r="BG13" s="116"/>
      <c r="BH13" s="117" t="s">
        <v>126</v>
      </c>
      <c r="BI13" s="117"/>
      <c r="BJ13" s="116"/>
      <c r="BK13" s="118" t="s">
        <v>127</v>
      </c>
      <c r="BL13" s="117"/>
      <c r="BM13" s="116"/>
      <c r="BN13" s="118" t="s">
        <v>128</v>
      </c>
      <c r="BO13" s="119"/>
      <c r="BP13" s="120"/>
      <c r="BQ13" s="121"/>
      <c r="BR13" s="122"/>
      <c r="BS13" s="122"/>
      <c r="BT13" s="123" t="s">
        <v>129</v>
      </c>
      <c r="BU13" s="124"/>
      <c r="BV13" s="121"/>
      <c r="BW13" s="122"/>
      <c r="BX13" s="122"/>
      <c r="BY13" s="123" t="s">
        <v>129</v>
      </c>
      <c r="BZ13" s="125"/>
    </row>
    <row r="14" spans="2:79" ht="15.75" customHeight="1" x14ac:dyDescent="0.2">
      <c r="B14" s="126"/>
      <c r="C14" s="127"/>
      <c r="D14" s="127"/>
      <c r="E14" s="127"/>
      <c r="F14" s="127"/>
      <c r="G14" s="127"/>
      <c r="H14" s="128"/>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129"/>
      <c r="AH14" s="130"/>
      <c r="AI14" s="131"/>
      <c r="AJ14" s="131"/>
      <c r="AK14" s="131"/>
      <c r="AL14" s="131"/>
      <c r="AM14" s="132"/>
      <c r="AN14" s="17"/>
      <c r="AO14" s="133"/>
      <c r="AP14" s="134"/>
      <c r="AQ14" s="134"/>
      <c r="AR14" s="134"/>
      <c r="AS14" s="134"/>
      <c r="AT14" s="134"/>
      <c r="AU14" s="134"/>
      <c r="AV14" s="134"/>
      <c r="AW14" s="135"/>
      <c r="AX14" s="136"/>
      <c r="AY14" s="137"/>
      <c r="AZ14" s="138" t="s">
        <v>123</v>
      </c>
      <c r="BA14" s="138"/>
      <c r="BB14" s="137"/>
      <c r="BC14" s="138" t="s">
        <v>124</v>
      </c>
      <c r="BD14" s="138"/>
      <c r="BE14" s="137"/>
      <c r="BF14" s="138" t="s">
        <v>125</v>
      </c>
      <c r="BG14" s="137"/>
      <c r="BH14" s="138" t="s">
        <v>126</v>
      </c>
      <c r="BI14" s="138"/>
      <c r="BJ14" s="137"/>
      <c r="BK14" s="139" t="s">
        <v>127</v>
      </c>
      <c r="BL14" s="138"/>
      <c r="BM14" s="137"/>
      <c r="BN14" s="139" t="s">
        <v>128</v>
      </c>
      <c r="BO14" s="140"/>
      <c r="BP14" s="141"/>
      <c r="BQ14" s="142"/>
      <c r="BR14" s="143"/>
      <c r="BS14" s="143"/>
      <c r="BT14" s="144" t="s">
        <v>129</v>
      </c>
      <c r="BU14" s="145"/>
      <c r="BV14" s="142"/>
      <c r="BW14" s="143"/>
      <c r="BX14" s="143"/>
      <c r="BY14" s="144" t="s">
        <v>129</v>
      </c>
      <c r="BZ14" s="146"/>
    </row>
    <row r="15" spans="2:79" ht="15.75" customHeight="1" x14ac:dyDescent="0.2">
      <c r="B15" s="126"/>
      <c r="C15" s="127"/>
      <c r="D15" s="127"/>
      <c r="E15" s="127"/>
      <c r="F15" s="127"/>
      <c r="G15" s="127"/>
      <c r="H15" s="128"/>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129"/>
      <c r="AH15" s="130"/>
      <c r="AI15" s="131"/>
      <c r="AJ15" s="131"/>
      <c r="AK15" s="131"/>
      <c r="AL15" s="131"/>
      <c r="AM15" s="132"/>
      <c r="AN15" s="17"/>
      <c r="AO15" s="31" t="s">
        <v>130</v>
      </c>
    </row>
    <row r="16" spans="2:79" ht="15.75" customHeight="1" x14ac:dyDescent="0.2">
      <c r="B16" s="126"/>
      <c r="C16" s="127"/>
      <c r="D16" s="127"/>
      <c r="E16" s="127"/>
      <c r="F16" s="127"/>
      <c r="G16" s="127"/>
      <c r="H16" s="128"/>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129"/>
      <c r="AH16" s="130"/>
      <c r="AI16" s="131"/>
      <c r="AJ16" s="131"/>
      <c r="AK16" s="131"/>
      <c r="AL16" s="131"/>
      <c r="AM16" s="132"/>
      <c r="AN16" s="17"/>
      <c r="AO16" s="86" t="s">
        <v>131</v>
      </c>
      <c r="AP16" s="38"/>
      <c r="AQ16" s="38"/>
      <c r="AR16" s="38"/>
      <c r="AS16" s="38"/>
      <c r="AT16" s="38"/>
      <c r="AU16" s="38"/>
      <c r="AV16" s="38"/>
      <c r="AW16" s="38"/>
      <c r="AX16" s="87"/>
      <c r="AY16" s="88" t="s">
        <v>132</v>
      </c>
      <c r="AZ16" s="38"/>
      <c r="BA16" s="38"/>
      <c r="BB16" s="38"/>
      <c r="BC16" s="87"/>
      <c r="BD16" s="88" t="s">
        <v>133</v>
      </c>
      <c r="BE16" s="38"/>
      <c r="BF16" s="38"/>
      <c r="BG16" s="38"/>
      <c r="BH16" s="39"/>
      <c r="BI16" s="86" t="s">
        <v>134</v>
      </c>
      <c r="BJ16" s="38"/>
      <c r="BK16" s="38"/>
      <c r="BL16" s="38"/>
      <c r="BM16" s="38"/>
      <c r="BN16" s="38"/>
      <c r="BO16" s="38"/>
      <c r="BP16" s="38"/>
      <c r="BQ16" s="38"/>
      <c r="BR16" s="38"/>
      <c r="BS16" s="38"/>
      <c r="BT16" s="38"/>
      <c r="BU16" s="38"/>
      <c r="BV16" s="88" t="s">
        <v>133</v>
      </c>
      <c r="BW16" s="38"/>
      <c r="BX16" s="38"/>
      <c r="BY16" s="38"/>
      <c r="BZ16" s="39"/>
    </row>
    <row r="17" spans="2:79" ht="15.75" customHeight="1" x14ac:dyDescent="0.2">
      <c r="B17" s="126"/>
      <c r="C17" s="127"/>
      <c r="D17" s="127"/>
      <c r="E17" s="127"/>
      <c r="F17" s="127"/>
      <c r="G17" s="147"/>
      <c r="H17" s="128"/>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129"/>
      <c r="AH17" s="130"/>
      <c r="AI17" s="131"/>
      <c r="AJ17" s="131"/>
      <c r="AK17" s="131"/>
      <c r="AL17" s="131"/>
      <c r="AM17" s="132"/>
      <c r="AN17" s="17"/>
      <c r="AO17" s="148" t="s">
        <v>135</v>
      </c>
      <c r="AP17" s="149" t="s">
        <v>136</v>
      </c>
      <c r="AQ17" s="150"/>
      <c r="AR17" s="150"/>
      <c r="AS17" s="150"/>
      <c r="AT17" s="150"/>
      <c r="AU17" s="150"/>
      <c r="AV17" s="150"/>
      <c r="AW17" s="150"/>
      <c r="AX17" s="151"/>
      <c r="AY17" s="152"/>
      <c r="AZ17" s="153"/>
      <c r="BA17" s="153"/>
      <c r="BB17" s="153"/>
      <c r="BC17" s="154"/>
      <c r="BD17" s="155">
        <f>IF(AND(BD18="",BD19="",BD20="",BD21="",BD22="",BD23="",BD24="",BD25="",BD26="",BD27="",BD28=""),"",SUM(BD18:BH28))</f>
        <v>370</v>
      </c>
      <c r="BE17" s="156"/>
      <c r="BF17" s="156"/>
      <c r="BG17" s="157" t="s">
        <v>129</v>
      </c>
      <c r="BH17" s="158"/>
      <c r="BI17" s="159" t="s">
        <v>137</v>
      </c>
      <c r="BJ17" s="160"/>
      <c r="BK17" s="160"/>
      <c r="BL17" s="160"/>
      <c r="BM17" s="160"/>
      <c r="BN17" s="160"/>
      <c r="BO17" s="160"/>
      <c r="BP17" s="160"/>
      <c r="BQ17" s="160"/>
      <c r="BR17" s="160"/>
      <c r="BS17" s="160"/>
      <c r="BT17" s="160"/>
      <c r="BU17" s="160"/>
      <c r="BV17" s="161"/>
      <c r="BW17" s="44"/>
      <c r="BX17" s="44"/>
      <c r="BY17" s="157" t="s">
        <v>129</v>
      </c>
      <c r="BZ17" s="158"/>
    </row>
    <row r="18" spans="2:79" ht="15.75" customHeight="1" x14ac:dyDescent="0.2">
      <c r="B18" s="162"/>
      <c r="C18" s="163"/>
      <c r="D18" s="163"/>
      <c r="E18" s="163"/>
      <c r="F18" s="163"/>
      <c r="G18" s="164"/>
      <c r="H18" s="165"/>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166"/>
      <c r="AH18" s="130"/>
      <c r="AI18" s="131"/>
      <c r="AJ18" s="131"/>
      <c r="AK18" s="131"/>
      <c r="AL18" s="131"/>
      <c r="AM18" s="132"/>
      <c r="AN18" s="17"/>
      <c r="AO18" s="167"/>
      <c r="AP18" s="168" t="s">
        <v>138</v>
      </c>
      <c r="AQ18" s="169"/>
      <c r="AR18" s="169"/>
      <c r="AS18" s="169"/>
      <c r="AT18" s="169"/>
      <c r="AU18" s="169"/>
      <c r="AV18" s="169"/>
      <c r="AW18" s="169"/>
      <c r="AX18" s="170"/>
      <c r="AY18" s="171"/>
      <c r="AZ18" s="172"/>
      <c r="BA18" s="172"/>
      <c r="BB18" s="172"/>
      <c r="BC18" s="173"/>
      <c r="BD18" s="174"/>
      <c r="BE18" s="175"/>
      <c r="BF18" s="175"/>
      <c r="BG18" s="175"/>
      <c r="BH18" s="176"/>
      <c r="BI18" s="177"/>
      <c r="BJ18" s="178"/>
      <c r="BK18" s="178"/>
      <c r="BL18" s="178"/>
      <c r="BM18" s="178"/>
      <c r="BN18" s="178"/>
      <c r="BO18" s="178"/>
      <c r="BP18" s="178"/>
      <c r="BQ18" s="178"/>
      <c r="BR18" s="178"/>
      <c r="BS18" s="178"/>
      <c r="BT18" s="178"/>
      <c r="BU18" s="178"/>
      <c r="BV18" s="179"/>
      <c r="BW18" s="180"/>
      <c r="BX18" s="180"/>
      <c r="BY18" s="181"/>
      <c r="BZ18" s="182"/>
    </row>
    <row r="19" spans="2:79" ht="15.75" customHeight="1" x14ac:dyDescent="0.2">
      <c r="B19" s="183" t="s">
        <v>139</v>
      </c>
      <c r="C19" s="184"/>
      <c r="D19" s="184"/>
      <c r="E19" s="184"/>
      <c r="F19" s="184"/>
      <c r="G19" s="185"/>
      <c r="H19" s="186"/>
      <c r="I19" s="187" t="s">
        <v>140</v>
      </c>
      <c r="J19" s="17"/>
      <c r="K19" s="17"/>
      <c r="L19" s="17"/>
      <c r="M19" s="17"/>
      <c r="N19" s="17"/>
      <c r="O19" s="17"/>
      <c r="P19" s="17"/>
      <c r="Q19" s="17"/>
      <c r="R19" s="17"/>
      <c r="S19" s="17"/>
      <c r="T19" s="17"/>
      <c r="U19" s="17"/>
      <c r="V19" s="17"/>
      <c r="W19" s="17"/>
      <c r="X19" s="17"/>
      <c r="Y19" s="17"/>
      <c r="Z19" s="17"/>
      <c r="AA19" s="17"/>
      <c r="AB19" s="17"/>
      <c r="AC19" s="188"/>
      <c r="AD19" s="188"/>
      <c r="AE19" s="188"/>
      <c r="AF19" s="188"/>
      <c r="AG19" s="189"/>
      <c r="AH19" s="130"/>
      <c r="AI19" s="131"/>
      <c r="AJ19" s="131"/>
      <c r="AK19" s="131"/>
      <c r="AL19" s="131"/>
      <c r="AM19" s="132"/>
      <c r="AN19" s="17"/>
      <c r="AO19" s="167"/>
      <c r="AP19" s="190" t="s">
        <v>233</v>
      </c>
      <c r="AQ19" s="191"/>
      <c r="AR19" s="191"/>
      <c r="AS19" s="191"/>
      <c r="AT19" s="191"/>
      <c r="AU19" s="191"/>
      <c r="AV19" s="191"/>
      <c r="AW19" s="191"/>
      <c r="AX19" s="192"/>
      <c r="AY19" s="193"/>
      <c r="AZ19" s="191"/>
      <c r="BA19" s="191"/>
      <c r="BB19" s="191"/>
      <c r="BC19" s="192"/>
      <c r="BD19" s="194">
        <v>50</v>
      </c>
      <c r="BE19" s="195"/>
      <c r="BF19" s="195"/>
      <c r="BG19" s="195"/>
      <c r="BH19" s="196"/>
      <c r="BI19" s="197" t="s">
        <v>141</v>
      </c>
      <c r="BJ19" s="198"/>
      <c r="BK19" s="198"/>
      <c r="BL19" s="198"/>
      <c r="BM19" s="198"/>
      <c r="BN19" s="198"/>
      <c r="BO19" s="198"/>
      <c r="BP19" s="198"/>
      <c r="BQ19" s="198"/>
      <c r="BR19" s="198"/>
      <c r="BS19" s="198"/>
      <c r="BT19" s="198"/>
      <c r="BU19" s="199"/>
      <c r="BV19" s="200" t="str">
        <f>IF(AND(BV20="",BV21="",BV22=""),"",SUM(BV20:BZ22))</f>
        <v/>
      </c>
      <c r="BW19" s="201"/>
      <c r="BX19" s="201"/>
      <c r="BY19" s="202" t="s">
        <v>129</v>
      </c>
      <c r="BZ19" s="203"/>
    </row>
    <row r="20" spans="2:79" ht="15.75" customHeight="1" x14ac:dyDescent="0.2">
      <c r="B20" s="204"/>
      <c r="C20" s="205"/>
      <c r="D20" s="205"/>
      <c r="E20" s="205"/>
      <c r="F20" s="205"/>
      <c r="G20" s="206"/>
      <c r="H20" s="186"/>
      <c r="I20" s="187" t="s">
        <v>142</v>
      </c>
      <c r="J20" s="17"/>
      <c r="K20" s="17"/>
      <c r="L20" s="17"/>
      <c r="M20" s="17"/>
      <c r="N20" s="17"/>
      <c r="O20" s="17"/>
      <c r="P20" s="17"/>
      <c r="Q20" s="17"/>
      <c r="R20" s="17"/>
      <c r="S20" s="17"/>
      <c r="T20" s="17"/>
      <c r="U20" s="17"/>
      <c r="V20" s="17"/>
      <c r="W20" s="17"/>
      <c r="X20" s="17"/>
      <c r="Y20" s="17"/>
      <c r="Z20" s="17"/>
      <c r="AA20" s="207"/>
      <c r="AB20" s="207"/>
      <c r="AC20" s="207"/>
      <c r="AD20" s="207"/>
      <c r="AE20" s="207"/>
      <c r="AF20" s="207"/>
      <c r="AG20" s="208"/>
      <c r="AH20" s="130"/>
      <c r="AI20" s="131"/>
      <c r="AJ20" s="131"/>
      <c r="AK20" s="131"/>
      <c r="AL20" s="131"/>
      <c r="AM20" s="132"/>
      <c r="AN20" s="17"/>
      <c r="AO20" s="167"/>
      <c r="AP20" s="190" t="s">
        <v>240</v>
      </c>
      <c r="AQ20" s="191"/>
      <c r="AR20" s="191"/>
      <c r="AS20" s="191"/>
      <c r="AT20" s="191"/>
      <c r="AU20" s="191"/>
      <c r="AV20" s="191"/>
      <c r="AW20" s="191"/>
      <c r="AX20" s="192"/>
      <c r="AY20" s="193"/>
      <c r="AZ20" s="191"/>
      <c r="BA20" s="191"/>
      <c r="BB20" s="191"/>
      <c r="BC20" s="192"/>
      <c r="BD20" s="194">
        <v>50</v>
      </c>
      <c r="BE20" s="195"/>
      <c r="BF20" s="195"/>
      <c r="BG20" s="195"/>
      <c r="BH20" s="196"/>
      <c r="BI20" s="209" t="s">
        <v>143</v>
      </c>
      <c r="BJ20" s="210"/>
      <c r="BK20" s="210"/>
      <c r="BL20" s="210"/>
      <c r="BM20" s="210"/>
      <c r="BN20" s="210"/>
      <c r="BO20" s="210"/>
      <c r="BP20" s="211"/>
      <c r="BQ20" s="211"/>
      <c r="BR20" s="211"/>
      <c r="BS20" s="211"/>
      <c r="BT20" s="211"/>
      <c r="BU20" s="212"/>
      <c r="BV20" s="213"/>
      <c r="BW20" s="214"/>
      <c r="BX20" s="214"/>
      <c r="BY20" s="214"/>
      <c r="BZ20" s="215"/>
    </row>
    <row r="21" spans="2:79" ht="15.75" customHeight="1" x14ac:dyDescent="0.2">
      <c r="B21" s="204"/>
      <c r="C21" s="205"/>
      <c r="D21" s="205"/>
      <c r="E21" s="205"/>
      <c r="F21" s="205"/>
      <c r="G21" s="206"/>
      <c r="H21" s="186"/>
      <c r="I21" s="216"/>
      <c r="J21" s="17"/>
      <c r="K21" s="17"/>
      <c r="L21" s="17"/>
      <c r="M21" s="17"/>
      <c r="N21" s="17"/>
      <c r="O21" s="17"/>
      <c r="P21" s="17"/>
      <c r="Q21" s="17"/>
      <c r="R21" s="17"/>
      <c r="S21" s="217" t="s">
        <v>144</v>
      </c>
      <c r="T21" s="218" t="s">
        <v>145</v>
      </c>
      <c r="U21" s="218"/>
      <c r="V21" s="218"/>
      <c r="W21" s="218"/>
      <c r="X21" s="219"/>
      <c r="Y21" s="219"/>
      <c r="Z21" s="219"/>
      <c r="AA21" s="219"/>
      <c r="AB21" s="219"/>
      <c r="AC21" s="219"/>
      <c r="AD21" s="219"/>
      <c r="AE21" s="219"/>
      <c r="AF21" s="219"/>
      <c r="AG21" s="220" t="s">
        <v>146</v>
      </c>
      <c r="AH21" s="130"/>
      <c r="AI21" s="131"/>
      <c r="AJ21" s="131"/>
      <c r="AK21" s="131"/>
      <c r="AL21" s="131"/>
      <c r="AM21" s="132"/>
      <c r="AN21" s="17"/>
      <c r="AO21" s="167"/>
      <c r="AP21" s="190" t="s">
        <v>234</v>
      </c>
      <c r="AQ21" s="191"/>
      <c r="AR21" s="191"/>
      <c r="AS21" s="191"/>
      <c r="AT21" s="191"/>
      <c r="AU21" s="191"/>
      <c r="AV21" s="191"/>
      <c r="AW21" s="191"/>
      <c r="AX21" s="192"/>
      <c r="AY21" s="193"/>
      <c r="AZ21" s="191"/>
      <c r="BA21" s="191"/>
      <c r="BB21" s="191"/>
      <c r="BC21" s="192"/>
      <c r="BD21" s="194">
        <v>100</v>
      </c>
      <c r="BE21" s="195"/>
      <c r="BF21" s="195"/>
      <c r="BG21" s="195"/>
      <c r="BH21" s="196"/>
      <c r="BI21" s="190"/>
      <c r="BJ21" s="191"/>
      <c r="BK21" s="191"/>
      <c r="BL21" s="191"/>
      <c r="BM21" s="191"/>
      <c r="BN21" s="191"/>
      <c r="BO21" s="191"/>
      <c r="BP21" s="191"/>
      <c r="BQ21" s="191"/>
      <c r="BR21" s="191"/>
      <c r="BS21" s="191"/>
      <c r="BT21" s="191"/>
      <c r="BU21" s="192"/>
      <c r="BV21" s="221"/>
      <c r="BW21" s="222"/>
      <c r="BX21" s="222"/>
      <c r="BY21" s="222"/>
      <c r="BZ21" s="223"/>
    </row>
    <row r="22" spans="2:79" ht="15.75" customHeight="1" x14ac:dyDescent="0.2">
      <c r="B22" s="204"/>
      <c r="C22" s="205"/>
      <c r="D22" s="205"/>
      <c r="E22" s="205"/>
      <c r="F22" s="205"/>
      <c r="G22" s="206"/>
      <c r="H22" s="186"/>
      <c r="I22" s="187" t="s">
        <v>147</v>
      </c>
      <c r="J22" s="17"/>
      <c r="K22" s="17"/>
      <c r="L22" s="17"/>
      <c r="M22" s="17"/>
      <c r="N22" s="17"/>
      <c r="O22" s="17"/>
      <c r="P22" s="17"/>
      <c r="Q22" s="17"/>
      <c r="R22" s="17"/>
      <c r="S22" s="16"/>
      <c r="T22" s="16"/>
      <c r="U22" s="16"/>
      <c r="V22" s="16"/>
      <c r="W22" s="16"/>
      <c r="X22" s="16"/>
      <c r="Y22" s="16"/>
      <c r="Z22" s="16"/>
      <c r="AA22" s="224"/>
      <c r="AB22" s="225"/>
      <c r="AC22" s="225"/>
      <c r="AD22" s="225"/>
      <c r="AE22" s="225"/>
      <c r="AF22" s="225"/>
      <c r="AG22" s="226"/>
      <c r="AH22" s="130"/>
      <c r="AI22" s="131"/>
      <c r="AJ22" s="131"/>
      <c r="AK22" s="131"/>
      <c r="AL22" s="131"/>
      <c r="AM22" s="132"/>
      <c r="AN22" s="17"/>
      <c r="AO22" s="167"/>
      <c r="AP22" s="190" t="s">
        <v>235</v>
      </c>
      <c r="AQ22" s="191"/>
      <c r="AR22" s="191"/>
      <c r="AS22" s="191"/>
      <c r="AT22" s="191"/>
      <c r="AU22" s="191"/>
      <c r="AV22" s="191"/>
      <c r="AW22" s="191"/>
      <c r="AX22" s="192"/>
      <c r="AY22" s="193"/>
      <c r="AZ22" s="191"/>
      <c r="BA22" s="191"/>
      <c r="BB22" s="191"/>
      <c r="BC22" s="192"/>
      <c r="BD22" s="194">
        <v>50</v>
      </c>
      <c r="BE22" s="195"/>
      <c r="BF22" s="195"/>
      <c r="BG22" s="195"/>
      <c r="BH22" s="196"/>
      <c r="BI22" s="227"/>
      <c r="BJ22" s="228"/>
      <c r="BK22" s="228"/>
      <c r="BL22" s="228"/>
      <c r="BM22" s="228"/>
      <c r="BN22" s="228"/>
      <c r="BO22" s="228"/>
      <c r="BP22" s="228"/>
      <c r="BQ22" s="228"/>
      <c r="BR22" s="228"/>
      <c r="BS22" s="228"/>
      <c r="BT22" s="228"/>
      <c r="BU22" s="229"/>
      <c r="BV22" s="179"/>
      <c r="BW22" s="180"/>
      <c r="BX22" s="180"/>
      <c r="BY22" s="180"/>
      <c r="BZ22" s="230"/>
    </row>
    <row r="23" spans="2:79" ht="15.75" customHeight="1" x14ac:dyDescent="0.2">
      <c r="B23" s="231"/>
      <c r="C23" s="232"/>
      <c r="D23" s="232"/>
      <c r="E23" s="232"/>
      <c r="F23" s="232"/>
      <c r="G23" s="233"/>
      <c r="H23" s="186"/>
      <c r="J23" s="17"/>
      <c r="K23" s="17"/>
      <c r="L23" s="17"/>
      <c r="M23" s="17"/>
      <c r="N23" s="17"/>
      <c r="O23" s="17"/>
      <c r="P23" s="17"/>
      <c r="Q23" s="17"/>
      <c r="R23" s="17"/>
      <c r="S23" s="217" t="s">
        <v>144</v>
      </c>
      <c r="T23" s="234" t="s">
        <v>148</v>
      </c>
      <c r="U23" s="234"/>
      <c r="V23" s="234"/>
      <c r="W23" s="234"/>
      <c r="X23" s="234"/>
      <c r="Y23" s="235"/>
      <c r="Z23" s="235"/>
      <c r="AA23" s="235"/>
      <c r="AB23" s="236" t="s">
        <v>94</v>
      </c>
      <c r="AC23" s="236"/>
      <c r="AD23" s="235"/>
      <c r="AE23" s="235"/>
      <c r="AF23" s="237" t="s">
        <v>149</v>
      </c>
      <c r="AG23" s="238" t="s">
        <v>150</v>
      </c>
      <c r="AH23" s="239"/>
      <c r="AI23" s="240"/>
      <c r="AJ23" s="240"/>
      <c r="AK23" s="240"/>
      <c r="AL23" s="240"/>
      <c r="AM23" s="241"/>
      <c r="AN23" s="17"/>
      <c r="AO23" s="167"/>
      <c r="AP23" s="242" t="s">
        <v>236</v>
      </c>
      <c r="AQ23" s="243"/>
      <c r="AR23" s="243"/>
      <c r="AS23" s="243"/>
      <c r="AT23" s="243"/>
      <c r="AU23" s="243"/>
      <c r="AV23" s="243"/>
      <c r="AW23" s="243"/>
      <c r="AX23" s="244"/>
      <c r="AY23" s="193"/>
      <c r="AZ23" s="191"/>
      <c r="BA23" s="191"/>
      <c r="BB23" s="191"/>
      <c r="BC23" s="192"/>
      <c r="BD23" s="194">
        <v>10</v>
      </c>
      <c r="BE23" s="195"/>
      <c r="BF23" s="195"/>
      <c r="BG23" s="195"/>
      <c r="BH23" s="196"/>
      <c r="BI23" s="245" t="s">
        <v>151</v>
      </c>
      <c r="BJ23" s="246"/>
      <c r="BK23" s="246"/>
      <c r="BL23" s="246"/>
      <c r="BM23" s="246"/>
      <c r="BN23" s="246"/>
      <c r="BO23" s="246"/>
      <c r="BP23" s="246"/>
      <c r="BQ23" s="246"/>
      <c r="BR23" s="246"/>
      <c r="BS23" s="246"/>
      <c r="BT23" s="246"/>
      <c r="BU23" s="247"/>
      <c r="BV23" s="248"/>
      <c r="BW23" s="249"/>
      <c r="BX23" s="249"/>
      <c r="BY23" s="250" t="s">
        <v>129</v>
      </c>
      <c r="BZ23" s="251"/>
    </row>
    <row r="24" spans="2:79" ht="15.75" customHeight="1" x14ac:dyDescent="0.2">
      <c r="B24" s="252" t="s">
        <v>152</v>
      </c>
      <c r="C24" s="253"/>
      <c r="D24" s="253"/>
      <c r="E24" s="253"/>
      <c r="F24" s="253"/>
      <c r="G24" s="254"/>
      <c r="H24" s="255"/>
      <c r="I24" s="256" t="s">
        <v>153</v>
      </c>
      <c r="J24" s="256"/>
      <c r="K24" s="256"/>
      <c r="L24" s="257"/>
      <c r="M24" s="258"/>
      <c r="N24" s="258" t="s">
        <v>154</v>
      </c>
      <c r="O24" s="258" t="s">
        <v>155</v>
      </c>
      <c r="P24" s="259"/>
      <c r="Q24" s="259"/>
      <c r="R24" s="259"/>
      <c r="S24" s="259"/>
      <c r="T24" s="259"/>
      <c r="U24" s="259"/>
      <c r="V24" s="259"/>
      <c r="W24" s="259"/>
      <c r="X24" s="259"/>
      <c r="Y24" s="259"/>
      <c r="Z24" s="259"/>
      <c r="AA24" s="259"/>
      <c r="AB24" s="259"/>
      <c r="AC24" s="259"/>
      <c r="AD24" s="260" t="s">
        <v>156</v>
      </c>
      <c r="AE24" s="260"/>
      <c r="AF24" s="260"/>
      <c r="AG24" s="259"/>
      <c r="AH24" s="259"/>
      <c r="AI24" s="259"/>
      <c r="AJ24" s="259"/>
      <c r="AK24" s="259"/>
      <c r="AL24" s="259"/>
      <c r="AM24" s="261" t="s">
        <v>157</v>
      </c>
      <c r="AO24" s="167"/>
      <c r="AP24" s="190" t="s">
        <v>239</v>
      </c>
      <c r="AQ24" s="191"/>
      <c r="AR24" s="191"/>
      <c r="AS24" s="191"/>
      <c r="AT24" s="191"/>
      <c r="AU24" s="191"/>
      <c r="AV24" s="191"/>
      <c r="AW24" s="191"/>
      <c r="AX24" s="192"/>
      <c r="AY24" s="193"/>
      <c r="AZ24" s="191"/>
      <c r="BA24" s="191"/>
      <c r="BB24" s="191"/>
      <c r="BC24" s="192"/>
      <c r="BD24" s="194">
        <v>30</v>
      </c>
      <c r="BE24" s="195"/>
      <c r="BF24" s="195"/>
      <c r="BG24" s="195"/>
      <c r="BH24" s="196"/>
      <c r="BI24" s="262" t="s">
        <v>158</v>
      </c>
      <c r="BJ24" s="263"/>
      <c r="BK24" s="263"/>
      <c r="BL24" s="263"/>
      <c r="BM24" s="228"/>
      <c r="BN24" s="228"/>
      <c r="BO24" s="228"/>
      <c r="BP24" s="228"/>
      <c r="BQ24" s="228"/>
      <c r="BR24" s="228"/>
      <c r="BS24" s="228"/>
      <c r="BT24" s="228"/>
      <c r="BU24" s="229"/>
      <c r="BV24" s="179"/>
      <c r="BW24" s="180"/>
      <c r="BX24" s="180"/>
      <c r="BY24" s="250"/>
      <c r="BZ24" s="251"/>
    </row>
    <row r="25" spans="2:79" ht="15.75" customHeight="1" x14ac:dyDescent="0.2">
      <c r="B25" s="252" t="s">
        <v>159</v>
      </c>
      <c r="C25" s="253"/>
      <c r="D25" s="253"/>
      <c r="E25" s="253"/>
      <c r="F25" s="253"/>
      <c r="G25" s="253"/>
      <c r="H25" s="255"/>
      <c r="I25" s="256" t="s">
        <v>153</v>
      </c>
      <c r="J25" s="256"/>
      <c r="K25" s="256"/>
      <c r="L25" s="264"/>
      <c r="M25" s="258"/>
      <c r="N25" s="258" t="s">
        <v>154</v>
      </c>
      <c r="O25" s="258" t="s">
        <v>155</v>
      </c>
      <c r="P25" s="265"/>
      <c r="Q25" s="265"/>
      <c r="R25" s="265"/>
      <c r="S25" s="265"/>
      <c r="T25" s="265"/>
      <c r="U25" s="265"/>
      <c r="V25" s="265"/>
      <c r="W25" s="265"/>
      <c r="X25" s="265"/>
      <c r="Y25" s="265"/>
      <c r="Z25" s="265"/>
      <c r="AA25" s="265"/>
      <c r="AB25" s="265"/>
      <c r="AC25" s="266"/>
      <c r="AD25" s="267"/>
      <c r="AE25" s="268" t="s">
        <v>160</v>
      </c>
      <c r="AF25" s="268"/>
      <c r="AG25" s="268"/>
      <c r="AH25" s="269"/>
      <c r="AI25" s="270"/>
      <c r="AJ25" s="271" t="s">
        <v>161</v>
      </c>
      <c r="AK25" s="271"/>
      <c r="AL25" s="271"/>
      <c r="AM25" s="272" t="s">
        <v>157</v>
      </c>
      <c r="AO25" s="167"/>
      <c r="AP25" s="190" t="s">
        <v>241</v>
      </c>
      <c r="AQ25" s="191"/>
      <c r="AR25" s="191"/>
      <c r="AS25" s="191"/>
      <c r="AT25" s="191"/>
      <c r="AU25" s="191"/>
      <c r="AV25" s="191"/>
      <c r="AW25" s="191"/>
      <c r="AX25" s="192"/>
      <c r="AY25" s="193"/>
      <c r="AZ25" s="191"/>
      <c r="BA25" s="191"/>
      <c r="BB25" s="191"/>
      <c r="BC25" s="192"/>
      <c r="BD25" s="194">
        <v>30</v>
      </c>
      <c r="BE25" s="195"/>
      <c r="BF25" s="195"/>
      <c r="BG25" s="195"/>
      <c r="BH25" s="196"/>
      <c r="BI25" s="245" t="s">
        <v>162</v>
      </c>
      <c r="BJ25" s="246"/>
      <c r="BK25" s="246"/>
      <c r="BL25" s="246"/>
      <c r="BM25" s="246"/>
      <c r="BN25" s="246"/>
      <c r="BO25" s="246"/>
      <c r="BP25" s="246"/>
      <c r="BQ25" s="246"/>
      <c r="BR25" s="246"/>
      <c r="BS25" s="246"/>
      <c r="BT25" s="246"/>
      <c r="BU25" s="247"/>
      <c r="BV25" s="200" t="str">
        <f>IF(AND(BV26="",BV27="",BV28="",BV29="",BV30="",BV31="",BV32="",BV33="",BV34=""),"",SUM(BV26:BZ34))</f>
        <v/>
      </c>
      <c r="BW25" s="201"/>
      <c r="BX25" s="201"/>
      <c r="BY25" s="202" t="s">
        <v>129</v>
      </c>
      <c r="BZ25" s="203"/>
    </row>
    <row r="26" spans="2:79" ht="15.75" customHeight="1" x14ac:dyDescent="0.2">
      <c r="B26" s="31" t="s">
        <v>163</v>
      </c>
      <c r="AO26" s="167"/>
      <c r="AP26" s="190" t="s">
        <v>242</v>
      </c>
      <c r="AQ26" s="191"/>
      <c r="AR26" s="191"/>
      <c r="AS26" s="191"/>
      <c r="AT26" s="191"/>
      <c r="AU26" s="191"/>
      <c r="AV26" s="191"/>
      <c r="AW26" s="191"/>
      <c r="AX26" s="192"/>
      <c r="AY26" s="193"/>
      <c r="AZ26" s="191"/>
      <c r="BA26" s="191"/>
      <c r="BB26" s="191"/>
      <c r="BC26" s="192"/>
      <c r="BD26" s="194">
        <v>50</v>
      </c>
      <c r="BE26" s="195"/>
      <c r="BF26" s="195"/>
      <c r="BG26" s="195"/>
      <c r="BH26" s="196"/>
      <c r="BI26" s="209" t="s">
        <v>143</v>
      </c>
      <c r="BJ26" s="210"/>
      <c r="BK26" s="210"/>
      <c r="BL26" s="210"/>
      <c r="BM26" s="210"/>
      <c r="BN26" s="210"/>
      <c r="BO26" s="210"/>
      <c r="BP26" s="211"/>
      <c r="BQ26" s="211"/>
      <c r="BR26" s="211"/>
      <c r="BS26" s="211"/>
      <c r="BT26" s="211"/>
      <c r="BU26" s="212"/>
      <c r="BV26" s="213"/>
      <c r="BW26" s="214"/>
      <c r="BX26" s="214"/>
      <c r="BY26" s="214"/>
      <c r="BZ26" s="215"/>
      <c r="CA26" s="273"/>
    </row>
    <row r="27" spans="2:79" ht="15.75" customHeight="1" x14ac:dyDescent="0.2">
      <c r="B27" s="183" t="s">
        <v>164</v>
      </c>
      <c r="C27" s="184"/>
      <c r="D27" s="184"/>
      <c r="E27" s="184"/>
      <c r="F27" s="184"/>
      <c r="G27" s="185"/>
      <c r="H27" s="274" t="s">
        <v>165</v>
      </c>
      <c r="I27" s="93"/>
      <c r="J27" s="93"/>
      <c r="K27" s="93"/>
      <c r="L27" s="93"/>
      <c r="M27" s="93"/>
      <c r="N27" s="93"/>
      <c r="O27" s="93"/>
      <c r="P27" s="93"/>
      <c r="Q27" s="93"/>
      <c r="R27" s="93"/>
      <c r="S27" s="93"/>
      <c r="T27" s="93"/>
      <c r="U27" s="93"/>
      <c r="V27" s="93"/>
      <c r="W27" s="93"/>
      <c r="X27" s="93"/>
      <c r="Y27" s="93"/>
      <c r="Z27" s="93"/>
      <c r="AA27" s="93"/>
      <c r="AB27" s="93"/>
      <c r="AC27" s="93"/>
      <c r="AD27" s="93"/>
      <c r="AE27" s="93"/>
      <c r="AF27" s="275"/>
      <c r="AG27" s="275"/>
      <c r="AH27" s="275"/>
      <c r="AI27" s="276" t="s">
        <v>166</v>
      </c>
      <c r="AJ27" s="277"/>
      <c r="AK27" s="277"/>
      <c r="AL27" s="275"/>
      <c r="AM27" s="278" t="s">
        <v>167</v>
      </c>
      <c r="AO27" s="167"/>
      <c r="AP27" s="190"/>
      <c r="AQ27" s="191"/>
      <c r="AR27" s="191"/>
      <c r="AS27" s="191"/>
      <c r="AT27" s="191"/>
      <c r="AU27" s="191"/>
      <c r="AV27" s="191"/>
      <c r="AW27" s="191"/>
      <c r="AX27" s="192"/>
      <c r="AY27" s="193"/>
      <c r="AZ27" s="191"/>
      <c r="BA27" s="191"/>
      <c r="BB27" s="191"/>
      <c r="BC27" s="192"/>
      <c r="BD27" s="194"/>
      <c r="BE27" s="195"/>
      <c r="BF27" s="195"/>
      <c r="BG27" s="195"/>
      <c r="BH27" s="196"/>
      <c r="BI27" s="190"/>
      <c r="BJ27" s="191"/>
      <c r="BK27" s="191"/>
      <c r="BL27" s="191"/>
      <c r="BM27" s="191"/>
      <c r="BN27" s="191"/>
      <c r="BO27" s="191"/>
      <c r="BP27" s="191"/>
      <c r="BQ27" s="191"/>
      <c r="BR27" s="191"/>
      <c r="BS27" s="191"/>
      <c r="BT27" s="191"/>
      <c r="BU27" s="192"/>
      <c r="BV27" s="221"/>
      <c r="BW27" s="222"/>
      <c r="BX27" s="222"/>
      <c r="BY27" s="222"/>
      <c r="BZ27" s="223"/>
      <c r="CA27" s="279"/>
    </row>
    <row r="28" spans="2:79" ht="15.75" customHeight="1" x14ac:dyDescent="0.2">
      <c r="B28" s="204"/>
      <c r="C28" s="205"/>
      <c r="D28" s="205"/>
      <c r="E28" s="205"/>
      <c r="F28" s="205"/>
      <c r="G28" s="206"/>
      <c r="H28" s="280" t="s">
        <v>168</v>
      </c>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281"/>
      <c r="AG28" s="281"/>
      <c r="AH28" s="281"/>
      <c r="AI28" s="282" t="s">
        <v>166</v>
      </c>
      <c r="AJ28" s="283"/>
      <c r="AK28" s="283"/>
      <c r="AL28" s="281"/>
      <c r="AM28" s="284" t="s">
        <v>167</v>
      </c>
      <c r="AO28" s="285"/>
      <c r="AP28" s="286"/>
      <c r="AQ28" s="287"/>
      <c r="AR28" s="287"/>
      <c r="AS28" s="287"/>
      <c r="AT28" s="287"/>
      <c r="AU28" s="287"/>
      <c r="AV28" s="287"/>
      <c r="AW28" s="287"/>
      <c r="AX28" s="288"/>
      <c r="AY28" s="289"/>
      <c r="AZ28" s="290"/>
      <c r="BA28" s="290"/>
      <c r="BB28" s="290"/>
      <c r="BC28" s="291"/>
      <c r="BD28" s="292"/>
      <c r="BE28" s="293"/>
      <c r="BF28" s="293"/>
      <c r="BG28" s="293"/>
      <c r="BH28" s="294"/>
      <c r="BI28" s="295"/>
      <c r="BJ28" s="296"/>
      <c r="BK28" s="296"/>
      <c r="BL28" s="296"/>
      <c r="BM28" s="296"/>
      <c r="BN28" s="296"/>
      <c r="BO28" s="296"/>
      <c r="BP28" s="296"/>
      <c r="BQ28" s="296"/>
      <c r="BR28" s="296"/>
      <c r="BS28" s="296"/>
      <c r="BT28" s="296"/>
      <c r="BU28" s="297"/>
      <c r="BV28" s="298"/>
      <c r="BW28" s="299"/>
      <c r="BX28" s="299"/>
      <c r="BY28" s="299"/>
      <c r="BZ28" s="300"/>
      <c r="CA28" s="279"/>
    </row>
    <row r="29" spans="2:79" ht="15.75" customHeight="1" x14ac:dyDescent="0.2">
      <c r="B29" s="231"/>
      <c r="C29" s="232"/>
      <c r="D29" s="232"/>
      <c r="E29" s="232"/>
      <c r="F29" s="232"/>
      <c r="G29" s="233"/>
      <c r="H29" s="301" t="s">
        <v>169</v>
      </c>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1"/>
      <c r="AG29" s="11"/>
      <c r="AH29" s="11"/>
      <c r="AI29" s="302" t="s">
        <v>166</v>
      </c>
      <c r="AJ29" s="303"/>
      <c r="AK29" s="303"/>
      <c r="AL29" s="11"/>
      <c r="AM29" s="304" t="s">
        <v>167</v>
      </c>
      <c r="AO29" s="305" t="s">
        <v>170</v>
      </c>
      <c r="AP29" s="306" t="s">
        <v>171</v>
      </c>
      <c r="AQ29" s="307"/>
      <c r="AR29" s="307"/>
      <c r="AS29" s="307"/>
      <c r="AT29" s="307"/>
      <c r="AU29" s="307"/>
      <c r="AV29" s="307"/>
      <c r="AW29" s="307"/>
      <c r="AX29" s="307"/>
      <c r="AY29" s="308"/>
      <c r="AZ29" s="308"/>
      <c r="BA29" s="308"/>
      <c r="BB29" s="308"/>
      <c r="BC29" s="309"/>
      <c r="BD29" s="310">
        <f>IF(AND(BD30="",BD31="",BD32="",BD33="",BD34=""),"",SUM(BD30:BH34))</f>
        <v>30</v>
      </c>
      <c r="BE29" s="311"/>
      <c r="BF29" s="311"/>
      <c r="BG29" s="202" t="s">
        <v>129</v>
      </c>
      <c r="BH29" s="203"/>
      <c r="BI29" s="295"/>
      <c r="BJ29" s="296"/>
      <c r="BK29" s="296"/>
      <c r="BL29" s="296"/>
      <c r="BM29" s="296"/>
      <c r="BN29" s="296"/>
      <c r="BO29" s="296"/>
      <c r="BP29" s="296"/>
      <c r="BQ29" s="296"/>
      <c r="BR29" s="296"/>
      <c r="BS29" s="296"/>
      <c r="BT29" s="296"/>
      <c r="BU29" s="297"/>
      <c r="BV29" s="298"/>
      <c r="BW29" s="299"/>
      <c r="BX29" s="299"/>
      <c r="BY29" s="299"/>
      <c r="BZ29" s="300"/>
      <c r="CA29" s="279"/>
    </row>
    <row r="30" spans="2:79" ht="15.75" customHeight="1" x14ac:dyDescent="0.2">
      <c r="B30" s="183" t="s">
        <v>172</v>
      </c>
      <c r="C30" s="184"/>
      <c r="D30" s="184"/>
      <c r="E30" s="184"/>
      <c r="F30" s="184"/>
      <c r="G30" s="185"/>
      <c r="H30" s="92"/>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312"/>
      <c r="AH30" s="37" t="s">
        <v>173</v>
      </c>
      <c r="AI30" s="38"/>
      <c r="AJ30" s="38"/>
      <c r="AK30" s="38"/>
      <c r="AL30" s="38"/>
      <c r="AM30" s="39"/>
      <c r="AO30" s="167"/>
      <c r="AP30" s="168" t="s">
        <v>138</v>
      </c>
      <c r="AQ30" s="169"/>
      <c r="AR30" s="169"/>
      <c r="AS30" s="169"/>
      <c r="AT30" s="169"/>
      <c r="AU30" s="169"/>
      <c r="AV30" s="169"/>
      <c r="AW30" s="169"/>
      <c r="AX30" s="169"/>
      <c r="AY30" s="169"/>
      <c r="AZ30" s="169"/>
      <c r="BA30" s="169"/>
      <c r="BB30" s="169"/>
      <c r="BC30" s="170"/>
      <c r="BD30" s="313"/>
      <c r="BE30" s="314"/>
      <c r="BF30" s="314"/>
      <c r="BG30" s="314"/>
      <c r="BH30" s="315"/>
      <c r="BI30" s="295"/>
      <c r="BJ30" s="296"/>
      <c r="BK30" s="296"/>
      <c r="BL30" s="296"/>
      <c r="BM30" s="296"/>
      <c r="BN30" s="296"/>
      <c r="BO30" s="296"/>
      <c r="BP30" s="296"/>
      <c r="BQ30" s="296"/>
      <c r="BR30" s="296"/>
      <c r="BS30" s="296"/>
      <c r="BT30" s="296"/>
      <c r="BU30" s="297"/>
      <c r="BV30" s="298"/>
      <c r="BW30" s="299"/>
      <c r="BX30" s="299"/>
      <c r="BY30" s="299"/>
      <c r="BZ30" s="300"/>
      <c r="CA30" s="279"/>
    </row>
    <row r="31" spans="2:79" ht="15.75" customHeight="1" x14ac:dyDescent="0.2">
      <c r="B31" s="204"/>
      <c r="C31" s="205"/>
      <c r="D31" s="205"/>
      <c r="E31" s="205"/>
      <c r="F31" s="205"/>
      <c r="G31" s="206"/>
      <c r="H31" s="112"/>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316"/>
      <c r="AH31" s="317"/>
      <c r="AI31" s="318"/>
      <c r="AJ31" s="318"/>
      <c r="AK31" s="318"/>
      <c r="AL31" s="318"/>
      <c r="AM31" s="319"/>
      <c r="AO31" s="167"/>
      <c r="AP31" s="320" t="s">
        <v>238</v>
      </c>
      <c r="AQ31" s="321"/>
      <c r="AR31" s="321"/>
      <c r="AS31" s="321"/>
      <c r="AT31" s="321"/>
      <c r="AU31" s="321"/>
      <c r="AV31" s="321"/>
      <c r="AW31" s="321"/>
      <c r="AX31" s="321"/>
      <c r="AY31" s="321"/>
      <c r="AZ31" s="321"/>
      <c r="BA31" s="321"/>
      <c r="BB31" s="321"/>
      <c r="BC31" s="322"/>
      <c r="BD31" s="323">
        <v>30</v>
      </c>
      <c r="BE31" s="324"/>
      <c r="BF31" s="324"/>
      <c r="BG31" s="324"/>
      <c r="BH31" s="325"/>
      <c r="BI31" s="295"/>
      <c r="BJ31" s="296"/>
      <c r="BK31" s="296"/>
      <c r="BL31" s="296"/>
      <c r="BM31" s="296"/>
      <c r="BN31" s="296"/>
      <c r="BO31" s="296"/>
      <c r="BP31" s="296"/>
      <c r="BQ31" s="296"/>
      <c r="BR31" s="296"/>
      <c r="BS31" s="296"/>
      <c r="BT31" s="296"/>
      <c r="BU31" s="297"/>
      <c r="BV31" s="298"/>
      <c r="BW31" s="299"/>
      <c r="BX31" s="299"/>
      <c r="BY31" s="299"/>
      <c r="BZ31" s="300"/>
    </row>
    <row r="32" spans="2:79" ht="15.75" customHeight="1" x14ac:dyDescent="0.2">
      <c r="B32" s="231"/>
      <c r="C32" s="232"/>
      <c r="D32" s="232"/>
      <c r="E32" s="232"/>
      <c r="F32" s="232"/>
      <c r="G32" s="233"/>
      <c r="H32" s="133"/>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326"/>
      <c r="AH32" s="327"/>
      <c r="AI32" s="328"/>
      <c r="AJ32" s="328"/>
      <c r="AK32" s="328"/>
      <c r="AL32" s="328"/>
      <c r="AM32" s="329"/>
      <c r="AO32" s="167"/>
      <c r="AP32" s="320"/>
      <c r="AQ32" s="321"/>
      <c r="AR32" s="321"/>
      <c r="AS32" s="321"/>
      <c r="AT32" s="321"/>
      <c r="AU32" s="321"/>
      <c r="AV32" s="321"/>
      <c r="AW32" s="321"/>
      <c r="AX32" s="321"/>
      <c r="AY32" s="321"/>
      <c r="AZ32" s="321"/>
      <c r="BA32" s="321"/>
      <c r="BB32" s="321"/>
      <c r="BC32" s="322"/>
      <c r="BD32" s="323"/>
      <c r="BE32" s="324"/>
      <c r="BF32" s="324"/>
      <c r="BG32" s="324"/>
      <c r="BH32" s="325"/>
      <c r="BI32" s="295"/>
      <c r="BJ32" s="296"/>
      <c r="BK32" s="296"/>
      <c r="BL32" s="296"/>
      <c r="BM32" s="296"/>
      <c r="BN32" s="296"/>
      <c r="BO32" s="296"/>
      <c r="BP32" s="296"/>
      <c r="BQ32" s="296"/>
      <c r="BR32" s="296"/>
      <c r="BS32" s="296"/>
      <c r="BT32" s="296"/>
      <c r="BU32" s="297"/>
      <c r="BV32" s="298"/>
      <c r="BW32" s="299"/>
      <c r="BX32" s="299"/>
      <c r="BY32" s="299"/>
      <c r="BZ32" s="300"/>
    </row>
    <row r="33" spans="2:78" ht="15.75" customHeight="1" x14ac:dyDescent="0.2">
      <c r="B33" s="183" t="s">
        <v>174</v>
      </c>
      <c r="C33" s="184"/>
      <c r="D33" s="184"/>
      <c r="E33" s="184"/>
      <c r="F33" s="184"/>
      <c r="G33" s="185"/>
      <c r="H33" s="92"/>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312"/>
      <c r="AH33" s="327"/>
      <c r="AI33" s="328"/>
      <c r="AJ33" s="328"/>
      <c r="AK33" s="328"/>
      <c r="AL33" s="328"/>
      <c r="AM33" s="329"/>
      <c r="AO33" s="167"/>
      <c r="AP33" s="320"/>
      <c r="AQ33" s="321"/>
      <c r="AR33" s="321"/>
      <c r="AS33" s="321"/>
      <c r="AT33" s="321"/>
      <c r="AU33" s="321"/>
      <c r="AV33" s="321"/>
      <c r="AW33" s="321"/>
      <c r="AX33" s="321"/>
      <c r="AY33" s="321"/>
      <c r="AZ33" s="321"/>
      <c r="BA33" s="321"/>
      <c r="BB33" s="321"/>
      <c r="BC33" s="322"/>
      <c r="BD33" s="330"/>
      <c r="BE33" s="331"/>
      <c r="BF33" s="331"/>
      <c r="BG33" s="331"/>
      <c r="BH33" s="332"/>
      <c r="BI33" s="190"/>
      <c r="BJ33" s="191"/>
      <c r="BK33" s="191"/>
      <c r="BL33" s="191"/>
      <c r="BM33" s="191"/>
      <c r="BN33" s="191"/>
      <c r="BO33" s="191"/>
      <c r="BP33" s="191"/>
      <c r="BQ33" s="191"/>
      <c r="BR33" s="191"/>
      <c r="BS33" s="191"/>
      <c r="BT33" s="191"/>
      <c r="BU33" s="192"/>
      <c r="BV33" s="221"/>
      <c r="BW33" s="222"/>
      <c r="BX33" s="222"/>
      <c r="BY33" s="222"/>
      <c r="BZ33" s="223"/>
    </row>
    <row r="34" spans="2:78" ht="15.75" customHeight="1" x14ac:dyDescent="0.2">
      <c r="B34" s="204"/>
      <c r="C34" s="205"/>
      <c r="D34" s="205"/>
      <c r="E34" s="205"/>
      <c r="F34" s="205"/>
      <c r="G34" s="206"/>
      <c r="H34" s="112"/>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316"/>
      <c r="AH34" s="327"/>
      <c r="AI34" s="328"/>
      <c r="AJ34" s="328"/>
      <c r="AK34" s="328"/>
      <c r="AL34" s="328"/>
      <c r="AM34" s="329"/>
      <c r="AN34" s="33"/>
      <c r="AO34" s="333"/>
      <c r="AP34" s="334"/>
      <c r="AQ34" s="335"/>
      <c r="AR34" s="335"/>
      <c r="AS34" s="335"/>
      <c r="AT34" s="335"/>
      <c r="AU34" s="335"/>
      <c r="AV34" s="335"/>
      <c r="AW34" s="335"/>
      <c r="AX34" s="335"/>
      <c r="AY34" s="335"/>
      <c r="AZ34" s="335"/>
      <c r="BA34" s="335"/>
      <c r="BB34" s="335"/>
      <c r="BC34" s="336"/>
      <c r="BD34" s="337"/>
      <c r="BE34" s="338"/>
      <c r="BF34" s="338"/>
      <c r="BG34" s="338"/>
      <c r="BH34" s="339"/>
      <c r="BI34" s="340"/>
      <c r="BJ34" s="341"/>
      <c r="BK34" s="341"/>
      <c r="BL34" s="341"/>
      <c r="BM34" s="341"/>
      <c r="BN34" s="341"/>
      <c r="BO34" s="341"/>
      <c r="BP34" s="341"/>
      <c r="BQ34" s="341"/>
      <c r="BR34" s="341"/>
      <c r="BS34" s="341"/>
      <c r="BT34" s="341"/>
      <c r="BU34" s="342"/>
      <c r="BV34" s="343"/>
      <c r="BW34" s="64"/>
      <c r="BX34" s="64"/>
      <c r="BY34" s="64"/>
      <c r="BZ34" s="344"/>
    </row>
    <row r="35" spans="2:78" ht="15.75" customHeight="1" x14ac:dyDescent="0.2">
      <c r="B35" s="231"/>
      <c r="C35" s="232"/>
      <c r="D35" s="232"/>
      <c r="E35" s="232"/>
      <c r="F35" s="232"/>
      <c r="G35" s="233"/>
      <c r="H35" s="133"/>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326"/>
      <c r="AH35" s="327"/>
      <c r="AI35" s="328"/>
      <c r="AJ35" s="328"/>
      <c r="AK35" s="328"/>
      <c r="AL35" s="328"/>
      <c r="AM35" s="329"/>
      <c r="AN35" s="345"/>
      <c r="AO35" s="86" t="s">
        <v>175</v>
      </c>
      <c r="AP35" s="38"/>
      <c r="AQ35" s="38"/>
      <c r="AR35" s="38"/>
      <c r="AS35" s="38"/>
      <c r="AT35" s="38"/>
      <c r="AU35" s="38"/>
      <c r="AV35" s="38"/>
      <c r="AW35" s="38"/>
      <c r="AX35" s="38"/>
      <c r="AY35" s="38"/>
      <c r="AZ35" s="38"/>
      <c r="BA35" s="38"/>
      <c r="BB35" s="38"/>
      <c r="BC35" s="87"/>
      <c r="BD35" s="346">
        <f>IF(AND(BD17="",BD29=""),"",SUM(BD17,BD29))</f>
        <v>400</v>
      </c>
      <c r="BE35" s="347"/>
      <c r="BF35" s="347"/>
      <c r="BG35" s="348" t="s">
        <v>129</v>
      </c>
      <c r="BH35" s="349"/>
      <c r="BI35" s="86" t="s">
        <v>175</v>
      </c>
      <c r="BJ35" s="38"/>
      <c r="BK35" s="38"/>
      <c r="BL35" s="38"/>
      <c r="BM35" s="38"/>
      <c r="BN35" s="38"/>
      <c r="BO35" s="38"/>
      <c r="BP35" s="38"/>
      <c r="BQ35" s="38"/>
      <c r="BR35" s="38"/>
      <c r="BS35" s="38"/>
      <c r="BT35" s="38"/>
      <c r="BU35" s="38"/>
      <c r="BV35" s="346" t="str">
        <f>IF(AND(BV17="",BV19="",BV23="",BV25=""),"",SUM(BV17,BV19,BV23,BV25))</f>
        <v/>
      </c>
      <c r="BW35" s="347"/>
      <c r="BX35" s="347"/>
      <c r="BY35" s="348" t="s">
        <v>129</v>
      </c>
      <c r="BZ35" s="349"/>
    </row>
    <row r="36" spans="2:78" ht="15.75" customHeight="1" x14ac:dyDescent="0.2">
      <c r="B36" s="40" t="s">
        <v>176</v>
      </c>
      <c r="C36" s="47"/>
      <c r="D36" s="47"/>
      <c r="E36" s="47"/>
      <c r="F36" s="47"/>
      <c r="G36" s="48"/>
      <c r="H36" s="92"/>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312"/>
      <c r="AH36" s="327"/>
      <c r="AI36" s="328"/>
      <c r="AJ36" s="328"/>
      <c r="AK36" s="328"/>
      <c r="AL36" s="328"/>
      <c r="AM36" s="329"/>
      <c r="AN36" s="345"/>
      <c r="AO36" s="31" t="s">
        <v>177</v>
      </c>
    </row>
    <row r="37" spans="2:78" ht="13.5" customHeight="1" x14ac:dyDescent="0.2">
      <c r="B37" s="350"/>
      <c r="C37" s="351"/>
      <c r="D37" s="351"/>
      <c r="E37" s="351"/>
      <c r="F37" s="351"/>
      <c r="G37" s="352"/>
      <c r="H37" s="112"/>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316"/>
      <c r="AH37" s="327"/>
      <c r="AI37" s="328"/>
      <c r="AJ37" s="328"/>
      <c r="AK37" s="328"/>
      <c r="AL37" s="328"/>
      <c r="AM37" s="329"/>
      <c r="AN37" s="345"/>
      <c r="AO37" s="353"/>
      <c r="AP37" s="354"/>
      <c r="AQ37" s="354"/>
      <c r="AR37" s="354"/>
      <c r="AS37" s="355"/>
      <c r="AT37" s="356" t="s">
        <v>178</v>
      </c>
      <c r="AU37" s="356"/>
      <c r="AV37" s="356"/>
      <c r="AW37" s="356"/>
      <c r="AX37" s="356"/>
      <c r="AY37" s="356"/>
      <c r="AZ37" s="357" t="s">
        <v>179</v>
      </c>
      <c r="BA37" s="358"/>
      <c r="BB37" s="358"/>
      <c r="BC37" s="358"/>
      <c r="BD37" s="358"/>
      <c r="BE37" s="359"/>
      <c r="BF37" s="360" t="s">
        <v>180</v>
      </c>
      <c r="BG37" s="361"/>
      <c r="BH37" s="361"/>
      <c r="BI37" s="361"/>
      <c r="BJ37" s="361"/>
      <c r="BK37" s="361"/>
      <c r="BL37" s="361"/>
      <c r="BM37" s="361"/>
      <c r="BN37" s="361"/>
      <c r="BO37" s="361"/>
      <c r="BP37" s="361"/>
      <c r="BQ37" s="361"/>
      <c r="BR37" s="361"/>
      <c r="BS37" s="361"/>
      <c r="BT37" s="361"/>
      <c r="BU37" s="361"/>
      <c r="BV37" s="361"/>
      <c r="BW37" s="361"/>
      <c r="BX37" s="361"/>
      <c r="BY37" s="361"/>
      <c r="BZ37" s="362"/>
    </row>
    <row r="38" spans="2:78" ht="13.5" customHeight="1" x14ac:dyDescent="0.2">
      <c r="B38" s="67"/>
      <c r="C38" s="68"/>
      <c r="D38" s="68"/>
      <c r="E38" s="68"/>
      <c r="F38" s="68"/>
      <c r="G38" s="69"/>
      <c r="H38" s="133"/>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326"/>
      <c r="AH38" s="363"/>
      <c r="AI38" s="364"/>
      <c r="AJ38" s="364"/>
      <c r="AK38" s="364"/>
      <c r="AL38" s="364"/>
      <c r="AM38" s="365"/>
      <c r="AN38" s="366"/>
      <c r="AO38" s="367"/>
      <c r="AP38" s="368"/>
      <c r="AQ38" s="368"/>
      <c r="AR38" s="368"/>
      <c r="AS38" s="369"/>
      <c r="AT38" s="370"/>
      <c r="AU38" s="370"/>
      <c r="AV38" s="370"/>
      <c r="AW38" s="370"/>
      <c r="AX38" s="370"/>
      <c r="AY38" s="370"/>
      <c r="AZ38" s="371"/>
      <c r="BA38" s="372"/>
      <c r="BB38" s="372"/>
      <c r="BC38" s="372"/>
      <c r="BD38" s="372"/>
      <c r="BE38" s="373"/>
      <c r="BF38" s="374"/>
      <c r="BG38" s="375"/>
      <c r="BH38" s="375"/>
      <c r="BI38" s="375"/>
      <c r="BJ38" s="375"/>
      <c r="BK38" s="375"/>
      <c r="BL38" s="375"/>
      <c r="BM38" s="375"/>
      <c r="BN38" s="375"/>
      <c r="BO38" s="375"/>
      <c r="BP38" s="375"/>
      <c r="BQ38" s="375"/>
      <c r="BR38" s="375"/>
      <c r="BS38" s="375"/>
      <c r="BT38" s="375"/>
      <c r="BU38" s="375"/>
      <c r="BV38" s="375"/>
      <c r="BW38" s="375"/>
      <c r="BX38" s="375"/>
      <c r="BY38" s="375"/>
      <c r="BZ38" s="376"/>
    </row>
    <row r="39" spans="2:78" ht="13.5" customHeight="1" x14ac:dyDescent="0.2">
      <c r="B39" s="31" t="s">
        <v>181</v>
      </c>
      <c r="C39" s="17"/>
      <c r="D39" s="17"/>
      <c r="E39" s="17"/>
      <c r="F39" s="17"/>
      <c r="G39" s="17"/>
      <c r="Y39" s="17"/>
      <c r="Z39" s="17"/>
      <c r="AA39" s="17"/>
      <c r="AB39" s="17"/>
      <c r="AC39" s="17"/>
      <c r="AD39" s="17"/>
      <c r="AE39" s="17"/>
      <c r="AF39" s="17"/>
      <c r="AG39" s="17"/>
      <c r="AH39" s="33"/>
      <c r="AI39" s="33"/>
      <c r="AJ39" s="33"/>
      <c r="AK39" s="33"/>
      <c r="AL39" s="33"/>
      <c r="AM39" s="33"/>
      <c r="AN39" s="20"/>
      <c r="AO39" s="377"/>
      <c r="AP39" s="378"/>
      <c r="AQ39" s="378"/>
      <c r="AR39" s="378"/>
      <c r="AS39" s="379"/>
      <c r="AT39" s="380"/>
      <c r="AU39" s="380"/>
      <c r="AV39" s="380"/>
      <c r="AW39" s="380"/>
      <c r="AX39" s="380"/>
      <c r="AY39" s="380"/>
      <c r="AZ39" s="381" t="s">
        <v>182</v>
      </c>
      <c r="BA39" s="382"/>
      <c r="BB39" s="383" t="s">
        <v>94</v>
      </c>
      <c r="BC39" s="382"/>
      <c r="BD39" s="380" t="s">
        <v>183</v>
      </c>
      <c r="BE39" s="384"/>
      <c r="BF39" s="385"/>
      <c r="BG39" s="386"/>
      <c r="BH39" s="386"/>
      <c r="BI39" s="386"/>
      <c r="BJ39" s="386"/>
      <c r="BK39" s="386"/>
      <c r="BL39" s="386"/>
      <c r="BM39" s="386"/>
      <c r="BN39" s="386"/>
      <c r="BO39" s="386"/>
      <c r="BP39" s="386"/>
      <c r="BQ39" s="386"/>
      <c r="BR39" s="386"/>
      <c r="BS39" s="386"/>
      <c r="BT39" s="386"/>
      <c r="BU39" s="386"/>
      <c r="BV39" s="386"/>
      <c r="BW39" s="386"/>
      <c r="BX39" s="386"/>
      <c r="BY39" s="386"/>
      <c r="BZ39" s="387"/>
    </row>
    <row r="40" spans="2:78" ht="13.5" customHeight="1" x14ac:dyDescent="0.2">
      <c r="B40" s="388"/>
      <c r="C40" s="389" t="s">
        <v>184</v>
      </c>
      <c r="D40" s="390"/>
      <c r="E40" s="390"/>
      <c r="F40" s="390"/>
      <c r="G40" s="390"/>
      <c r="H40" s="390"/>
      <c r="I40" s="390"/>
      <c r="J40" s="390"/>
      <c r="K40" s="390"/>
      <c r="L40" s="390"/>
      <c r="M40" s="390"/>
      <c r="N40" s="390"/>
      <c r="O40" s="390"/>
      <c r="P40" s="391"/>
      <c r="Q40" s="392" t="s">
        <v>185</v>
      </c>
      <c r="R40" s="356"/>
      <c r="S40" s="393"/>
      <c r="T40" s="357" t="s">
        <v>186</v>
      </c>
      <c r="U40" s="358"/>
      <c r="V40" s="359"/>
      <c r="W40" s="392" t="s">
        <v>187</v>
      </c>
      <c r="X40" s="356"/>
      <c r="Y40" s="356"/>
      <c r="Z40" s="356"/>
      <c r="AA40" s="356"/>
      <c r="AB40" s="356"/>
      <c r="AC40" s="356"/>
      <c r="AD40" s="356"/>
      <c r="AE40" s="356"/>
      <c r="AF40" s="356"/>
      <c r="AG40" s="394"/>
      <c r="AH40" s="356" t="s">
        <v>188</v>
      </c>
      <c r="AI40" s="356"/>
      <c r="AJ40" s="356"/>
      <c r="AK40" s="356"/>
      <c r="AL40" s="356"/>
      <c r="AM40" s="395"/>
      <c r="AN40" s="20"/>
      <c r="AO40" s="396" t="s">
        <v>189</v>
      </c>
      <c r="AP40" s="397"/>
      <c r="AQ40" s="397"/>
      <c r="AR40" s="397"/>
      <c r="AS40" s="398"/>
      <c r="AT40" s="399">
        <v>100</v>
      </c>
      <c r="AU40" s="400"/>
      <c r="AV40" s="400"/>
      <c r="AW40" s="400"/>
      <c r="AX40" s="157" t="s">
        <v>190</v>
      </c>
      <c r="AY40" s="401"/>
      <c r="AZ40" s="402"/>
      <c r="BA40" s="403"/>
      <c r="BB40" s="403"/>
      <c r="BC40" s="403"/>
      <c r="BD40" s="157" t="s">
        <v>190</v>
      </c>
      <c r="BE40" s="401"/>
      <c r="BF40" s="404"/>
      <c r="BG40" s="405"/>
      <c r="BH40" s="405"/>
      <c r="BI40" s="405"/>
      <c r="BJ40" s="405"/>
      <c r="BK40" s="405"/>
      <c r="BL40" s="405"/>
      <c r="BM40" s="405"/>
      <c r="BN40" s="405"/>
      <c r="BO40" s="405"/>
      <c r="BP40" s="405"/>
      <c r="BQ40" s="405"/>
      <c r="BR40" s="405"/>
      <c r="BS40" s="405"/>
      <c r="BT40" s="405"/>
      <c r="BU40" s="405"/>
      <c r="BV40" s="405"/>
      <c r="BW40" s="405"/>
      <c r="BX40" s="405"/>
      <c r="BY40" s="405"/>
      <c r="BZ40" s="406"/>
    </row>
    <row r="41" spans="2:78" ht="13.5" customHeight="1" x14ac:dyDescent="0.2">
      <c r="B41" s="407"/>
      <c r="C41" s="408" t="s">
        <v>191</v>
      </c>
      <c r="D41" s="370"/>
      <c r="E41" s="370"/>
      <c r="F41" s="370"/>
      <c r="G41" s="370"/>
      <c r="H41" s="370"/>
      <c r="I41" s="370"/>
      <c r="J41" s="370"/>
      <c r="K41" s="370"/>
      <c r="L41" s="370"/>
      <c r="M41" s="370"/>
      <c r="N41" s="370"/>
      <c r="O41" s="370"/>
      <c r="P41" s="409"/>
      <c r="Q41" s="410"/>
      <c r="R41" s="370"/>
      <c r="S41" s="409"/>
      <c r="T41" s="371"/>
      <c r="U41" s="372"/>
      <c r="V41" s="373"/>
      <c r="W41" s="410"/>
      <c r="X41" s="370"/>
      <c r="Y41" s="370"/>
      <c r="Z41" s="370"/>
      <c r="AA41" s="370"/>
      <c r="AB41" s="370"/>
      <c r="AC41" s="370"/>
      <c r="AD41" s="370"/>
      <c r="AE41" s="370"/>
      <c r="AF41" s="370"/>
      <c r="AG41" s="411"/>
      <c r="AH41" s="370"/>
      <c r="AI41" s="370"/>
      <c r="AJ41" s="370"/>
      <c r="AK41" s="370"/>
      <c r="AL41" s="370"/>
      <c r="AM41" s="412"/>
      <c r="AN41" s="20"/>
      <c r="AO41" s="413"/>
      <c r="AP41" s="414"/>
      <c r="AQ41" s="414"/>
      <c r="AR41" s="414"/>
      <c r="AS41" s="415"/>
      <c r="AT41" s="416"/>
      <c r="AU41" s="417"/>
      <c r="AV41" s="417"/>
      <c r="AW41" s="417"/>
      <c r="AX41" s="250"/>
      <c r="AY41" s="418"/>
      <c r="AZ41" s="419"/>
      <c r="BA41" s="420"/>
      <c r="BB41" s="420"/>
      <c r="BC41" s="420"/>
      <c r="BD41" s="250"/>
      <c r="BE41" s="418"/>
      <c r="BF41" s="421"/>
      <c r="BG41" s="422"/>
      <c r="BH41" s="422"/>
      <c r="BI41" s="422"/>
      <c r="BJ41" s="422"/>
      <c r="BK41" s="422"/>
      <c r="BL41" s="422"/>
      <c r="BM41" s="422"/>
      <c r="BN41" s="422"/>
      <c r="BO41" s="422"/>
      <c r="BP41" s="422"/>
      <c r="BQ41" s="422"/>
      <c r="BR41" s="422"/>
      <c r="BS41" s="422"/>
      <c r="BT41" s="422"/>
      <c r="BU41" s="422"/>
      <c r="BV41" s="422"/>
      <c r="BW41" s="422"/>
      <c r="BX41" s="422"/>
      <c r="BY41" s="422"/>
      <c r="BZ41" s="423"/>
    </row>
    <row r="42" spans="2:78" ht="13.5" customHeight="1" x14ac:dyDescent="0.2">
      <c r="B42" s="424"/>
      <c r="C42" s="425" t="s">
        <v>192</v>
      </c>
      <c r="D42" s="380"/>
      <c r="E42" s="380"/>
      <c r="F42" s="380"/>
      <c r="G42" s="380"/>
      <c r="H42" s="380"/>
      <c r="I42" s="380"/>
      <c r="J42" s="380"/>
      <c r="K42" s="380"/>
      <c r="L42" s="380"/>
      <c r="M42" s="380"/>
      <c r="N42" s="380"/>
      <c r="O42" s="380"/>
      <c r="P42" s="384"/>
      <c r="Q42" s="426"/>
      <c r="R42" s="380"/>
      <c r="S42" s="384"/>
      <c r="T42" s="427"/>
      <c r="U42" s="428"/>
      <c r="V42" s="429"/>
      <c r="W42" s="426"/>
      <c r="X42" s="380"/>
      <c r="Y42" s="380"/>
      <c r="Z42" s="380"/>
      <c r="AA42" s="380"/>
      <c r="AB42" s="380"/>
      <c r="AC42" s="380"/>
      <c r="AD42" s="380"/>
      <c r="AE42" s="380"/>
      <c r="AF42" s="380"/>
      <c r="AG42" s="430"/>
      <c r="AH42" s="380"/>
      <c r="AI42" s="380"/>
      <c r="AJ42" s="380"/>
      <c r="AK42" s="380"/>
      <c r="AL42" s="380"/>
      <c r="AM42" s="431"/>
      <c r="AN42" s="20"/>
      <c r="AO42" s="432"/>
      <c r="AP42" s="433"/>
      <c r="AQ42" s="433"/>
      <c r="AR42" s="433"/>
      <c r="AS42" s="434"/>
      <c r="AT42" s="435"/>
      <c r="AU42" s="436"/>
      <c r="AV42" s="436"/>
      <c r="AW42" s="436"/>
      <c r="AX42" s="181"/>
      <c r="AY42" s="437"/>
      <c r="AZ42" s="438"/>
      <c r="BA42" s="439"/>
      <c r="BB42" s="439"/>
      <c r="BC42" s="439"/>
      <c r="BD42" s="181"/>
      <c r="BE42" s="437"/>
      <c r="BF42" s="421"/>
      <c r="BG42" s="422"/>
      <c r="BH42" s="422"/>
      <c r="BI42" s="422"/>
      <c r="BJ42" s="422"/>
      <c r="BK42" s="422"/>
      <c r="BL42" s="422"/>
      <c r="BM42" s="422"/>
      <c r="BN42" s="422"/>
      <c r="BO42" s="422"/>
      <c r="BP42" s="422"/>
      <c r="BQ42" s="422"/>
      <c r="BR42" s="422"/>
      <c r="BS42" s="422"/>
      <c r="BT42" s="422"/>
      <c r="BU42" s="422"/>
      <c r="BV42" s="422"/>
      <c r="BW42" s="422"/>
      <c r="BX42" s="422"/>
      <c r="BY42" s="422"/>
      <c r="BZ42" s="423"/>
    </row>
    <row r="43" spans="2:78" ht="13.5" customHeight="1" x14ac:dyDescent="0.2">
      <c r="B43" s="148" t="s">
        <v>193</v>
      </c>
      <c r="C43" s="440"/>
      <c r="D43" s="441"/>
      <c r="E43" s="441"/>
      <c r="F43" s="441"/>
      <c r="G43" s="441"/>
      <c r="H43" s="441"/>
      <c r="I43" s="441"/>
      <c r="J43" s="441"/>
      <c r="K43" s="441"/>
      <c r="L43" s="441"/>
      <c r="M43" s="441"/>
      <c r="N43" s="441"/>
      <c r="O43" s="441"/>
      <c r="P43" s="442"/>
      <c r="Q43" s="443"/>
      <c r="R43" s="303"/>
      <c r="S43" s="444" t="s">
        <v>194</v>
      </c>
      <c r="T43" s="445"/>
      <c r="U43" s="446"/>
      <c r="V43" s="444" t="s">
        <v>194</v>
      </c>
      <c r="W43" s="443"/>
      <c r="X43" s="303"/>
      <c r="Y43" s="202" t="s">
        <v>195</v>
      </c>
      <c r="Z43" s="202"/>
      <c r="AA43" s="303"/>
      <c r="AB43" s="303"/>
      <c r="AC43" s="303"/>
      <c r="AD43" s="447" t="s">
        <v>196</v>
      </c>
      <c r="AE43" s="447"/>
      <c r="AF43" s="447"/>
      <c r="AG43" s="448"/>
      <c r="AH43" s="449"/>
      <c r="AI43" s="450"/>
      <c r="AJ43" s="450"/>
      <c r="AK43" s="450"/>
      <c r="AL43" s="450"/>
      <c r="AM43" s="451"/>
      <c r="AN43" s="20"/>
      <c r="AO43" s="204" t="s">
        <v>197</v>
      </c>
      <c r="AP43" s="205"/>
      <c r="AQ43" s="205"/>
      <c r="AR43" s="205"/>
      <c r="AS43" s="452"/>
      <c r="AT43" s="453">
        <v>28</v>
      </c>
      <c r="AU43" s="454"/>
      <c r="AV43" s="454"/>
      <c r="AW43" s="454"/>
      <c r="AX43" s="202" t="s">
        <v>190</v>
      </c>
      <c r="AY43" s="444"/>
      <c r="AZ43" s="455"/>
      <c r="BA43" s="456"/>
      <c r="BB43" s="456"/>
      <c r="BC43" s="456"/>
      <c r="BD43" s="202" t="s">
        <v>190</v>
      </c>
      <c r="BE43" s="444"/>
      <c r="BF43" s="421"/>
      <c r="BG43" s="422"/>
      <c r="BH43" s="422"/>
      <c r="BI43" s="422"/>
      <c r="BJ43" s="422"/>
      <c r="BK43" s="422"/>
      <c r="BL43" s="422"/>
      <c r="BM43" s="422"/>
      <c r="BN43" s="422"/>
      <c r="BO43" s="422"/>
      <c r="BP43" s="422"/>
      <c r="BQ43" s="422"/>
      <c r="BR43" s="422"/>
      <c r="BS43" s="422"/>
      <c r="BT43" s="422"/>
      <c r="BU43" s="422"/>
      <c r="BV43" s="422"/>
      <c r="BW43" s="422"/>
      <c r="BX43" s="422"/>
      <c r="BY43" s="422"/>
      <c r="BZ43" s="423"/>
    </row>
    <row r="44" spans="2:78" ht="13.5" customHeight="1" x14ac:dyDescent="0.2">
      <c r="B44" s="167"/>
      <c r="C44" s="190"/>
      <c r="D44" s="191"/>
      <c r="E44" s="191"/>
      <c r="F44" s="191"/>
      <c r="G44" s="191"/>
      <c r="H44" s="191"/>
      <c r="I44" s="191"/>
      <c r="J44" s="191"/>
      <c r="K44" s="191"/>
      <c r="L44" s="191"/>
      <c r="M44" s="191"/>
      <c r="N44" s="191"/>
      <c r="O44" s="191"/>
      <c r="P44" s="192"/>
      <c r="Q44" s="457"/>
      <c r="R44" s="458"/>
      <c r="S44" s="418"/>
      <c r="T44" s="457"/>
      <c r="U44" s="458"/>
      <c r="V44" s="418"/>
      <c r="W44" s="457"/>
      <c r="X44" s="458"/>
      <c r="Y44" s="250"/>
      <c r="Z44" s="250"/>
      <c r="AA44" s="458"/>
      <c r="AB44" s="458"/>
      <c r="AC44" s="458"/>
      <c r="AD44" s="459"/>
      <c r="AE44" s="459"/>
      <c r="AF44" s="459"/>
      <c r="AG44" s="460"/>
      <c r="AH44" s="461"/>
      <c r="AI44" s="462"/>
      <c r="AJ44" s="462"/>
      <c r="AK44" s="462"/>
      <c r="AL44" s="462"/>
      <c r="AM44" s="463"/>
      <c r="AO44" s="464"/>
      <c r="AP44" s="465"/>
      <c r="AQ44" s="465"/>
      <c r="AR44" s="465"/>
      <c r="AS44" s="466"/>
      <c r="AT44" s="435"/>
      <c r="AU44" s="436"/>
      <c r="AV44" s="436"/>
      <c r="AW44" s="436"/>
      <c r="AX44" s="181"/>
      <c r="AY44" s="437"/>
      <c r="AZ44" s="438"/>
      <c r="BA44" s="439"/>
      <c r="BB44" s="439"/>
      <c r="BC44" s="439"/>
      <c r="BD44" s="181"/>
      <c r="BE44" s="437"/>
      <c r="BF44" s="421"/>
      <c r="BG44" s="422"/>
      <c r="BH44" s="422"/>
      <c r="BI44" s="422"/>
      <c r="BJ44" s="422"/>
      <c r="BK44" s="422"/>
      <c r="BL44" s="422"/>
      <c r="BM44" s="422"/>
      <c r="BN44" s="422"/>
      <c r="BO44" s="422"/>
      <c r="BP44" s="422"/>
      <c r="BQ44" s="422"/>
      <c r="BR44" s="422"/>
      <c r="BS44" s="422"/>
      <c r="BT44" s="422"/>
      <c r="BU44" s="422"/>
      <c r="BV44" s="422"/>
      <c r="BW44" s="422"/>
      <c r="BX44" s="422"/>
      <c r="BY44" s="422"/>
      <c r="BZ44" s="423"/>
    </row>
    <row r="45" spans="2:78" ht="13.5" customHeight="1" x14ac:dyDescent="0.2">
      <c r="B45" s="167"/>
      <c r="C45" s="467" t="s">
        <v>198</v>
      </c>
      <c r="D45" s="228"/>
      <c r="E45" s="228"/>
      <c r="F45" s="228"/>
      <c r="G45" s="228"/>
      <c r="H45" s="228"/>
      <c r="I45" s="228"/>
      <c r="J45" s="228"/>
      <c r="K45" s="228"/>
      <c r="L45" s="228"/>
      <c r="M45" s="228"/>
      <c r="N45" s="228"/>
      <c r="O45" s="228"/>
      <c r="P45" s="468" t="s">
        <v>150</v>
      </c>
      <c r="Q45" s="469"/>
      <c r="R45" s="470"/>
      <c r="S45" s="437"/>
      <c r="T45" s="469"/>
      <c r="U45" s="470"/>
      <c r="V45" s="437"/>
      <c r="W45" s="469"/>
      <c r="X45" s="470"/>
      <c r="Y45" s="181"/>
      <c r="Z45" s="181"/>
      <c r="AA45" s="470"/>
      <c r="AB45" s="470"/>
      <c r="AC45" s="470"/>
      <c r="AD45" s="471"/>
      <c r="AE45" s="471"/>
      <c r="AF45" s="471"/>
      <c r="AG45" s="472"/>
      <c r="AH45" s="461"/>
      <c r="AI45" s="462"/>
      <c r="AJ45" s="462"/>
      <c r="AK45" s="462"/>
      <c r="AL45" s="462"/>
      <c r="AM45" s="463"/>
      <c r="AO45" s="473" t="s">
        <v>199</v>
      </c>
      <c r="AP45" s="474" t="s">
        <v>200</v>
      </c>
      <c r="AQ45" s="414"/>
      <c r="AR45" s="414"/>
      <c r="AS45" s="415"/>
      <c r="AT45" s="453">
        <f>50+16+8</f>
        <v>74</v>
      </c>
      <c r="AU45" s="454"/>
      <c r="AV45" s="454"/>
      <c r="AW45" s="454"/>
      <c r="AX45" s="250" t="s">
        <v>129</v>
      </c>
      <c r="AY45" s="250"/>
      <c r="AZ45" s="455"/>
      <c r="BA45" s="456"/>
      <c r="BB45" s="456"/>
      <c r="BC45" s="456"/>
      <c r="BD45" s="250" t="s">
        <v>129</v>
      </c>
      <c r="BE45" s="418"/>
      <c r="BF45" s="421"/>
      <c r="BG45" s="422"/>
      <c r="BH45" s="422"/>
      <c r="BI45" s="422"/>
      <c r="BJ45" s="422"/>
      <c r="BK45" s="422"/>
      <c r="BL45" s="422"/>
      <c r="BM45" s="422"/>
      <c r="BN45" s="422"/>
      <c r="BO45" s="422"/>
      <c r="BP45" s="422"/>
      <c r="BQ45" s="422"/>
      <c r="BR45" s="422"/>
      <c r="BS45" s="422"/>
      <c r="BT45" s="422"/>
      <c r="BU45" s="422"/>
      <c r="BV45" s="422"/>
      <c r="BW45" s="422"/>
      <c r="BX45" s="422"/>
      <c r="BY45" s="422"/>
      <c r="BZ45" s="423"/>
    </row>
    <row r="46" spans="2:78" ht="13.5" customHeight="1" x14ac:dyDescent="0.2">
      <c r="B46" s="167"/>
      <c r="C46" s="475"/>
      <c r="D46" s="476"/>
      <c r="E46" s="476"/>
      <c r="F46" s="476"/>
      <c r="G46" s="476"/>
      <c r="H46" s="476"/>
      <c r="I46" s="476"/>
      <c r="J46" s="476"/>
      <c r="K46" s="476"/>
      <c r="L46" s="476"/>
      <c r="M46" s="476"/>
      <c r="N46" s="476"/>
      <c r="O46" s="476"/>
      <c r="P46" s="477"/>
      <c r="Q46" s="443"/>
      <c r="R46" s="303"/>
      <c r="S46" s="444" t="s">
        <v>201</v>
      </c>
      <c r="T46" s="443"/>
      <c r="U46" s="303"/>
      <c r="V46" s="444" t="s">
        <v>201</v>
      </c>
      <c r="W46" s="443"/>
      <c r="X46" s="303"/>
      <c r="Y46" s="202" t="s">
        <v>195</v>
      </c>
      <c r="Z46" s="202"/>
      <c r="AA46" s="303"/>
      <c r="AB46" s="303"/>
      <c r="AC46" s="303"/>
      <c r="AD46" s="447" t="s">
        <v>196</v>
      </c>
      <c r="AE46" s="447"/>
      <c r="AF46" s="447"/>
      <c r="AG46" s="478"/>
      <c r="AH46" s="461"/>
      <c r="AI46" s="462"/>
      <c r="AJ46" s="462"/>
      <c r="AK46" s="462"/>
      <c r="AL46" s="462"/>
      <c r="AM46" s="463"/>
      <c r="AO46" s="473"/>
      <c r="AP46" s="474"/>
      <c r="AQ46" s="414"/>
      <c r="AR46" s="414"/>
      <c r="AS46" s="415"/>
      <c r="AT46" s="435"/>
      <c r="AU46" s="436"/>
      <c r="AV46" s="436"/>
      <c r="AW46" s="436"/>
      <c r="AX46" s="250"/>
      <c r="AY46" s="250"/>
      <c r="AZ46" s="438"/>
      <c r="BA46" s="439"/>
      <c r="BB46" s="439"/>
      <c r="BC46" s="439"/>
      <c r="BD46" s="250"/>
      <c r="BE46" s="418"/>
      <c r="BF46" s="421"/>
      <c r="BG46" s="422"/>
      <c r="BH46" s="422"/>
      <c r="BI46" s="422"/>
      <c r="BJ46" s="422"/>
      <c r="BK46" s="422"/>
      <c r="BL46" s="422"/>
      <c r="BM46" s="422"/>
      <c r="BN46" s="422"/>
      <c r="BO46" s="422"/>
      <c r="BP46" s="422"/>
      <c r="BQ46" s="422"/>
      <c r="BR46" s="422"/>
      <c r="BS46" s="422"/>
      <c r="BT46" s="422"/>
      <c r="BU46" s="422"/>
      <c r="BV46" s="422"/>
      <c r="BW46" s="422"/>
      <c r="BX46" s="422"/>
      <c r="BY46" s="422"/>
      <c r="BZ46" s="423"/>
    </row>
    <row r="47" spans="2:78" ht="13.5" customHeight="1" x14ac:dyDescent="0.2">
      <c r="B47" s="167"/>
      <c r="C47" s="479"/>
      <c r="D47" s="480"/>
      <c r="E47" s="480"/>
      <c r="F47" s="480"/>
      <c r="G47" s="480"/>
      <c r="H47" s="480"/>
      <c r="I47" s="480"/>
      <c r="J47" s="480"/>
      <c r="K47" s="480"/>
      <c r="L47" s="480"/>
      <c r="M47" s="480"/>
      <c r="N47" s="480"/>
      <c r="O47" s="480"/>
      <c r="P47" s="481"/>
      <c r="Q47" s="457"/>
      <c r="R47" s="458"/>
      <c r="S47" s="418"/>
      <c r="T47" s="457"/>
      <c r="U47" s="458"/>
      <c r="V47" s="418"/>
      <c r="W47" s="457"/>
      <c r="X47" s="458"/>
      <c r="Y47" s="250"/>
      <c r="Z47" s="250"/>
      <c r="AA47" s="458"/>
      <c r="AB47" s="458"/>
      <c r="AC47" s="458"/>
      <c r="AD47" s="459"/>
      <c r="AE47" s="459"/>
      <c r="AF47" s="459"/>
      <c r="AG47" s="460"/>
      <c r="AH47" s="461"/>
      <c r="AI47" s="462"/>
      <c r="AJ47" s="462"/>
      <c r="AK47" s="462"/>
      <c r="AL47" s="462"/>
      <c r="AM47" s="463"/>
      <c r="AO47" s="473"/>
      <c r="AP47" s="482" t="s">
        <v>202</v>
      </c>
      <c r="AQ47" s="483"/>
      <c r="AR47" s="483"/>
      <c r="AS47" s="483"/>
      <c r="AT47" s="453">
        <v>6</v>
      </c>
      <c r="AU47" s="454"/>
      <c r="AV47" s="454"/>
      <c r="AW47" s="454"/>
      <c r="AX47" s="202" t="s">
        <v>129</v>
      </c>
      <c r="AY47" s="202"/>
      <c r="AZ47" s="455"/>
      <c r="BA47" s="456"/>
      <c r="BB47" s="456"/>
      <c r="BC47" s="456"/>
      <c r="BD47" s="202" t="s">
        <v>129</v>
      </c>
      <c r="BE47" s="444"/>
      <c r="BF47" s="421"/>
      <c r="BG47" s="422"/>
      <c r="BH47" s="422"/>
      <c r="BI47" s="422"/>
      <c r="BJ47" s="422"/>
      <c r="BK47" s="422"/>
      <c r="BL47" s="422"/>
      <c r="BM47" s="422"/>
      <c r="BN47" s="422"/>
      <c r="BO47" s="422"/>
      <c r="BP47" s="422"/>
      <c r="BQ47" s="422"/>
      <c r="BR47" s="422"/>
      <c r="BS47" s="422"/>
      <c r="BT47" s="422"/>
      <c r="BU47" s="422"/>
      <c r="BV47" s="422"/>
      <c r="BW47" s="422"/>
      <c r="BX47" s="422"/>
      <c r="BY47" s="422"/>
      <c r="BZ47" s="423"/>
    </row>
    <row r="48" spans="2:78" ht="13.5" customHeight="1" x14ac:dyDescent="0.2">
      <c r="B48" s="167"/>
      <c r="C48" s="467" t="s">
        <v>203</v>
      </c>
      <c r="D48" s="228"/>
      <c r="E48" s="228"/>
      <c r="F48" s="228"/>
      <c r="G48" s="228"/>
      <c r="H48" s="228"/>
      <c r="I48" s="228"/>
      <c r="J48" s="228"/>
      <c r="K48" s="228"/>
      <c r="L48" s="228"/>
      <c r="M48" s="228"/>
      <c r="N48" s="228"/>
      <c r="O48" s="228"/>
      <c r="P48" s="468" t="s">
        <v>204</v>
      </c>
      <c r="Q48" s="469"/>
      <c r="R48" s="470"/>
      <c r="S48" s="437"/>
      <c r="T48" s="469"/>
      <c r="U48" s="470"/>
      <c r="V48" s="437"/>
      <c r="W48" s="469"/>
      <c r="X48" s="470"/>
      <c r="Y48" s="181"/>
      <c r="Z48" s="181"/>
      <c r="AA48" s="470"/>
      <c r="AB48" s="470"/>
      <c r="AC48" s="470"/>
      <c r="AD48" s="471"/>
      <c r="AE48" s="471"/>
      <c r="AF48" s="471"/>
      <c r="AG48" s="472"/>
      <c r="AH48" s="461"/>
      <c r="AI48" s="462"/>
      <c r="AJ48" s="462"/>
      <c r="AK48" s="462"/>
      <c r="AL48" s="462"/>
      <c r="AM48" s="463"/>
      <c r="AO48" s="473"/>
      <c r="AP48" s="484"/>
      <c r="AQ48" s="433"/>
      <c r="AR48" s="433"/>
      <c r="AS48" s="433"/>
      <c r="AT48" s="435"/>
      <c r="AU48" s="436"/>
      <c r="AV48" s="436"/>
      <c r="AW48" s="436"/>
      <c r="AX48" s="181"/>
      <c r="AY48" s="181"/>
      <c r="AZ48" s="438"/>
      <c r="BA48" s="439"/>
      <c r="BB48" s="439"/>
      <c r="BC48" s="439"/>
      <c r="BD48" s="181"/>
      <c r="BE48" s="437"/>
      <c r="BF48" s="421"/>
      <c r="BG48" s="422"/>
      <c r="BH48" s="422"/>
      <c r="BI48" s="422"/>
      <c r="BJ48" s="422"/>
      <c r="BK48" s="422"/>
      <c r="BL48" s="422"/>
      <c r="BM48" s="422"/>
      <c r="BN48" s="422"/>
      <c r="BO48" s="422"/>
      <c r="BP48" s="422"/>
      <c r="BQ48" s="422"/>
      <c r="BR48" s="422"/>
      <c r="BS48" s="422"/>
      <c r="BT48" s="422"/>
      <c r="BU48" s="422"/>
      <c r="BV48" s="422"/>
      <c r="BW48" s="422"/>
      <c r="BX48" s="422"/>
      <c r="BY48" s="422"/>
      <c r="BZ48" s="423"/>
    </row>
    <row r="49" spans="2:78" ht="13.5" customHeight="1" x14ac:dyDescent="0.2">
      <c r="B49" s="167"/>
      <c r="C49" s="485"/>
      <c r="D49" s="486"/>
      <c r="E49" s="486"/>
      <c r="F49" s="486"/>
      <c r="G49" s="486"/>
      <c r="H49" s="486"/>
      <c r="I49" s="486"/>
      <c r="J49" s="486"/>
      <c r="K49" s="181" t="s">
        <v>205</v>
      </c>
      <c r="L49" s="181"/>
      <c r="M49" s="458"/>
      <c r="N49" s="458"/>
      <c r="O49" s="458"/>
      <c r="P49" s="437" t="s">
        <v>206</v>
      </c>
      <c r="Q49" s="443"/>
      <c r="R49" s="303"/>
      <c r="S49" s="437" t="s">
        <v>207</v>
      </c>
      <c r="T49" s="443"/>
      <c r="U49" s="303"/>
      <c r="V49" s="437" t="s">
        <v>207</v>
      </c>
      <c r="W49" s="443"/>
      <c r="X49" s="303"/>
      <c r="Y49" s="181" t="s">
        <v>195</v>
      </c>
      <c r="Z49" s="181"/>
      <c r="AA49" s="303"/>
      <c r="AB49" s="303"/>
      <c r="AC49" s="303"/>
      <c r="AD49" s="471" t="s">
        <v>196</v>
      </c>
      <c r="AE49" s="471"/>
      <c r="AF49" s="471"/>
      <c r="AG49" s="478"/>
      <c r="AH49" s="461"/>
      <c r="AI49" s="462"/>
      <c r="AJ49" s="462"/>
      <c r="AK49" s="462"/>
      <c r="AL49" s="462"/>
      <c r="AM49" s="463"/>
      <c r="AO49" s="473"/>
      <c r="AP49" s="474" t="s">
        <v>208</v>
      </c>
      <c r="AQ49" s="414"/>
      <c r="AR49" s="414"/>
      <c r="AS49" s="414"/>
      <c r="AT49" s="453">
        <v>3</v>
      </c>
      <c r="AU49" s="454"/>
      <c r="AV49" s="454"/>
      <c r="AW49" s="454"/>
      <c r="AX49" s="250" t="s">
        <v>129</v>
      </c>
      <c r="AY49" s="250"/>
      <c r="AZ49" s="455"/>
      <c r="BA49" s="456"/>
      <c r="BB49" s="456"/>
      <c r="BC49" s="456"/>
      <c r="BD49" s="250" t="s">
        <v>129</v>
      </c>
      <c r="BE49" s="418"/>
      <c r="BF49" s="421"/>
      <c r="BG49" s="422"/>
      <c r="BH49" s="422"/>
      <c r="BI49" s="422"/>
      <c r="BJ49" s="422"/>
      <c r="BK49" s="422"/>
      <c r="BL49" s="422"/>
      <c r="BM49" s="422"/>
      <c r="BN49" s="422"/>
      <c r="BO49" s="422"/>
      <c r="BP49" s="422"/>
      <c r="BQ49" s="422"/>
      <c r="BR49" s="422"/>
      <c r="BS49" s="422"/>
      <c r="BT49" s="422"/>
      <c r="BU49" s="422"/>
      <c r="BV49" s="422"/>
      <c r="BW49" s="422"/>
      <c r="BX49" s="422"/>
      <c r="BY49" s="422"/>
      <c r="BZ49" s="423"/>
    </row>
    <row r="50" spans="2:78" ht="13.5" customHeight="1" x14ac:dyDescent="0.2">
      <c r="B50" s="333"/>
      <c r="C50" s="487"/>
      <c r="D50" s="236"/>
      <c r="E50" s="236"/>
      <c r="F50" s="236"/>
      <c r="G50" s="236"/>
      <c r="H50" s="236"/>
      <c r="I50" s="236"/>
      <c r="J50" s="236"/>
      <c r="K50" s="144"/>
      <c r="L50" s="144"/>
      <c r="M50" s="235"/>
      <c r="N50" s="235"/>
      <c r="O50" s="235"/>
      <c r="P50" s="145"/>
      <c r="Q50" s="488"/>
      <c r="R50" s="235"/>
      <c r="S50" s="145"/>
      <c r="T50" s="488"/>
      <c r="U50" s="235"/>
      <c r="V50" s="145"/>
      <c r="W50" s="488"/>
      <c r="X50" s="235"/>
      <c r="Y50" s="144"/>
      <c r="Z50" s="144"/>
      <c r="AA50" s="235"/>
      <c r="AB50" s="235"/>
      <c r="AC50" s="235"/>
      <c r="AD50" s="489"/>
      <c r="AE50" s="489"/>
      <c r="AF50" s="489"/>
      <c r="AG50" s="490"/>
      <c r="AH50" s="461"/>
      <c r="AI50" s="462"/>
      <c r="AJ50" s="462"/>
      <c r="AK50" s="462"/>
      <c r="AL50" s="462"/>
      <c r="AM50" s="463"/>
      <c r="AO50" s="473"/>
      <c r="AP50" s="474"/>
      <c r="AQ50" s="414"/>
      <c r="AR50" s="414"/>
      <c r="AS50" s="414"/>
      <c r="AT50" s="435"/>
      <c r="AU50" s="436"/>
      <c r="AV50" s="436"/>
      <c r="AW50" s="436"/>
      <c r="AX50" s="250"/>
      <c r="AY50" s="250"/>
      <c r="AZ50" s="438"/>
      <c r="BA50" s="439"/>
      <c r="BB50" s="439"/>
      <c r="BC50" s="439"/>
      <c r="BD50" s="250"/>
      <c r="BE50" s="418"/>
      <c r="BF50" s="421"/>
      <c r="BG50" s="422"/>
      <c r="BH50" s="422"/>
      <c r="BI50" s="422"/>
      <c r="BJ50" s="422"/>
      <c r="BK50" s="422"/>
      <c r="BL50" s="422"/>
      <c r="BM50" s="422"/>
      <c r="BN50" s="422"/>
      <c r="BO50" s="422"/>
      <c r="BP50" s="422"/>
      <c r="BQ50" s="422"/>
      <c r="BR50" s="422"/>
      <c r="BS50" s="422"/>
      <c r="BT50" s="422"/>
      <c r="BU50" s="422"/>
      <c r="BV50" s="422"/>
      <c r="BW50" s="422"/>
      <c r="BX50" s="422"/>
      <c r="BY50" s="422"/>
      <c r="BZ50" s="423"/>
    </row>
    <row r="51" spans="2:78" ht="13.5" customHeight="1" x14ac:dyDescent="0.2">
      <c r="B51" s="167" t="s">
        <v>209</v>
      </c>
      <c r="C51" s="440"/>
      <c r="D51" s="441"/>
      <c r="E51" s="441"/>
      <c r="F51" s="441"/>
      <c r="G51" s="441"/>
      <c r="H51" s="441"/>
      <c r="I51" s="441"/>
      <c r="J51" s="441"/>
      <c r="K51" s="441"/>
      <c r="L51" s="441"/>
      <c r="M51" s="441"/>
      <c r="N51" s="441"/>
      <c r="O51" s="441"/>
      <c r="P51" s="442"/>
      <c r="Q51" s="445"/>
      <c r="R51" s="446"/>
      <c r="S51" s="401" t="s">
        <v>207</v>
      </c>
      <c r="T51" s="445"/>
      <c r="U51" s="446"/>
      <c r="V51" s="401" t="s">
        <v>207</v>
      </c>
      <c r="W51" s="445"/>
      <c r="X51" s="446"/>
      <c r="Y51" s="157" t="s">
        <v>195</v>
      </c>
      <c r="Z51" s="157"/>
      <c r="AA51" s="446"/>
      <c r="AB51" s="446"/>
      <c r="AC51" s="446"/>
      <c r="AD51" s="150" t="s">
        <v>210</v>
      </c>
      <c r="AE51" s="150"/>
      <c r="AF51" s="150"/>
      <c r="AG51" s="448"/>
      <c r="AH51" s="461"/>
      <c r="AI51" s="462"/>
      <c r="AJ51" s="462"/>
      <c r="AK51" s="462"/>
      <c r="AL51" s="462"/>
      <c r="AM51" s="463"/>
      <c r="AO51" s="473"/>
      <c r="AP51" s="482" t="s">
        <v>128</v>
      </c>
      <c r="AQ51" s="483"/>
      <c r="AR51" s="483"/>
      <c r="AS51" s="483"/>
      <c r="AT51" s="453">
        <v>10</v>
      </c>
      <c r="AU51" s="454"/>
      <c r="AV51" s="454"/>
      <c r="AW51" s="454"/>
      <c r="AX51" s="202" t="s">
        <v>129</v>
      </c>
      <c r="AY51" s="202"/>
      <c r="AZ51" s="455"/>
      <c r="BA51" s="456"/>
      <c r="BB51" s="456"/>
      <c r="BC51" s="456"/>
      <c r="BD51" s="202" t="s">
        <v>129</v>
      </c>
      <c r="BE51" s="444"/>
      <c r="BF51" s="421"/>
      <c r="BG51" s="422"/>
      <c r="BH51" s="422"/>
      <c r="BI51" s="422"/>
      <c r="BJ51" s="422"/>
      <c r="BK51" s="422"/>
      <c r="BL51" s="422"/>
      <c r="BM51" s="422"/>
      <c r="BN51" s="422"/>
      <c r="BO51" s="422"/>
      <c r="BP51" s="422"/>
      <c r="BQ51" s="422"/>
      <c r="BR51" s="422"/>
      <c r="BS51" s="422"/>
      <c r="BT51" s="422"/>
      <c r="BU51" s="422"/>
      <c r="BV51" s="422"/>
      <c r="BW51" s="422"/>
      <c r="BX51" s="422"/>
      <c r="BY51" s="422"/>
      <c r="BZ51" s="423"/>
    </row>
    <row r="52" spans="2:78" ht="13.5" customHeight="1" x14ac:dyDescent="0.2">
      <c r="B52" s="167"/>
      <c r="C52" s="190"/>
      <c r="D52" s="191"/>
      <c r="E52" s="191"/>
      <c r="F52" s="191"/>
      <c r="G52" s="191"/>
      <c r="H52" s="191"/>
      <c r="I52" s="191"/>
      <c r="J52" s="191"/>
      <c r="K52" s="191"/>
      <c r="L52" s="191"/>
      <c r="M52" s="191"/>
      <c r="N52" s="191"/>
      <c r="O52" s="191"/>
      <c r="P52" s="192"/>
      <c r="Q52" s="457"/>
      <c r="R52" s="458"/>
      <c r="S52" s="418"/>
      <c r="T52" s="457"/>
      <c r="U52" s="458"/>
      <c r="V52" s="418"/>
      <c r="W52" s="457"/>
      <c r="X52" s="458"/>
      <c r="Y52" s="250"/>
      <c r="Z52" s="250"/>
      <c r="AA52" s="458"/>
      <c r="AB52" s="458"/>
      <c r="AC52" s="458"/>
      <c r="AD52" s="459"/>
      <c r="AE52" s="459"/>
      <c r="AF52" s="459"/>
      <c r="AG52" s="460"/>
      <c r="AH52" s="461"/>
      <c r="AI52" s="462"/>
      <c r="AJ52" s="462"/>
      <c r="AK52" s="462"/>
      <c r="AL52" s="462"/>
      <c r="AM52" s="463"/>
      <c r="AO52" s="473"/>
      <c r="AP52" s="484"/>
      <c r="AQ52" s="433"/>
      <c r="AR52" s="433"/>
      <c r="AS52" s="433"/>
      <c r="AT52" s="435"/>
      <c r="AU52" s="436"/>
      <c r="AV52" s="436"/>
      <c r="AW52" s="436"/>
      <c r="AX52" s="181"/>
      <c r="AY52" s="181"/>
      <c r="AZ52" s="438"/>
      <c r="BA52" s="439"/>
      <c r="BB52" s="439"/>
      <c r="BC52" s="439"/>
      <c r="BD52" s="181"/>
      <c r="BE52" s="437"/>
      <c r="BF52" s="421"/>
      <c r="BG52" s="422"/>
      <c r="BH52" s="422"/>
      <c r="BI52" s="422"/>
      <c r="BJ52" s="422"/>
      <c r="BK52" s="422"/>
      <c r="BL52" s="422"/>
      <c r="BM52" s="422"/>
      <c r="BN52" s="422"/>
      <c r="BO52" s="422"/>
      <c r="BP52" s="422"/>
      <c r="BQ52" s="422"/>
      <c r="BR52" s="422"/>
      <c r="BS52" s="422"/>
      <c r="BT52" s="422"/>
      <c r="BU52" s="422"/>
      <c r="BV52" s="422"/>
      <c r="BW52" s="422"/>
      <c r="BX52" s="422"/>
      <c r="BY52" s="422"/>
      <c r="BZ52" s="423"/>
    </row>
    <row r="53" spans="2:78" ht="13.5" customHeight="1" x14ac:dyDescent="0.2">
      <c r="B53" s="167"/>
      <c r="C53" s="467" t="s">
        <v>211</v>
      </c>
      <c r="D53" s="228"/>
      <c r="E53" s="228"/>
      <c r="F53" s="228"/>
      <c r="G53" s="228"/>
      <c r="H53" s="228"/>
      <c r="I53" s="228"/>
      <c r="J53" s="228"/>
      <c r="K53" s="228"/>
      <c r="L53" s="228"/>
      <c r="M53" s="228"/>
      <c r="N53" s="228"/>
      <c r="O53" s="228"/>
      <c r="P53" s="468" t="s">
        <v>212</v>
      </c>
      <c r="Q53" s="457"/>
      <c r="R53" s="458"/>
      <c r="S53" s="418"/>
      <c r="T53" s="457"/>
      <c r="U53" s="458"/>
      <c r="V53" s="418"/>
      <c r="W53" s="457"/>
      <c r="X53" s="458"/>
      <c r="Y53" s="250"/>
      <c r="Z53" s="250"/>
      <c r="AA53" s="458"/>
      <c r="AB53" s="458"/>
      <c r="AC53" s="458"/>
      <c r="AD53" s="459"/>
      <c r="AE53" s="459"/>
      <c r="AF53" s="459"/>
      <c r="AG53" s="472"/>
      <c r="AH53" s="461"/>
      <c r="AI53" s="462"/>
      <c r="AJ53" s="462"/>
      <c r="AK53" s="462"/>
      <c r="AL53" s="462"/>
      <c r="AM53" s="463"/>
      <c r="AN53" s="17"/>
      <c r="AO53" s="473"/>
      <c r="AP53" s="482" t="s">
        <v>213</v>
      </c>
      <c r="AQ53" s="483"/>
      <c r="AR53" s="483"/>
      <c r="AS53" s="483"/>
      <c r="AT53" s="491">
        <f>IF(AND(AT45="",AT47="",AT49="",AT51=""),"",SUM(AT45:AW52))</f>
        <v>93</v>
      </c>
      <c r="AU53" s="492"/>
      <c r="AV53" s="492"/>
      <c r="AW53" s="492"/>
      <c r="AX53" s="202" t="s">
        <v>129</v>
      </c>
      <c r="AY53" s="202"/>
      <c r="AZ53" s="493" t="str">
        <f>IF(AND(AZ45="",AZ47="",AZ49="",AZ51=""),"",SUM(AZ45:AZ52))</f>
        <v/>
      </c>
      <c r="BA53" s="494"/>
      <c r="BB53" s="494"/>
      <c r="BC53" s="494"/>
      <c r="BD53" s="202" t="s">
        <v>129</v>
      </c>
      <c r="BE53" s="444"/>
      <c r="BF53" s="421"/>
      <c r="BG53" s="422"/>
      <c r="BH53" s="422"/>
      <c r="BI53" s="422"/>
      <c r="BJ53" s="422"/>
      <c r="BK53" s="422"/>
      <c r="BL53" s="422"/>
      <c r="BM53" s="422"/>
      <c r="BN53" s="422"/>
      <c r="BO53" s="422"/>
      <c r="BP53" s="422"/>
      <c r="BQ53" s="422"/>
      <c r="BR53" s="422"/>
      <c r="BS53" s="422"/>
      <c r="BT53" s="422"/>
      <c r="BU53" s="422"/>
      <c r="BV53" s="422"/>
      <c r="BW53" s="422"/>
      <c r="BX53" s="422"/>
      <c r="BY53" s="422"/>
      <c r="BZ53" s="423"/>
    </row>
    <row r="54" spans="2:78" ht="13.5" customHeight="1" x14ac:dyDescent="0.2">
      <c r="B54" s="167"/>
      <c r="C54" s="475"/>
      <c r="D54" s="476"/>
      <c r="E54" s="476"/>
      <c r="F54" s="476"/>
      <c r="G54" s="476"/>
      <c r="H54" s="476"/>
      <c r="I54" s="476"/>
      <c r="J54" s="476"/>
      <c r="K54" s="476"/>
      <c r="L54" s="476"/>
      <c r="M54" s="476"/>
      <c r="N54" s="476"/>
      <c r="O54" s="476"/>
      <c r="P54" s="477"/>
      <c r="Q54" s="443"/>
      <c r="R54" s="303"/>
      <c r="S54" s="444" t="s">
        <v>207</v>
      </c>
      <c r="T54" s="443"/>
      <c r="U54" s="303"/>
      <c r="V54" s="444" t="s">
        <v>207</v>
      </c>
      <c r="W54" s="443"/>
      <c r="X54" s="303"/>
      <c r="Y54" s="202" t="s">
        <v>195</v>
      </c>
      <c r="Z54" s="202"/>
      <c r="AA54" s="303"/>
      <c r="AB54" s="303"/>
      <c r="AC54" s="303"/>
      <c r="AD54" s="447" t="s">
        <v>210</v>
      </c>
      <c r="AE54" s="447"/>
      <c r="AF54" s="447"/>
      <c r="AG54" s="478"/>
      <c r="AH54" s="461"/>
      <c r="AI54" s="462"/>
      <c r="AJ54" s="462"/>
      <c r="AK54" s="462"/>
      <c r="AL54" s="462"/>
      <c r="AM54" s="463"/>
      <c r="AO54" s="495"/>
      <c r="AP54" s="496"/>
      <c r="AQ54" s="497"/>
      <c r="AR54" s="497"/>
      <c r="AS54" s="497"/>
      <c r="AT54" s="498"/>
      <c r="AU54" s="499"/>
      <c r="AV54" s="499"/>
      <c r="AW54" s="499"/>
      <c r="AX54" s="500"/>
      <c r="AY54" s="500"/>
      <c r="AZ54" s="501"/>
      <c r="BA54" s="502"/>
      <c r="BB54" s="502"/>
      <c r="BC54" s="502"/>
      <c r="BD54" s="500"/>
      <c r="BE54" s="503"/>
      <c r="BF54" s="504"/>
      <c r="BG54" s="505"/>
      <c r="BH54" s="505"/>
      <c r="BI54" s="505"/>
      <c r="BJ54" s="505"/>
      <c r="BK54" s="505"/>
      <c r="BL54" s="505"/>
      <c r="BM54" s="505"/>
      <c r="BN54" s="505"/>
      <c r="BO54" s="505"/>
      <c r="BP54" s="505"/>
      <c r="BQ54" s="505"/>
      <c r="BR54" s="505"/>
      <c r="BS54" s="505"/>
      <c r="BT54" s="505"/>
      <c r="BU54" s="505"/>
      <c r="BV54" s="505"/>
      <c r="BW54" s="505"/>
      <c r="BX54" s="505"/>
      <c r="BY54" s="505"/>
      <c r="BZ54" s="506"/>
    </row>
    <row r="55" spans="2:78" ht="13.5" customHeight="1" x14ac:dyDescent="0.2">
      <c r="B55" s="167"/>
      <c r="C55" s="479"/>
      <c r="D55" s="480"/>
      <c r="E55" s="480"/>
      <c r="F55" s="480"/>
      <c r="G55" s="480"/>
      <c r="H55" s="480"/>
      <c r="I55" s="480"/>
      <c r="J55" s="480"/>
      <c r="K55" s="480"/>
      <c r="L55" s="480"/>
      <c r="M55" s="480"/>
      <c r="N55" s="480"/>
      <c r="O55" s="480"/>
      <c r="P55" s="481"/>
      <c r="Q55" s="457"/>
      <c r="R55" s="458"/>
      <c r="S55" s="418"/>
      <c r="T55" s="457"/>
      <c r="U55" s="458"/>
      <c r="V55" s="418"/>
      <c r="W55" s="457"/>
      <c r="X55" s="458"/>
      <c r="Y55" s="250"/>
      <c r="Z55" s="250"/>
      <c r="AA55" s="458"/>
      <c r="AB55" s="458"/>
      <c r="AC55" s="458"/>
      <c r="AD55" s="459"/>
      <c r="AE55" s="459"/>
      <c r="AF55" s="459"/>
      <c r="AG55" s="460"/>
      <c r="AH55" s="461"/>
      <c r="AI55" s="462"/>
      <c r="AJ55" s="462"/>
      <c r="AK55" s="462"/>
      <c r="AL55" s="462"/>
      <c r="AM55" s="463"/>
      <c r="AO55" s="183" t="s">
        <v>214</v>
      </c>
      <c r="AP55" s="184"/>
      <c r="AQ55" s="184"/>
      <c r="AR55" s="184"/>
      <c r="AS55" s="507"/>
      <c r="AT55" s="508">
        <f>IF(AT53="","",AT40-AT43-AT53)</f>
        <v>-21</v>
      </c>
      <c r="AU55" s="509"/>
      <c r="AV55" s="509"/>
      <c r="AW55" s="509"/>
      <c r="AX55" s="157" t="s">
        <v>129</v>
      </c>
      <c r="AY55" s="401"/>
      <c r="AZ55" s="510" t="str">
        <f>IF(AZ53="","",AZ40-AZ43-AZ53)</f>
        <v/>
      </c>
      <c r="BA55" s="511"/>
      <c r="BB55" s="511"/>
      <c r="BC55" s="511"/>
      <c r="BD55" s="157" t="s">
        <v>129</v>
      </c>
      <c r="BE55" s="158"/>
      <c r="BF55" s="512" t="s">
        <v>215</v>
      </c>
      <c r="BG55" s="513"/>
      <c r="BH55" s="513"/>
      <c r="BI55" s="513"/>
      <c r="BJ55" s="513"/>
      <c r="BK55" s="513"/>
      <c r="BL55" s="513"/>
      <c r="BM55" s="513"/>
      <c r="BN55" s="513"/>
      <c r="BO55" s="513"/>
      <c r="BP55" s="513"/>
      <c r="BQ55" s="513"/>
      <c r="BR55" s="513"/>
      <c r="BS55" s="513"/>
      <c r="BT55" s="513"/>
      <c r="BU55" s="514"/>
      <c r="BV55" s="514"/>
      <c r="BW55" s="514"/>
      <c r="BX55" s="514"/>
      <c r="BY55" s="514"/>
      <c r="BZ55" s="514"/>
    </row>
    <row r="56" spans="2:78" ht="13.5" customHeight="1" x14ac:dyDescent="0.2">
      <c r="B56" s="167"/>
      <c r="C56" s="467" t="s">
        <v>216</v>
      </c>
      <c r="D56" s="228"/>
      <c r="E56" s="228"/>
      <c r="F56" s="228"/>
      <c r="G56" s="228"/>
      <c r="H56" s="228"/>
      <c r="I56" s="228"/>
      <c r="J56" s="228"/>
      <c r="K56" s="228"/>
      <c r="L56" s="228"/>
      <c r="M56" s="228"/>
      <c r="N56" s="228"/>
      <c r="O56" s="228"/>
      <c r="P56" s="468" t="s">
        <v>217</v>
      </c>
      <c r="Q56" s="469"/>
      <c r="R56" s="470"/>
      <c r="S56" s="437"/>
      <c r="T56" s="469"/>
      <c r="U56" s="470"/>
      <c r="V56" s="437"/>
      <c r="W56" s="469"/>
      <c r="X56" s="470"/>
      <c r="Y56" s="181"/>
      <c r="Z56" s="181"/>
      <c r="AA56" s="470"/>
      <c r="AB56" s="470"/>
      <c r="AC56" s="470"/>
      <c r="AD56" s="471"/>
      <c r="AE56" s="471"/>
      <c r="AF56" s="471"/>
      <c r="AG56" s="472"/>
      <c r="AH56" s="461"/>
      <c r="AI56" s="462"/>
      <c r="AJ56" s="462"/>
      <c r="AK56" s="462"/>
      <c r="AL56" s="462"/>
      <c r="AM56" s="463"/>
      <c r="AO56" s="204"/>
      <c r="AP56" s="205"/>
      <c r="AQ56" s="205"/>
      <c r="AR56" s="205"/>
      <c r="AS56" s="452"/>
      <c r="AT56" s="515"/>
      <c r="AU56" s="516"/>
      <c r="AV56" s="516"/>
      <c r="AW56" s="516"/>
      <c r="AX56" s="250"/>
      <c r="AY56" s="418"/>
      <c r="AZ56" s="517"/>
      <c r="BA56" s="518"/>
      <c r="BB56" s="518"/>
      <c r="BC56" s="518"/>
      <c r="BD56" s="250"/>
      <c r="BE56" s="251"/>
      <c r="BF56" s="519"/>
      <c r="BG56" s="520"/>
      <c r="BH56" s="520"/>
      <c r="BI56" s="520"/>
      <c r="BJ56" s="520"/>
      <c r="BK56" s="520"/>
      <c r="BL56" s="520"/>
      <c r="BM56" s="520"/>
      <c r="BN56" s="520"/>
      <c r="BO56" s="520"/>
      <c r="BP56" s="520"/>
      <c r="BQ56" s="520"/>
      <c r="BR56" s="520"/>
      <c r="BS56" s="520"/>
      <c r="BT56" s="520"/>
      <c r="BU56" s="520"/>
      <c r="BV56" s="520"/>
      <c r="BW56" s="520"/>
      <c r="BX56" s="520"/>
      <c r="BY56" s="520"/>
      <c r="BZ56" s="520"/>
    </row>
    <row r="57" spans="2:78" ht="13.5" customHeight="1" x14ac:dyDescent="0.2">
      <c r="B57" s="167"/>
      <c r="C57" s="485"/>
      <c r="D57" s="486"/>
      <c r="E57" s="486"/>
      <c r="F57" s="486"/>
      <c r="G57" s="486"/>
      <c r="H57" s="486"/>
      <c r="I57" s="486"/>
      <c r="J57" s="486"/>
      <c r="K57" s="181" t="s">
        <v>218</v>
      </c>
      <c r="L57" s="181"/>
      <c r="M57" s="458"/>
      <c r="N57" s="458"/>
      <c r="O57" s="458"/>
      <c r="P57" s="437" t="s">
        <v>206</v>
      </c>
      <c r="Q57" s="443"/>
      <c r="R57" s="303"/>
      <c r="S57" s="444" t="s">
        <v>207</v>
      </c>
      <c r="T57" s="443"/>
      <c r="U57" s="303"/>
      <c r="V57" s="444" t="s">
        <v>207</v>
      </c>
      <c r="W57" s="443"/>
      <c r="X57" s="303"/>
      <c r="Y57" s="202" t="s">
        <v>195</v>
      </c>
      <c r="Z57" s="202"/>
      <c r="AA57" s="303"/>
      <c r="AB57" s="303"/>
      <c r="AC57" s="303"/>
      <c r="AD57" s="447" t="s">
        <v>210</v>
      </c>
      <c r="AE57" s="447"/>
      <c r="AF57" s="447"/>
      <c r="AG57" s="478"/>
      <c r="AH57" s="461"/>
      <c r="AI57" s="462"/>
      <c r="AJ57" s="462"/>
      <c r="AK57" s="462"/>
      <c r="AL57" s="462"/>
      <c r="AM57" s="463"/>
      <c r="AO57" s="231" t="s">
        <v>219</v>
      </c>
      <c r="AP57" s="232"/>
      <c r="AQ57" s="232"/>
      <c r="AR57" s="232"/>
      <c r="AS57" s="521"/>
      <c r="AT57" s="498"/>
      <c r="AU57" s="499"/>
      <c r="AV57" s="499"/>
      <c r="AW57" s="499"/>
      <c r="AX57" s="500"/>
      <c r="AY57" s="503"/>
      <c r="AZ57" s="501"/>
      <c r="BA57" s="502"/>
      <c r="BB57" s="502"/>
      <c r="BC57" s="502"/>
      <c r="BD57" s="500"/>
      <c r="BE57" s="522"/>
      <c r="BF57" s="519"/>
      <c r="BG57" s="520"/>
      <c r="BH57" s="520"/>
      <c r="BI57" s="520"/>
      <c r="BJ57" s="520"/>
      <c r="BK57" s="520"/>
      <c r="BL57" s="520"/>
      <c r="BM57" s="520"/>
      <c r="BN57" s="520"/>
      <c r="BO57" s="520"/>
      <c r="BP57" s="520"/>
      <c r="BQ57" s="520"/>
      <c r="BR57" s="520"/>
      <c r="BS57" s="520"/>
      <c r="BT57" s="520"/>
      <c r="BU57" s="520"/>
      <c r="BV57" s="520"/>
      <c r="BW57" s="520"/>
      <c r="BX57" s="520"/>
      <c r="BY57" s="520"/>
      <c r="BZ57" s="520"/>
    </row>
    <row r="58" spans="2:78" ht="13.5" customHeight="1" x14ac:dyDescent="0.2">
      <c r="B58" s="333"/>
      <c r="C58" s="487"/>
      <c r="D58" s="236"/>
      <c r="E58" s="236"/>
      <c r="F58" s="236"/>
      <c r="G58" s="236"/>
      <c r="H58" s="236"/>
      <c r="I58" s="236"/>
      <c r="J58" s="236"/>
      <c r="K58" s="144"/>
      <c r="L58" s="144"/>
      <c r="M58" s="235"/>
      <c r="N58" s="235"/>
      <c r="O58" s="235"/>
      <c r="P58" s="145"/>
      <c r="Q58" s="488"/>
      <c r="R58" s="235"/>
      <c r="S58" s="503"/>
      <c r="T58" s="488"/>
      <c r="U58" s="235"/>
      <c r="V58" s="503"/>
      <c r="W58" s="488"/>
      <c r="X58" s="235"/>
      <c r="Y58" s="500"/>
      <c r="Z58" s="500"/>
      <c r="AA58" s="235"/>
      <c r="AB58" s="235"/>
      <c r="AC58" s="235"/>
      <c r="AD58" s="523"/>
      <c r="AE58" s="523"/>
      <c r="AF58" s="523"/>
      <c r="AG58" s="490"/>
      <c r="AH58" s="461"/>
      <c r="AI58" s="462"/>
      <c r="AJ58" s="462"/>
      <c r="AK58" s="462"/>
      <c r="AL58" s="462"/>
      <c r="AM58" s="463"/>
      <c r="AO58" s="524" t="s">
        <v>220</v>
      </c>
      <c r="AP58" s="513"/>
      <c r="AQ58" s="513"/>
      <c r="AR58" s="513"/>
      <c r="AS58" s="513"/>
      <c r="AT58" s="513"/>
      <c r="AU58" s="513"/>
      <c r="AV58" s="513"/>
      <c r="AW58" s="513"/>
      <c r="AX58" s="513"/>
      <c r="AY58" s="513"/>
      <c r="AZ58" s="513"/>
      <c r="BA58" s="513"/>
      <c r="BB58" s="513"/>
      <c r="BC58" s="513"/>
      <c r="BD58" s="513"/>
      <c r="BE58" s="513"/>
      <c r="BF58" s="17"/>
      <c r="BG58" s="17"/>
      <c r="BH58" s="17"/>
      <c r="BI58" s="17"/>
      <c r="BJ58" s="17"/>
      <c r="BK58" s="17"/>
      <c r="BL58" s="17"/>
      <c r="BM58" s="17"/>
      <c r="BN58" s="17"/>
      <c r="BO58" s="17"/>
      <c r="BP58" s="17"/>
      <c r="BQ58" s="17"/>
      <c r="BR58" s="17"/>
      <c r="BS58" s="17"/>
      <c r="BT58" s="17"/>
      <c r="BU58" s="33"/>
      <c r="BV58" s="33"/>
      <c r="BW58" s="33"/>
      <c r="BX58" s="33"/>
      <c r="BY58" s="33"/>
      <c r="BZ58" s="525"/>
    </row>
    <row r="59" spans="2:78" ht="13.5" customHeight="1" x14ac:dyDescent="0.2">
      <c r="B59" s="148" t="s">
        <v>221</v>
      </c>
      <c r="C59" s="440"/>
      <c r="D59" s="441"/>
      <c r="E59" s="441"/>
      <c r="F59" s="441"/>
      <c r="G59" s="441"/>
      <c r="H59" s="441"/>
      <c r="I59" s="441"/>
      <c r="J59" s="441"/>
      <c r="K59" s="441"/>
      <c r="L59" s="441"/>
      <c r="M59" s="441"/>
      <c r="N59" s="441"/>
      <c r="O59" s="441"/>
      <c r="P59" s="442"/>
      <c r="Q59" s="445"/>
      <c r="R59" s="446"/>
      <c r="S59" s="401" t="s">
        <v>207</v>
      </c>
      <c r="T59" s="445"/>
      <c r="U59" s="446"/>
      <c r="V59" s="401" t="s">
        <v>207</v>
      </c>
      <c r="W59" s="445"/>
      <c r="X59" s="446"/>
      <c r="Y59" s="157" t="s">
        <v>195</v>
      </c>
      <c r="Z59" s="157"/>
      <c r="AA59" s="446"/>
      <c r="AB59" s="446"/>
      <c r="AC59" s="446"/>
      <c r="AD59" s="150" t="s">
        <v>210</v>
      </c>
      <c r="AE59" s="150"/>
      <c r="AF59" s="150"/>
      <c r="AG59" s="448"/>
      <c r="AH59" s="461"/>
      <c r="AI59" s="462"/>
      <c r="AJ59" s="462"/>
      <c r="AK59" s="462"/>
      <c r="AL59" s="462"/>
      <c r="AM59" s="463"/>
      <c r="AO59" s="526"/>
      <c r="AP59" s="405"/>
      <c r="AQ59" s="405"/>
      <c r="AR59" s="405"/>
      <c r="AS59" s="405"/>
      <c r="AT59" s="405"/>
      <c r="AU59" s="405"/>
      <c r="AV59" s="405"/>
      <c r="AW59" s="405"/>
      <c r="AX59" s="405"/>
      <c r="AY59" s="405"/>
      <c r="AZ59" s="405"/>
      <c r="BA59" s="405"/>
      <c r="BB59" s="405"/>
      <c r="BC59" s="405"/>
      <c r="BD59" s="405"/>
      <c r="BE59" s="405"/>
      <c r="BF59" s="405"/>
      <c r="BG59" s="405"/>
      <c r="BH59" s="405"/>
      <c r="BI59" s="405"/>
      <c r="BJ59" s="405"/>
      <c r="BK59" s="405"/>
      <c r="BL59" s="405"/>
      <c r="BM59" s="405"/>
      <c r="BN59" s="405"/>
      <c r="BO59" s="405"/>
      <c r="BP59" s="405"/>
      <c r="BQ59" s="405"/>
      <c r="BR59" s="405"/>
      <c r="BS59" s="405"/>
      <c r="BT59" s="405"/>
      <c r="BU59" s="405"/>
      <c r="BV59" s="405"/>
      <c r="BW59" s="405"/>
      <c r="BX59" s="405"/>
      <c r="BY59" s="405"/>
      <c r="BZ59" s="406"/>
    </row>
    <row r="60" spans="2:78" ht="13.5" customHeight="1" x14ac:dyDescent="0.2">
      <c r="B60" s="167"/>
      <c r="C60" s="190"/>
      <c r="D60" s="191"/>
      <c r="E60" s="191"/>
      <c r="F60" s="191"/>
      <c r="G60" s="191"/>
      <c r="H60" s="191"/>
      <c r="I60" s="191"/>
      <c r="J60" s="191"/>
      <c r="K60" s="191"/>
      <c r="L60" s="191"/>
      <c r="M60" s="191"/>
      <c r="N60" s="191"/>
      <c r="O60" s="191"/>
      <c r="P60" s="192"/>
      <c r="Q60" s="457"/>
      <c r="R60" s="458"/>
      <c r="S60" s="418"/>
      <c r="T60" s="457"/>
      <c r="U60" s="458"/>
      <c r="V60" s="418"/>
      <c r="W60" s="457"/>
      <c r="X60" s="458"/>
      <c r="Y60" s="250"/>
      <c r="Z60" s="250"/>
      <c r="AA60" s="458"/>
      <c r="AB60" s="458"/>
      <c r="AC60" s="458"/>
      <c r="AD60" s="459"/>
      <c r="AE60" s="459"/>
      <c r="AF60" s="459"/>
      <c r="AG60" s="460"/>
      <c r="AH60" s="461"/>
      <c r="AI60" s="462"/>
      <c r="AJ60" s="462"/>
      <c r="AK60" s="462"/>
      <c r="AL60" s="462"/>
      <c r="AM60" s="463"/>
      <c r="AO60" s="527"/>
      <c r="AP60" s="422"/>
      <c r="AQ60" s="422"/>
      <c r="AR60" s="422"/>
      <c r="AS60" s="422"/>
      <c r="AT60" s="422"/>
      <c r="AU60" s="422"/>
      <c r="AV60" s="422"/>
      <c r="AW60" s="422"/>
      <c r="AX60" s="422"/>
      <c r="AY60" s="422"/>
      <c r="AZ60" s="422"/>
      <c r="BA60" s="422"/>
      <c r="BB60" s="422"/>
      <c r="BC60" s="422"/>
      <c r="BD60" s="422"/>
      <c r="BE60" s="422"/>
      <c r="BF60" s="422"/>
      <c r="BG60" s="422"/>
      <c r="BH60" s="422"/>
      <c r="BI60" s="422"/>
      <c r="BJ60" s="422"/>
      <c r="BK60" s="422"/>
      <c r="BL60" s="422"/>
      <c r="BM60" s="422"/>
      <c r="BN60" s="422"/>
      <c r="BO60" s="422"/>
      <c r="BP60" s="422"/>
      <c r="BQ60" s="422"/>
      <c r="BR60" s="422"/>
      <c r="BS60" s="422"/>
      <c r="BT60" s="422"/>
      <c r="BU60" s="422"/>
      <c r="BV60" s="422"/>
      <c r="BW60" s="422"/>
      <c r="BX60" s="422"/>
      <c r="BY60" s="422"/>
      <c r="BZ60" s="423"/>
    </row>
    <row r="61" spans="2:78" ht="13.5" customHeight="1" x14ac:dyDescent="0.2">
      <c r="B61" s="167"/>
      <c r="C61" s="467" t="s">
        <v>211</v>
      </c>
      <c r="D61" s="228"/>
      <c r="E61" s="228"/>
      <c r="F61" s="228"/>
      <c r="G61" s="228"/>
      <c r="H61" s="228"/>
      <c r="I61" s="228"/>
      <c r="J61" s="228"/>
      <c r="K61" s="228"/>
      <c r="L61" s="228"/>
      <c r="M61" s="228"/>
      <c r="N61" s="228"/>
      <c r="O61" s="228"/>
      <c r="P61" s="468" t="s">
        <v>212</v>
      </c>
      <c r="Q61" s="469"/>
      <c r="R61" s="470"/>
      <c r="S61" s="437"/>
      <c r="T61" s="469"/>
      <c r="U61" s="470"/>
      <c r="V61" s="437"/>
      <c r="W61" s="469"/>
      <c r="X61" s="470"/>
      <c r="Y61" s="181"/>
      <c r="Z61" s="181"/>
      <c r="AA61" s="470"/>
      <c r="AB61" s="470"/>
      <c r="AC61" s="470"/>
      <c r="AD61" s="471"/>
      <c r="AE61" s="471"/>
      <c r="AF61" s="471"/>
      <c r="AG61" s="472"/>
      <c r="AH61" s="461"/>
      <c r="AI61" s="462"/>
      <c r="AJ61" s="462"/>
      <c r="AK61" s="462"/>
      <c r="AL61" s="462"/>
      <c r="AM61" s="463"/>
      <c r="AO61" s="527"/>
      <c r="AP61" s="422"/>
      <c r="AQ61" s="422"/>
      <c r="AR61" s="422"/>
      <c r="AS61" s="422"/>
      <c r="AT61" s="422"/>
      <c r="AU61" s="422"/>
      <c r="AV61" s="422"/>
      <c r="AW61" s="422"/>
      <c r="AX61" s="422"/>
      <c r="AY61" s="422"/>
      <c r="AZ61" s="422"/>
      <c r="BA61" s="422"/>
      <c r="BB61" s="422"/>
      <c r="BC61" s="422"/>
      <c r="BD61" s="422"/>
      <c r="BE61" s="422"/>
      <c r="BF61" s="422"/>
      <c r="BG61" s="422"/>
      <c r="BH61" s="422"/>
      <c r="BI61" s="422"/>
      <c r="BJ61" s="422"/>
      <c r="BK61" s="422"/>
      <c r="BL61" s="422"/>
      <c r="BM61" s="422"/>
      <c r="BN61" s="422"/>
      <c r="BO61" s="422"/>
      <c r="BP61" s="422"/>
      <c r="BQ61" s="422"/>
      <c r="BR61" s="422"/>
      <c r="BS61" s="422"/>
      <c r="BT61" s="422"/>
      <c r="BU61" s="422"/>
      <c r="BV61" s="422"/>
      <c r="BW61" s="422"/>
      <c r="BX61" s="422"/>
      <c r="BY61" s="422"/>
      <c r="BZ61" s="423"/>
    </row>
    <row r="62" spans="2:78" ht="13.5" customHeight="1" x14ac:dyDescent="0.2">
      <c r="B62" s="167"/>
      <c r="C62" s="485"/>
      <c r="D62" s="486"/>
      <c r="E62" s="486"/>
      <c r="F62" s="486"/>
      <c r="G62" s="486"/>
      <c r="H62" s="486"/>
      <c r="I62" s="486"/>
      <c r="J62" s="486"/>
      <c r="K62" s="181" t="s">
        <v>222</v>
      </c>
      <c r="L62" s="181"/>
      <c r="M62" s="458"/>
      <c r="N62" s="458"/>
      <c r="O62" s="458"/>
      <c r="P62" s="437" t="s">
        <v>206</v>
      </c>
      <c r="Q62" s="443"/>
      <c r="R62" s="303"/>
      <c r="S62" s="418" t="s">
        <v>207</v>
      </c>
      <c r="T62" s="443"/>
      <c r="U62" s="303"/>
      <c r="V62" s="418" t="s">
        <v>207</v>
      </c>
      <c r="W62" s="443"/>
      <c r="X62" s="303"/>
      <c r="Y62" s="250" t="s">
        <v>195</v>
      </c>
      <c r="Z62" s="250"/>
      <c r="AA62" s="303"/>
      <c r="AB62" s="303"/>
      <c r="AC62" s="303"/>
      <c r="AD62" s="459" t="s">
        <v>210</v>
      </c>
      <c r="AE62" s="459"/>
      <c r="AF62" s="459"/>
      <c r="AG62" s="478"/>
      <c r="AH62" s="461"/>
      <c r="AI62" s="462"/>
      <c r="AJ62" s="462"/>
      <c r="AK62" s="462"/>
      <c r="AL62" s="462"/>
      <c r="AM62" s="463"/>
      <c r="AO62" s="527"/>
      <c r="AP62" s="422"/>
      <c r="AQ62" s="422"/>
      <c r="AR62" s="422"/>
      <c r="AS62" s="422"/>
      <c r="AT62" s="422"/>
      <c r="AU62" s="422"/>
      <c r="AV62" s="422"/>
      <c r="AW62" s="422"/>
      <c r="AX62" s="422"/>
      <c r="AY62" s="422"/>
      <c r="AZ62" s="422"/>
      <c r="BA62" s="422"/>
      <c r="BB62" s="422"/>
      <c r="BC62" s="422"/>
      <c r="BD62" s="422"/>
      <c r="BE62" s="422"/>
      <c r="BF62" s="422"/>
      <c r="BG62" s="422"/>
      <c r="BH62" s="422"/>
      <c r="BI62" s="422"/>
      <c r="BJ62" s="422"/>
      <c r="BK62" s="422"/>
      <c r="BL62" s="422"/>
      <c r="BM62" s="422"/>
      <c r="BN62" s="422"/>
      <c r="BO62" s="422"/>
      <c r="BP62" s="422"/>
      <c r="BQ62" s="422"/>
      <c r="BR62" s="422"/>
      <c r="BS62" s="422"/>
      <c r="BT62" s="422"/>
      <c r="BU62" s="422"/>
      <c r="BV62" s="422"/>
      <c r="BW62" s="422"/>
      <c r="BX62" s="422"/>
      <c r="BY62" s="422"/>
      <c r="BZ62" s="423"/>
    </row>
    <row r="63" spans="2:78" ht="13.5" customHeight="1" x14ac:dyDescent="0.2">
      <c r="B63" s="333"/>
      <c r="C63" s="487"/>
      <c r="D63" s="236"/>
      <c r="E63" s="236"/>
      <c r="F63" s="236"/>
      <c r="G63" s="236"/>
      <c r="H63" s="236"/>
      <c r="I63" s="236"/>
      <c r="J63" s="236"/>
      <c r="K63" s="144"/>
      <c r="L63" s="144"/>
      <c r="M63" s="235"/>
      <c r="N63" s="235"/>
      <c r="O63" s="235"/>
      <c r="P63" s="145"/>
      <c r="Q63" s="488"/>
      <c r="R63" s="235"/>
      <c r="S63" s="503"/>
      <c r="T63" s="488"/>
      <c r="U63" s="235"/>
      <c r="V63" s="503"/>
      <c r="W63" s="488"/>
      <c r="X63" s="235"/>
      <c r="Y63" s="500"/>
      <c r="Z63" s="500"/>
      <c r="AA63" s="235"/>
      <c r="AB63" s="235"/>
      <c r="AC63" s="235"/>
      <c r="AD63" s="523"/>
      <c r="AE63" s="523"/>
      <c r="AF63" s="523"/>
      <c r="AG63" s="490"/>
      <c r="AH63" s="528"/>
      <c r="AI63" s="529"/>
      <c r="AJ63" s="529"/>
      <c r="AK63" s="529"/>
      <c r="AL63" s="529"/>
      <c r="AM63" s="530"/>
      <c r="AO63" s="527"/>
      <c r="AP63" s="422"/>
      <c r="AQ63" s="422"/>
      <c r="AR63" s="422"/>
      <c r="AS63" s="422"/>
      <c r="AT63" s="422"/>
      <c r="AU63" s="422"/>
      <c r="AV63" s="422"/>
      <c r="AW63" s="422"/>
      <c r="AX63" s="422"/>
      <c r="AY63" s="422"/>
      <c r="AZ63" s="422"/>
      <c r="BA63" s="422"/>
      <c r="BB63" s="422"/>
      <c r="BC63" s="422"/>
      <c r="BD63" s="422"/>
      <c r="BE63" s="422"/>
      <c r="BF63" s="422"/>
      <c r="BG63" s="422"/>
      <c r="BH63" s="422"/>
      <c r="BI63" s="422"/>
      <c r="BJ63" s="422"/>
      <c r="BK63" s="422"/>
      <c r="BL63" s="422"/>
      <c r="BM63" s="422"/>
      <c r="BN63" s="422"/>
      <c r="BO63" s="422"/>
      <c r="BP63" s="422"/>
      <c r="BQ63" s="422"/>
      <c r="BR63" s="422"/>
      <c r="BS63" s="422"/>
      <c r="BT63" s="422"/>
      <c r="BU63" s="422"/>
      <c r="BV63" s="422"/>
      <c r="BW63" s="422"/>
      <c r="BX63" s="422"/>
      <c r="BY63" s="422"/>
      <c r="BZ63" s="423"/>
    </row>
    <row r="64" spans="2:78" ht="13.5" customHeight="1" x14ac:dyDescent="0.2">
      <c r="B64" s="252" t="s">
        <v>223</v>
      </c>
      <c r="C64" s="253"/>
      <c r="D64" s="253"/>
      <c r="E64" s="253"/>
      <c r="F64" s="254"/>
      <c r="G64" s="531"/>
      <c r="H64" s="532"/>
      <c r="I64" s="532"/>
      <c r="J64" s="532"/>
      <c r="K64" s="348" t="s">
        <v>195</v>
      </c>
      <c r="L64" s="348"/>
      <c r="M64" s="532"/>
      <c r="N64" s="532"/>
      <c r="O64" s="532"/>
      <c r="P64" s="532"/>
      <c r="Q64" s="532"/>
      <c r="R64" s="532"/>
      <c r="S64" s="533" t="s">
        <v>224</v>
      </c>
      <c r="T64" s="533"/>
      <c r="U64" s="533"/>
      <c r="V64" s="533"/>
      <c r="W64" s="533"/>
      <c r="X64" s="533"/>
      <c r="Y64" s="533"/>
      <c r="Z64" s="533"/>
      <c r="AA64" s="533"/>
      <c r="AB64" s="532"/>
      <c r="AC64" s="532"/>
      <c r="AD64" s="532"/>
      <c r="AE64" s="532"/>
      <c r="AF64" s="348" t="s">
        <v>225</v>
      </c>
      <c r="AG64" s="348"/>
      <c r="AH64" s="532"/>
      <c r="AI64" s="532"/>
      <c r="AJ64" s="532"/>
      <c r="AK64" s="532"/>
      <c r="AL64" s="348" t="s">
        <v>226</v>
      </c>
      <c r="AM64" s="349"/>
      <c r="AO64" s="534"/>
      <c r="AP64" s="505"/>
      <c r="AQ64" s="505"/>
      <c r="AR64" s="505"/>
      <c r="AS64" s="505"/>
      <c r="AT64" s="505"/>
      <c r="AU64" s="505"/>
      <c r="AV64" s="505"/>
      <c r="AW64" s="505"/>
      <c r="AX64" s="505"/>
      <c r="AY64" s="505"/>
      <c r="AZ64" s="505"/>
      <c r="BA64" s="505"/>
      <c r="BB64" s="505"/>
      <c r="BC64" s="505"/>
      <c r="BD64" s="505"/>
      <c r="BE64" s="505"/>
      <c r="BF64" s="505"/>
      <c r="BG64" s="505"/>
      <c r="BH64" s="505"/>
      <c r="BI64" s="505"/>
      <c r="BJ64" s="505"/>
      <c r="BK64" s="505"/>
      <c r="BL64" s="505"/>
      <c r="BM64" s="505"/>
      <c r="BN64" s="505"/>
      <c r="BO64" s="505"/>
      <c r="BP64" s="505"/>
      <c r="BQ64" s="505"/>
      <c r="BR64" s="505"/>
      <c r="BS64" s="505"/>
      <c r="BT64" s="505"/>
      <c r="BU64" s="505"/>
      <c r="BV64" s="505"/>
      <c r="BW64" s="505"/>
      <c r="BX64" s="505"/>
      <c r="BY64" s="505"/>
      <c r="BZ64" s="506"/>
    </row>
    <row r="65" spans="41:78" ht="13.5" customHeight="1" x14ac:dyDescent="0.2">
      <c r="AO65" s="535" t="s">
        <v>227</v>
      </c>
      <c r="AP65" s="536"/>
      <c r="AQ65" s="536"/>
      <c r="AR65" s="536"/>
      <c r="AS65" s="536"/>
      <c r="AT65" s="536"/>
      <c r="AU65" s="536"/>
      <c r="AV65" s="536"/>
      <c r="AW65" s="536"/>
      <c r="AX65" s="536"/>
      <c r="AY65" s="536"/>
      <c r="AZ65" s="536"/>
      <c r="BA65" s="536"/>
      <c r="BB65" s="536"/>
      <c r="BC65" s="536"/>
      <c r="BD65" s="536"/>
      <c r="BE65" s="536"/>
      <c r="BF65" s="536"/>
      <c r="BG65" s="536"/>
      <c r="BH65" s="536"/>
      <c r="BI65" s="536"/>
      <c r="BJ65" s="536"/>
      <c r="BK65" s="536"/>
      <c r="BL65" s="536"/>
      <c r="BM65" s="536"/>
      <c r="BN65" s="536"/>
      <c r="BO65" s="536"/>
      <c r="BP65" s="536"/>
      <c r="BQ65" s="536"/>
      <c r="BR65" s="536"/>
      <c r="BS65" s="536"/>
      <c r="BT65" s="536"/>
      <c r="BU65" s="536"/>
      <c r="BV65" s="536"/>
      <c r="BW65" s="536"/>
      <c r="BX65" s="536"/>
      <c r="BY65" s="536"/>
      <c r="BZ65" s="536"/>
    </row>
    <row r="66" spans="41:78" x14ac:dyDescent="0.2">
      <c r="BZ66" s="525" t="s">
        <v>228</v>
      </c>
    </row>
    <row r="68" spans="41:78" x14ac:dyDescent="0.2">
      <c r="AV68"/>
      <c r="AW68"/>
      <c r="AX68"/>
      <c r="AY68"/>
      <c r="AZ68"/>
      <c r="BA68"/>
      <c r="BB68"/>
      <c r="BC68"/>
      <c r="BD68"/>
      <c r="BE68"/>
      <c r="BF68"/>
      <c r="BG68"/>
      <c r="BH68"/>
      <c r="BI68"/>
      <c r="BJ68"/>
      <c r="BK68"/>
      <c r="BL68"/>
      <c r="BM68"/>
      <c r="BN68"/>
      <c r="BO68"/>
      <c r="BP68"/>
      <c r="BQ68"/>
      <c r="BR68"/>
      <c r="BS68"/>
      <c r="BT68"/>
    </row>
    <row r="69" spans="41:78" x14ac:dyDescent="0.2">
      <c r="AV69"/>
      <c r="AW69"/>
      <c r="AX69"/>
      <c r="AY69"/>
      <c r="AZ69"/>
      <c r="BA69"/>
      <c r="BB69"/>
      <c r="BC69"/>
      <c r="BD69"/>
      <c r="BE69"/>
      <c r="BF69"/>
      <c r="BG69"/>
      <c r="BH69"/>
      <c r="BI69"/>
      <c r="BJ69"/>
      <c r="BK69"/>
      <c r="BL69"/>
      <c r="BM69"/>
      <c r="BN69"/>
      <c r="BO69"/>
      <c r="BP69"/>
      <c r="BQ69"/>
      <c r="BR69"/>
      <c r="BS69"/>
      <c r="BT69"/>
    </row>
    <row r="70" spans="41:78" x14ac:dyDescent="0.2">
      <c r="AV70"/>
      <c r="AW70"/>
      <c r="AX70"/>
      <c r="AY70"/>
      <c r="AZ70"/>
      <c r="BA70"/>
      <c r="BB70"/>
      <c r="BC70"/>
      <c r="BD70"/>
      <c r="BE70"/>
      <c r="BF70"/>
      <c r="BG70"/>
      <c r="BH70"/>
      <c r="BI70"/>
      <c r="BJ70"/>
      <c r="BK70"/>
      <c r="BL70"/>
      <c r="BM70"/>
      <c r="BN70"/>
      <c r="BO70"/>
      <c r="BP70"/>
      <c r="BQ70"/>
      <c r="BR70"/>
      <c r="BS70"/>
      <c r="BT70"/>
    </row>
    <row r="71" spans="41:78" x14ac:dyDescent="0.2">
      <c r="AV71"/>
      <c r="AW71"/>
      <c r="AX71"/>
      <c r="AY71"/>
      <c r="AZ71"/>
      <c r="BA71"/>
      <c r="BB71"/>
      <c r="BC71"/>
      <c r="BD71"/>
      <c r="BE71"/>
      <c r="BF71"/>
      <c r="BG71"/>
      <c r="BH71"/>
      <c r="BI71"/>
      <c r="BJ71"/>
      <c r="BK71"/>
      <c r="BL71"/>
      <c r="BM71"/>
      <c r="BN71"/>
      <c r="BO71"/>
      <c r="BP71"/>
      <c r="BQ71"/>
      <c r="BR71"/>
      <c r="BS71"/>
      <c r="BT71"/>
    </row>
    <row r="72" spans="41:78" x14ac:dyDescent="0.2">
      <c r="AV72"/>
      <c r="AW72"/>
      <c r="AX72"/>
      <c r="AY72"/>
      <c r="AZ72" s="525"/>
      <c r="BA72"/>
      <c r="BB72"/>
      <c r="BC72"/>
      <c r="BD72"/>
      <c r="BE72"/>
      <c r="BF72"/>
      <c r="BG72"/>
      <c r="BH72"/>
      <c r="BI72"/>
      <c r="BJ72"/>
      <c r="BK72"/>
      <c r="BL72"/>
      <c r="BM72"/>
      <c r="BN72"/>
      <c r="BO72"/>
      <c r="BP72"/>
      <c r="BQ72"/>
      <c r="BR72"/>
      <c r="BS72"/>
      <c r="BT72"/>
    </row>
    <row r="73" spans="41:78" x14ac:dyDescent="0.2">
      <c r="AV73"/>
      <c r="AW73"/>
      <c r="AX73"/>
      <c r="AY73"/>
      <c r="AZ73"/>
      <c r="BA73"/>
      <c r="BB73"/>
      <c r="BC73"/>
      <c r="BD73"/>
      <c r="BE73"/>
      <c r="BF73"/>
      <c r="BG73"/>
      <c r="BH73"/>
      <c r="BI73"/>
      <c r="BJ73"/>
      <c r="BK73"/>
      <c r="BL73"/>
      <c r="BM73"/>
      <c r="BN73"/>
      <c r="BO73"/>
      <c r="BP73"/>
      <c r="BQ73"/>
      <c r="BR73"/>
      <c r="BS73"/>
      <c r="BT73"/>
    </row>
    <row r="74" spans="41:78" x14ac:dyDescent="0.2">
      <c r="AV74"/>
      <c r="AW74"/>
      <c r="AX74"/>
      <c r="AY74"/>
      <c r="AZ74"/>
      <c r="BA74"/>
      <c r="BB74"/>
      <c r="BC74"/>
      <c r="BD74"/>
      <c r="BE74"/>
      <c r="BF74"/>
      <c r="BG74"/>
      <c r="BH74"/>
      <c r="BI74"/>
      <c r="BJ74"/>
      <c r="BK74"/>
      <c r="BL74"/>
      <c r="BM74"/>
      <c r="BN74"/>
      <c r="BO74"/>
      <c r="BP74"/>
      <c r="BQ74"/>
      <c r="BR74"/>
      <c r="BS74"/>
      <c r="BT74"/>
    </row>
    <row r="75" spans="41:78" x14ac:dyDescent="0.2">
      <c r="AV75"/>
      <c r="AW75"/>
      <c r="AX75"/>
      <c r="AY75"/>
      <c r="AZ75"/>
      <c r="BA75"/>
      <c r="BB75"/>
      <c r="BC75"/>
      <c r="BD75"/>
      <c r="BE75"/>
      <c r="BF75"/>
      <c r="BG75"/>
      <c r="BH75"/>
      <c r="BI75"/>
      <c r="BJ75"/>
      <c r="BK75"/>
      <c r="BL75"/>
      <c r="BM75"/>
      <c r="BN75"/>
      <c r="BO75"/>
      <c r="BP75"/>
      <c r="BQ75"/>
      <c r="BR75"/>
      <c r="BS75"/>
      <c r="BT75"/>
    </row>
    <row r="76" spans="41:78" x14ac:dyDescent="0.2">
      <c r="AV76"/>
      <c r="AW76"/>
      <c r="AX76"/>
      <c r="AY76"/>
      <c r="AZ76"/>
      <c r="BA76"/>
      <c r="BB76"/>
      <c r="BC76"/>
      <c r="BD76"/>
      <c r="BE76"/>
      <c r="BF76"/>
      <c r="BG76"/>
      <c r="BH76"/>
      <c r="BI76"/>
      <c r="BJ76"/>
      <c r="BK76"/>
      <c r="BL76"/>
      <c r="BM76"/>
      <c r="BN76"/>
      <c r="BO76"/>
      <c r="BP76"/>
      <c r="BQ76"/>
      <c r="BR76"/>
      <c r="BS76"/>
      <c r="BT76"/>
    </row>
    <row r="77" spans="41:78" x14ac:dyDescent="0.2">
      <c r="AV77"/>
      <c r="AW77"/>
      <c r="AX77"/>
      <c r="AY77"/>
      <c r="AZ77"/>
      <c r="BA77"/>
      <c r="BB77"/>
      <c r="BC77"/>
      <c r="BD77"/>
      <c r="BE77"/>
      <c r="BF77"/>
      <c r="BG77"/>
      <c r="BH77"/>
      <c r="BI77"/>
      <c r="BJ77"/>
      <c r="BK77"/>
      <c r="BL77"/>
      <c r="BM77"/>
      <c r="BN77"/>
      <c r="BO77"/>
      <c r="BP77"/>
      <c r="BQ77"/>
      <c r="BR77"/>
      <c r="BS77"/>
      <c r="BT77"/>
    </row>
    <row r="78" spans="41:78" x14ac:dyDescent="0.2">
      <c r="AV78"/>
      <c r="AW78"/>
      <c r="AX78"/>
      <c r="AY78"/>
      <c r="AZ78"/>
      <c r="BA78"/>
      <c r="BB78"/>
      <c r="BC78"/>
      <c r="BD78"/>
      <c r="BE78"/>
      <c r="BF78"/>
      <c r="BG78"/>
      <c r="BH78"/>
      <c r="BI78"/>
      <c r="BJ78"/>
      <c r="BK78"/>
      <c r="BL78"/>
      <c r="BM78"/>
      <c r="BN78"/>
      <c r="BO78"/>
      <c r="BP78"/>
      <c r="BQ78"/>
      <c r="BR78"/>
      <c r="BS78"/>
      <c r="BT78"/>
    </row>
    <row r="79" spans="41:78" x14ac:dyDescent="0.2">
      <c r="AV79"/>
      <c r="AW79"/>
      <c r="AX79"/>
      <c r="AY79"/>
      <c r="AZ79"/>
      <c r="BA79"/>
      <c r="BB79"/>
      <c r="BC79"/>
      <c r="BD79"/>
      <c r="BE79"/>
      <c r="BF79"/>
      <c r="BG79"/>
      <c r="BH79"/>
      <c r="BI79"/>
      <c r="BJ79"/>
      <c r="BK79"/>
      <c r="BL79"/>
      <c r="BM79"/>
      <c r="BN79"/>
      <c r="BO79"/>
      <c r="BP79"/>
      <c r="BQ79"/>
      <c r="BR79"/>
      <c r="BS79"/>
      <c r="BT79"/>
    </row>
    <row r="80" spans="41:78" x14ac:dyDescent="0.2">
      <c r="AV80"/>
      <c r="AW80"/>
      <c r="AX80"/>
      <c r="AY80"/>
      <c r="AZ80"/>
      <c r="BA80"/>
      <c r="BB80"/>
      <c r="BC80"/>
      <c r="BD80"/>
      <c r="BE80"/>
      <c r="BF80"/>
      <c r="BG80"/>
      <c r="BH80"/>
      <c r="BI80"/>
      <c r="BJ80"/>
      <c r="BK80"/>
      <c r="BL80"/>
      <c r="BM80"/>
      <c r="BN80"/>
      <c r="BO80"/>
      <c r="BP80"/>
      <c r="BQ80"/>
      <c r="BR80"/>
      <c r="BS80"/>
      <c r="BT80"/>
    </row>
    <row r="81" spans="48:72" x14ac:dyDescent="0.2">
      <c r="AV81"/>
      <c r="AW81"/>
      <c r="AX81"/>
      <c r="AY81"/>
      <c r="AZ81"/>
      <c r="BA81"/>
      <c r="BB81"/>
      <c r="BC81"/>
      <c r="BD81"/>
      <c r="BE81"/>
      <c r="BF81"/>
      <c r="BG81"/>
      <c r="BH81"/>
      <c r="BI81"/>
      <c r="BJ81"/>
      <c r="BK81"/>
      <c r="BL81"/>
      <c r="BM81"/>
      <c r="BN81"/>
      <c r="BO81"/>
      <c r="BP81"/>
      <c r="BQ81"/>
      <c r="BR81"/>
      <c r="BS81"/>
      <c r="BT81"/>
    </row>
    <row r="82" spans="48:72" x14ac:dyDescent="0.2">
      <c r="AV82"/>
      <c r="AW82"/>
      <c r="AX82"/>
      <c r="AY82"/>
      <c r="AZ82"/>
      <c r="BA82"/>
      <c r="BB82"/>
      <c r="BC82"/>
      <c r="BD82"/>
      <c r="BE82"/>
      <c r="BF82"/>
      <c r="BG82"/>
      <c r="BH82"/>
      <c r="BI82"/>
      <c r="BJ82"/>
      <c r="BK82"/>
      <c r="BL82"/>
      <c r="BM82"/>
      <c r="BN82"/>
      <c r="BO82"/>
      <c r="BP82"/>
      <c r="BQ82"/>
      <c r="BR82"/>
      <c r="BS82"/>
      <c r="BT82"/>
    </row>
    <row r="83" spans="48:72" x14ac:dyDescent="0.2">
      <c r="AV83"/>
      <c r="AW83"/>
      <c r="AX83"/>
      <c r="AY83"/>
      <c r="AZ83"/>
      <c r="BA83"/>
      <c r="BB83"/>
      <c r="BC83"/>
      <c r="BD83"/>
      <c r="BE83"/>
      <c r="BF83"/>
      <c r="BG83"/>
      <c r="BH83"/>
      <c r="BI83"/>
      <c r="BJ83"/>
      <c r="BK83"/>
      <c r="BL83"/>
      <c r="BM83"/>
      <c r="BN83"/>
      <c r="BO83"/>
      <c r="BP83"/>
      <c r="BQ83"/>
      <c r="BR83"/>
      <c r="BS83"/>
      <c r="BT83"/>
    </row>
    <row r="84" spans="48:72" x14ac:dyDescent="0.2">
      <c r="AV84"/>
      <c r="AW84"/>
      <c r="AX84"/>
      <c r="AY84"/>
      <c r="AZ84"/>
      <c r="BA84"/>
      <c r="BB84"/>
      <c r="BC84"/>
      <c r="BD84"/>
      <c r="BE84"/>
      <c r="BF84"/>
      <c r="BG84"/>
      <c r="BH84"/>
      <c r="BI84"/>
      <c r="BJ84"/>
      <c r="BK84"/>
      <c r="BL84"/>
      <c r="BM84"/>
      <c r="BN84"/>
      <c r="BO84"/>
      <c r="BP84"/>
      <c r="BQ84"/>
      <c r="BR84"/>
      <c r="BS84"/>
      <c r="BT84"/>
    </row>
    <row r="85" spans="48:72" x14ac:dyDescent="0.2">
      <c r="AV85"/>
      <c r="AW85"/>
      <c r="AX85"/>
      <c r="AY85"/>
      <c r="AZ85"/>
      <c r="BA85"/>
      <c r="BB85"/>
      <c r="BC85"/>
      <c r="BD85"/>
      <c r="BE85"/>
      <c r="BF85"/>
      <c r="BG85"/>
      <c r="BH85"/>
      <c r="BI85"/>
      <c r="BJ85"/>
      <c r="BK85"/>
      <c r="BL85"/>
      <c r="BM85"/>
      <c r="BN85"/>
      <c r="BO85"/>
      <c r="BP85"/>
      <c r="BQ85"/>
      <c r="BR85"/>
      <c r="BS85"/>
      <c r="BT85"/>
    </row>
    <row r="86" spans="48:72" x14ac:dyDescent="0.2">
      <c r="AV86"/>
      <c r="AW86"/>
      <c r="AX86"/>
      <c r="AY86"/>
      <c r="AZ86"/>
      <c r="BA86"/>
      <c r="BB86"/>
      <c r="BC86"/>
      <c r="BD86"/>
      <c r="BE86"/>
      <c r="BF86"/>
      <c r="BG86"/>
      <c r="BH86"/>
      <c r="BI86"/>
      <c r="BJ86"/>
      <c r="BK86"/>
      <c r="BL86"/>
      <c r="BM86"/>
      <c r="BN86"/>
      <c r="BO86"/>
      <c r="BP86"/>
      <c r="BQ86"/>
      <c r="BR86"/>
      <c r="BS86"/>
      <c r="BT86"/>
    </row>
    <row r="87" spans="48:72" x14ac:dyDescent="0.2">
      <c r="AV87"/>
      <c r="AW87"/>
      <c r="AX87"/>
      <c r="AY87"/>
      <c r="AZ87"/>
      <c r="BA87"/>
      <c r="BB87"/>
      <c r="BC87"/>
      <c r="BD87"/>
      <c r="BE87"/>
      <c r="BF87"/>
      <c r="BG87"/>
      <c r="BH87"/>
      <c r="BI87"/>
      <c r="BJ87"/>
      <c r="BK87"/>
      <c r="BL87"/>
      <c r="BM87"/>
      <c r="BN87"/>
      <c r="BO87"/>
      <c r="BP87"/>
      <c r="BQ87"/>
      <c r="BR87"/>
      <c r="BS87"/>
      <c r="BT87"/>
    </row>
    <row r="88" spans="48:72" x14ac:dyDescent="0.2">
      <c r="AV88"/>
      <c r="AW88"/>
      <c r="AX88"/>
      <c r="AY88"/>
      <c r="AZ88"/>
      <c r="BA88"/>
      <c r="BB88"/>
      <c r="BC88"/>
      <c r="BD88"/>
      <c r="BE88"/>
      <c r="BF88"/>
      <c r="BG88"/>
      <c r="BH88"/>
      <c r="BI88"/>
      <c r="BJ88"/>
      <c r="BK88"/>
      <c r="BL88"/>
      <c r="BM88"/>
      <c r="BN88"/>
      <c r="BO88"/>
      <c r="BP88"/>
      <c r="BQ88"/>
      <c r="BR88"/>
      <c r="BS88"/>
      <c r="BT88"/>
    </row>
    <row r="89" spans="48:72" x14ac:dyDescent="0.2">
      <c r="AV89"/>
      <c r="AW89"/>
      <c r="AX89"/>
      <c r="AY89"/>
      <c r="AZ89"/>
      <c r="BA89"/>
      <c r="BB89"/>
      <c r="BC89"/>
      <c r="BD89"/>
      <c r="BE89"/>
      <c r="BF89"/>
      <c r="BG89"/>
      <c r="BH89"/>
      <c r="BI89"/>
      <c r="BJ89"/>
      <c r="BK89"/>
      <c r="BL89"/>
      <c r="BM89"/>
      <c r="BN89"/>
      <c r="BO89"/>
      <c r="BP89"/>
      <c r="BQ89"/>
      <c r="BR89"/>
      <c r="BS89"/>
      <c r="BT89"/>
    </row>
    <row r="90" spans="48:72" x14ac:dyDescent="0.2">
      <c r="AV90"/>
      <c r="AW90"/>
      <c r="AX90"/>
      <c r="AY90"/>
      <c r="AZ90"/>
      <c r="BA90"/>
      <c r="BB90"/>
      <c r="BC90"/>
      <c r="BD90"/>
      <c r="BE90"/>
      <c r="BF90"/>
      <c r="BG90"/>
      <c r="BH90"/>
      <c r="BI90"/>
      <c r="BJ90"/>
      <c r="BK90"/>
      <c r="BL90"/>
      <c r="BM90"/>
      <c r="BN90"/>
      <c r="BO90"/>
      <c r="BP90"/>
      <c r="BQ90"/>
      <c r="BR90"/>
      <c r="BS90"/>
      <c r="BT90"/>
    </row>
    <row r="91" spans="48:72" x14ac:dyDescent="0.2">
      <c r="AV91"/>
      <c r="AW91"/>
      <c r="AX91"/>
      <c r="AY91"/>
      <c r="AZ91"/>
      <c r="BA91"/>
      <c r="BB91"/>
      <c r="BC91"/>
      <c r="BD91"/>
      <c r="BE91"/>
      <c r="BF91"/>
      <c r="BG91"/>
      <c r="BH91"/>
      <c r="BI91"/>
      <c r="BJ91"/>
      <c r="BK91"/>
      <c r="BL91"/>
      <c r="BM91"/>
      <c r="BN91"/>
      <c r="BO91"/>
      <c r="BP91"/>
      <c r="BQ91"/>
      <c r="BR91"/>
      <c r="BS91"/>
      <c r="BT91"/>
    </row>
    <row r="92" spans="48:72" x14ac:dyDescent="0.2">
      <c r="AV92"/>
      <c r="AW92"/>
      <c r="AX92"/>
      <c r="AY92"/>
      <c r="AZ92"/>
      <c r="BA92"/>
      <c r="BB92"/>
      <c r="BC92"/>
      <c r="BD92"/>
      <c r="BE92"/>
      <c r="BF92"/>
      <c r="BG92"/>
      <c r="BH92"/>
      <c r="BI92"/>
      <c r="BJ92"/>
      <c r="BK92"/>
      <c r="BL92"/>
      <c r="BM92"/>
      <c r="BN92"/>
      <c r="BO92"/>
      <c r="BP92"/>
      <c r="BQ92"/>
      <c r="BR92"/>
      <c r="BS92"/>
      <c r="BT92"/>
    </row>
  </sheetData>
  <sheetProtection password="F2C2" sheet="1" objects="1" scenarios="1" selectLockedCells="1"/>
  <mergeCells count="364">
    <mergeCell ref="AH64:AK64"/>
    <mergeCell ref="AL64:AM64"/>
    <mergeCell ref="AA62:AC63"/>
    <mergeCell ref="AD62:AF63"/>
    <mergeCell ref="B64:F64"/>
    <mergeCell ref="G64:J64"/>
    <mergeCell ref="K64:L64"/>
    <mergeCell ref="M64:R64"/>
    <mergeCell ref="S64:AA64"/>
    <mergeCell ref="AB64:AE64"/>
    <mergeCell ref="AF64:AG64"/>
    <mergeCell ref="Q62:R63"/>
    <mergeCell ref="S62:S63"/>
    <mergeCell ref="T62:U63"/>
    <mergeCell ref="V62:V63"/>
    <mergeCell ref="W62:X63"/>
    <mergeCell ref="Y62:Z63"/>
    <mergeCell ref="Y59:Z61"/>
    <mergeCell ref="AA59:AC61"/>
    <mergeCell ref="AD59:AF61"/>
    <mergeCell ref="AO59:BZ64"/>
    <mergeCell ref="C60:P60"/>
    <mergeCell ref="D61:O61"/>
    <mergeCell ref="C62:J63"/>
    <mergeCell ref="K62:L63"/>
    <mergeCell ref="M62:O63"/>
    <mergeCell ref="P62:P63"/>
    <mergeCell ref="AD57:AF58"/>
    <mergeCell ref="AO57:AS57"/>
    <mergeCell ref="BF57:BZ57"/>
    <mergeCell ref="B59:B63"/>
    <mergeCell ref="C59:P59"/>
    <mergeCell ref="Q59:R61"/>
    <mergeCell ref="S59:S61"/>
    <mergeCell ref="T59:U61"/>
    <mergeCell ref="V59:V61"/>
    <mergeCell ref="W59:X61"/>
    <mergeCell ref="BD55:BE57"/>
    <mergeCell ref="D56:O56"/>
    <mergeCell ref="BF56:BZ56"/>
    <mergeCell ref="C57:J58"/>
    <mergeCell ref="K57:L58"/>
    <mergeCell ref="M57:O58"/>
    <mergeCell ref="P57:P58"/>
    <mergeCell ref="Q57:R58"/>
    <mergeCell ref="S57:S58"/>
    <mergeCell ref="T57:U58"/>
    <mergeCell ref="AD54:AF56"/>
    <mergeCell ref="C55:P55"/>
    <mergeCell ref="AO55:AS56"/>
    <mergeCell ref="AT55:AW57"/>
    <mergeCell ref="AX55:AY57"/>
    <mergeCell ref="AZ55:BC57"/>
    <mergeCell ref="V57:V58"/>
    <mergeCell ref="W57:X58"/>
    <mergeCell ref="Y57:Z58"/>
    <mergeCell ref="AA57:AC58"/>
    <mergeCell ref="S54:S56"/>
    <mergeCell ref="T54:U56"/>
    <mergeCell ref="V54:V56"/>
    <mergeCell ref="W54:X56"/>
    <mergeCell ref="Y54:Z56"/>
    <mergeCell ref="AA54:AC56"/>
    <mergeCell ref="BD51:BE52"/>
    <mergeCell ref="C52:P52"/>
    <mergeCell ref="D53:O53"/>
    <mergeCell ref="AP53:AS54"/>
    <mergeCell ref="AT53:AW54"/>
    <mergeCell ref="AX53:AY54"/>
    <mergeCell ref="AZ53:BC54"/>
    <mergeCell ref="BD53:BE54"/>
    <mergeCell ref="C54:P54"/>
    <mergeCell ref="Q54:R56"/>
    <mergeCell ref="AA51:AC53"/>
    <mergeCell ref="AD51:AF53"/>
    <mergeCell ref="AP51:AS52"/>
    <mergeCell ref="AT51:AW52"/>
    <mergeCell ref="AX51:AY52"/>
    <mergeCell ref="AZ51:BC52"/>
    <mergeCell ref="AZ49:BC50"/>
    <mergeCell ref="BD49:BE50"/>
    <mergeCell ref="B51:B58"/>
    <mergeCell ref="C51:P51"/>
    <mergeCell ref="Q51:R53"/>
    <mergeCell ref="S51:S53"/>
    <mergeCell ref="T51:U53"/>
    <mergeCell ref="V51:V53"/>
    <mergeCell ref="W51:X53"/>
    <mergeCell ref="Y51:Z53"/>
    <mergeCell ref="W49:X50"/>
    <mergeCell ref="Y49:Z50"/>
    <mergeCell ref="AA49:AC50"/>
    <mergeCell ref="AD49:AF50"/>
    <mergeCell ref="AP49:AS50"/>
    <mergeCell ref="AT49:AW50"/>
    <mergeCell ref="BD47:BE48"/>
    <mergeCell ref="D48:O48"/>
    <mergeCell ref="C49:J50"/>
    <mergeCell ref="K49:L50"/>
    <mergeCell ref="M49:O50"/>
    <mergeCell ref="P49:P50"/>
    <mergeCell ref="Q49:R50"/>
    <mergeCell ref="S49:S50"/>
    <mergeCell ref="T49:U50"/>
    <mergeCell ref="V49:V50"/>
    <mergeCell ref="W46:X48"/>
    <mergeCell ref="Y46:Z48"/>
    <mergeCell ref="AA46:AC48"/>
    <mergeCell ref="AD46:AF48"/>
    <mergeCell ref="C47:P47"/>
    <mergeCell ref="AP47:AS48"/>
    <mergeCell ref="BD43:BE44"/>
    <mergeCell ref="C44:P44"/>
    <mergeCell ref="D45:O45"/>
    <mergeCell ref="AO45:AO54"/>
    <mergeCell ref="AP45:AS46"/>
    <mergeCell ref="AT45:AW46"/>
    <mergeCell ref="AX45:AY46"/>
    <mergeCell ref="AZ45:BC46"/>
    <mergeCell ref="BD45:BE46"/>
    <mergeCell ref="C46:P46"/>
    <mergeCell ref="AD43:AF45"/>
    <mergeCell ref="AH43:AM63"/>
    <mergeCell ref="AO43:AS44"/>
    <mergeCell ref="AT43:AW44"/>
    <mergeCell ref="AX43:AY44"/>
    <mergeCell ref="AZ43:BC44"/>
    <mergeCell ref="AT47:AW48"/>
    <mergeCell ref="AX47:AY48"/>
    <mergeCell ref="AZ47:BC48"/>
    <mergeCell ref="AX49:AY50"/>
    <mergeCell ref="B43:B50"/>
    <mergeCell ref="C43:P43"/>
    <mergeCell ref="Q43:R45"/>
    <mergeCell ref="S43:S45"/>
    <mergeCell ref="T43:U45"/>
    <mergeCell ref="V43:V45"/>
    <mergeCell ref="Q46:R48"/>
    <mergeCell ref="S46:S48"/>
    <mergeCell ref="T46:U48"/>
    <mergeCell ref="V46:V48"/>
    <mergeCell ref="AT40:AW42"/>
    <mergeCell ref="AX40:AY42"/>
    <mergeCell ref="AZ40:BC42"/>
    <mergeCell ref="BD40:BE42"/>
    <mergeCell ref="BF40:BZ54"/>
    <mergeCell ref="C41:P41"/>
    <mergeCell ref="C42:P42"/>
    <mergeCell ref="W43:X45"/>
    <mergeCell ref="Y43:Z45"/>
    <mergeCell ref="AA43:AC45"/>
    <mergeCell ref="C40:P40"/>
    <mergeCell ref="Q40:S42"/>
    <mergeCell ref="T40:V42"/>
    <mergeCell ref="W40:AG42"/>
    <mergeCell ref="AH40:AM42"/>
    <mergeCell ref="AO40:AS42"/>
    <mergeCell ref="BY35:BZ35"/>
    <mergeCell ref="B36:G38"/>
    <mergeCell ref="H36:AG36"/>
    <mergeCell ref="H37:AG37"/>
    <mergeCell ref="AO37:AS39"/>
    <mergeCell ref="AT37:AY39"/>
    <mergeCell ref="AZ37:BE38"/>
    <mergeCell ref="BF37:BZ39"/>
    <mergeCell ref="H38:AG38"/>
    <mergeCell ref="BD39:BE39"/>
    <mergeCell ref="AP34:BC34"/>
    <mergeCell ref="BD34:BH34"/>
    <mergeCell ref="BI34:BU34"/>
    <mergeCell ref="BV34:BZ34"/>
    <mergeCell ref="H35:AG35"/>
    <mergeCell ref="AO35:BC35"/>
    <mergeCell ref="BD35:BF35"/>
    <mergeCell ref="BG35:BH35"/>
    <mergeCell ref="BI35:BU35"/>
    <mergeCell ref="BV35:BX35"/>
    <mergeCell ref="BD32:BH32"/>
    <mergeCell ref="BI32:BU32"/>
    <mergeCell ref="BV32:BZ32"/>
    <mergeCell ref="B33:G35"/>
    <mergeCell ref="H33:AG33"/>
    <mergeCell ref="AP33:BC33"/>
    <mergeCell ref="BD33:BH33"/>
    <mergeCell ref="BI33:BU33"/>
    <mergeCell ref="BV33:BZ33"/>
    <mergeCell ref="H34:AG34"/>
    <mergeCell ref="BI30:BU30"/>
    <mergeCell ref="BV30:BZ30"/>
    <mergeCell ref="H31:AG31"/>
    <mergeCell ref="AH31:AM38"/>
    <mergeCell ref="AP31:BC31"/>
    <mergeCell ref="BD31:BH31"/>
    <mergeCell ref="BI31:BU31"/>
    <mergeCell ref="BV31:BZ31"/>
    <mergeCell ref="H32:AG32"/>
    <mergeCell ref="AP32:BC32"/>
    <mergeCell ref="AY29:BC29"/>
    <mergeCell ref="BD29:BF29"/>
    <mergeCell ref="BG29:BH29"/>
    <mergeCell ref="BI29:BU29"/>
    <mergeCell ref="BV29:BZ29"/>
    <mergeCell ref="B30:G32"/>
    <mergeCell ref="H30:AG30"/>
    <mergeCell ref="AH30:AM30"/>
    <mergeCell ref="AP30:BC30"/>
    <mergeCell ref="BD30:BH30"/>
    <mergeCell ref="BI27:BU27"/>
    <mergeCell ref="BV27:BZ27"/>
    <mergeCell ref="I28:AE28"/>
    <mergeCell ref="AJ28:AK28"/>
    <mergeCell ref="AP28:AX28"/>
    <mergeCell ref="AY28:BC28"/>
    <mergeCell ref="BD28:BH28"/>
    <mergeCell ref="BI28:BU28"/>
    <mergeCell ref="BV28:BZ28"/>
    <mergeCell ref="B27:G29"/>
    <mergeCell ref="I27:AE27"/>
    <mergeCell ref="AJ27:AK27"/>
    <mergeCell ref="AP27:AX27"/>
    <mergeCell ref="AY27:BC27"/>
    <mergeCell ref="BD27:BH27"/>
    <mergeCell ref="I29:AE29"/>
    <mergeCell ref="AJ29:AK29"/>
    <mergeCell ref="AO29:AO34"/>
    <mergeCell ref="AP29:AX29"/>
    <mergeCell ref="BI25:BU25"/>
    <mergeCell ref="BV25:BX25"/>
    <mergeCell ref="BY25:BZ25"/>
    <mergeCell ref="AP26:AX26"/>
    <mergeCell ref="AY26:BC26"/>
    <mergeCell ref="BD26:BH26"/>
    <mergeCell ref="BI26:BO26"/>
    <mergeCell ref="BP26:BU26"/>
    <mergeCell ref="BV26:BZ26"/>
    <mergeCell ref="BD24:BH24"/>
    <mergeCell ref="BI24:BL24"/>
    <mergeCell ref="BM24:BU24"/>
    <mergeCell ref="B25:G25"/>
    <mergeCell ref="P25:AB25"/>
    <mergeCell ref="AE25:AG25"/>
    <mergeCell ref="AJ25:AL25"/>
    <mergeCell ref="AP25:AX25"/>
    <mergeCell ref="AY25:BC25"/>
    <mergeCell ref="BD25:BH25"/>
    <mergeCell ref="BD23:BH23"/>
    <mergeCell ref="BI23:BU23"/>
    <mergeCell ref="BV23:BX24"/>
    <mergeCell ref="BY23:BZ24"/>
    <mergeCell ref="B24:G24"/>
    <mergeCell ref="P24:AC24"/>
    <mergeCell ref="AD24:AF24"/>
    <mergeCell ref="AG24:AL24"/>
    <mergeCell ref="AP24:AX24"/>
    <mergeCell ref="AY24:BC24"/>
    <mergeCell ref="T23:X23"/>
    <mergeCell ref="Y23:AA23"/>
    <mergeCell ref="AB23:AC23"/>
    <mergeCell ref="AD23:AE23"/>
    <mergeCell ref="AP23:AX23"/>
    <mergeCell ref="AY23:BC23"/>
    <mergeCell ref="BV21:BZ21"/>
    <mergeCell ref="AP22:AX22"/>
    <mergeCell ref="AY22:BC22"/>
    <mergeCell ref="BD22:BH22"/>
    <mergeCell ref="BI22:BU22"/>
    <mergeCell ref="BV22:BZ22"/>
    <mergeCell ref="T21:W21"/>
    <mergeCell ref="X21:AF21"/>
    <mergeCell ref="AP21:AX21"/>
    <mergeCell ref="AY21:BC21"/>
    <mergeCell ref="BD21:BH21"/>
    <mergeCell ref="BI21:BU21"/>
    <mergeCell ref="BI19:BU19"/>
    <mergeCell ref="BV19:BX19"/>
    <mergeCell ref="BY19:BZ19"/>
    <mergeCell ref="AP20:AX20"/>
    <mergeCell ref="AY20:BC20"/>
    <mergeCell ref="BD20:BH20"/>
    <mergeCell ref="BI20:BO20"/>
    <mergeCell ref="BP20:BU20"/>
    <mergeCell ref="BV20:BZ20"/>
    <mergeCell ref="BG17:BH17"/>
    <mergeCell ref="BI17:BU18"/>
    <mergeCell ref="BV17:BX18"/>
    <mergeCell ref="BY17:BZ18"/>
    <mergeCell ref="B18:G18"/>
    <mergeCell ref="H18:AG18"/>
    <mergeCell ref="AP18:AX18"/>
    <mergeCell ref="AY18:BC18"/>
    <mergeCell ref="BD18:BH18"/>
    <mergeCell ref="B17:G17"/>
    <mergeCell ref="H17:AG17"/>
    <mergeCell ref="AO17:AO28"/>
    <mergeCell ref="AP17:AX17"/>
    <mergeCell ref="AY17:BC17"/>
    <mergeCell ref="BD17:BF17"/>
    <mergeCell ref="B19:G23"/>
    <mergeCell ref="AP19:AX19"/>
    <mergeCell ref="AY19:BC19"/>
    <mergeCell ref="BD19:BH19"/>
    <mergeCell ref="BY14:BZ14"/>
    <mergeCell ref="B15:G15"/>
    <mergeCell ref="H15:AG15"/>
    <mergeCell ref="B16:G16"/>
    <mergeCell ref="H16:AG16"/>
    <mergeCell ref="AO16:AX16"/>
    <mergeCell ref="AY16:BC16"/>
    <mergeCell ref="BD16:BH16"/>
    <mergeCell ref="BI16:BU16"/>
    <mergeCell ref="BV16:BZ16"/>
    <mergeCell ref="B14:G14"/>
    <mergeCell ref="H14:AG14"/>
    <mergeCell ref="AO14:AW14"/>
    <mergeCell ref="BQ14:BS14"/>
    <mergeCell ref="BT14:BU14"/>
    <mergeCell ref="BV14:BX14"/>
    <mergeCell ref="BV12:BX12"/>
    <mergeCell ref="BY12:BZ12"/>
    <mergeCell ref="B13:G13"/>
    <mergeCell ref="H13:AG13"/>
    <mergeCell ref="AH13:AM23"/>
    <mergeCell ref="AO13:AW13"/>
    <mergeCell ref="BQ13:BS13"/>
    <mergeCell ref="BT13:BU13"/>
    <mergeCell ref="BV13:BX13"/>
    <mergeCell ref="BY13:BZ13"/>
    <mergeCell ref="AO11:AW11"/>
    <mergeCell ref="AX11:BN11"/>
    <mergeCell ref="BQ11:BU11"/>
    <mergeCell ref="BV11:BZ11"/>
    <mergeCell ref="B12:G12"/>
    <mergeCell ref="H12:AG12"/>
    <mergeCell ref="AH12:AM12"/>
    <mergeCell ref="AO12:AW12"/>
    <mergeCell ref="BQ12:BS12"/>
    <mergeCell ref="BT12:BU12"/>
    <mergeCell ref="BU7:BX7"/>
    <mergeCell ref="BY7:BZ7"/>
    <mergeCell ref="B8:AG8"/>
    <mergeCell ref="AH8:AM10"/>
    <mergeCell ref="BO8:BT8"/>
    <mergeCell ref="BU8:BX8"/>
    <mergeCell ref="BY8:BZ8"/>
    <mergeCell ref="B9:AG9"/>
    <mergeCell ref="B10:AG10"/>
    <mergeCell ref="AV7:AX8"/>
    <mergeCell ref="AY7:AZ8"/>
    <mergeCell ref="BA7:BI8"/>
    <mergeCell ref="BJ7:BL8"/>
    <mergeCell ref="BM7:BN8"/>
    <mergeCell ref="BO7:BT7"/>
    <mergeCell ref="AI1:AJ2"/>
    <mergeCell ref="AK1:AM2"/>
    <mergeCell ref="V3:AM4"/>
    <mergeCell ref="B7:AG7"/>
    <mergeCell ref="AH7:AM7"/>
    <mergeCell ref="AO7:AU8"/>
    <mergeCell ref="B1:M2"/>
    <mergeCell ref="Z1:AB2"/>
    <mergeCell ref="AC1:AD2"/>
    <mergeCell ref="AE1:AE2"/>
    <mergeCell ref="AF1:AG2"/>
    <mergeCell ref="AH1:AH2"/>
  </mergeCells>
  <phoneticPr fontId="1"/>
  <dataValidations count="1">
    <dataValidation imeMode="halfAlpha" allowBlank="1" showInputMessage="1" showErrorMessage="1" sqref="AT40:AW57"/>
  </dataValidations>
  <pageMargins left="0.55118110236220474" right="0.51181102362204722" top="0.35433070866141736" bottom="0.35433070866141736" header="0.31496062992125984" footer="0.31496062992125984"/>
  <pageSetup paperSize="8" scale="89"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7</xdr:col>
                    <xdr:colOff>12700</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7</xdr:col>
                    <xdr:colOff>12700</xdr:colOff>
                    <xdr:row>20</xdr:row>
                    <xdr:rowOff>127000</xdr:rowOff>
                  </from>
                  <to>
                    <xdr:col>8</xdr:col>
                    <xdr:colOff>114300</xdr:colOff>
                    <xdr:row>22</xdr:row>
                    <xdr:rowOff>95250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7</xdr:col>
                    <xdr:colOff>12700</xdr:colOff>
                    <xdr:row>18</xdr:row>
                    <xdr:rowOff>190500</xdr:rowOff>
                  </from>
                  <to>
                    <xdr:col>8</xdr:col>
                    <xdr:colOff>114300</xdr:colOff>
                    <xdr:row>20</xdr:row>
                    <xdr:rowOff>12700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50</xdr:col>
                    <xdr:colOff>0</xdr:colOff>
                    <xdr:row>10</xdr:row>
                    <xdr:rowOff>152400</xdr:rowOff>
                  </from>
                  <to>
                    <xdr:col>51</xdr:col>
                    <xdr:colOff>95250</xdr:colOff>
                    <xdr:row>12</xdr:row>
                    <xdr:rowOff>50800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50</xdr:col>
                    <xdr:colOff>0</xdr:colOff>
                    <xdr:row>11</xdr:row>
                    <xdr:rowOff>152400</xdr:rowOff>
                  </from>
                  <to>
                    <xdr:col>51</xdr:col>
                    <xdr:colOff>95250</xdr:colOff>
                    <xdr:row>13</xdr:row>
                    <xdr:rowOff>50800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50</xdr:col>
                    <xdr:colOff>0</xdr:colOff>
                    <xdr:row>12</xdr:row>
                    <xdr:rowOff>152400</xdr:rowOff>
                  </from>
                  <to>
                    <xdr:col>51</xdr:col>
                    <xdr:colOff>95250</xdr:colOff>
                    <xdr:row>14</xdr:row>
                    <xdr:rowOff>50800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53</xdr:col>
                    <xdr:colOff>0</xdr:colOff>
                    <xdr:row>10</xdr:row>
                    <xdr:rowOff>152400</xdr:rowOff>
                  </from>
                  <to>
                    <xdr:col>54</xdr:col>
                    <xdr:colOff>101600</xdr:colOff>
                    <xdr:row>12</xdr:row>
                    <xdr:rowOff>50800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56</xdr:col>
                    <xdr:colOff>0</xdr:colOff>
                    <xdr:row>12</xdr:row>
                    <xdr:rowOff>152400</xdr:rowOff>
                  </from>
                  <to>
                    <xdr:col>57</xdr:col>
                    <xdr:colOff>101600</xdr:colOff>
                    <xdr:row>14</xdr:row>
                    <xdr:rowOff>50800</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56</xdr:col>
                    <xdr:colOff>0</xdr:colOff>
                    <xdr:row>10</xdr:row>
                    <xdr:rowOff>152400</xdr:rowOff>
                  </from>
                  <to>
                    <xdr:col>57</xdr:col>
                    <xdr:colOff>101600</xdr:colOff>
                    <xdr:row>12</xdr:row>
                    <xdr:rowOff>50800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56</xdr:col>
                    <xdr:colOff>0</xdr:colOff>
                    <xdr:row>11</xdr:row>
                    <xdr:rowOff>152400</xdr:rowOff>
                  </from>
                  <to>
                    <xdr:col>57</xdr:col>
                    <xdr:colOff>101600</xdr:colOff>
                    <xdr:row>13</xdr:row>
                    <xdr:rowOff>50800</xdr:rowOff>
                  </to>
                </anchor>
              </controlPr>
            </control>
          </mc:Choice>
        </mc:AlternateContent>
        <mc:AlternateContent xmlns:mc="http://schemas.openxmlformats.org/markup-compatibility/2006">
          <mc:Choice Requires="x14">
            <control shapeId="4107" r:id="rId14" name="Check Box 11">
              <controlPr defaultSize="0" autoFill="0" autoLine="0" autoPict="0">
                <anchor moveWithCells="1">
                  <from>
                    <xdr:col>53</xdr:col>
                    <xdr:colOff>0</xdr:colOff>
                    <xdr:row>12</xdr:row>
                    <xdr:rowOff>152400</xdr:rowOff>
                  </from>
                  <to>
                    <xdr:col>54</xdr:col>
                    <xdr:colOff>101600</xdr:colOff>
                    <xdr:row>14</xdr:row>
                    <xdr:rowOff>50800</xdr:rowOff>
                  </to>
                </anchor>
              </controlPr>
            </control>
          </mc:Choice>
        </mc:AlternateContent>
        <mc:AlternateContent xmlns:mc="http://schemas.openxmlformats.org/markup-compatibility/2006">
          <mc:Choice Requires="x14">
            <control shapeId="4108" r:id="rId15" name="Check Box 12">
              <controlPr defaultSize="0" autoFill="0" autoLine="0" autoPict="0">
                <anchor moveWithCells="1">
                  <from>
                    <xdr:col>61</xdr:col>
                    <xdr:colOff>6350</xdr:colOff>
                    <xdr:row>10</xdr:row>
                    <xdr:rowOff>152400</xdr:rowOff>
                  </from>
                  <to>
                    <xdr:col>62</xdr:col>
                    <xdr:colOff>101600</xdr:colOff>
                    <xdr:row>12</xdr:row>
                    <xdr:rowOff>50800</xdr:rowOff>
                  </to>
                </anchor>
              </controlPr>
            </control>
          </mc:Choice>
        </mc:AlternateContent>
        <mc:AlternateContent xmlns:mc="http://schemas.openxmlformats.org/markup-compatibility/2006">
          <mc:Choice Requires="x14">
            <control shapeId="4109" r:id="rId16" name="Check Box 13">
              <controlPr defaultSize="0" autoFill="0" autoLine="0" autoPict="0">
                <anchor moveWithCells="1">
                  <from>
                    <xdr:col>58</xdr:col>
                    <xdr:colOff>6350</xdr:colOff>
                    <xdr:row>12</xdr:row>
                    <xdr:rowOff>152400</xdr:rowOff>
                  </from>
                  <to>
                    <xdr:col>59</xdr:col>
                    <xdr:colOff>101600</xdr:colOff>
                    <xdr:row>14</xdr:row>
                    <xdr:rowOff>50800</xdr:rowOff>
                  </to>
                </anchor>
              </controlPr>
            </control>
          </mc:Choice>
        </mc:AlternateContent>
        <mc:AlternateContent xmlns:mc="http://schemas.openxmlformats.org/markup-compatibility/2006">
          <mc:Choice Requires="x14">
            <control shapeId="4110" r:id="rId17" name="Check Box 14">
              <controlPr defaultSize="0" autoFill="0" autoLine="0" autoPict="0">
                <anchor moveWithCells="1">
                  <from>
                    <xdr:col>58</xdr:col>
                    <xdr:colOff>6350</xdr:colOff>
                    <xdr:row>10</xdr:row>
                    <xdr:rowOff>152400</xdr:rowOff>
                  </from>
                  <to>
                    <xdr:col>59</xdr:col>
                    <xdr:colOff>101600</xdr:colOff>
                    <xdr:row>12</xdr:row>
                    <xdr:rowOff>50800</xdr:rowOff>
                  </to>
                </anchor>
              </controlPr>
            </control>
          </mc:Choice>
        </mc:AlternateContent>
        <mc:AlternateContent xmlns:mc="http://schemas.openxmlformats.org/markup-compatibility/2006">
          <mc:Choice Requires="x14">
            <control shapeId="4111" r:id="rId18" name="Check Box 15">
              <controlPr defaultSize="0" autoFill="0" autoLine="0" autoPict="0">
                <anchor moveWithCells="1">
                  <from>
                    <xdr:col>64</xdr:col>
                    <xdr:colOff>6350</xdr:colOff>
                    <xdr:row>12</xdr:row>
                    <xdr:rowOff>152400</xdr:rowOff>
                  </from>
                  <to>
                    <xdr:col>65</xdr:col>
                    <xdr:colOff>95250</xdr:colOff>
                    <xdr:row>14</xdr:row>
                    <xdr:rowOff>50800</xdr:rowOff>
                  </to>
                </anchor>
              </controlPr>
            </control>
          </mc:Choice>
        </mc:AlternateContent>
        <mc:AlternateContent xmlns:mc="http://schemas.openxmlformats.org/markup-compatibility/2006">
          <mc:Choice Requires="x14">
            <control shapeId="4112" r:id="rId19" name="Check Box 16">
              <controlPr defaultSize="0" autoFill="0" autoLine="0" autoPict="0">
                <anchor moveWithCells="1">
                  <from>
                    <xdr:col>64</xdr:col>
                    <xdr:colOff>6350</xdr:colOff>
                    <xdr:row>11</xdr:row>
                    <xdr:rowOff>139700</xdr:rowOff>
                  </from>
                  <to>
                    <xdr:col>65</xdr:col>
                    <xdr:colOff>95250</xdr:colOff>
                    <xdr:row>13</xdr:row>
                    <xdr:rowOff>38100</xdr:rowOff>
                  </to>
                </anchor>
              </controlPr>
            </control>
          </mc:Choice>
        </mc:AlternateContent>
        <mc:AlternateContent xmlns:mc="http://schemas.openxmlformats.org/markup-compatibility/2006">
          <mc:Choice Requires="x14">
            <control shapeId="4113" r:id="rId20" name="Check Box 17">
              <controlPr defaultSize="0" autoFill="0" autoLine="0" autoPict="0">
                <anchor moveWithCells="1">
                  <from>
                    <xdr:col>64</xdr:col>
                    <xdr:colOff>6350</xdr:colOff>
                    <xdr:row>10</xdr:row>
                    <xdr:rowOff>152400</xdr:rowOff>
                  </from>
                  <to>
                    <xdr:col>65</xdr:col>
                    <xdr:colOff>95250</xdr:colOff>
                    <xdr:row>12</xdr:row>
                    <xdr:rowOff>50800</xdr:rowOff>
                  </to>
                </anchor>
              </controlPr>
            </control>
          </mc:Choice>
        </mc:AlternateContent>
        <mc:AlternateContent xmlns:mc="http://schemas.openxmlformats.org/markup-compatibility/2006">
          <mc:Choice Requires="x14">
            <control shapeId="4114" r:id="rId21" name="Check Box 18">
              <controlPr defaultSize="0" autoFill="0" autoLine="0" autoPict="0">
                <anchor moveWithCells="1">
                  <from>
                    <xdr:col>61</xdr:col>
                    <xdr:colOff>6350</xdr:colOff>
                    <xdr:row>12</xdr:row>
                    <xdr:rowOff>152400</xdr:rowOff>
                  </from>
                  <to>
                    <xdr:col>62</xdr:col>
                    <xdr:colOff>101600</xdr:colOff>
                    <xdr:row>14</xdr:row>
                    <xdr:rowOff>50800</xdr:rowOff>
                  </to>
                </anchor>
              </controlPr>
            </control>
          </mc:Choice>
        </mc:AlternateContent>
        <mc:AlternateContent xmlns:mc="http://schemas.openxmlformats.org/markup-compatibility/2006">
          <mc:Choice Requires="x14">
            <control shapeId="4115" r:id="rId22" name="Check Box 19">
              <controlPr defaultSize="0" autoFill="0" autoLine="0" autoPict="0">
                <anchor moveWithCells="1">
                  <from>
                    <xdr:col>53</xdr:col>
                    <xdr:colOff>0</xdr:colOff>
                    <xdr:row>11</xdr:row>
                    <xdr:rowOff>152400</xdr:rowOff>
                  </from>
                  <to>
                    <xdr:col>54</xdr:col>
                    <xdr:colOff>101600</xdr:colOff>
                    <xdr:row>13</xdr:row>
                    <xdr:rowOff>50800</xdr:rowOff>
                  </to>
                </anchor>
              </controlPr>
            </control>
          </mc:Choice>
        </mc:AlternateContent>
        <mc:AlternateContent xmlns:mc="http://schemas.openxmlformats.org/markup-compatibility/2006">
          <mc:Choice Requires="x14">
            <control shapeId="4116" r:id="rId23" name="Check Box 20">
              <controlPr defaultSize="0" autoFill="0" autoLine="0" autoPict="0">
                <anchor moveWithCells="1">
                  <from>
                    <xdr:col>58</xdr:col>
                    <xdr:colOff>6350</xdr:colOff>
                    <xdr:row>11</xdr:row>
                    <xdr:rowOff>152400</xdr:rowOff>
                  </from>
                  <to>
                    <xdr:col>59</xdr:col>
                    <xdr:colOff>101600</xdr:colOff>
                    <xdr:row>13</xdr:row>
                    <xdr:rowOff>50800</xdr:rowOff>
                  </to>
                </anchor>
              </controlPr>
            </control>
          </mc:Choice>
        </mc:AlternateContent>
        <mc:AlternateContent xmlns:mc="http://schemas.openxmlformats.org/markup-compatibility/2006">
          <mc:Choice Requires="x14">
            <control shapeId="4117" r:id="rId24" name="Check Box 21">
              <controlPr defaultSize="0" autoFill="0" autoLine="0" autoPict="0">
                <anchor moveWithCells="1">
                  <from>
                    <xdr:col>61</xdr:col>
                    <xdr:colOff>6350</xdr:colOff>
                    <xdr:row>11</xdr:row>
                    <xdr:rowOff>152400</xdr:rowOff>
                  </from>
                  <to>
                    <xdr:col>62</xdr:col>
                    <xdr:colOff>101600</xdr:colOff>
                    <xdr:row>13</xdr:row>
                    <xdr:rowOff>50800</xdr:rowOff>
                  </to>
                </anchor>
              </controlPr>
            </control>
          </mc:Choice>
        </mc:AlternateContent>
        <mc:AlternateContent xmlns:mc="http://schemas.openxmlformats.org/markup-compatibility/2006">
          <mc:Choice Requires="x14">
            <control shapeId="4118" r:id="rId25" name="Check Box 22">
              <controlPr defaultSize="0" autoFill="0" autoLine="0" autoPict="0">
                <anchor moveWithCells="1">
                  <from>
                    <xdr:col>7</xdr:col>
                    <xdr:colOff>12700</xdr:colOff>
                    <xdr:row>23</xdr:row>
                    <xdr:rowOff>114300</xdr:rowOff>
                  </from>
                  <to>
                    <xdr:col>8</xdr:col>
                    <xdr:colOff>114300</xdr:colOff>
                    <xdr:row>25</xdr:row>
                    <xdr:rowOff>88900</xdr:rowOff>
                  </to>
                </anchor>
              </controlPr>
            </control>
          </mc:Choice>
        </mc:AlternateContent>
        <mc:AlternateContent xmlns:mc="http://schemas.openxmlformats.org/markup-compatibility/2006">
          <mc:Choice Requires="x14">
            <control shapeId="4119" r:id="rId26" name="Check Box 23">
              <controlPr defaultSize="0" autoFill="0" autoLine="0" autoPict="0">
                <anchor moveWithCells="1">
                  <from>
                    <xdr:col>7</xdr:col>
                    <xdr:colOff>12700</xdr:colOff>
                    <xdr:row>22</xdr:row>
                    <xdr:rowOff>114300</xdr:rowOff>
                  </from>
                  <to>
                    <xdr:col>8</xdr:col>
                    <xdr:colOff>114300</xdr:colOff>
                    <xdr:row>24</xdr:row>
                    <xdr:rowOff>88900</xdr:rowOff>
                  </to>
                </anchor>
              </controlPr>
            </control>
          </mc:Choice>
        </mc:AlternateContent>
        <mc:AlternateContent xmlns:mc="http://schemas.openxmlformats.org/markup-compatibility/2006">
          <mc:Choice Requires="x14">
            <control shapeId="4120" r:id="rId27" name="Check Box 24">
              <controlPr defaultSize="0" autoFill="0" autoLine="0" autoPict="0">
                <anchor moveWithCells="1">
                  <from>
                    <xdr:col>12</xdr:col>
                    <xdr:colOff>0</xdr:colOff>
                    <xdr:row>22</xdr:row>
                    <xdr:rowOff>114300</xdr:rowOff>
                  </from>
                  <to>
                    <xdr:col>13</xdr:col>
                    <xdr:colOff>107950</xdr:colOff>
                    <xdr:row>24</xdr:row>
                    <xdr:rowOff>88900</xdr:rowOff>
                  </to>
                </anchor>
              </controlPr>
            </control>
          </mc:Choice>
        </mc:AlternateContent>
        <mc:AlternateContent xmlns:mc="http://schemas.openxmlformats.org/markup-compatibility/2006">
          <mc:Choice Requires="x14">
            <control shapeId="4121" r:id="rId28" name="Check Box 25">
              <controlPr defaultSize="0" autoFill="0" autoLine="0" autoPict="0">
                <anchor moveWithCells="1">
                  <from>
                    <xdr:col>12</xdr:col>
                    <xdr:colOff>0</xdr:colOff>
                    <xdr:row>23</xdr:row>
                    <xdr:rowOff>127000</xdr:rowOff>
                  </from>
                  <to>
                    <xdr:col>13</xdr:col>
                    <xdr:colOff>107950</xdr:colOff>
                    <xdr:row>25</xdr:row>
                    <xdr:rowOff>95250</xdr:rowOff>
                  </to>
                </anchor>
              </controlPr>
            </control>
          </mc:Choice>
        </mc:AlternateContent>
        <mc:AlternateContent xmlns:mc="http://schemas.openxmlformats.org/markup-compatibility/2006">
          <mc:Choice Requires="x14">
            <control shapeId="4122" r:id="rId29" name="Check Box 26">
              <controlPr defaultSize="0" autoFill="0" autoLine="0" autoPict="0">
                <anchor moveWithCells="1">
                  <from>
                    <xdr:col>33</xdr:col>
                    <xdr:colOff>114300</xdr:colOff>
                    <xdr:row>23</xdr:row>
                    <xdr:rowOff>114300</xdr:rowOff>
                  </from>
                  <to>
                    <xdr:col>35</xdr:col>
                    <xdr:colOff>19050</xdr:colOff>
                    <xdr:row>25</xdr:row>
                    <xdr:rowOff>88900</xdr:rowOff>
                  </to>
                </anchor>
              </controlPr>
            </control>
          </mc:Choice>
        </mc:AlternateContent>
        <mc:AlternateContent xmlns:mc="http://schemas.openxmlformats.org/markup-compatibility/2006">
          <mc:Choice Requires="x14">
            <control shapeId="4123" r:id="rId30" name="Check Box 27">
              <controlPr defaultSize="0" autoFill="0" autoLine="0" autoPict="0">
                <anchor moveWithCells="1">
                  <from>
                    <xdr:col>29</xdr:col>
                    <xdr:colOff>0</xdr:colOff>
                    <xdr:row>23</xdr:row>
                    <xdr:rowOff>114300</xdr:rowOff>
                  </from>
                  <to>
                    <xdr:col>30</xdr:col>
                    <xdr:colOff>88900</xdr:colOff>
                    <xdr:row>25</xdr:row>
                    <xdr:rowOff>88900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20" sqref="E20"/>
    </sheetView>
  </sheetViews>
  <sheetFormatPr defaultRowHeight="13" x14ac:dyDescent="0.2"/>
  <cols>
    <col min="2" max="9" width="15.6328125" customWidth="1"/>
  </cols>
  <sheetData>
    <row r="1" spans="1:9" x14ac:dyDescent="0.2">
      <c r="A1" t="s">
        <v>24</v>
      </c>
    </row>
    <row r="3" spans="1:9" x14ac:dyDescent="0.2">
      <c r="B3" t="s">
        <v>23</v>
      </c>
      <c r="C3" t="s">
        <v>25</v>
      </c>
      <c r="D3" t="s">
        <v>26</v>
      </c>
      <c r="E3" t="s">
        <v>27</v>
      </c>
      <c r="F3" t="s">
        <v>28</v>
      </c>
      <c r="G3" t="s">
        <v>29</v>
      </c>
      <c r="H3" t="s">
        <v>30</v>
      </c>
      <c r="I3" t="s">
        <v>52</v>
      </c>
    </row>
    <row r="4" spans="1:9" x14ac:dyDescent="0.2">
      <c r="B4" t="s">
        <v>38</v>
      </c>
      <c r="C4" t="s">
        <v>31</v>
      </c>
      <c r="D4" t="s">
        <v>31</v>
      </c>
      <c r="E4" t="s">
        <v>50</v>
      </c>
      <c r="F4" t="s">
        <v>31</v>
      </c>
      <c r="G4" t="s">
        <v>50</v>
      </c>
      <c r="H4" t="s">
        <v>31</v>
      </c>
      <c r="I4" t="s">
        <v>46</v>
      </c>
    </row>
    <row r="5" spans="1:9" x14ac:dyDescent="0.2">
      <c r="B5" t="s">
        <v>39</v>
      </c>
      <c r="C5" t="s">
        <v>34</v>
      </c>
      <c r="D5" t="s">
        <v>34</v>
      </c>
      <c r="E5" t="s">
        <v>46</v>
      </c>
      <c r="F5" t="s">
        <v>46</v>
      </c>
      <c r="G5" t="s">
        <v>39</v>
      </c>
      <c r="H5" t="s">
        <v>32</v>
      </c>
      <c r="I5" t="s">
        <v>50</v>
      </c>
    </row>
    <row r="6" spans="1:9" x14ac:dyDescent="0.2">
      <c r="B6" t="s">
        <v>53</v>
      </c>
      <c r="C6" t="s">
        <v>35</v>
      </c>
      <c r="D6" t="s">
        <v>35</v>
      </c>
      <c r="E6" t="s">
        <v>49</v>
      </c>
      <c r="F6" t="s">
        <v>49</v>
      </c>
      <c r="H6" t="s">
        <v>33</v>
      </c>
      <c r="I6" t="s">
        <v>49</v>
      </c>
    </row>
    <row r="7" spans="1:9" x14ac:dyDescent="0.2">
      <c r="B7" t="s">
        <v>31</v>
      </c>
      <c r="C7" t="s">
        <v>36</v>
      </c>
      <c r="D7" t="s">
        <v>38</v>
      </c>
      <c r="E7" t="s">
        <v>35</v>
      </c>
      <c r="F7" t="s">
        <v>34</v>
      </c>
    </row>
    <row r="8" spans="1:9" x14ac:dyDescent="0.2">
      <c r="B8" t="s">
        <v>34</v>
      </c>
      <c r="C8" t="s">
        <v>37</v>
      </c>
      <c r="D8" t="s">
        <v>39</v>
      </c>
      <c r="F8" t="s">
        <v>51</v>
      </c>
    </row>
    <row r="9" spans="1:9" x14ac:dyDescent="0.2">
      <c r="B9" t="s">
        <v>54</v>
      </c>
      <c r="C9" t="s">
        <v>38</v>
      </c>
      <c r="D9" t="s">
        <v>49</v>
      </c>
    </row>
    <row r="10" spans="1:9" x14ac:dyDescent="0.2">
      <c r="B10" t="s">
        <v>35</v>
      </c>
      <c r="C10" t="s">
        <v>39</v>
      </c>
    </row>
    <row r="11" spans="1:9" x14ac:dyDescent="0.2">
      <c r="C11" t="s">
        <v>40</v>
      </c>
    </row>
    <row r="12" spans="1:9" x14ac:dyDescent="0.2">
      <c r="C12" t="s">
        <v>41</v>
      </c>
    </row>
    <row r="13" spans="1:9" x14ac:dyDescent="0.2">
      <c r="C13" t="s">
        <v>42</v>
      </c>
    </row>
    <row r="14" spans="1:9" x14ac:dyDescent="0.2">
      <c r="C14" t="s">
        <v>43</v>
      </c>
    </row>
    <row r="15" spans="1:9" x14ac:dyDescent="0.2">
      <c r="C15" t="s">
        <v>44</v>
      </c>
    </row>
    <row r="16" spans="1:9" x14ac:dyDescent="0.2">
      <c r="C16" t="s">
        <v>45</v>
      </c>
    </row>
    <row r="17" spans="3:3" x14ac:dyDescent="0.2">
      <c r="C17" t="s">
        <v>46</v>
      </c>
    </row>
    <row r="18" spans="3:3" x14ac:dyDescent="0.2">
      <c r="C18" t="s">
        <v>47</v>
      </c>
    </row>
    <row r="19" spans="3:3" x14ac:dyDescent="0.2">
      <c r="C19" t="s">
        <v>48</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workbookViewId="0">
      <selection activeCell="C11" sqref="C11"/>
    </sheetView>
  </sheetViews>
  <sheetFormatPr defaultRowHeight="13" x14ac:dyDescent="0.2"/>
  <cols>
    <col min="2" max="2" width="11.36328125" bestFit="1" customWidth="1"/>
    <col min="5" max="5" width="17.90625" bestFit="1" customWidth="1"/>
  </cols>
  <sheetData>
    <row r="2" spans="2:10" x14ac:dyDescent="0.2">
      <c r="C2" t="s">
        <v>256</v>
      </c>
    </row>
    <row r="3" spans="2:10" x14ac:dyDescent="0.2">
      <c r="B3" t="s">
        <v>260</v>
      </c>
    </row>
    <row r="4" spans="2:10" x14ac:dyDescent="0.2">
      <c r="B4" t="s">
        <v>261</v>
      </c>
      <c r="C4">
        <v>1500</v>
      </c>
    </row>
    <row r="6" spans="2:10" x14ac:dyDescent="0.2">
      <c r="B6" t="s">
        <v>262</v>
      </c>
    </row>
    <row r="7" spans="2:10" x14ac:dyDescent="0.2">
      <c r="B7" t="s">
        <v>237</v>
      </c>
      <c r="C7">
        <f>C4*0.35</f>
        <v>525</v>
      </c>
      <c r="E7" t="s">
        <v>258</v>
      </c>
      <c r="F7">
        <f>C7</f>
        <v>525</v>
      </c>
    </row>
    <row r="8" spans="2:10" x14ac:dyDescent="0.2">
      <c r="B8" t="s">
        <v>243</v>
      </c>
      <c r="C8">
        <v>500</v>
      </c>
      <c r="E8" t="s">
        <v>257</v>
      </c>
      <c r="F8">
        <f>SUM(C8:C20)</f>
        <v>975.66666666666663</v>
      </c>
    </row>
    <row r="9" spans="2:10" x14ac:dyDescent="0.2">
      <c r="B9" t="s">
        <v>244</v>
      </c>
      <c r="C9">
        <v>210</v>
      </c>
      <c r="E9" t="s">
        <v>263</v>
      </c>
      <c r="F9">
        <f>C4-F7</f>
        <v>975</v>
      </c>
    </row>
    <row r="10" spans="2:10" x14ac:dyDescent="0.2">
      <c r="B10" t="s">
        <v>245</v>
      </c>
      <c r="C10">
        <v>30</v>
      </c>
      <c r="E10" t="s">
        <v>259</v>
      </c>
      <c r="F10" s="538">
        <f>F9/C4</f>
        <v>0.65</v>
      </c>
    </row>
    <row r="11" spans="2:10" x14ac:dyDescent="0.2">
      <c r="B11" t="s">
        <v>246</v>
      </c>
      <c r="C11">
        <v>20</v>
      </c>
      <c r="E11" t="s">
        <v>267</v>
      </c>
      <c r="F11">
        <f>F8/F10</f>
        <v>1501.0256410256409</v>
      </c>
      <c r="J11" t="s">
        <v>266</v>
      </c>
    </row>
    <row r="12" spans="2:10" x14ac:dyDescent="0.2">
      <c r="B12" t="s">
        <v>247</v>
      </c>
      <c r="C12">
        <v>20</v>
      </c>
      <c r="J12">
        <v>25</v>
      </c>
    </row>
    <row r="13" spans="2:10" x14ac:dyDescent="0.2">
      <c r="B13" t="s">
        <v>248</v>
      </c>
      <c r="C13" s="540">
        <f>J17/12</f>
        <v>7.666666666666667</v>
      </c>
      <c r="H13" t="s">
        <v>234</v>
      </c>
      <c r="I13">
        <v>1000</v>
      </c>
      <c r="J13">
        <f>I13/$J$12</f>
        <v>40</v>
      </c>
    </row>
    <row r="14" spans="2:10" x14ac:dyDescent="0.2">
      <c r="B14" t="s">
        <v>249</v>
      </c>
      <c r="C14">
        <v>60</v>
      </c>
      <c r="H14" t="s">
        <v>264</v>
      </c>
      <c r="I14">
        <v>300</v>
      </c>
      <c r="J14">
        <f t="shared" ref="J14:J16" si="0">I14/$J$12</f>
        <v>12</v>
      </c>
    </row>
    <row r="15" spans="2:10" x14ac:dyDescent="0.2">
      <c r="B15" t="s">
        <v>250</v>
      </c>
      <c r="C15">
        <v>15</v>
      </c>
      <c r="H15" t="s">
        <v>265</v>
      </c>
      <c r="I15">
        <v>500</v>
      </c>
      <c r="J15">
        <f t="shared" si="0"/>
        <v>20</v>
      </c>
    </row>
    <row r="16" spans="2:10" x14ac:dyDescent="0.2">
      <c r="B16" t="s">
        <v>251</v>
      </c>
      <c r="C16">
        <v>10</v>
      </c>
      <c r="H16" s="539" t="s">
        <v>125</v>
      </c>
      <c r="I16" s="539">
        <v>500</v>
      </c>
      <c r="J16" s="539">
        <f t="shared" si="0"/>
        <v>20</v>
      </c>
    </row>
    <row r="17" spans="2:10" x14ac:dyDescent="0.2">
      <c r="B17" t="s">
        <v>252</v>
      </c>
      <c r="C17">
        <v>50</v>
      </c>
      <c r="I17" s="279">
        <f>SUM(I13:I16)</f>
        <v>2300</v>
      </c>
      <c r="J17" s="279">
        <f>SUM(J13:J16)</f>
        <v>92</v>
      </c>
    </row>
    <row r="18" spans="2:10" x14ac:dyDescent="0.2">
      <c r="B18" t="s">
        <v>253</v>
      </c>
      <c r="C18">
        <v>20</v>
      </c>
    </row>
    <row r="19" spans="2:10" x14ac:dyDescent="0.2">
      <c r="B19" t="s">
        <v>254</v>
      </c>
      <c r="C19">
        <v>10</v>
      </c>
    </row>
    <row r="20" spans="2:10" x14ac:dyDescent="0.2">
      <c r="B20" t="s">
        <v>255</v>
      </c>
      <c r="C20">
        <v>23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事業内容</vt:lpstr>
      <vt:lpstr>事業（製麺）</vt:lpstr>
      <vt:lpstr>創業計画書</vt:lpstr>
      <vt:lpstr>製麺業比較</vt:lpstr>
      <vt:lpstr>損益分岐点計算</vt:lpstr>
      <vt:lpstr>創業計画書!Print_Area</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2019-10-28T05:34:42Z</dcterms:created>
  <dcterms:modified xsi:type="dcterms:W3CDTF">2019-11-12T01:03:17Z</dcterms:modified>
</cp:coreProperties>
</file>