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namedSheetViews/namedSheetView1.xml" ContentType="application/vnd.ms-excel.namedsheetviews+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Desktop\Data Analytics - BootCamp\Assignment\Excel_Lighting\"/>
    </mc:Choice>
  </mc:AlternateContent>
  <xr:revisionPtr revIDLastSave="0" documentId="13_ncr:1_{C1D92C08-7040-495F-860D-F094F6B74444}" xr6:coauthVersionLast="47" xr6:coauthVersionMax="47" xr10:uidLastSave="{00000000-0000-0000-0000-000000000000}"/>
  <bookViews>
    <workbookView xWindow="-96" yWindow="-96" windowWidth="23232" windowHeight="12432" tabRatio="737" xr2:uid="{00000000-000D-0000-FFFF-FFFF00000000}"/>
  </bookViews>
  <sheets>
    <sheet name="SKU LOOKUP" sheetId="6" r:id="rId1"/>
    <sheet name="Lamps &amp; Ballast - DC" sheetId="8" r:id="rId2"/>
    <sheet name="Lamps &amp; Ballast - Branches" sheetId="10" r:id="rId3"/>
    <sheet name="Consolidate" sheetId="5" state="hidden" r:id="rId4"/>
    <sheet name="List" sheetId="4" state="hidden" r:id="rId5"/>
  </sheets>
  <externalReferences>
    <externalReference r:id="rId6"/>
  </externalReferences>
  <definedNames>
    <definedName name="_xlnm._FilterDatabase" localSheetId="3" hidden="1">Consolidate!$A$6:$L$319</definedName>
    <definedName name="_xlnm._FilterDatabase" localSheetId="2" hidden="1">'Lamps &amp; Ballast - Branches'!$B$9:$K$175</definedName>
    <definedName name="_xlnm._FilterDatabase" localSheetId="1" hidden="1">'Lamps &amp; Ballast - DC'!$B$9:$M$156</definedName>
    <definedName name="_xlnm._FilterDatabase" localSheetId="4" hidden="1">List!$A$6:$B$48</definedName>
    <definedName name="Slicer__VC">#N/A</definedName>
    <definedName name="Slicer__VC1">#N/A</definedName>
    <definedName name="Slicer_Availability">#N/A</definedName>
    <definedName name="Slicer_Availability1">#N/A</definedName>
    <definedName name="Slicer_Product_Code_Description">#N/A</definedName>
    <definedName name="Slicer_Product_Code_Description1">#N/A</definedName>
    <definedName name="Type">'[1]Risk Assessment &amp; Control'!#REF!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2" i="6" l="1"/>
  <c r="N156" i="8"/>
  <c r="O156" i="8" s="1"/>
  <c r="A319" i="5"/>
  <c r="C319" i="5" s="1"/>
  <c r="L319" i="5"/>
  <c r="J319" i="5"/>
  <c r="E319" i="5"/>
  <c r="L14" i="10" l="1"/>
  <c r="N10" i="8"/>
  <c r="O10" i="8" s="1"/>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L49" i="10" l="1"/>
  <c r="L50" i="10"/>
  <c r="M50" i="10" s="1"/>
  <c r="L51" i="10"/>
  <c r="M51" i="10" s="1"/>
  <c r="L52" i="10"/>
  <c r="M52" i="10" s="1"/>
  <c r="L53" i="10"/>
  <c r="M53" i="10" s="1"/>
  <c r="L54" i="10"/>
  <c r="M54" i="10" s="1"/>
  <c r="L55" i="10"/>
  <c r="M55" i="10" s="1"/>
  <c r="L56" i="10"/>
  <c r="M56" i="10" s="1"/>
  <c r="L57" i="10"/>
  <c r="M57" i="10" s="1"/>
  <c r="L58" i="10"/>
  <c r="L59" i="10"/>
  <c r="M59" i="10" s="1"/>
  <c r="L60" i="10"/>
  <c r="M60" i="10" s="1"/>
  <c r="L61" i="10"/>
  <c r="M61" i="10" s="1"/>
  <c r="L62" i="10"/>
  <c r="M62" i="10" s="1"/>
  <c r="L63" i="10"/>
  <c r="M63" i="10" s="1"/>
  <c r="L64" i="10"/>
  <c r="M64" i="10" s="1"/>
  <c r="L65" i="10"/>
  <c r="M65" i="10" s="1"/>
  <c r="L66" i="10"/>
  <c r="L67" i="10"/>
  <c r="M67" i="10" s="1"/>
  <c r="L68" i="10"/>
  <c r="M68" i="10" s="1"/>
  <c r="L69" i="10"/>
  <c r="M69" i="10" s="1"/>
  <c r="L70" i="10"/>
  <c r="M70" i="10" s="1"/>
  <c r="L71" i="10"/>
  <c r="M71" i="10" s="1"/>
  <c r="L72" i="10"/>
  <c r="M72" i="10" s="1"/>
  <c r="L73" i="10"/>
  <c r="M73" i="10" s="1"/>
  <c r="L74" i="10"/>
  <c r="M74" i="10" s="1"/>
  <c r="L75" i="10"/>
  <c r="M75" i="10" s="1"/>
  <c r="L76" i="10"/>
  <c r="M76" i="10" s="1"/>
  <c r="L77" i="10"/>
  <c r="M77" i="10" s="1"/>
  <c r="L78" i="10"/>
  <c r="M78" i="10" s="1"/>
  <c r="L79" i="10"/>
  <c r="M79" i="10" s="1"/>
  <c r="L80" i="10"/>
  <c r="M80" i="10" s="1"/>
  <c r="L81" i="10"/>
  <c r="M81" i="10" s="1"/>
  <c r="L82" i="10"/>
  <c r="M82" i="10" s="1"/>
  <c r="L83" i="10"/>
  <c r="M83" i="10" s="1"/>
  <c r="L84" i="10"/>
  <c r="M84" i="10" s="1"/>
  <c r="L85" i="10"/>
  <c r="M85" i="10" s="1"/>
  <c r="L86" i="10"/>
  <c r="M86" i="10" s="1"/>
  <c r="L87" i="10"/>
  <c r="M87" i="10" s="1"/>
  <c r="L88" i="10"/>
  <c r="M88" i="10" s="1"/>
  <c r="L89" i="10"/>
  <c r="M89" i="10" s="1"/>
  <c r="L90" i="10"/>
  <c r="M90" i="10" s="1"/>
  <c r="L91" i="10"/>
  <c r="M91" i="10" s="1"/>
  <c r="L92" i="10"/>
  <c r="M92" i="10" s="1"/>
  <c r="L93" i="10"/>
  <c r="M93" i="10" s="1"/>
  <c r="L94" i="10"/>
  <c r="M94" i="10" s="1"/>
  <c r="L95" i="10"/>
  <c r="M95" i="10" s="1"/>
  <c r="L96" i="10"/>
  <c r="M96" i="10" s="1"/>
  <c r="L97" i="10"/>
  <c r="M97" i="10" s="1"/>
  <c r="L98" i="10"/>
  <c r="M98" i="10" s="1"/>
  <c r="L99" i="10"/>
  <c r="M99" i="10" s="1"/>
  <c r="L100" i="10"/>
  <c r="M100" i="10" s="1"/>
  <c r="L101" i="10"/>
  <c r="M101" i="10" s="1"/>
  <c r="L102" i="10"/>
  <c r="M102" i="10" s="1"/>
  <c r="L103" i="10"/>
  <c r="M103" i="10" s="1"/>
  <c r="L104" i="10"/>
  <c r="M104" i="10" s="1"/>
  <c r="L105" i="10"/>
  <c r="M105" i="10" s="1"/>
  <c r="L106" i="10"/>
  <c r="M106" i="10" s="1"/>
  <c r="L107" i="10"/>
  <c r="M107" i="10" s="1"/>
  <c r="L108" i="10"/>
  <c r="M108" i="10" s="1"/>
  <c r="L109" i="10"/>
  <c r="M109" i="10" s="1"/>
  <c r="L110" i="10"/>
  <c r="M110" i="10" s="1"/>
  <c r="L111" i="10"/>
  <c r="M111" i="10" s="1"/>
  <c r="L112" i="10"/>
  <c r="M112" i="10" s="1"/>
  <c r="L113" i="10"/>
  <c r="M113" i="10" s="1"/>
  <c r="L114" i="10"/>
  <c r="M114" i="10" s="1"/>
  <c r="L115" i="10"/>
  <c r="M115" i="10" s="1"/>
  <c r="L116" i="10"/>
  <c r="M116" i="10" s="1"/>
  <c r="L117" i="10"/>
  <c r="M117" i="10" s="1"/>
  <c r="L118" i="10"/>
  <c r="M118" i="10" s="1"/>
  <c r="L119" i="10"/>
  <c r="M119" i="10" s="1"/>
  <c r="L120" i="10"/>
  <c r="M120" i="10" s="1"/>
  <c r="L121" i="10"/>
  <c r="M121" i="10" s="1"/>
  <c r="L122" i="10"/>
  <c r="M122" i="10" s="1"/>
  <c r="L123" i="10"/>
  <c r="M123" i="10" s="1"/>
  <c r="L124" i="10"/>
  <c r="M124" i="10" s="1"/>
  <c r="L125" i="10"/>
  <c r="M125" i="10" s="1"/>
  <c r="L126" i="10"/>
  <c r="M126" i="10" s="1"/>
  <c r="L127" i="10"/>
  <c r="M127" i="10" s="1"/>
  <c r="L128" i="10"/>
  <c r="M128" i="10" s="1"/>
  <c r="L129" i="10"/>
  <c r="M129" i="10" s="1"/>
  <c r="L130" i="10"/>
  <c r="M130" i="10" s="1"/>
  <c r="L131" i="10"/>
  <c r="M131" i="10" s="1"/>
  <c r="L132" i="10"/>
  <c r="M132" i="10" s="1"/>
  <c r="L133" i="10"/>
  <c r="M133" i="10" s="1"/>
  <c r="L134" i="10"/>
  <c r="M134" i="10" s="1"/>
  <c r="L135" i="10"/>
  <c r="M135" i="10" s="1"/>
  <c r="L136" i="10"/>
  <c r="M136" i="10" s="1"/>
  <c r="L137" i="10"/>
  <c r="M137" i="10" s="1"/>
  <c r="L138" i="10"/>
  <c r="M138" i="10" s="1"/>
  <c r="L139" i="10"/>
  <c r="M139" i="10" s="1"/>
  <c r="L140" i="10"/>
  <c r="M140" i="10" s="1"/>
  <c r="L141" i="10"/>
  <c r="M141" i="10" s="1"/>
  <c r="L142" i="10"/>
  <c r="M142" i="10" s="1"/>
  <c r="L143" i="10"/>
  <c r="M143" i="10" s="1"/>
  <c r="L144" i="10"/>
  <c r="M144" i="10" s="1"/>
  <c r="L145" i="10"/>
  <c r="M145" i="10" s="1"/>
  <c r="L146" i="10"/>
  <c r="M146" i="10" s="1"/>
  <c r="L147" i="10"/>
  <c r="M147" i="10" s="1"/>
  <c r="L148" i="10"/>
  <c r="M148" i="10" s="1"/>
  <c r="L149" i="10"/>
  <c r="M149" i="10" s="1"/>
  <c r="L150" i="10"/>
  <c r="M150" i="10" s="1"/>
  <c r="L151" i="10"/>
  <c r="M151" i="10" s="1"/>
  <c r="L152" i="10"/>
  <c r="M152" i="10" s="1"/>
  <c r="L153" i="10"/>
  <c r="M153" i="10" s="1"/>
  <c r="L154" i="10"/>
  <c r="M154" i="10" s="1"/>
  <c r="L155" i="10"/>
  <c r="M155" i="10" s="1"/>
  <c r="L156" i="10"/>
  <c r="M156" i="10" s="1"/>
  <c r="L157" i="10"/>
  <c r="M157" i="10" s="1"/>
  <c r="L158" i="10"/>
  <c r="M158" i="10" s="1"/>
  <c r="L159" i="10"/>
  <c r="M159" i="10" s="1"/>
  <c r="L160" i="10"/>
  <c r="M160" i="10" s="1"/>
  <c r="L161" i="10"/>
  <c r="M161" i="10" s="1"/>
  <c r="L162" i="10"/>
  <c r="M162" i="10" s="1"/>
  <c r="L163" i="10"/>
  <c r="M163" i="10" s="1"/>
  <c r="L164" i="10"/>
  <c r="M164" i="10" s="1"/>
  <c r="L165" i="10"/>
  <c r="M165" i="10" s="1"/>
  <c r="L166" i="10"/>
  <c r="M166" i="10" s="1"/>
  <c r="L167" i="10"/>
  <c r="M167" i="10" s="1"/>
  <c r="L168" i="10"/>
  <c r="M168" i="10" s="1"/>
  <c r="L169" i="10"/>
  <c r="M169" i="10" s="1"/>
  <c r="L170" i="10"/>
  <c r="M170" i="10" s="1"/>
  <c r="L171" i="10"/>
  <c r="M171" i="10" s="1"/>
  <c r="L172" i="10"/>
  <c r="M172" i="10" s="1"/>
  <c r="L173" i="10"/>
  <c r="M173" i="10" s="1"/>
  <c r="L174" i="10"/>
  <c r="M174" i="10" s="1"/>
  <c r="L175" i="10"/>
  <c r="M175" i="10" s="1"/>
  <c r="M49" i="10"/>
  <c r="M58" i="10"/>
  <c r="M66" i="10"/>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L116" i="5" l="1"/>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A116" i="5"/>
  <c r="C116" i="5" s="1"/>
  <c r="A117" i="5"/>
  <c r="C117" i="5" s="1"/>
  <c r="A118" i="5"/>
  <c r="C118" i="5" s="1"/>
  <c r="A119" i="5"/>
  <c r="C119" i="5" s="1"/>
  <c r="A120" i="5"/>
  <c r="C120" i="5" s="1"/>
  <c r="A121" i="5"/>
  <c r="C121" i="5" s="1"/>
  <c r="A122" i="5"/>
  <c r="C122" i="5" s="1"/>
  <c r="A123" i="5"/>
  <c r="C123" i="5" s="1"/>
  <c r="A124" i="5"/>
  <c r="C124" i="5" s="1"/>
  <c r="A125" i="5"/>
  <c r="C125" i="5" s="1"/>
  <c r="A126" i="5"/>
  <c r="C126" i="5" s="1"/>
  <c r="A127" i="5"/>
  <c r="C127" i="5" s="1"/>
  <c r="A128" i="5"/>
  <c r="C128" i="5" s="1"/>
  <c r="A129" i="5"/>
  <c r="C129" i="5" s="1"/>
  <c r="A130" i="5"/>
  <c r="C130" i="5" s="1"/>
  <c r="A131" i="5"/>
  <c r="C131" i="5" s="1"/>
  <c r="A132" i="5"/>
  <c r="C132" i="5" s="1"/>
  <c r="A133" i="5"/>
  <c r="C133" i="5" s="1"/>
  <c r="A134" i="5"/>
  <c r="C134" i="5" s="1"/>
  <c r="A135" i="5"/>
  <c r="C135" i="5" s="1"/>
  <c r="A136" i="5"/>
  <c r="C136" i="5" s="1"/>
  <c r="A137" i="5"/>
  <c r="C137" i="5" s="1"/>
  <c r="A138" i="5"/>
  <c r="C138" i="5" s="1"/>
  <c r="A139" i="5"/>
  <c r="C139" i="5" s="1"/>
  <c r="A140" i="5"/>
  <c r="C140" i="5" s="1"/>
  <c r="A141" i="5"/>
  <c r="C141" i="5" s="1"/>
  <c r="A142" i="5"/>
  <c r="C142" i="5" s="1"/>
  <c r="A143" i="5"/>
  <c r="C143" i="5" s="1"/>
  <c r="A144" i="5"/>
  <c r="C144" i="5" s="1"/>
  <c r="A145" i="5"/>
  <c r="C145" i="5" s="1"/>
  <c r="A146" i="5"/>
  <c r="C146" i="5" s="1"/>
  <c r="A147" i="5"/>
  <c r="C147" i="5" s="1"/>
  <c r="A148" i="5"/>
  <c r="C148" i="5" s="1"/>
  <c r="A149" i="5"/>
  <c r="C149" i="5" s="1"/>
  <c r="A150" i="5"/>
  <c r="C150" i="5" s="1"/>
  <c r="A151" i="5"/>
  <c r="C151" i="5" s="1"/>
  <c r="A152" i="5"/>
  <c r="C152" i="5" s="1"/>
  <c r="A153" i="5"/>
  <c r="C153" i="5" s="1"/>
  <c r="A154" i="5"/>
  <c r="C154" i="5" s="1"/>
  <c r="A155" i="5"/>
  <c r="C155" i="5" s="1"/>
  <c r="A156" i="5"/>
  <c r="C156" i="5" s="1"/>
  <c r="A157" i="5"/>
  <c r="C157" i="5" s="1"/>
  <c r="A158" i="5"/>
  <c r="C158" i="5" s="1"/>
  <c r="A159" i="5"/>
  <c r="C159" i="5" s="1"/>
  <c r="A160" i="5"/>
  <c r="C160" i="5" s="1"/>
  <c r="A161" i="5"/>
  <c r="C161" i="5" s="1"/>
  <c r="A162" i="5"/>
  <c r="C162" i="5" s="1"/>
  <c r="A163" i="5"/>
  <c r="C163" i="5" s="1"/>
  <c r="A164" i="5"/>
  <c r="C164" i="5" s="1"/>
  <c r="A165" i="5"/>
  <c r="C165" i="5" s="1"/>
  <c r="A166" i="5"/>
  <c r="C166" i="5" s="1"/>
  <c r="A167" i="5"/>
  <c r="C167" i="5" s="1"/>
  <c r="A168" i="5"/>
  <c r="C168" i="5" s="1"/>
  <c r="A169" i="5"/>
  <c r="C169" i="5" s="1"/>
  <c r="A170" i="5"/>
  <c r="C170" i="5" s="1"/>
  <c r="A171" i="5"/>
  <c r="C171" i="5" s="1"/>
  <c r="A172" i="5"/>
  <c r="C172" i="5" s="1"/>
  <c r="A173" i="5"/>
  <c r="C173" i="5" s="1"/>
  <c r="A174" i="5"/>
  <c r="C174" i="5" s="1"/>
  <c r="A175" i="5"/>
  <c r="C175" i="5" s="1"/>
  <c r="A176" i="5"/>
  <c r="C176" i="5" s="1"/>
  <c r="A177" i="5"/>
  <c r="C177" i="5" s="1"/>
  <c r="A178" i="5"/>
  <c r="C178" i="5" s="1"/>
  <c r="A179" i="5"/>
  <c r="C179" i="5" s="1"/>
  <c r="A180" i="5"/>
  <c r="C180" i="5" s="1"/>
  <c r="A181" i="5"/>
  <c r="C181" i="5" s="1"/>
  <c r="A182" i="5"/>
  <c r="C182" i="5" s="1"/>
  <c r="A183" i="5"/>
  <c r="C183" i="5" s="1"/>
  <c r="A184" i="5"/>
  <c r="C184" i="5" s="1"/>
  <c r="A185" i="5"/>
  <c r="C185" i="5" s="1"/>
  <c r="A186" i="5"/>
  <c r="C186" i="5" s="1"/>
  <c r="A187" i="5"/>
  <c r="C187" i="5" s="1"/>
  <c r="A188" i="5"/>
  <c r="C188" i="5" s="1"/>
  <c r="A189" i="5"/>
  <c r="C189" i="5" s="1"/>
  <c r="A190" i="5"/>
  <c r="C190" i="5" s="1"/>
  <c r="A191" i="5"/>
  <c r="C191" i="5" s="1"/>
  <c r="A192" i="5"/>
  <c r="C192" i="5" s="1"/>
  <c r="A193" i="5"/>
  <c r="C193" i="5" s="1"/>
  <c r="A194" i="5"/>
  <c r="C194" i="5" s="1"/>
  <c r="A195" i="5"/>
  <c r="C195" i="5" s="1"/>
  <c r="A196" i="5"/>
  <c r="C196" i="5" s="1"/>
  <c r="A197" i="5"/>
  <c r="C197" i="5" s="1"/>
  <c r="A198" i="5"/>
  <c r="C198" i="5" s="1"/>
  <c r="A199" i="5"/>
  <c r="C199" i="5" s="1"/>
  <c r="A200" i="5"/>
  <c r="C200" i="5" s="1"/>
  <c r="A201" i="5"/>
  <c r="C201" i="5" s="1"/>
  <c r="A202" i="5"/>
  <c r="C202" i="5" s="1"/>
  <c r="A203" i="5"/>
  <c r="C203" i="5" s="1"/>
  <c r="A204" i="5"/>
  <c r="C204" i="5" s="1"/>
  <c r="A205" i="5"/>
  <c r="C205" i="5" s="1"/>
  <c r="A206" i="5"/>
  <c r="C206" i="5" s="1"/>
  <c r="A207" i="5"/>
  <c r="C207" i="5" s="1"/>
  <c r="A208" i="5"/>
  <c r="C208" i="5" s="1"/>
  <c r="A209" i="5"/>
  <c r="C209" i="5" s="1"/>
  <c r="A210" i="5"/>
  <c r="C210" i="5" s="1"/>
  <c r="A211" i="5"/>
  <c r="C211" i="5" s="1"/>
  <c r="A212" i="5"/>
  <c r="C212" i="5" s="1"/>
  <c r="A213" i="5"/>
  <c r="C213" i="5" s="1"/>
  <c r="A214" i="5"/>
  <c r="C214" i="5" s="1"/>
  <c r="A215" i="5"/>
  <c r="C215" i="5" s="1"/>
  <c r="A216" i="5"/>
  <c r="C216" i="5" s="1"/>
  <c r="A217" i="5"/>
  <c r="C217" i="5" s="1"/>
  <c r="A218" i="5"/>
  <c r="C218" i="5" s="1"/>
  <c r="A219" i="5"/>
  <c r="C219" i="5" s="1"/>
  <c r="A220" i="5"/>
  <c r="C220" i="5" s="1"/>
  <c r="A221" i="5"/>
  <c r="C221" i="5" s="1"/>
  <c r="A222" i="5"/>
  <c r="C222" i="5" s="1"/>
  <c r="A223" i="5"/>
  <c r="C223" i="5" s="1"/>
  <c r="A224" i="5"/>
  <c r="C224" i="5" s="1"/>
  <c r="A225" i="5"/>
  <c r="C225" i="5" s="1"/>
  <c r="A226" i="5"/>
  <c r="C226" i="5" s="1"/>
  <c r="A227" i="5"/>
  <c r="C227" i="5" s="1"/>
  <c r="A228" i="5"/>
  <c r="C228" i="5" s="1"/>
  <c r="A229" i="5"/>
  <c r="C229" i="5" s="1"/>
  <c r="A230" i="5"/>
  <c r="C230" i="5" s="1"/>
  <c r="A231" i="5"/>
  <c r="C231" i="5" s="1"/>
  <c r="A232" i="5"/>
  <c r="C232" i="5" s="1"/>
  <c r="A233" i="5"/>
  <c r="C233" i="5" s="1"/>
  <c r="A234" i="5"/>
  <c r="C234" i="5" s="1"/>
  <c r="A235" i="5"/>
  <c r="C235" i="5" s="1"/>
  <c r="A236" i="5"/>
  <c r="C236" i="5" s="1"/>
  <c r="A237" i="5"/>
  <c r="C237" i="5" s="1"/>
  <c r="A238" i="5"/>
  <c r="C238" i="5" s="1"/>
  <c r="A239" i="5"/>
  <c r="C239" i="5" s="1"/>
  <c r="A240" i="5"/>
  <c r="C240" i="5" s="1"/>
  <c r="A241" i="5"/>
  <c r="C241" i="5" s="1"/>
  <c r="A242" i="5"/>
  <c r="C242" i="5" s="1"/>
  <c r="A243" i="5"/>
  <c r="C243" i="5" s="1"/>
  <c r="A244" i="5"/>
  <c r="C244" i="5" s="1"/>
  <c r="A245" i="5"/>
  <c r="C245" i="5" s="1"/>
  <c r="A246" i="5"/>
  <c r="C246" i="5" s="1"/>
  <c r="A247" i="5"/>
  <c r="C247" i="5" s="1"/>
  <c r="A248" i="5"/>
  <c r="C248" i="5" s="1"/>
  <c r="A249" i="5"/>
  <c r="C249" i="5" s="1"/>
  <c r="A250" i="5"/>
  <c r="C250" i="5" s="1"/>
  <c r="A251" i="5"/>
  <c r="C251" i="5" s="1"/>
  <c r="A252" i="5"/>
  <c r="C252" i="5" s="1"/>
  <c r="A253" i="5"/>
  <c r="C253" i="5" s="1"/>
  <c r="A254" i="5"/>
  <c r="C254" i="5" s="1"/>
  <c r="A255" i="5"/>
  <c r="C255" i="5" s="1"/>
  <c r="A256" i="5"/>
  <c r="C256" i="5" s="1"/>
  <c r="A257" i="5"/>
  <c r="C257" i="5" s="1"/>
  <c r="A258" i="5"/>
  <c r="C258" i="5" s="1"/>
  <c r="A259" i="5"/>
  <c r="C259" i="5" s="1"/>
  <c r="A260" i="5"/>
  <c r="C260" i="5" s="1"/>
  <c r="A261" i="5"/>
  <c r="C261" i="5" s="1"/>
  <c r="A262" i="5"/>
  <c r="C262" i="5" s="1"/>
  <c r="A263" i="5"/>
  <c r="C263" i="5" s="1"/>
  <c r="A264" i="5"/>
  <c r="C264" i="5" s="1"/>
  <c r="A265" i="5"/>
  <c r="C265" i="5" s="1"/>
  <c r="A266" i="5"/>
  <c r="C266" i="5" s="1"/>
  <c r="A267" i="5"/>
  <c r="C267" i="5" s="1"/>
  <c r="A268" i="5"/>
  <c r="C268" i="5" s="1"/>
  <c r="A269" i="5"/>
  <c r="C269" i="5" s="1"/>
  <c r="A270" i="5"/>
  <c r="C270" i="5" s="1"/>
  <c r="A271" i="5"/>
  <c r="C271" i="5" s="1"/>
  <c r="A272" i="5"/>
  <c r="C272" i="5" s="1"/>
  <c r="A273" i="5"/>
  <c r="C273" i="5" s="1"/>
  <c r="A274" i="5"/>
  <c r="C274" i="5" s="1"/>
  <c r="A275" i="5"/>
  <c r="C275" i="5" s="1"/>
  <c r="A276" i="5"/>
  <c r="C276" i="5" s="1"/>
  <c r="A277" i="5"/>
  <c r="C277" i="5" s="1"/>
  <c r="A278" i="5"/>
  <c r="C278" i="5" s="1"/>
  <c r="A279" i="5"/>
  <c r="C279" i="5" s="1"/>
  <c r="A280" i="5"/>
  <c r="C280" i="5" s="1"/>
  <c r="A281" i="5"/>
  <c r="C281" i="5" s="1"/>
  <c r="A282" i="5"/>
  <c r="C282" i="5" s="1"/>
  <c r="A283" i="5"/>
  <c r="C283" i="5" s="1"/>
  <c r="A284" i="5"/>
  <c r="C284" i="5" s="1"/>
  <c r="A285" i="5"/>
  <c r="C285" i="5" s="1"/>
  <c r="A286" i="5"/>
  <c r="C286" i="5" s="1"/>
  <c r="A287" i="5"/>
  <c r="C287" i="5" s="1"/>
  <c r="A288" i="5"/>
  <c r="C288" i="5" s="1"/>
  <c r="A289" i="5"/>
  <c r="C289" i="5" s="1"/>
  <c r="A290" i="5"/>
  <c r="C290" i="5" s="1"/>
  <c r="A291" i="5"/>
  <c r="C291" i="5" s="1"/>
  <c r="A292" i="5"/>
  <c r="C292" i="5" s="1"/>
  <c r="A293" i="5"/>
  <c r="C293" i="5" s="1"/>
  <c r="A294" i="5"/>
  <c r="C294" i="5" s="1"/>
  <c r="A295" i="5"/>
  <c r="C295" i="5" s="1"/>
  <c r="A296" i="5"/>
  <c r="C296" i="5" s="1"/>
  <c r="A297" i="5"/>
  <c r="C297" i="5" s="1"/>
  <c r="A298" i="5"/>
  <c r="C298" i="5" s="1"/>
  <c r="A299" i="5"/>
  <c r="C299" i="5" s="1"/>
  <c r="A300" i="5"/>
  <c r="C300" i="5" s="1"/>
  <c r="A301" i="5"/>
  <c r="C301" i="5" s="1"/>
  <c r="A302" i="5"/>
  <c r="C302" i="5" s="1"/>
  <c r="A303" i="5"/>
  <c r="C303" i="5" s="1"/>
  <c r="A304" i="5"/>
  <c r="C304" i="5" s="1"/>
  <c r="A305" i="5"/>
  <c r="C305" i="5" s="1"/>
  <c r="A306" i="5"/>
  <c r="C306" i="5" s="1"/>
  <c r="A307" i="5"/>
  <c r="C307" i="5" s="1"/>
  <c r="A308" i="5"/>
  <c r="C308" i="5" s="1"/>
  <c r="A309" i="5"/>
  <c r="C309" i="5" s="1"/>
  <c r="A310" i="5"/>
  <c r="C310" i="5" s="1"/>
  <c r="A311" i="5"/>
  <c r="C311" i="5" s="1"/>
  <c r="A312" i="5"/>
  <c r="C312" i="5" s="1"/>
  <c r="A313" i="5"/>
  <c r="C313" i="5" s="1"/>
  <c r="A314" i="5"/>
  <c r="C314" i="5" s="1"/>
  <c r="A315" i="5"/>
  <c r="C315" i="5" s="1"/>
  <c r="A316" i="5"/>
  <c r="C316" i="5" s="1"/>
  <c r="A317" i="5"/>
  <c r="C317" i="5" s="1"/>
  <c r="A318" i="5"/>
  <c r="C318" i="5" s="1"/>
  <c r="A115" i="5" l="1"/>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C55" i="5" s="1"/>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P12" i="6" l="1"/>
  <c r="H14" i="6"/>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L10" i="10"/>
  <c r="L11" i="10"/>
  <c r="L12" i="10"/>
  <c r="L13" i="10"/>
  <c r="L15" i="10"/>
  <c r="M15" i="10" s="1"/>
  <c r="L16" i="10"/>
  <c r="M16" i="10" s="1"/>
  <c r="L17" i="10"/>
  <c r="M17" i="10" s="1"/>
  <c r="L18" i="10"/>
  <c r="M18" i="10" s="1"/>
  <c r="L19" i="10"/>
  <c r="M19" i="10" s="1"/>
  <c r="L20" i="10"/>
  <c r="M20" i="10" s="1"/>
  <c r="L21" i="10"/>
  <c r="M21" i="10" s="1"/>
  <c r="L22" i="10"/>
  <c r="M22" i="10" s="1"/>
  <c r="L23" i="10"/>
  <c r="M23" i="10" s="1"/>
  <c r="L24" i="10"/>
  <c r="M24" i="10" s="1"/>
  <c r="L25" i="10"/>
  <c r="M25" i="10" s="1"/>
  <c r="L26" i="10"/>
  <c r="M26" i="10" s="1"/>
  <c r="L27" i="10"/>
  <c r="M27" i="10" s="1"/>
  <c r="L28" i="10"/>
  <c r="M28" i="10" s="1"/>
  <c r="L29" i="10"/>
  <c r="M29" i="10" s="1"/>
  <c r="L30" i="10"/>
  <c r="M30" i="10" s="1"/>
  <c r="L31" i="10"/>
  <c r="M31" i="10" s="1"/>
  <c r="L32" i="10"/>
  <c r="M32" i="10" s="1"/>
  <c r="L33" i="10"/>
  <c r="M33" i="10" s="1"/>
  <c r="L34" i="10"/>
  <c r="M34" i="10" s="1"/>
  <c r="L35" i="10"/>
  <c r="M35" i="10" s="1"/>
  <c r="L36" i="10"/>
  <c r="M36" i="10" s="1"/>
  <c r="L37" i="10"/>
  <c r="M37" i="10" s="1"/>
  <c r="L38" i="10"/>
  <c r="M38" i="10" s="1"/>
  <c r="L39" i="10"/>
  <c r="M39" i="10" s="1"/>
  <c r="L40" i="10"/>
  <c r="M40" i="10" s="1"/>
  <c r="L41" i="10"/>
  <c r="M41" i="10" s="1"/>
  <c r="L42" i="10"/>
  <c r="M42" i="10" s="1"/>
  <c r="L43" i="10"/>
  <c r="M43" i="10" s="1"/>
  <c r="L44" i="10"/>
  <c r="M44" i="10" s="1"/>
  <c r="L45" i="10"/>
  <c r="M45" i="10" s="1"/>
  <c r="L46" i="10"/>
  <c r="M46" i="10" s="1"/>
  <c r="L47" i="10"/>
  <c r="M47" i="10" s="1"/>
  <c r="L48" i="10"/>
  <c r="M48" i="10" s="1"/>
  <c r="O85" i="8"/>
  <c r="O86" i="8"/>
  <c r="O87" i="8"/>
  <c r="O88" i="8"/>
  <c r="O89" i="8"/>
  <c r="O90" i="8"/>
  <c r="O91" i="8"/>
  <c r="O92" i="8"/>
  <c r="O93" i="8"/>
  <c r="O94" i="8"/>
  <c r="O95" i="8"/>
  <c r="O96" i="8"/>
  <c r="O97" i="8"/>
  <c r="O98" i="8"/>
  <c r="O99" i="8"/>
  <c r="O100" i="8"/>
  <c r="O101" i="8"/>
  <c r="O102" i="8"/>
  <c r="O103" i="8"/>
  <c r="O104" i="8"/>
  <c r="O105" i="8"/>
  <c r="O106" i="8"/>
  <c r="O107" i="8"/>
  <c r="O108" i="8"/>
  <c r="O109" i="8"/>
  <c r="J31" i="5"/>
  <c r="L31" i="5"/>
  <c r="J32" i="5"/>
  <c r="L32" i="5"/>
  <c r="J33" i="5"/>
  <c r="L33" i="5"/>
  <c r="J34" i="5"/>
  <c r="L34" i="5"/>
  <c r="J35" i="5"/>
  <c r="L35" i="5"/>
  <c r="J36" i="5"/>
  <c r="L36" i="5"/>
  <c r="J37" i="5"/>
  <c r="L37" i="5"/>
  <c r="J38" i="5"/>
  <c r="L38" i="5"/>
  <c r="J39" i="5"/>
  <c r="L39" i="5"/>
  <c r="J40" i="5"/>
  <c r="L40" i="5"/>
  <c r="J41" i="5"/>
  <c r="L41" i="5"/>
  <c r="J42" i="5"/>
  <c r="L42" i="5"/>
  <c r="J43" i="5"/>
  <c r="L43" i="5"/>
  <c r="J44" i="5"/>
  <c r="L44" i="5"/>
  <c r="J45" i="5"/>
  <c r="L45" i="5"/>
  <c r="J46" i="5"/>
  <c r="L46" i="5"/>
  <c r="J47" i="5"/>
  <c r="L47" i="5"/>
  <c r="J48" i="5"/>
  <c r="L48" i="5"/>
  <c r="J49" i="5"/>
  <c r="L49" i="5"/>
  <c r="J50" i="5"/>
  <c r="L50" i="5"/>
  <c r="J51" i="5"/>
  <c r="L51" i="5"/>
  <c r="J52" i="5"/>
  <c r="L52" i="5"/>
  <c r="J53" i="5"/>
  <c r="L53" i="5"/>
  <c r="J54" i="5"/>
  <c r="L54" i="5"/>
  <c r="J55" i="5"/>
  <c r="L55" i="5"/>
  <c r="J56" i="5"/>
  <c r="L56" i="5"/>
  <c r="J57" i="5"/>
  <c r="L57" i="5"/>
  <c r="J58" i="5"/>
  <c r="L58" i="5"/>
  <c r="J59" i="5"/>
  <c r="L59" i="5"/>
  <c r="J60" i="5"/>
  <c r="L60" i="5"/>
  <c r="J61" i="5"/>
  <c r="L61" i="5"/>
  <c r="J62" i="5"/>
  <c r="L62" i="5"/>
  <c r="J63" i="5"/>
  <c r="L63" i="5"/>
  <c r="J64" i="5"/>
  <c r="L64" i="5"/>
  <c r="J65" i="5"/>
  <c r="L65" i="5"/>
  <c r="J66" i="5"/>
  <c r="L66" i="5"/>
  <c r="J67" i="5"/>
  <c r="L67" i="5"/>
  <c r="J68" i="5"/>
  <c r="L68" i="5"/>
  <c r="J69" i="5"/>
  <c r="L69" i="5"/>
  <c r="J70" i="5"/>
  <c r="L70" i="5"/>
  <c r="J71" i="5"/>
  <c r="L71" i="5"/>
  <c r="J72" i="5"/>
  <c r="L72" i="5"/>
  <c r="J73" i="5"/>
  <c r="L73" i="5"/>
  <c r="J74" i="5"/>
  <c r="L74" i="5"/>
  <c r="J75" i="5"/>
  <c r="L75" i="5"/>
  <c r="J76" i="5"/>
  <c r="L76" i="5"/>
  <c r="J77" i="5"/>
  <c r="L77" i="5"/>
  <c r="J78" i="5"/>
  <c r="L78" i="5"/>
  <c r="J79" i="5"/>
  <c r="L79" i="5"/>
  <c r="J80" i="5"/>
  <c r="L80" i="5"/>
  <c r="J81" i="5"/>
  <c r="L81" i="5"/>
  <c r="J82" i="5"/>
  <c r="L82" i="5"/>
  <c r="J83" i="5"/>
  <c r="L83" i="5"/>
  <c r="J84" i="5"/>
  <c r="L84" i="5"/>
  <c r="J85" i="5"/>
  <c r="L85" i="5"/>
  <c r="J86" i="5"/>
  <c r="L86" i="5"/>
  <c r="J87" i="5"/>
  <c r="L87" i="5"/>
  <c r="J88" i="5"/>
  <c r="L88" i="5"/>
  <c r="J89" i="5"/>
  <c r="L89" i="5"/>
  <c r="J90" i="5"/>
  <c r="L90" i="5"/>
  <c r="J91" i="5"/>
  <c r="L91" i="5"/>
  <c r="J92" i="5"/>
  <c r="L92" i="5"/>
  <c r="J93" i="5"/>
  <c r="L93" i="5"/>
  <c r="J94" i="5"/>
  <c r="L94" i="5"/>
  <c r="J95" i="5"/>
  <c r="L95" i="5"/>
  <c r="J96" i="5"/>
  <c r="L96" i="5"/>
  <c r="J97" i="5"/>
  <c r="L97" i="5"/>
  <c r="J98" i="5"/>
  <c r="L98" i="5"/>
  <c r="J99" i="5"/>
  <c r="L99" i="5"/>
  <c r="J100" i="5"/>
  <c r="L100" i="5"/>
  <c r="J101" i="5"/>
  <c r="L101" i="5"/>
  <c r="J102" i="5"/>
  <c r="L102" i="5"/>
  <c r="J103" i="5"/>
  <c r="L103" i="5"/>
  <c r="J104" i="5"/>
  <c r="L104" i="5"/>
  <c r="J105" i="5"/>
  <c r="L105" i="5"/>
  <c r="J106" i="5"/>
  <c r="L106" i="5"/>
  <c r="J107" i="5"/>
  <c r="L107" i="5"/>
  <c r="J108" i="5"/>
  <c r="L108" i="5"/>
  <c r="J109" i="5"/>
  <c r="L109" i="5"/>
  <c r="J110" i="5"/>
  <c r="L110" i="5"/>
  <c r="J111" i="5"/>
  <c r="L111" i="5"/>
  <c r="J112" i="5"/>
  <c r="L112" i="5"/>
  <c r="J113" i="5"/>
  <c r="L113" i="5"/>
  <c r="J114" i="5"/>
  <c r="L114" i="5"/>
  <c r="J115" i="5"/>
  <c r="L115"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L30" i="5"/>
  <c r="J30" i="5"/>
  <c r="E30" i="5"/>
  <c r="L29" i="5"/>
  <c r="J29" i="5"/>
  <c r="E29" i="5"/>
  <c r="N29" i="6" l="1"/>
  <c r="N25" i="6"/>
  <c r="N26" i="6"/>
  <c r="N27" i="6"/>
  <c r="N28" i="6"/>
  <c r="N22" i="6"/>
  <c r="N30" i="6"/>
  <c r="N24" i="6"/>
  <c r="N23" i="6"/>
  <c r="K24" i="6"/>
  <c r="H18" i="6"/>
  <c r="N18" i="6" s="1"/>
  <c r="H26" i="6"/>
  <c r="K26" i="6"/>
  <c r="H20" i="6"/>
  <c r="K20" i="6" s="1"/>
  <c r="H28" i="6"/>
  <c r="K27" i="6"/>
  <c r="H21" i="6"/>
  <c r="N21" i="6" s="1"/>
  <c r="H29" i="6"/>
  <c r="K28" i="6"/>
  <c r="H22" i="6"/>
  <c r="H30" i="6"/>
  <c r="K29" i="6"/>
  <c r="H23" i="6"/>
  <c r="K22" i="6"/>
  <c r="K30" i="6"/>
  <c r="H24" i="6"/>
  <c r="H16" i="6"/>
  <c r="K16" i="6" s="1"/>
  <c r="K23" i="6"/>
  <c r="H17" i="6"/>
  <c r="K17" i="6" s="1"/>
  <c r="H25" i="6"/>
  <c r="K25" i="6"/>
  <c r="H19" i="6"/>
  <c r="N19" i="6" s="1"/>
  <c r="H27" i="6"/>
  <c r="M13" i="10"/>
  <c r="M14" i="10"/>
  <c r="M11" i="10"/>
  <c r="M12" i="10"/>
  <c r="M10" i="10"/>
  <c r="O11" i="8"/>
  <c r="O55" i="8"/>
  <c r="O82" i="8"/>
  <c r="O16" i="8"/>
  <c r="O33" i="8"/>
  <c r="O51" i="8"/>
  <c r="O20" i="8"/>
  <c r="O21" i="8"/>
  <c r="O22" i="8"/>
  <c r="O38" i="8"/>
  <c r="O29" i="8"/>
  <c r="O13" i="8"/>
  <c r="O27" i="8"/>
  <c r="O28" i="8"/>
  <c r="O30" i="8"/>
  <c r="O32" i="8"/>
  <c r="O44" i="8"/>
  <c r="O36" i="8"/>
  <c r="O41" i="8"/>
  <c r="O19" i="8"/>
  <c r="O23" i="8"/>
  <c r="O24" i="8"/>
  <c r="O31" i="8"/>
  <c r="O40" i="8"/>
  <c r="O69" i="8"/>
  <c r="O37" i="8"/>
  <c r="O56" i="8"/>
  <c r="O43" i="8"/>
  <c r="O54" i="8"/>
  <c r="O46" i="8"/>
  <c r="O47" i="8"/>
  <c r="O48" i="8"/>
  <c r="O49" i="8"/>
  <c r="O50" i="8"/>
  <c r="O59" i="8"/>
  <c r="O39" i="8"/>
  <c r="O18" i="8"/>
  <c r="O73" i="8"/>
  <c r="O52" i="8"/>
  <c r="O75" i="8"/>
  <c r="O65" i="8"/>
  <c r="O80" i="8"/>
  <c r="O45" i="8"/>
  <c r="O63" i="8"/>
  <c r="O57" i="8"/>
  <c r="O17" i="8"/>
  <c r="O60" i="8"/>
  <c r="O61" i="8"/>
  <c r="O26" i="8"/>
  <c r="O74" i="8"/>
  <c r="O62" i="8"/>
  <c r="O84" i="8"/>
  <c r="O34" i="8"/>
  <c r="O66" i="8"/>
  <c r="O42" i="8"/>
  <c r="O83" i="8"/>
  <c r="O81" i="8"/>
  <c r="O68" i="8"/>
  <c r="O14" i="8"/>
  <c r="O71" i="8"/>
  <c r="O67" i="8"/>
  <c r="O64" i="8"/>
  <c r="O72" i="8"/>
  <c r="O58" i="8"/>
  <c r="O76" i="8"/>
  <c r="O35" i="8"/>
  <c r="O12" i="8"/>
  <c r="O70" i="8"/>
  <c r="O77" i="8"/>
  <c r="O78" i="8"/>
  <c r="O79" i="8"/>
  <c r="O53" i="8"/>
  <c r="O25" i="8"/>
  <c r="O15" i="8"/>
  <c r="L28" i="5"/>
  <c r="J28" i="5"/>
  <c r="E28" i="5"/>
  <c r="L27" i="5"/>
  <c r="J27" i="5"/>
  <c r="E27" i="5"/>
  <c r="L26" i="5"/>
  <c r="J26" i="5"/>
  <c r="E26" i="5"/>
  <c r="L25" i="5"/>
  <c r="J25" i="5"/>
  <c r="E25" i="5"/>
  <c r="L24" i="5"/>
  <c r="J24" i="5"/>
  <c r="E24" i="5"/>
  <c r="L23" i="5"/>
  <c r="J23" i="5"/>
  <c r="E23" i="5"/>
  <c r="L22" i="5"/>
  <c r="J22" i="5"/>
  <c r="E22" i="5"/>
  <c r="L21" i="5"/>
  <c r="J21" i="5"/>
  <c r="E21" i="5"/>
  <c r="L20" i="5"/>
  <c r="J20" i="5"/>
  <c r="E20" i="5"/>
  <c r="L19" i="5"/>
  <c r="J19" i="5"/>
  <c r="E19" i="5"/>
  <c r="L18" i="5"/>
  <c r="J18" i="5"/>
  <c r="E18" i="5"/>
  <c r="L17" i="5"/>
  <c r="J17" i="5"/>
  <c r="E17" i="5"/>
  <c r="L16" i="5"/>
  <c r="J16" i="5"/>
  <c r="E16" i="5"/>
  <c r="L15" i="5"/>
  <c r="J15" i="5"/>
  <c r="E15" i="5"/>
  <c r="L14" i="5"/>
  <c r="J14" i="5"/>
  <c r="E14" i="5"/>
  <c r="L13" i="5"/>
  <c r="J13" i="5"/>
  <c r="E13" i="5"/>
  <c r="L12" i="5"/>
  <c r="J12" i="5"/>
  <c r="E12" i="5"/>
  <c r="K21" i="6" l="1"/>
  <c r="K19" i="6"/>
  <c r="N16" i="6"/>
  <c r="N20" i="6"/>
  <c r="K18" i="6"/>
  <c r="N17" i="6"/>
  <c r="L11" i="5"/>
  <c r="J11" i="5"/>
  <c r="E11" i="5"/>
  <c r="L10" i="5"/>
  <c r="J10" i="5"/>
  <c r="E10" i="5"/>
  <c r="L8" i="5"/>
  <c r="J8" i="5"/>
  <c r="E8" i="5"/>
  <c r="L7" i="5"/>
  <c r="J7" i="5"/>
  <c r="E7" i="5"/>
  <c r="L9" i="5"/>
  <c r="J9" i="5"/>
  <c r="E9" i="5"/>
  <c r="K1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Csamsantos, Andreza</author>
  </authors>
  <commentList>
    <comment ref="H11" authorId="0" shapeId="0" xr:uid="{A47F9A9D-E3C7-4C8A-B971-58B94B0BF1D3}">
      <text>
        <r>
          <rPr>
            <b/>
            <sz val="9"/>
            <color indexed="81"/>
            <rFont val="Tahoma"/>
            <family val="2"/>
          </rPr>
          <t>Csamsantos, Andreza:</t>
        </r>
        <r>
          <rPr>
            <sz val="9"/>
            <color indexed="81"/>
            <rFont val="Tahoma"/>
            <family val="2"/>
          </rPr>
          <t xml:space="preserve">
Please use TEXT format
</t>
        </r>
        <r>
          <rPr>
            <b/>
            <sz val="9"/>
            <color indexed="81"/>
            <rFont val="Tahoma"/>
            <family val="2"/>
          </rPr>
          <t>Tip:</t>
        </r>
        <r>
          <rPr>
            <sz val="9"/>
            <color indexed="81"/>
            <rFont val="Tahoma"/>
            <family val="2"/>
          </rPr>
          <t xml:space="preserve">
&gt;&gt; Copy the SKU (Ctrl+C)
&gt;&gt; Paste the SKU (Alt+H+V+V)
OR
&gt;&gt; Paste the SKU (Alt+H+V+T)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Csamsantos, Andreza</author>
  </authors>
  <commentList>
    <comment ref="E5" authorId="0" shapeId="0" xr:uid="{00000000-0006-0000-0900-000001000000}">
      <text>
        <r>
          <rPr>
            <b/>
            <sz val="9"/>
            <color indexed="81"/>
            <rFont val="Tahoma"/>
            <family val="2"/>
          </rPr>
          <t>Csamsantos, Andreza:</t>
        </r>
        <r>
          <rPr>
            <sz val="9"/>
            <color indexed="81"/>
            <rFont val="Tahoma"/>
            <family val="2"/>
          </rPr>
          <t xml:space="preserve">
Velocity codes are determined by the # of sales days in last 12 months.</t>
        </r>
      </text>
    </comment>
  </commentList>
</comments>
</file>

<file path=xl/sharedStrings.xml><?xml version="1.0" encoding="utf-8"?>
<sst xmlns="http://schemas.openxmlformats.org/spreadsheetml/2006/main" count="4102" uniqueCount="541">
  <si>
    <t>04667728179</t>
  </si>
  <si>
    <t xml:space="preserve">
BR</t>
  </si>
  <si>
    <t xml:space="preserve">
Product Code</t>
  </si>
  <si>
    <t>Product Code Description</t>
  </si>
  <si>
    <t xml:space="preserve">
Mfr</t>
  </si>
  <si>
    <t xml:space="preserve">
Item</t>
  </si>
  <si>
    <t>DC - On Hand</t>
  </si>
  <si>
    <t xml:space="preserve">
VC</t>
  </si>
  <si>
    <t>Velocity</t>
  </si>
  <si>
    <t xml:space="preserve">
CC</t>
  </si>
  <si>
    <t>Class Code</t>
  </si>
  <si>
    <t xml:space="preserve">
On Order</t>
  </si>
  <si>
    <t xml:space="preserve">
UOM</t>
  </si>
  <si>
    <t># of Branches</t>
  </si>
  <si>
    <t>Availability</t>
  </si>
  <si>
    <t>03129308729</t>
  </si>
  <si>
    <t>62 | LAMPS, LARGE &amp; MINIATURE,ALL BRANDS</t>
  </si>
  <si>
    <t>031293</t>
  </si>
  <si>
    <t>08729</t>
  </si>
  <si>
    <t>5</t>
  </si>
  <si>
    <t>#5 | 0 sales days</t>
  </si>
  <si>
    <t>E</t>
  </si>
  <si>
    <t>E | Items with no sales for 15 months</t>
  </si>
  <si>
    <t>Y</t>
  </si>
  <si>
    <t>N</t>
  </si>
  <si>
    <t>03129308893</t>
  </si>
  <si>
    <t>08893</t>
  </si>
  <si>
    <t>03129308937</t>
  </si>
  <si>
    <t>08937</t>
  </si>
  <si>
    <t>03129308999</t>
  </si>
  <si>
    <t>08999</t>
  </si>
  <si>
    <t>3</t>
  </si>
  <si>
    <t>#3 | 4-10 sales days</t>
  </si>
  <si>
    <t>B</t>
  </si>
  <si>
    <t>B | The balance of inventory with sales in previous 12 months</t>
  </si>
  <si>
    <t>03129309532</t>
  </si>
  <si>
    <t>09532</t>
  </si>
  <si>
    <t>4</t>
  </si>
  <si>
    <t>#4 | 1-3 sales days</t>
  </si>
  <si>
    <t>03129309748</t>
  </si>
  <si>
    <t>09748</t>
  </si>
  <si>
    <t>03129311076</t>
  </si>
  <si>
    <t>11076</t>
  </si>
  <si>
    <t>6</t>
  </si>
  <si>
    <t>#6 | new item</t>
  </si>
  <si>
    <t>03129311077</t>
  </si>
  <si>
    <t>11077</t>
  </si>
  <si>
    <t>03129311082</t>
  </si>
  <si>
    <t>11082</t>
  </si>
  <si>
    <t>03129360434</t>
  </si>
  <si>
    <t>60434</t>
  </si>
  <si>
    <t>04613549463</t>
  </si>
  <si>
    <t>046135</t>
  </si>
  <si>
    <t>49463</t>
  </si>
  <si>
    <t>D</t>
  </si>
  <si>
    <t>D |Items discontinued by branch on Wesnet</t>
  </si>
  <si>
    <t>04667710953</t>
  </si>
  <si>
    <t>046677</t>
  </si>
  <si>
    <t>10953</t>
  </si>
  <si>
    <t>04667711072</t>
  </si>
  <si>
    <t>11072</t>
  </si>
  <si>
    <t>04667711098</t>
  </si>
  <si>
    <t>11098</t>
  </si>
  <si>
    <t>04667711163</t>
  </si>
  <si>
    <t>11163</t>
  </si>
  <si>
    <t>04667711164</t>
  </si>
  <si>
    <t>11164</t>
  </si>
  <si>
    <t>04667711166</t>
  </si>
  <si>
    <t>11166</t>
  </si>
  <si>
    <t>04667711174</t>
  </si>
  <si>
    <t>11174</t>
  </si>
  <si>
    <t>2</t>
  </si>
  <si>
    <t>#2 | 11-20 sales days</t>
  </si>
  <si>
    <t>04667711177</t>
  </si>
  <si>
    <t>11177</t>
  </si>
  <si>
    <t>1</t>
  </si>
  <si>
    <t>#1 | &gt;= 21 sales days</t>
  </si>
  <si>
    <t>04667711179</t>
  </si>
  <si>
    <t>11179</t>
  </si>
  <si>
    <t>04667711180</t>
  </si>
  <si>
    <t>11180</t>
  </si>
  <si>
    <t>04667711416</t>
  </si>
  <si>
    <t>11416</t>
  </si>
  <si>
    <t>04667713510</t>
  </si>
  <si>
    <t>13510</t>
  </si>
  <si>
    <t>04667714681</t>
  </si>
  <si>
    <t>14681</t>
  </si>
  <si>
    <t>04667714685</t>
  </si>
  <si>
    <t>14685</t>
  </si>
  <si>
    <t>04667714871</t>
  </si>
  <si>
    <t>14871</t>
  </si>
  <si>
    <t>04667714901</t>
  </si>
  <si>
    <t>14901</t>
  </si>
  <si>
    <t>04667714902</t>
  </si>
  <si>
    <t>14902</t>
  </si>
  <si>
    <t>04667714903</t>
  </si>
  <si>
    <t>14903</t>
  </si>
  <si>
    <t>04667722050</t>
  </si>
  <si>
    <t>22050</t>
  </si>
  <si>
    <t>04667723085</t>
  </si>
  <si>
    <t>23085</t>
  </si>
  <si>
    <t>04667723086</t>
  </si>
  <si>
    <t>23086</t>
  </si>
  <si>
    <t>04667723679</t>
  </si>
  <si>
    <t>23679</t>
  </si>
  <si>
    <t>04667723685</t>
  </si>
  <si>
    <t>23685</t>
  </si>
  <si>
    <t>04667724000</t>
  </si>
  <si>
    <t>24000</t>
  </si>
  <si>
    <t>04667724004</t>
  </si>
  <si>
    <t>24004</t>
  </si>
  <si>
    <t>04667724005</t>
  </si>
  <si>
    <t>24005</t>
  </si>
  <si>
    <t>04667726824</t>
  </si>
  <si>
    <t>26824</t>
  </si>
  <si>
    <t>04667726825</t>
  </si>
  <si>
    <t>26825</t>
  </si>
  <si>
    <t>04667726833</t>
  </si>
  <si>
    <t>26833</t>
  </si>
  <si>
    <t>04667726872</t>
  </si>
  <si>
    <t>26872</t>
  </si>
  <si>
    <t>04667727242</t>
  </si>
  <si>
    <t>27242</t>
  </si>
  <si>
    <t>04667727332</t>
  </si>
  <si>
    <t>27332</t>
  </si>
  <si>
    <t>04667727449</t>
  </si>
  <si>
    <t>27449</t>
  </si>
  <si>
    <t>04667727484</t>
  </si>
  <si>
    <t>27484</t>
  </si>
  <si>
    <t>04667728085</t>
  </si>
  <si>
    <t>28085</t>
  </si>
  <si>
    <t>04667728102</t>
  </si>
  <si>
    <t>28102</t>
  </si>
  <si>
    <t>04667728103</t>
  </si>
  <si>
    <t>28103</t>
  </si>
  <si>
    <t>04667728122</t>
  </si>
  <si>
    <t>28122</t>
  </si>
  <si>
    <t>A</t>
  </si>
  <si>
    <t>A | Top 15% of all items in sale within supplier line</t>
  </si>
  <si>
    <t>04667728165</t>
  </si>
  <si>
    <t>28165</t>
  </si>
  <si>
    <t>28179</t>
  </si>
  <si>
    <t>04667728181</t>
  </si>
  <si>
    <t>28181</t>
  </si>
  <si>
    <t>04667728189</t>
  </si>
  <si>
    <t>28189</t>
  </si>
  <si>
    <t>04667728191</t>
  </si>
  <si>
    <t>28191</t>
  </si>
  <si>
    <t>04667728346</t>
  </si>
  <si>
    <t>28346</t>
  </si>
  <si>
    <t>04667728690</t>
  </si>
  <si>
    <t>28690</t>
  </si>
  <si>
    <t>04667728733</t>
  </si>
  <si>
    <t>28733</t>
  </si>
  <si>
    <t>04667729028</t>
  </si>
  <si>
    <t>29028</t>
  </si>
  <si>
    <t>04667729083</t>
  </si>
  <si>
    <t>29083</t>
  </si>
  <si>
    <t>04667734447</t>
  </si>
  <si>
    <t>34447</t>
  </si>
  <si>
    <t>04667735864</t>
  </si>
  <si>
    <t>35864</t>
  </si>
  <si>
    <t>04667736720</t>
  </si>
  <si>
    <t>36720</t>
  </si>
  <si>
    <t>04667736978</t>
  </si>
  <si>
    <t>36978</t>
  </si>
  <si>
    <t>04667737902</t>
  </si>
  <si>
    <t>37902</t>
  </si>
  <si>
    <t>04667738177</t>
  </si>
  <si>
    <t>38177</t>
  </si>
  <si>
    <t>04667741399</t>
  </si>
  <si>
    <t>41399</t>
  </si>
  <si>
    <t>04667741401</t>
  </si>
  <si>
    <t>41401</t>
  </si>
  <si>
    <t>04667741403</t>
  </si>
  <si>
    <t>41403</t>
  </si>
  <si>
    <t>04667741522</t>
  </si>
  <si>
    <t>41522</t>
  </si>
  <si>
    <t>04667742308</t>
  </si>
  <si>
    <t>42308</t>
  </si>
  <si>
    <t>04667742319</t>
  </si>
  <si>
    <t>42319</t>
  </si>
  <si>
    <t>04667742370</t>
  </si>
  <si>
    <t>42370</t>
  </si>
  <si>
    <t>04667742388</t>
  </si>
  <si>
    <t>42388</t>
  </si>
  <si>
    <t>04667742602</t>
  </si>
  <si>
    <t>42602</t>
  </si>
  <si>
    <t>04667742988</t>
  </si>
  <si>
    <t>42988</t>
  </si>
  <si>
    <t>04667745275</t>
  </si>
  <si>
    <t>45275</t>
  </si>
  <si>
    <t>04667745454</t>
  </si>
  <si>
    <t>45454</t>
  </si>
  <si>
    <t>04667746159</t>
  </si>
  <si>
    <t>46159</t>
  </si>
  <si>
    <t>04667746223</t>
  </si>
  <si>
    <t>46223</t>
  </si>
  <si>
    <t>04667746714</t>
  </si>
  <si>
    <t>46714</t>
  </si>
  <si>
    <t>04667746731</t>
  </si>
  <si>
    <t>46731</t>
  </si>
  <si>
    <t>04667746733</t>
  </si>
  <si>
    <t>46733</t>
  </si>
  <si>
    <t>04667747111</t>
  </si>
  <si>
    <t>47111</t>
  </si>
  <si>
    <t>04667747394</t>
  </si>
  <si>
    <t>47394</t>
  </si>
  <si>
    <t>04667747962</t>
  </si>
  <si>
    <t>47962</t>
  </si>
  <si>
    <t>04667753987</t>
  </si>
  <si>
    <t>53987</t>
  </si>
  <si>
    <t>04667753997</t>
  </si>
  <si>
    <t>53997</t>
  </si>
  <si>
    <t>04667754183</t>
  </si>
  <si>
    <t>54183</t>
  </si>
  <si>
    <t>04667755043</t>
  </si>
  <si>
    <t>55043</t>
  </si>
  <si>
    <t>04667756097</t>
  </si>
  <si>
    <t>56097</t>
  </si>
  <si>
    <t>04667756561</t>
  </si>
  <si>
    <t>56561</t>
  </si>
  <si>
    <t>04667756806</t>
  </si>
  <si>
    <t>56806</t>
  </si>
  <si>
    <t>04667760001</t>
  </si>
  <si>
    <t>60001</t>
  </si>
  <si>
    <t>069549</t>
  </si>
  <si>
    <t>06954900267</t>
  </si>
  <si>
    <t>00267</t>
  </si>
  <si>
    <t>06954900269</t>
  </si>
  <si>
    <t>00269</t>
  </si>
  <si>
    <t>06954900395</t>
  </si>
  <si>
    <t>00395</t>
  </si>
  <si>
    <t>06954900442</t>
  </si>
  <si>
    <t>00442</t>
  </si>
  <si>
    <t>06954950230</t>
  </si>
  <si>
    <t>50230</t>
  </si>
  <si>
    <t>06954950397</t>
  </si>
  <si>
    <t>50397</t>
  </si>
  <si>
    <t>06954959975</t>
  </si>
  <si>
    <t>59975</t>
  </si>
  <si>
    <t>06954961703</t>
  </si>
  <si>
    <t xml:space="preserve">45 | BALLASTS                           </t>
  </si>
  <si>
    <t>61703</t>
  </si>
  <si>
    <t>06954963563</t>
  </si>
  <si>
    <t>63563</t>
  </si>
  <si>
    <t>49100799998</t>
  </si>
  <si>
    <t>491007</t>
  </si>
  <si>
    <t>99998</t>
  </si>
  <si>
    <t>62225281105</t>
  </si>
  <si>
    <t>622252</t>
  </si>
  <si>
    <t>81105</t>
  </si>
  <si>
    <t>73434037459</t>
  </si>
  <si>
    <t>734340</t>
  </si>
  <si>
    <t>37459</t>
  </si>
  <si>
    <t>76838619991</t>
  </si>
  <si>
    <t>768386</t>
  </si>
  <si>
    <t>19991</t>
  </si>
  <si>
    <t>76838619992</t>
  </si>
  <si>
    <t>19992</t>
  </si>
  <si>
    <t>76838662307</t>
  </si>
  <si>
    <t>62307</t>
  </si>
  <si>
    <t>78108702195</t>
  </si>
  <si>
    <t>781087</t>
  </si>
  <si>
    <t>02195</t>
  </si>
  <si>
    <t>78108703066</t>
  </si>
  <si>
    <t>03066</t>
  </si>
  <si>
    <t>78108704786</t>
  </si>
  <si>
    <t>04786</t>
  </si>
  <si>
    <t>78108704788</t>
  </si>
  <si>
    <t>04788</t>
  </si>
  <si>
    <t>78108706534</t>
  </si>
  <si>
    <t>06534</t>
  </si>
  <si>
    <t>78108707392</t>
  </si>
  <si>
    <t>07392</t>
  </si>
  <si>
    <t>78108707406</t>
  </si>
  <si>
    <t>07406</t>
  </si>
  <si>
    <t>78108708072</t>
  </si>
  <si>
    <t>08072</t>
  </si>
  <si>
    <t>78108708677</t>
  </si>
  <si>
    <t>08677</t>
  </si>
  <si>
    <t>78108708680</t>
  </si>
  <si>
    <t>08680</t>
  </si>
  <si>
    <t>78108708683</t>
  </si>
  <si>
    <t>08683</t>
  </si>
  <si>
    <t>78108709042</t>
  </si>
  <si>
    <t>09042</t>
  </si>
  <si>
    <t>78108709149</t>
  </si>
  <si>
    <t>09149</t>
  </si>
  <si>
    <t>78108709654</t>
  </si>
  <si>
    <t>09654</t>
  </si>
  <si>
    <t>78108710410</t>
  </si>
  <si>
    <t>10410</t>
  </si>
  <si>
    <t>78108711524</t>
  </si>
  <si>
    <t>11524</t>
  </si>
  <si>
    <t>78108711526</t>
  </si>
  <si>
    <t>11526</t>
  </si>
  <si>
    <t>78108712461</t>
  </si>
  <si>
    <t>12461</t>
  </si>
  <si>
    <t>78108713167</t>
  </si>
  <si>
    <t>13167</t>
  </si>
  <si>
    <t>78108713178</t>
  </si>
  <si>
    <t>13178</t>
  </si>
  <si>
    <t>78108713473</t>
  </si>
  <si>
    <t>13473</t>
  </si>
  <si>
    <t>78108713555</t>
  </si>
  <si>
    <t>13555</t>
  </si>
  <si>
    <t>78108713562</t>
  </si>
  <si>
    <t>13562</t>
  </si>
  <si>
    <t>78108714235</t>
  </si>
  <si>
    <t>14235</t>
  </si>
  <si>
    <t>78108714239</t>
  </si>
  <si>
    <t>14239</t>
  </si>
  <si>
    <t>78108714245</t>
  </si>
  <si>
    <t>14245</t>
  </si>
  <si>
    <t>78108714287</t>
  </si>
  <si>
    <t>14287</t>
  </si>
  <si>
    <t>78108714318</t>
  </si>
  <si>
    <t>14318</t>
  </si>
  <si>
    <t>78108715047</t>
  </si>
  <si>
    <t>15047</t>
  </si>
  <si>
    <t>BRANCHES - On_Hand</t>
  </si>
  <si>
    <t>03129309169</t>
  </si>
  <si>
    <t>09169</t>
  </si>
  <si>
    <t>04667723084</t>
  </si>
  <si>
    <t>23084</t>
  </si>
  <si>
    <t>04667724025</t>
  </si>
  <si>
    <t>24025</t>
  </si>
  <si>
    <t>04667726832</t>
  </si>
  <si>
    <t>26832</t>
  </si>
  <si>
    <t>04667728155</t>
  </si>
  <si>
    <t>28155</t>
  </si>
  <si>
    <t>04667728190</t>
  </si>
  <si>
    <t>28190</t>
  </si>
  <si>
    <t>04667729020</t>
  </si>
  <si>
    <t>29020</t>
  </si>
  <si>
    <t>04667737805</t>
  </si>
  <si>
    <t>37805</t>
  </si>
  <si>
    <t>04667737900</t>
  </si>
  <si>
    <t>37900</t>
  </si>
  <si>
    <t>04667747399</t>
  </si>
  <si>
    <t>47399</t>
  </si>
  <si>
    <t>04667799999</t>
  </si>
  <si>
    <t>99999</t>
  </si>
  <si>
    <t>49100799997</t>
  </si>
  <si>
    <t>99997</t>
  </si>
  <si>
    <t>78108706912</t>
  </si>
  <si>
    <t>06912</t>
  </si>
  <si>
    <t>78108709151</t>
  </si>
  <si>
    <t>09151</t>
  </si>
  <si>
    <t>03129309246</t>
  </si>
  <si>
    <t>09246</t>
  </si>
  <si>
    <t>04667720897</t>
  </si>
  <si>
    <t>20897</t>
  </si>
  <si>
    <t>04667728167</t>
  </si>
  <si>
    <t>28167</t>
  </si>
  <si>
    <t>04667737817</t>
  </si>
  <si>
    <t>37817</t>
  </si>
  <si>
    <t>04667745478</t>
  </si>
  <si>
    <t>45478</t>
  </si>
  <si>
    <t>04667754198</t>
  </si>
  <si>
    <t>54198</t>
  </si>
  <si>
    <t>04667755970</t>
  </si>
  <si>
    <t>55970</t>
  </si>
  <si>
    <t>03129309485</t>
  </si>
  <si>
    <t>09485</t>
  </si>
  <si>
    <t>03129309714</t>
  </si>
  <si>
    <t>09714</t>
  </si>
  <si>
    <t>04667713162</t>
  </si>
  <si>
    <t>13162</t>
  </si>
  <si>
    <t>04667723774</t>
  </si>
  <si>
    <t>23774</t>
  </si>
  <si>
    <t>04667727328</t>
  </si>
  <si>
    <t>27328</t>
  </si>
  <si>
    <t>04667741404</t>
  </si>
  <si>
    <t>41404</t>
  </si>
  <si>
    <t>04667747150</t>
  </si>
  <si>
    <t>47150</t>
  </si>
  <si>
    <t>04667756560</t>
  </si>
  <si>
    <t>56560</t>
  </si>
  <si>
    <t>06954900286</t>
  </si>
  <si>
    <t>00286</t>
  </si>
  <si>
    <t>04667723077</t>
  </si>
  <si>
    <t>23077</t>
  </si>
  <si>
    <t>62645786351</t>
  </si>
  <si>
    <t>626457</t>
  </si>
  <si>
    <t>86351</t>
  </si>
  <si>
    <t>78137043239</t>
  </si>
  <si>
    <t>781370</t>
  </si>
  <si>
    <t>43239</t>
  </si>
  <si>
    <t>03129309802</t>
  </si>
  <si>
    <t>09802</t>
  </si>
  <si>
    <t>03129309806</t>
  </si>
  <si>
    <t>09806</t>
  </si>
  <si>
    <t>04592309621</t>
  </si>
  <si>
    <t>045923</t>
  </si>
  <si>
    <t>09621</t>
  </si>
  <si>
    <t>04667755323</t>
  </si>
  <si>
    <t>55323</t>
  </si>
  <si>
    <t>78108702837</t>
  </si>
  <si>
    <t>02837</t>
  </si>
  <si>
    <t>78108707815</t>
  </si>
  <si>
    <t>07815</t>
  </si>
  <si>
    <t>04667734444</t>
  </si>
  <si>
    <t>34444</t>
  </si>
  <si>
    <t>04667734450</t>
  </si>
  <si>
    <t>34450</t>
  </si>
  <si>
    <t>04667746737</t>
  </si>
  <si>
    <t>46737</t>
  </si>
  <si>
    <t>78108709665</t>
  </si>
  <si>
    <t>09665</t>
  </si>
  <si>
    <t>04667727359</t>
  </si>
  <si>
    <t>27359</t>
  </si>
  <si>
    <t>04667727661</t>
  </si>
  <si>
    <t>27661</t>
  </si>
  <si>
    <t>04667728689</t>
  </si>
  <si>
    <t>28689</t>
  </si>
  <si>
    <t>04667728728</t>
  </si>
  <si>
    <t>28728</t>
  </si>
  <si>
    <t>04667729169</t>
  </si>
  <si>
    <t>29169</t>
  </si>
  <si>
    <t>04667743230</t>
  </si>
  <si>
    <t>43230</t>
  </si>
  <si>
    <t>04667746327</t>
  </si>
  <si>
    <t>46327</t>
  </si>
  <si>
    <t>04667746328</t>
  </si>
  <si>
    <t>46328</t>
  </si>
  <si>
    <t>04667747960</t>
  </si>
  <si>
    <t>47960</t>
  </si>
  <si>
    <t>06954967955</t>
  </si>
  <si>
    <t>67955</t>
  </si>
  <si>
    <t>78108713182</t>
  </si>
  <si>
    <t>13182</t>
  </si>
  <si>
    <t>08</t>
  </si>
  <si>
    <t>11</t>
  </si>
  <si>
    <t>00</t>
  </si>
  <si>
    <t>C</t>
  </si>
  <si>
    <t>10</t>
  </si>
  <si>
    <t>12</t>
  </si>
  <si>
    <t>07</t>
  </si>
  <si>
    <t>67</t>
  </si>
  <si>
    <t>01077</t>
  </si>
  <si>
    <t>30</t>
  </si>
  <si>
    <t>25</t>
  </si>
  <si>
    <t>40</t>
  </si>
  <si>
    <t>80</t>
  </si>
  <si>
    <t>50</t>
  </si>
  <si>
    <t>60</t>
  </si>
  <si>
    <t>70</t>
  </si>
  <si>
    <t>60012</t>
  </si>
  <si>
    <t>50414</t>
  </si>
  <si>
    <t>45839</t>
  </si>
  <si>
    <t>46735</t>
  </si>
  <si>
    <t>08180</t>
  </si>
  <si>
    <t xml:space="preserve">
On_Hand</t>
  </si>
  <si>
    <t>PRODUCT CODE</t>
  </si>
  <si>
    <t>INVENTORY VELOCITY CODES</t>
  </si>
  <si>
    <t>INVENTORY CLASS CODES</t>
  </si>
  <si>
    <t>product_code</t>
  </si>
  <si>
    <t>product_desc</t>
  </si>
  <si>
    <t>CODE</t>
  </si>
  <si>
    <t>DESCRIPTION</t>
  </si>
  <si>
    <t>CLASS</t>
  </si>
  <si>
    <t>00 | Unknown</t>
  </si>
  <si>
    <t xml:space="preserve">07 | CONTROLS                           </t>
  </si>
  <si>
    <t xml:space="preserve">08 | CONTROL ASSEMBLIES                 </t>
  </si>
  <si>
    <t>C |Items with no sales for 6-14 months</t>
  </si>
  <si>
    <t xml:space="preserve">10 | BREAKERS, LOW VOLTAGE              </t>
  </si>
  <si>
    <t xml:space="preserve">11 | PROGRAMMABLE CONTROLLERS           </t>
  </si>
  <si>
    <t>12 | PANELBOARDS, SWTICHGEAR, BUSWAY SYS</t>
  </si>
  <si>
    <t>23</t>
  </si>
  <si>
    <t>23 | ENGINEERING SERVICE &amp; RENEWAL PARTS</t>
  </si>
  <si>
    <t>25 | Unknown</t>
  </si>
  <si>
    <t>30 | LOAD CTRS/METER CTRS &amp; CTR BREAKERS</t>
  </si>
  <si>
    <t>31</t>
  </si>
  <si>
    <t xml:space="preserve">31 | TRANSFORMERS, CONTROL &amp; DRY TYPE   </t>
  </si>
  <si>
    <t>32</t>
  </si>
  <si>
    <t xml:space="preserve">32 | SWITCHES, SAFETY &amp; TRANSFER        </t>
  </si>
  <si>
    <t>38</t>
  </si>
  <si>
    <t xml:space="preserve">38 | WIRE, POWER &amp; UTIL CABLES, MISC    </t>
  </si>
  <si>
    <t>39</t>
  </si>
  <si>
    <t xml:space="preserve">39 | WIRE, PORTABLE CORDS, CORD SETS    </t>
  </si>
  <si>
    <t>40 | WIRE, BUILDING, CU &amp; ALUM, SER, SEU</t>
  </si>
  <si>
    <t>41</t>
  </si>
  <si>
    <t xml:space="preserve">41 | CONDUIT, METAL,RIGID,IMC,EMT,FLEX  </t>
  </si>
  <si>
    <t>42</t>
  </si>
  <si>
    <t xml:space="preserve">42 | CONDUIT, NON METALLIC              </t>
  </si>
  <si>
    <t>43</t>
  </si>
  <si>
    <t xml:space="preserve">43 | FITTINGS, CONDUIT &amp; CABLE          </t>
  </si>
  <si>
    <t>44</t>
  </si>
  <si>
    <t xml:space="preserve">44 | LIGHTING                           </t>
  </si>
  <si>
    <t>45</t>
  </si>
  <si>
    <t>46</t>
  </si>
  <si>
    <t xml:space="preserve">46 | MOTORS &amp; DRIVES                    </t>
  </si>
  <si>
    <t xml:space="preserve">50 | BOXES &amp; COVERS, METAL &amp; NON METAL  </t>
  </si>
  <si>
    <t>52</t>
  </si>
  <si>
    <t xml:space="preserve">52 | FUSES, FUSE BLOCKS &amp; FUSE HOLDERS  </t>
  </si>
  <si>
    <t>53</t>
  </si>
  <si>
    <t xml:space="preserve">53 | ENCLOSURES                         </t>
  </si>
  <si>
    <t>59</t>
  </si>
  <si>
    <t xml:space="preserve">59 | MISCELLANEOUS ELECTRICAL SUPPLIES  </t>
  </si>
  <si>
    <t xml:space="preserve">60 | FACTORY AUTOMATION PRODUCTS        </t>
  </si>
  <si>
    <t>61</t>
  </si>
  <si>
    <t>61 | DATA COMMUNICATION,ACTIVE COMPONENT</t>
  </si>
  <si>
    <t>62</t>
  </si>
  <si>
    <t>63</t>
  </si>
  <si>
    <t>63 | DATA COMMUNICATION,PASSIVE COMPONEN</t>
  </si>
  <si>
    <t>64</t>
  </si>
  <si>
    <t xml:space="preserve">64 | WIRE, DATA COMMUNICATION CABLE     </t>
  </si>
  <si>
    <t>66</t>
  </si>
  <si>
    <t xml:space="preserve">66 | FANS, HEATERS &amp; VENTILATING EQUIP  </t>
  </si>
  <si>
    <t>67 | TERMINATIONS,LUGS,CONNECTORS &amp; ACCE</t>
  </si>
  <si>
    <t>68</t>
  </si>
  <si>
    <t>68 | RACEWAYS,WIREWAY,CABLE TRAY &amp; STRUT</t>
  </si>
  <si>
    <t>69</t>
  </si>
  <si>
    <t xml:space="preserve">69 | T &amp; D UTILITY PRODUCTS             </t>
  </si>
  <si>
    <t xml:space="preserve">70 | TRANSFORMERS, DISTRIBUTION         </t>
  </si>
  <si>
    <t>71</t>
  </si>
  <si>
    <t xml:space="preserve">71 | TRANSFORMERS, POWER &amp; EQUIPMENT    </t>
  </si>
  <si>
    <t>72</t>
  </si>
  <si>
    <t>72 | TRANSFORMERS,INSTRUM TFMR,METER,REL</t>
  </si>
  <si>
    <t>77</t>
  </si>
  <si>
    <t xml:space="preserve">77 | TOOLS                              </t>
  </si>
  <si>
    <t>79</t>
  </si>
  <si>
    <t xml:space="preserve">79 | WIRING DEVICES                     </t>
  </si>
  <si>
    <t xml:space="preserve">80 | MISCELLANEOUS INDUSTRIAL SUPPLIES  </t>
  </si>
  <si>
    <t>81</t>
  </si>
  <si>
    <t xml:space="preserve">81 | MISCELLANEOUS PLUMBING SUPPLIES    </t>
  </si>
  <si>
    <t>82</t>
  </si>
  <si>
    <t xml:space="preserve">82 | INSUL MATL,SEALANTS,ADHESIVES,WRAP </t>
  </si>
  <si>
    <t>91</t>
  </si>
  <si>
    <t>91 | Unknown</t>
  </si>
  <si>
    <t>04667760012</t>
  </si>
  <si>
    <t>06954950414</t>
  </si>
  <si>
    <t>04667746735</t>
  </si>
  <si>
    <t>04667745839</t>
  </si>
  <si>
    <t>78108708180</t>
  </si>
  <si>
    <t>06954901077</t>
  </si>
  <si>
    <t>SKU</t>
  </si>
  <si>
    <t>Note: Background was removed</t>
  </si>
  <si>
    <t>&gt;&gt;&gt; Note: Product description was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</si>
</sst>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m/dd/yyyy"/>
    <numFmt numFmtId="166" formatCode="&quot;$&quot;##,##0"/>
    <numFmt numFmtId="167" formatCode="_(* #,##0_);_(* \(#,##0\);_(* &quot;-&quot;??_);_(@_)"/>
  </numFmts>
  <fonts count="40"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rgb="FF0000FF"/>
      <name val="Arial"/>
      <family val="2"/>
    </font>
    <font>
      <u/>
      <sz val="10"/>
      <color rgb="FF800080"/>
      <name val="Arial"/>
      <family val="2"/>
    </font>
    <font>
      <sz val="10"/>
      <name val="Calibri"/>
      <family val="2"/>
      <scheme val="minor"/>
    </font>
    <font>
      <b/>
      <sz val="10"/>
      <name val="Calibri"/>
      <family val="2"/>
      <scheme val="minor"/>
    </font>
    <font>
      <sz val="9"/>
      <color indexed="81"/>
      <name val="Tahoma"/>
      <family val="2"/>
    </font>
    <font>
      <b/>
      <sz val="9"/>
      <color indexed="81"/>
      <name val="Tahoma"/>
      <family val="2"/>
    </font>
    <font>
      <b/>
      <sz val="10"/>
      <color theme="0"/>
      <name val="Calibri"/>
      <family val="2"/>
      <scheme val="minor"/>
    </font>
    <font>
      <b/>
      <sz val="10"/>
      <color rgb="FF000000"/>
      <name val="Calibri"/>
      <family val="2"/>
      <scheme val="minor"/>
    </font>
    <font>
      <sz val="10"/>
      <color rgb="FF000000"/>
      <name val="Calibri"/>
      <family val="2"/>
      <scheme val="minor"/>
    </font>
    <font>
      <sz val="10"/>
      <color rgb="FF000000"/>
      <name val="Calibri"/>
      <family val="2"/>
    </font>
    <font>
      <sz val="14"/>
      <name val="Cavolini"/>
      <family val="4"/>
    </font>
    <font>
      <b/>
      <sz val="14"/>
      <name val="Cavolini"/>
      <family val="4"/>
    </font>
    <font>
      <sz val="12"/>
      <name val="Cambria"/>
      <family val="1"/>
    </font>
    <font>
      <b/>
      <sz val="8"/>
      <color rgb="FF002060"/>
      <name val="Cambria"/>
      <family val="1"/>
    </font>
    <font>
      <sz val="8"/>
      <name val="Calibri"/>
      <family val="2"/>
    </font>
    <font>
      <b/>
      <sz val="14"/>
      <color rgb="FF002060"/>
      <name val="Cambria"/>
      <family val="1"/>
    </font>
    <font>
      <b/>
      <sz val="8"/>
      <color rgb="FF002060"/>
      <name val="Calibri"/>
      <family val="2"/>
      <scheme val="minor"/>
    </font>
    <font>
      <sz val="11"/>
      <color indexed="8"/>
      <name val="Calibri"/>
      <family val="2"/>
      <scheme val="minor"/>
    </font>
    <font>
      <u/>
      <sz val="11"/>
      <color theme="10"/>
      <name val="Calibri"/>
      <family val="2"/>
      <scheme val="minor"/>
    </font>
    <font>
      <b/>
      <sz val="11"/>
      <name val="Cavolini"/>
      <family val="4"/>
    </font>
    <font>
      <sz val="1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FD8D8"/>
        <bgColor indexed="64"/>
      </patternFill>
    </fill>
    <fill>
      <patternFill patternType="solid">
        <fgColor theme="9" tint="0.79998168889431442"/>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right style="thin">
        <color theme="9"/>
      </right>
      <top/>
      <bottom style="thin">
        <color theme="9"/>
      </bottom>
      <diagonal/>
    </border>
    <border>
      <left style="medium">
        <color theme="9"/>
      </left>
      <right style="medium">
        <color theme="9"/>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bottom style="medium">
        <color theme="9"/>
      </bottom>
      <diagonal/>
    </border>
    <border>
      <left style="thin">
        <color theme="9"/>
      </left>
      <right/>
      <top/>
      <bottom/>
      <diagonal/>
    </border>
    <border>
      <left/>
      <right style="thin">
        <color theme="9"/>
      </right>
      <top/>
      <bottom/>
      <diagonal/>
    </border>
    <border>
      <left style="thin">
        <color theme="1"/>
      </left>
      <right/>
      <top style="thin">
        <color theme="1"/>
      </top>
      <bottom/>
      <diagonal/>
    </border>
    <border>
      <left/>
      <right/>
      <top style="thin">
        <color theme="1"/>
      </top>
      <bottom/>
      <diagonal/>
    </border>
    <border>
      <left/>
      <right/>
      <top style="thin">
        <color theme="1"/>
      </top>
      <bottom style="thin">
        <color theme="1"/>
      </bottom>
      <diagonal/>
    </border>
    <border>
      <left/>
      <right style="thin">
        <color indexed="64"/>
      </right>
      <top/>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top/>
      <bottom style="thin">
        <color indexed="6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164" fontId="18" fillId="0" borderId="0" applyFont="0" applyFill="0" applyBorder="0" applyAlignment="0" applyProtection="0"/>
    <xf numFmtId="0" fontId="36" fillId="0" borderId="0"/>
    <xf numFmtId="0" fontId="37" fillId="0" borderId="0" applyNumberFormat="0" applyFill="0" applyBorder="0" applyAlignment="0" applyProtection="0"/>
    <xf numFmtId="0" fontId="18" fillId="0" borderId="0"/>
  </cellStyleXfs>
  <cellXfs count="87">
    <xf numFmtId="0" fontId="18" fillId="0" borderId="0" xfId="0" applyFont="1"/>
    <xf numFmtId="49" fontId="21" fillId="0" borderId="0" xfId="0" applyNumberFormat="1" applyFont="1"/>
    <xf numFmtId="0" fontId="21" fillId="0" borderId="0" xfId="0" applyFont="1"/>
    <xf numFmtId="0" fontId="22" fillId="0" borderId="0" xfId="0" applyFont="1"/>
    <xf numFmtId="49" fontId="21" fillId="0" borderId="10" xfId="0" applyNumberFormat="1" applyFont="1" applyBorder="1"/>
    <xf numFmtId="0" fontId="21" fillId="0" borderId="10" xfId="0" applyFont="1" applyBorder="1"/>
    <xf numFmtId="49" fontId="21" fillId="34" borderId="10" xfId="0" applyNumberFormat="1" applyFont="1" applyFill="1" applyBorder="1"/>
    <xf numFmtId="0" fontId="21" fillId="34" borderId="10" xfId="0" applyFont="1" applyFill="1" applyBorder="1"/>
    <xf numFmtId="0" fontId="21" fillId="0" borderId="0" xfId="0" applyFont="1" applyAlignment="1">
      <alignment horizontal="left"/>
    </xf>
    <xf numFmtId="0" fontId="21" fillId="0" borderId="10" xfId="0" applyFont="1" applyBorder="1" applyAlignment="1">
      <alignment horizontal="left"/>
    </xf>
    <xf numFmtId="0" fontId="25" fillId="35" borderId="10" xfId="0" applyFont="1" applyFill="1" applyBorder="1"/>
    <xf numFmtId="49" fontId="25" fillId="35" borderId="10" xfId="0" applyNumberFormat="1" applyFont="1" applyFill="1" applyBorder="1"/>
    <xf numFmtId="0" fontId="27" fillId="0" borderId="0" xfId="0" applyFont="1" applyAlignment="1">
      <alignment horizontal="right"/>
    </xf>
    <xf numFmtId="0" fontId="27" fillId="0" borderId="0" xfId="0" applyFont="1"/>
    <xf numFmtId="165" fontId="27" fillId="0" borderId="0" xfId="0" applyNumberFormat="1" applyFont="1"/>
    <xf numFmtId="0" fontId="21" fillId="0" borderId="0" xfId="0" applyFont="1" applyAlignment="1">
      <alignment vertical="center"/>
    </xf>
    <xf numFmtId="49" fontId="21" fillId="0" borderId="10" xfId="0" applyNumberFormat="1" applyFont="1" applyBorder="1" applyAlignment="1">
      <alignment horizontal="center"/>
    </xf>
    <xf numFmtId="0" fontId="27" fillId="0" borderId="0" xfId="0" applyFont="1" applyAlignment="1">
      <alignment horizontal="left"/>
    </xf>
    <xf numFmtId="0" fontId="29" fillId="0" borderId="0" xfId="0" applyFont="1"/>
    <xf numFmtId="0" fontId="29" fillId="0" borderId="0" xfId="0" applyFont="1" applyAlignment="1">
      <alignment horizontal="center" vertical="center"/>
    </xf>
    <xf numFmtId="0" fontId="30" fillId="0" borderId="0" xfId="0" applyFont="1" applyAlignment="1">
      <alignment horizontal="right"/>
    </xf>
    <xf numFmtId="0" fontId="30" fillId="0" borderId="0" xfId="0" applyFont="1"/>
    <xf numFmtId="0" fontId="29" fillId="34" borderId="15" xfId="0" applyFont="1" applyFill="1" applyBorder="1" applyAlignment="1">
      <alignment horizontal="center" vertical="center"/>
    </xf>
    <xf numFmtId="0" fontId="29" fillId="34" borderId="18" xfId="0" applyFont="1" applyFill="1" applyBorder="1" applyAlignment="1">
      <alignment horizontal="center" vertical="center"/>
    </xf>
    <xf numFmtId="0" fontId="29" fillId="34" borderId="19" xfId="0" applyFont="1" applyFill="1" applyBorder="1" applyAlignment="1">
      <alignment horizontal="center" vertical="center"/>
    </xf>
    <xf numFmtId="0" fontId="29" fillId="34" borderId="18" xfId="0" applyFont="1" applyFill="1" applyBorder="1"/>
    <xf numFmtId="0" fontId="29" fillId="34" borderId="19" xfId="0" applyFont="1" applyFill="1" applyBorder="1"/>
    <xf numFmtId="0" fontId="31" fillId="34" borderId="20" xfId="0" applyFont="1" applyFill="1" applyBorder="1" applyAlignment="1">
      <alignment horizontal="left" vertical="center"/>
    </xf>
    <xf numFmtId="0" fontId="29" fillId="34" borderId="16" xfId="0" applyFont="1" applyFill="1" applyBorder="1"/>
    <xf numFmtId="0" fontId="29" fillId="34" borderId="17" xfId="0" applyFont="1" applyFill="1" applyBorder="1"/>
    <xf numFmtId="0" fontId="32" fillId="0" borderId="0" xfId="0" applyFont="1"/>
    <xf numFmtId="167" fontId="21" fillId="0" borderId="0" xfId="44" applyNumberFormat="1" applyFont="1" applyAlignment="1">
      <alignment horizontal="center" vertical="center"/>
    </xf>
    <xf numFmtId="0" fontId="21"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vertical="center" wrapText="1"/>
    </xf>
    <xf numFmtId="0" fontId="25" fillId="37" borderId="0" xfId="0" applyFont="1" applyFill="1" applyAlignment="1">
      <alignment horizontal="center" vertical="center" wrapText="1"/>
    </xf>
    <xf numFmtId="0" fontId="25" fillId="0" borderId="0" xfId="0" applyFont="1" applyAlignment="1">
      <alignment horizontal="left" vertical="center"/>
    </xf>
    <xf numFmtId="166" fontId="28" fillId="0" borderId="0" xfId="0" applyNumberFormat="1" applyFont="1" applyAlignment="1">
      <alignment horizontal="center" vertical="center"/>
    </xf>
    <xf numFmtId="0" fontId="25" fillId="37" borderId="0" xfId="0" applyFont="1" applyFill="1" applyAlignment="1">
      <alignment horizontal="center" vertical="center"/>
    </xf>
    <xf numFmtId="0" fontId="33" fillId="0" borderId="0" xfId="0" applyFont="1"/>
    <xf numFmtId="0" fontId="26" fillId="33" borderId="24" xfId="0" applyFont="1" applyFill="1" applyBorder="1" applyAlignment="1">
      <alignment horizontal="center" vertical="center"/>
    </xf>
    <xf numFmtId="0" fontId="26" fillId="36" borderId="24" xfId="0" applyFont="1" applyFill="1" applyBorder="1" applyAlignment="1">
      <alignment horizontal="center" vertical="center" wrapText="1"/>
    </xf>
    <xf numFmtId="0" fontId="26" fillId="36" borderId="24" xfId="0" applyFont="1" applyFill="1" applyBorder="1" applyAlignment="1">
      <alignment horizontal="left" vertical="center"/>
    </xf>
    <xf numFmtId="0" fontId="26" fillId="36" borderId="24" xfId="0" applyFont="1" applyFill="1" applyBorder="1" applyAlignment="1">
      <alignment horizontal="center" vertical="center"/>
    </xf>
    <xf numFmtId="165" fontId="27" fillId="0" borderId="23" xfId="0" applyNumberFormat="1" applyFont="1" applyBorder="1"/>
    <xf numFmtId="0" fontId="27" fillId="0" borderId="24" xfId="0" applyFont="1" applyBorder="1" applyAlignment="1">
      <alignment horizontal="right"/>
    </xf>
    <xf numFmtId="0" fontId="27" fillId="0" borderId="24" xfId="0" applyFont="1" applyBorder="1"/>
    <xf numFmtId="0" fontId="27" fillId="0" borderId="24" xfId="0" applyFont="1" applyBorder="1" applyAlignment="1">
      <alignment horizontal="left"/>
    </xf>
    <xf numFmtId="0" fontId="27" fillId="0" borderId="25" xfId="0" applyFont="1" applyBorder="1" applyAlignment="1">
      <alignment horizontal="right"/>
    </xf>
    <xf numFmtId="0" fontId="27" fillId="0" borderId="25" xfId="0" applyFont="1" applyBorder="1"/>
    <xf numFmtId="0" fontId="27" fillId="0" borderId="25" xfId="0" applyFont="1" applyBorder="1" applyAlignment="1">
      <alignment horizontal="left"/>
    </xf>
    <xf numFmtId="167" fontId="21" fillId="0" borderId="0" xfId="44" applyNumberFormat="1" applyFont="1" applyAlignment="1"/>
    <xf numFmtId="167" fontId="27" fillId="0" borderId="24" xfId="44" applyNumberFormat="1" applyFont="1" applyBorder="1" applyAlignment="1">
      <alignment horizontal="right"/>
    </xf>
    <xf numFmtId="167" fontId="27" fillId="0" borderId="25" xfId="44" applyNumberFormat="1" applyFont="1" applyBorder="1" applyAlignment="1">
      <alignment horizontal="right"/>
    </xf>
    <xf numFmtId="167" fontId="25" fillId="37" borderId="0" xfId="44" applyNumberFormat="1" applyFont="1" applyFill="1" applyAlignment="1">
      <alignment horizontal="center" vertical="center"/>
    </xf>
    <xf numFmtId="167" fontId="28" fillId="0" borderId="0" xfId="44" applyNumberFormat="1" applyFont="1" applyAlignment="1">
      <alignment horizontal="right"/>
    </xf>
    <xf numFmtId="0" fontId="35" fillId="0" borderId="0" xfId="0" applyFont="1" applyAlignment="1">
      <alignment vertical="top"/>
    </xf>
    <xf numFmtId="0" fontId="32" fillId="0" borderId="0" xfId="0" applyFont="1" applyAlignment="1">
      <alignment vertical="top"/>
    </xf>
    <xf numFmtId="0" fontId="21" fillId="0" borderId="0" xfId="0" applyFont="1" applyAlignment="1">
      <alignment horizontal="center"/>
    </xf>
    <xf numFmtId="0" fontId="27" fillId="0" borderId="0" xfId="0" applyFont="1" applyAlignment="1">
      <alignment horizontal="center"/>
    </xf>
    <xf numFmtId="167" fontId="21" fillId="0" borderId="0" xfId="44" applyNumberFormat="1" applyFont="1" applyAlignment="1">
      <alignment horizontal="center" vertical="center" wrapText="1"/>
    </xf>
    <xf numFmtId="0" fontId="21" fillId="0" borderId="0" xfId="0" applyFont="1" applyAlignment="1">
      <alignment horizontal="center" wrapText="1"/>
    </xf>
    <xf numFmtId="167" fontId="25" fillId="37" borderId="26" xfId="44" applyNumberFormat="1" applyFont="1" applyFill="1" applyBorder="1" applyAlignment="1">
      <alignment horizontal="center" vertical="center" wrapText="1"/>
    </xf>
    <xf numFmtId="167" fontId="28" fillId="0" borderId="0" xfId="44" applyNumberFormat="1" applyFont="1" applyFill="1" applyBorder="1" applyAlignment="1">
      <alignment horizontal="center" vertical="center" wrapText="1"/>
    </xf>
    <xf numFmtId="0" fontId="28" fillId="0" borderId="0" xfId="0" applyFont="1" applyAlignment="1">
      <alignment horizontal="center" vertical="center"/>
    </xf>
    <xf numFmtId="0" fontId="34" fillId="0" borderId="0" xfId="0" applyFont="1" applyAlignment="1">
      <alignment vertical="center" wrapText="1"/>
    </xf>
    <xf numFmtId="0" fontId="38" fillId="34" borderId="18" xfId="0" applyFont="1" applyFill="1" applyBorder="1" applyAlignment="1">
      <alignment horizontal="left"/>
    </xf>
    <xf numFmtId="0" fontId="38" fillId="34" borderId="19" xfId="0" applyFont="1" applyFill="1" applyBorder="1" applyAlignment="1">
      <alignment horizontal="left"/>
    </xf>
    <xf numFmtId="49" fontId="26" fillId="33" borderId="24" xfId="0" applyNumberFormat="1" applyFont="1" applyFill="1" applyBorder="1" applyAlignment="1">
      <alignment horizontal="center" vertical="center"/>
    </xf>
    <xf numFmtId="49" fontId="27" fillId="0" borderId="24" xfId="0" applyNumberFormat="1" applyFont="1" applyBorder="1"/>
    <xf numFmtId="49" fontId="27" fillId="0" borderId="25" xfId="0" applyNumberFormat="1" applyFont="1" applyBorder="1"/>
    <xf numFmtId="49" fontId="18" fillId="0" borderId="0" xfId="0" applyNumberFormat="1" applyFont="1"/>
    <xf numFmtId="49" fontId="27" fillId="0" borderId="0" xfId="0" applyNumberFormat="1" applyFont="1"/>
    <xf numFmtId="165" fontId="27" fillId="0" borderId="27" xfId="0" applyNumberFormat="1" applyFont="1" applyBorder="1"/>
    <xf numFmtId="0" fontId="27" fillId="0" borderId="28" xfId="0" applyFont="1" applyBorder="1" applyAlignment="1">
      <alignment horizontal="right"/>
    </xf>
    <xf numFmtId="0" fontId="27" fillId="0" borderId="28" xfId="0" applyFont="1" applyBorder="1"/>
    <xf numFmtId="49" fontId="27" fillId="0" borderId="28" xfId="0" applyNumberFormat="1" applyFont="1" applyBorder="1"/>
    <xf numFmtId="167" fontId="27" fillId="0" borderId="28" xfId="44" applyNumberFormat="1" applyFont="1" applyBorder="1" applyAlignment="1">
      <alignment horizontal="right"/>
    </xf>
    <xf numFmtId="0" fontId="27" fillId="0" borderId="28" xfId="0" applyFont="1" applyBorder="1" applyAlignment="1">
      <alignment horizontal="left"/>
    </xf>
    <xf numFmtId="0" fontId="21" fillId="0" borderId="29" xfId="0" applyFont="1" applyBorder="1"/>
    <xf numFmtId="0" fontId="39" fillId="34" borderId="18" xfId="0" applyFont="1" applyFill="1" applyBorder="1" applyAlignment="1">
      <alignment horizontal="center" vertical="center"/>
    </xf>
    <xf numFmtId="0" fontId="34" fillId="0" borderId="11"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22" xfId="0" applyFont="1" applyBorder="1" applyAlignment="1">
      <alignment horizontal="center" vertical="center" wrapText="1"/>
    </xf>
    <xf numFmtId="0" fontId="34" fillId="0" borderId="13" xfId="0" applyFont="1" applyBorder="1" applyAlignment="1">
      <alignment horizontal="center" vertical="center" wrapText="1"/>
    </xf>
    <xf numFmtId="0" fontId="34" fillId="0" borderId="14" xfId="0" applyFont="1" applyBorder="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Hyperlink 2" xfId="46" xr:uid="{00000000-0005-0000-0000-000024000000}"/>
    <cellStyle name="Input" xfId="9" builtinId="20" customBuiltin="1"/>
    <cellStyle name="Linked Cell" xfId="12" builtinId="24" customBuiltin="1"/>
    <cellStyle name="Neutral" xfId="8" builtinId="28" customBuiltin="1"/>
    <cellStyle name="Normal" xfId="0" builtinId="0"/>
    <cellStyle name="Normal 2" xfId="45" xr:uid="{00000000-0005-0000-0000-000029000000}"/>
    <cellStyle name="Normal 3" xfId="47" xr:uid="{00000000-0005-0000-0000-00002A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ont>
        <b val="0"/>
        <i val="0"/>
        <strike val="0"/>
        <condense val="0"/>
        <extend val="0"/>
        <outline val="0"/>
        <shadow val="0"/>
        <u val="none"/>
        <vertAlign val="baseline"/>
        <sz val="10"/>
        <color rgb="FF000000"/>
        <name val="Calibri"/>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167" formatCode="_(* #,##0_);_(* \(#,##0\);_(* &quot;-&quot;??_);_(@_)"/>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65" formatCode="mm/dd/yyyy"/>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167" formatCode="_(* #,##0_);_(* \(#,##0\);_(* &quot;-&quot;??_);_(@_)"/>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65" formatCode="mm/dd/yyyy"/>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fill>
        <patternFill patternType="none">
          <fgColor indexed="64"/>
          <bgColor auto="1"/>
        </patternFill>
      </fill>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b/>
        <color theme="1"/>
      </font>
      <border>
        <bottom style="thin">
          <color theme="4"/>
        </bottom>
        <vertical/>
        <horizontal/>
      </border>
    </dxf>
    <dxf>
      <font>
        <b/>
        <i val="0"/>
        <sz val="1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 - Felipe" pivot="0" table="0" count="10" xr9:uid="{00000000-0011-0000-FFFF-FFFF00000000}">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 Felip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oneCellAnchor>
    <xdr:from>
      <xdr:col>3</xdr:col>
      <xdr:colOff>483395</xdr:colOff>
      <xdr:row>9</xdr:row>
      <xdr:rowOff>223980</xdr:rowOff>
    </xdr:from>
    <xdr:ext cx="1402556" cy="283588"/>
    <xdr:sp macro="" textlink="">
      <xdr:nvSpPr>
        <xdr:cNvPr id="5" name="Freeform: Shape 4">
          <a:extLst>
            <a:ext uri="{FF2B5EF4-FFF2-40B4-BE49-F238E27FC236}">
              <a16:creationId xmlns:a16="http://schemas.microsoft.com/office/drawing/2014/main" id="{140F309A-AF44-4ECA-A757-69D537FEA093}"/>
            </a:ext>
          </a:extLst>
        </xdr:cNvPr>
        <xdr:cNvSpPr/>
      </xdr:nvSpPr>
      <xdr:spPr>
        <a:xfrm>
          <a:off x="1826420" y="2452830"/>
          <a:ext cx="1402556"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lvl="0" indent="0" algn="ctr" defTabSz="889000">
            <a:lnSpc>
              <a:spcPct val="90000"/>
            </a:lnSpc>
            <a:spcBef>
              <a:spcPct val="0"/>
            </a:spcBef>
            <a:spcAft>
              <a:spcPct val="35000"/>
            </a:spcAft>
            <a:buNone/>
          </a:pPr>
          <a:r>
            <a:rPr lang="en-US" sz="1600" kern="1200"/>
            <a:t>SKU</a:t>
          </a:r>
        </a:p>
      </xdr:txBody>
    </xdr:sp>
    <xdr:clientData/>
  </xdr:oneCellAnchor>
  <xdr:oneCellAnchor>
    <xdr:from>
      <xdr:col>3</xdr:col>
      <xdr:colOff>483394</xdr:colOff>
      <xdr:row>12</xdr:row>
      <xdr:rowOff>214455</xdr:rowOff>
    </xdr:from>
    <xdr:ext cx="1450181" cy="283588"/>
    <xdr:sp macro="" textlink="">
      <xdr:nvSpPr>
        <xdr:cNvPr id="10" name="Freeform: Shape 9">
          <a:extLst>
            <a:ext uri="{FF2B5EF4-FFF2-40B4-BE49-F238E27FC236}">
              <a16:creationId xmlns:a16="http://schemas.microsoft.com/office/drawing/2014/main" id="{BE6C37D7-28D9-4A9F-B994-3DAAAC5F48D1}"/>
            </a:ext>
          </a:extLst>
        </xdr:cNvPr>
        <xdr:cNvSpPr/>
      </xdr:nvSpPr>
      <xdr:spPr>
        <a:xfrm>
          <a:off x="1826419" y="3214830"/>
          <a:ext cx="1450181"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lvl="0" indent="0" algn="ctr" defTabSz="889000">
            <a:lnSpc>
              <a:spcPct val="90000"/>
            </a:lnSpc>
            <a:spcBef>
              <a:spcPct val="0"/>
            </a:spcBef>
            <a:spcAft>
              <a:spcPct val="35000"/>
            </a:spcAft>
            <a:buNone/>
          </a:pPr>
          <a:r>
            <a:rPr lang="en-US" sz="1600" kern="1200"/>
            <a:t># of Branches</a:t>
          </a:r>
        </a:p>
      </xdr:txBody>
    </xdr:sp>
    <xdr:clientData/>
  </xdr:oneCellAnchor>
  <xdr:oneCellAnchor>
    <xdr:from>
      <xdr:col>1</xdr:col>
      <xdr:colOff>342901</xdr:colOff>
      <xdr:row>15</xdr:row>
      <xdr:rowOff>6781</xdr:rowOff>
    </xdr:from>
    <xdr:ext cx="2781300" cy="283588"/>
    <xdr:sp macro="" textlink="">
      <xdr:nvSpPr>
        <xdr:cNvPr id="11" name="Freeform: Shape 10">
          <a:extLst>
            <a:ext uri="{FF2B5EF4-FFF2-40B4-BE49-F238E27FC236}">
              <a16:creationId xmlns:a16="http://schemas.microsoft.com/office/drawing/2014/main" id="{27872F40-FC0D-48D2-B345-9B4B0DD7DE0C}"/>
            </a:ext>
          </a:extLst>
        </xdr:cNvPr>
        <xdr:cNvSpPr/>
      </xdr:nvSpPr>
      <xdr:spPr>
        <a:xfrm>
          <a:off x="466726" y="3788206"/>
          <a:ext cx="2781300"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lvl="0" indent="0" algn="ctr" defTabSz="889000">
            <a:lnSpc>
              <a:spcPct val="90000"/>
            </a:lnSpc>
            <a:spcBef>
              <a:spcPct val="0"/>
            </a:spcBef>
            <a:spcAft>
              <a:spcPct val="35000"/>
            </a:spcAft>
            <a:buNone/>
          </a:pPr>
          <a:r>
            <a:rPr lang="en-US" sz="1600" kern="1200"/>
            <a:t>RESULTS (Branches Available):</a:t>
          </a:r>
        </a:p>
      </xdr:txBody>
    </xdr:sp>
    <xdr:clientData/>
  </xdr:oneCellAnchor>
  <xdr:oneCellAnchor>
    <xdr:from>
      <xdr:col>8</xdr:col>
      <xdr:colOff>57150</xdr:colOff>
      <xdr:row>14</xdr:row>
      <xdr:rowOff>254431</xdr:rowOff>
    </xdr:from>
    <xdr:ext cx="1647825" cy="283588"/>
    <xdr:sp macro="" textlink="">
      <xdr:nvSpPr>
        <xdr:cNvPr id="12" name="Freeform: Shape 11">
          <a:extLst>
            <a:ext uri="{FF2B5EF4-FFF2-40B4-BE49-F238E27FC236}">
              <a16:creationId xmlns:a16="http://schemas.microsoft.com/office/drawing/2014/main" id="{AA720FF8-7328-4AAC-8CED-964A058ECBC6}"/>
            </a:ext>
          </a:extLst>
        </xdr:cNvPr>
        <xdr:cNvSpPr/>
      </xdr:nvSpPr>
      <xdr:spPr>
        <a:xfrm>
          <a:off x="4543425" y="3778681"/>
          <a:ext cx="1647825"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lvl="0" indent="0" algn="ctr" defTabSz="889000">
            <a:lnSpc>
              <a:spcPct val="90000"/>
            </a:lnSpc>
            <a:spcBef>
              <a:spcPct val="0"/>
            </a:spcBef>
            <a:spcAft>
              <a:spcPct val="35000"/>
            </a:spcAft>
            <a:buNone/>
          </a:pPr>
          <a:r>
            <a:rPr lang="en-US" sz="1600" kern="1200"/>
            <a:t>Qty </a:t>
          </a:r>
          <a:r>
            <a:rPr lang="en-US" sz="1600" kern="1200" baseline="0"/>
            <a:t>by location:</a:t>
          </a:r>
          <a:endParaRPr lang="en-US" sz="1600" kern="1200"/>
        </a:p>
      </xdr:txBody>
    </xdr:sp>
    <xdr:clientData/>
  </xdr:oneCellAnchor>
  <xdr:twoCellAnchor editAs="oneCell">
    <xdr:from>
      <xdr:col>8</xdr:col>
      <xdr:colOff>28576</xdr:colOff>
      <xdr:row>9</xdr:row>
      <xdr:rowOff>180976</xdr:rowOff>
    </xdr:from>
    <xdr:to>
      <xdr:col>8</xdr:col>
      <xdr:colOff>352425</xdr:colOff>
      <xdr:row>10</xdr:row>
      <xdr:rowOff>240030</xdr:rowOff>
    </xdr:to>
    <xdr:pic>
      <xdr:nvPicPr>
        <xdr:cNvPr id="19" name="Graphic 18" descr="Magnifying glass">
          <a:extLst>
            <a:ext uri="{FF2B5EF4-FFF2-40B4-BE49-F238E27FC236}">
              <a16:creationId xmlns:a16="http://schemas.microsoft.com/office/drawing/2014/main" id="{F7ED989B-2990-4306-B0BD-129471DF55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38751" y="2905126"/>
          <a:ext cx="323849" cy="323849"/>
        </a:xfrm>
        <a:prstGeom prst="rect">
          <a:avLst/>
        </a:prstGeom>
      </xdr:spPr>
    </xdr:pic>
    <xdr:clientData/>
  </xdr:twoCellAnchor>
  <xdr:twoCellAnchor>
    <xdr:from>
      <xdr:col>15</xdr:col>
      <xdr:colOff>479340</xdr:colOff>
      <xdr:row>13</xdr:row>
      <xdr:rowOff>230557</xdr:rowOff>
    </xdr:from>
    <xdr:to>
      <xdr:col>17</xdr:col>
      <xdr:colOff>200025</xdr:colOff>
      <xdr:row>16</xdr:row>
      <xdr:rowOff>76200</xdr:rowOff>
    </xdr:to>
    <xdr:sp macro="" textlink="">
      <xdr:nvSpPr>
        <xdr:cNvPr id="22" name="Freeform: Shape 21">
          <a:extLst>
            <a:ext uri="{FF2B5EF4-FFF2-40B4-BE49-F238E27FC236}">
              <a16:creationId xmlns:a16="http://schemas.microsoft.com/office/drawing/2014/main" id="{40865008-DF13-4119-AB67-AF7F2291D132}"/>
            </a:ext>
          </a:extLst>
        </xdr:cNvPr>
        <xdr:cNvSpPr/>
      </xdr:nvSpPr>
      <xdr:spPr>
        <a:xfrm>
          <a:off x="12233190" y="3488107"/>
          <a:ext cx="2149560" cy="617168"/>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rgbClr val="002060"/>
        </a:solidFill>
        <a:scene3d>
          <a:camera prst="orthographicFront"/>
          <a:lightRig rig="flat" dir="t"/>
        </a:scene3d>
        <a:sp3d prstMaterial="plastic">
          <a:bevelT w="120900" h="88900"/>
          <a:bevelB w="88900" h="31750" prst="angle"/>
        </a:sp3d>
      </xdr:spPr>
      <xdr:style>
        <a:lnRef idx="1">
          <a:schemeClr val="accent6">
            <a:hueOff val="0"/>
            <a:satOff val="0"/>
            <a:lumOff val="0"/>
            <a:alphaOff val="0"/>
          </a:schemeClr>
        </a:lnRef>
        <a:fillRef idx="3">
          <a:schemeClr val="accent6">
            <a:hueOff val="0"/>
            <a:satOff val="0"/>
            <a:lumOff val="0"/>
            <a:alphaOff val="0"/>
          </a:schemeClr>
        </a:fillRef>
        <a:effectRef idx="2">
          <a:schemeClr val="accent6">
            <a:hueOff val="0"/>
            <a:satOff val="0"/>
            <a:lumOff val="0"/>
            <a:alphaOff val="0"/>
          </a:schemeClr>
        </a:effectRef>
        <a:fontRef idx="minor">
          <a:schemeClr val="lt1"/>
        </a:fontRef>
      </xdr:style>
      <xdr:txBody>
        <a:bodyPr spcFirstLastPara="0" vert="horz" wrap="square" lIns="53340" tIns="0" rIns="412538" bIns="0" numCol="1" spcCol="1270" anchor="ctr" anchorCtr="0">
          <a:noAutofit/>
        </a:bodyPr>
        <a:lstStyle/>
        <a:p>
          <a:pPr marL="0" lvl="0" indent="0" algn="l" defTabSz="622300">
            <a:lnSpc>
              <a:spcPct val="90000"/>
            </a:lnSpc>
            <a:spcBef>
              <a:spcPct val="0"/>
            </a:spcBef>
            <a:spcAft>
              <a:spcPct val="35000"/>
            </a:spcAft>
            <a:buNone/>
          </a:pPr>
          <a:r>
            <a:rPr lang="en-US" sz="1400" b="1" kern="1200"/>
            <a:t>Product Code</a:t>
          </a:r>
        </a:p>
      </xdr:txBody>
    </xdr:sp>
    <xdr:clientData/>
  </xdr:twoCellAnchor>
  <xdr:twoCellAnchor>
    <xdr:from>
      <xdr:col>16</xdr:col>
      <xdr:colOff>961696</xdr:colOff>
      <xdr:row>14</xdr:row>
      <xdr:rowOff>41431</xdr:rowOff>
    </xdr:from>
    <xdr:to>
      <xdr:col>16</xdr:col>
      <xdr:colOff>1428826</xdr:colOff>
      <xdr:row>15</xdr:row>
      <xdr:rowOff>241861</xdr:rowOff>
    </xdr:to>
    <xdr:sp macro="" textlink="">
      <xdr:nvSpPr>
        <xdr:cNvPr id="23" name="Oval 22" descr="Barcode">
          <a:extLst>
            <a:ext uri="{FF2B5EF4-FFF2-40B4-BE49-F238E27FC236}">
              <a16:creationId xmlns:a16="http://schemas.microsoft.com/office/drawing/2014/main" id="{D893E989-3B95-4F46-B340-C76DE06EFCC9}"/>
            </a:ext>
          </a:extLst>
        </xdr:cNvPr>
        <xdr:cNvSpPr/>
      </xdr:nvSpPr>
      <xdr:spPr>
        <a:xfrm>
          <a:off x="13601371" y="3565681"/>
          <a:ext cx="467130" cy="457605"/>
        </a:xfrm>
        <a:prstGeom prst="ellipse">
          <a:avLst/>
        </a:prstGeom>
        <a: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a:fillRect/>
          </a:stretch>
        </a:blipFill>
        <a:scene3d>
          <a:camera prst="orthographicFront"/>
          <a:lightRig rig="flat" dir="t"/>
        </a:scene3d>
        <a:sp3d z="190500" extrusionH="12700" prstMaterial="plastic">
          <a:bevelT w="50800" h="50800"/>
        </a:sp3d>
      </xdr:spPr>
      <xdr:style>
        <a:lnRef idx="1">
          <a:schemeClr val="accent6">
            <a:alpha val="90000"/>
            <a:tint val="40000"/>
            <a:hueOff val="0"/>
            <a:satOff val="0"/>
            <a:lumOff val="0"/>
            <a:alphaOff val="0"/>
          </a:schemeClr>
        </a:lnRef>
        <a:fillRef idx="1">
          <a:scrgbClr r="0" g="0" b="0"/>
        </a:fillRef>
        <a:effectRef idx="2">
          <a:schemeClr val="accent6">
            <a:alpha val="90000"/>
            <a:tint val="40000"/>
            <a:hueOff val="0"/>
            <a:satOff val="0"/>
            <a:lumOff val="0"/>
            <a:alphaOff val="0"/>
          </a:schemeClr>
        </a:effectRef>
        <a:fontRef idx="minor">
          <a:schemeClr val="dk1">
            <a:hueOff val="0"/>
            <a:satOff val="0"/>
            <a:lumOff val="0"/>
            <a:alphaOff val="0"/>
          </a:schemeClr>
        </a:fontRef>
      </xdr:style>
    </xdr:sp>
    <xdr:clientData/>
  </xdr:twoCellAnchor>
  <xdr:twoCellAnchor>
    <xdr:from>
      <xdr:col>18</xdr:col>
      <xdr:colOff>476172</xdr:colOff>
      <xdr:row>13</xdr:row>
      <xdr:rowOff>221032</xdr:rowOff>
    </xdr:from>
    <xdr:to>
      <xdr:col>20</xdr:col>
      <xdr:colOff>269095</xdr:colOff>
      <xdr:row>16</xdr:row>
      <xdr:rowOff>66675</xdr:rowOff>
    </xdr:to>
    <xdr:sp macro="" textlink="">
      <xdr:nvSpPr>
        <xdr:cNvPr id="28" name="Freeform: Shape 27">
          <a:extLst>
            <a:ext uri="{FF2B5EF4-FFF2-40B4-BE49-F238E27FC236}">
              <a16:creationId xmlns:a16="http://schemas.microsoft.com/office/drawing/2014/main" id="{E5F6A5C3-14BE-4642-98C2-C6AD4645E809}"/>
            </a:ext>
          </a:extLst>
        </xdr:cNvPr>
        <xdr:cNvSpPr/>
      </xdr:nvSpPr>
      <xdr:spPr>
        <a:xfrm>
          <a:off x="15058947" y="3973882"/>
          <a:ext cx="2221798" cy="617168"/>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rgbClr val="002060"/>
        </a:solidFill>
        <a:scene3d>
          <a:camera prst="orthographicFront"/>
          <a:lightRig rig="flat" dir="t"/>
        </a:scene3d>
        <a:sp3d prstMaterial="plastic">
          <a:bevelT w="120900" h="88900"/>
          <a:bevelB w="88900" h="31750" prst="angle"/>
        </a:sp3d>
      </xdr:spPr>
      <xdr:style>
        <a:lnRef idx="1">
          <a:schemeClr val="accent6">
            <a:hueOff val="0"/>
            <a:satOff val="0"/>
            <a:lumOff val="0"/>
            <a:alphaOff val="0"/>
          </a:schemeClr>
        </a:lnRef>
        <a:fillRef idx="3">
          <a:schemeClr val="accent6">
            <a:hueOff val="0"/>
            <a:satOff val="0"/>
            <a:lumOff val="0"/>
            <a:alphaOff val="0"/>
          </a:schemeClr>
        </a:fillRef>
        <a:effectRef idx="2">
          <a:schemeClr val="accent6">
            <a:hueOff val="0"/>
            <a:satOff val="0"/>
            <a:lumOff val="0"/>
            <a:alphaOff val="0"/>
          </a:schemeClr>
        </a:effectRef>
        <a:fontRef idx="minor">
          <a:schemeClr val="lt1"/>
        </a:fontRef>
      </xdr:style>
      <xdr:txBody>
        <a:bodyPr spcFirstLastPara="0" vert="horz" wrap="square" lIns="53340" tIns="0" rIns="412538" bIns="0" numCol="1" spcCol="1270" anchor="ctr" anchorCtr="0">
          <a:noAutofit/>
        </a:bodyPr>
        <a:lstStyle/>
        <a:p>
          <a:pPr marL="0" lvl="0" indent="0" algn="l" defTabSz="622300">
            <a:lnSpc>
              <a:spcPct val="90000"/>
            </a:lnSpc>
            <a:spcBef>
              <a:spcPct val="0"/>
            </a:spcBef>
            <a:spcAft>
              <a:spcPct val="35000"/>
            </a:spcAft>
            <a:buNone/>
          </a:pPr>
          <a:r>
            <a:rPr lang="en-US" sz="1400" b="1" kern="1200"/>
            <a:t>Class Code</a:t>
          </a:r>
        </a:p>
      </xdr:txBody>
    </xdr:sp>
    <xdr:clientData/>
  </xdr:twoCellAnchor>
  <xdr:twoCellAnchor>
    <xdr:from>
      <xdr:col>19</xdr:col>
      <xdr:colOff>1244278</xdr:colOff>
      <xdr:row>14</xdr:row>
      <xdr:rowOff>60481</xdr:rowOff>
    </xdr:from>
    <xdr:to>
      <xdr:col>20</xdr:col>
      <xdr:colOff>168358</xdr:colOff>
      <xdr:row>16</xdr:row>
      <xdr:rowOff>13261</xdr:rowOff>
    </xdr:to>
    <xdr:sp macro="" textlink="">
      <xdr:nvSpPr>
        <xdr:cNvPr id="29" name="Oval 28" descr="Eye">
          <a:extLst>
            <a:ext uri="{FF2B5EF4-FFF2-40B4-BE49-F238E27FC236}">
              <a16:creationId xmlns:a16="http://schemas.microsoft.com/office/drawing/2014/main" id="{5C8AB304-92D3-4492-8BBE-7711025DD768}"/>
            </a:ext>
          </a:extLst>
        </xdr:cNvPr>
        <xdr:cNvSpPr/>
      </xdr:nvSpPr>
      <xdr:spPr>
        <a:xfrm>
          <a:off x="16712878" y="4080031"/>
          <a:ext cx="467130" cy="457605"/>
        </a:xfrm>
        <a:prstGeom prst="ellipse">
          <a:avLst/>
        </a:prstGeom>
        <a: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a:fillRect/>
          </a:stretch>
        </a:blipFill>
        <a:scene3d>
          <a:camera prst="orthographicFront"/>
          <a:lightRig rig="flat" dir="t"/>
        </a:scene3d>
        <a:sp3d z="190500" extrusionH="12700" prstMaterial="plastic">
          <a:bevelT w="50800" h="50800"/>
        </a:sp3d>
      </xdr:spPr>
      <xdr:style>
        <a:lnRef idx="1">
          <a:schemeClr val="accent6">
            <a:alpha val="90000"/>
            <a:tint val="40000"/>
            <a:hueOff val="0"/>
            <a:satOff val="0"/>
            <a:lumOff val="0"/>
            <a:alphaOff val="0"/>
          </a:schemeClr>
        </a:lnRef>
        <a:fillRef idx="1">
          <a:scrgbClr r="0" g="0" b="0"/>
        </a:fillRef>
        <a:effectRef idx="2">
          <a:schemeClr val="accent6">
            <a:alpha val="90000"/>
            <a:tint val="40000"/>
            <a:hueOff val="0"/>
            <a:satOff val="0"/>
            <a:lumOff val="0"/>
            <a:alphaOff val="0"/>
          </a:schemeClr>
        </a:effectRef>
        <a:fontRef idx="minor">
          <a:schemeClr val="dk1">
            <a:hueOff val="0"/>
            <a:satOff val="0"/>
            <a:lumOff val="0"/>
            <a:alphaOff val="0"/>
          </a:schemeClr>
        </a:fontRef>
      </xdr:style>
    </xdr:sp>
    <xdr:clientData/>
  </xdr:twoCellAnchor>
  <xdr:oneCellAnchor>
    <xdr:from>
      <xdr:col>8</xdr:col>
      <xdr:colOff>38100</xdr:colOff>
      <xdr:row>12</xdr:row>
      <xdr:rowOff>228600</xdr:rowOff>
    </xdr:from>
    <xdr:ext cx="1647825" cy="283588"/>
    <xdr:sp macro="" textlink="">
      <xdr:nvSpPr>
        <xdr:cNvPr id="30" name="Freeform: Shape 29">
          <a:extLst>
            <a:ext uri="{FF2B5EF4-FFF2-40B4-BE49-F238E27FC236}">
              <a16:creationId xmlns:a16="http://schemas.microsoft.com/office/drawing/2014/main" id="{FD872230-E467-48C6-AD01-EA7B4B84AB70}"/>
            </a:ext>
          </a:extLst>
        </xdr:cNvPr>
        <xdr:cNvSpPr/>
      </xdr:nvSpPr>
      <xdr:spPr>
        <a:xfrm>
          <a:off x="4524375" y="3228975"/>
          <a:ext cx="1647825"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lvl="0" indent="0" algn="ctr" defTabSz="889000">
            <a:lnSpc>
              <a:spcPct val="90000"/>
            </a:lnSpc>
            <a:spcBef>
              <a:spcPct val="0"/>
            </a:spcBef>
            <a:spcAft>
              <a:spcPct val="35000"/>
            </a:spcAft>
            <a:buNone/>
          </a:pPr>
          <a:r>
            <a:rPr lang="en-US" sz="1600" kern="1200"/>
            <a:t>Total On Hand:</a:t>
          </a:r>
        </a:p>
      </xdr:txBody>
    </xdr:sp>
    <xdr:clientData/>
  </xdr:oneCellAnchor>
  <xdr:oneCellAnchor>
    <xdr:from>
      <xdr:col>11</xdr:col>
      <xdr:colOff>76200</xdr:colOff>
      <xdr:row>15</xdr:row>
      <xdr:rowOff>9525</xdr:rowOff>
    </xdr:from>
    <xdr:ext cx="1524000" cy="283588"/>
    <xdr:sp macro="" textlink="">
      <xdr:nvSpPr>
        <xdr:cNvPr id="14" name="Freeform: Shape 13">
          <a:extLst>
            <a:ext uri="{FF2B5EF4-FFF2-40B4-BE49-F238E27FC236}">
              <a16:creationId xmlns:a16="http://schemas.microsoft.com/office/drawing/2014/main" id="{E5FDDC48-C009-4111-89F9-3E241AA1014E}"/>
            </a:ext>
          </a:extLst>
        </xdr:cNvPr>
        <xdr:cNvSpPr/>
      </xdr:nvSpPr>
      <xdr:spPr>
        <a:xfrm>
          <a:off x="6810375" y="3790950"/>
          <a:ext cx="1524000" cy="283588"/>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xdr:spPr>
      <xdr:style>
        <a:lnRef idx="2">
          <a:schemeClr val="lt1">
            <a:hueOff val="0"/>
            <a:satOff val="0"/>
            <a:lumOff val="0"/>
            <a:alphaOff val="0"/>
          </a:schemeClr>
        </a:lnRef>
        <a:fillRef idx="1">
          <a:schemeClr val="accent6">
            <a:hueOff val="0"/>
            <a:satOff val="0"/>
            <a:lumOff val="0"/>
            <a:alphaOff val="0"/>
          </a:schemeClr>
        </a:fillRef>
        <a:effectRef idx="0">
          <a:schemeClr val="accent6">
            <a:hueOff val="0"/>
            <a:satOff val="0"/>
            <a:lumOff val="0"/>
            <a:alphaOff val="0"/>
          </a:schemeClr>
        </a:effectRef>
        <a:fontRef idx="minor">
          <a:schemeClr val="lt1"/>
        </a:fontRef>
      </xdr:style>
      <xdr:txBody>
        <a:bodyPr spcFirstLastPara="0" vertOverflow="clip" horzOverflow="clip" vert="horz" wrap="square" lIns="149789" tIns="28821" rIns="149789" bIns="28821" numCol="1" spcCol="1270" anchor="ctr" anchorCtr="0">
          <a:spAutoFit/>
        </a:bodyPr>
        <a:lstStyle/>
        <a:p>
          <a:pPr marL="0" marR="0" lvl="0" indent="0" algn="ctr" defTabSz="889000" eaLnBrk="1" fontAlgn="auto" latinLnBrk="0" hangingPunct="1">
            <a:lnSpc>
              <a:spcPct val="90000"/>
            </a:lnSpc>
            <a:spcBef>
              <a:spcPct val="0"/>
            </a:spcBef>
            <a:spcAft>
              <a:spcPct val="35000"/>
            </a:spcAft>
            <a:buClrTx/>
            <a:buSzTx/>
            <a:buFontTx/>
            <a:buNone/>
            <a:tabLst/>
            <a:defRPr/>
          </a:pPr>
          <a:r>
            <a:rPr lang="en-US" sz="1600" b="0">
              <a:solidFill>
                <a:schemeClr val="lt1"/>
              </a:solidFill>
              <a:effectLst/>
              <a:latin typeface="+mn-lt"/>
              <a:ea typeface="+mn-ea"/>
              <a:cs typeface="+mn-cs"/>
            </a:rPr>
            <a:t>Velocity</a:t>
          </a:r>
          <a:r>
            <a:rPr lang="en-US" sz="1600" b="0" baseline="0">
              <a:solidFill>
                <a:schemeClr val="lt1"/>
              </a:solidFill>
              <a:effectLst/>
              <a:latin typeface="+mn-lt"/>
              <a:ea typeface="+mn-ea"/>
              <a:cs typeface="+mn-cs"/>
            </a:rPr>
            <a:t> </a:t>
          </a:r>
          <a:r>
            <a:rPr lang="en-US" sz="1600" b="0">
              <a:solidFill>
                <a:schemeClr val="lt1"/>
              </a:solidFill>
              <a:effectLst/>
              <a:latin typeface="+mn-lt"/>
              <a:ea typeface="+mn-ea"/>
              <a:cs typeface="+mn-cs"/>
            </a:rPr>
            <a:t>Code</a:t>
          </a:r>
          <a:r>
            <a:rPr lang="en-US" sz="1600" b="0" kern="1200" baseline="0"/>
            <a:t>:</a:t>
          </a:r>
          <a:endParaRPr lang="en-US" sz="1600" b="0" kern="12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24910</xdr:colOff>
      <xdr:row>1</xdr:row>
      <xdr:rowOff>52022</xdr:rowOff>
    </xdr:from>
    <xdr:to>
      <xdr:col>3</xdr:col>
      <xdr:colOff>802231</xdr:colOff>
      <xdr:row>6</xdr:row>
      <xdr:rowOff>137747</xdr:rowOff>
    </xdr:to>
    <mc:AlternateContent xmlns:mc="http://schemas.openxmlformats.org/markup-compatibility/2006" xmlns:sle15="http://schemas.microsoft.com/office/drawing/2012/slicer">
      <mc:Choice Requires="sle15">
        <xdr:graphicFrame macro="">
          <xdr:nvGraphicFramePr>
            <xdr:cNvPr id="2" name="Product Code Description">
              <a:extLst>
                <a:ext uri="{FF2B5EF4-FFF2-40B4-BE49-F238E27FC236}">
                  <a16:creationId xmlns:a16="http://schemas.microsoft.com/office/drawing/2014/main" id="{824B1FC1-8502-41F0-93FC-9FCC1BC43C9E}"/>
                </a:ext>
              </a:extLst>
            </xdr:cNvPr>
            <xdr:cNvGraphicFramePr/>
          </xdr:nvGraphicFramePr>
          <xdr:xfrm>
            <a:off x="0" y="0"/>
            <a:ext cx="0" cy="0"/>
          </xdr:xfrm>
          <a:graphic>
            <a:graphicData uri="http://schemas.microsoft.com/office/drawing/2010/slicer">
              <sle:slicer xmlns:sle="http://schemas.microsoft.com/office/drawing/2010/slicer" name="Product Code Description"/>
            </a:graphicData>
          </a:graphic>
        </xdr:graphicFrame>
      </mc:Choice>
      <mc:Fallback xmlns="">
        <xdr:sp macro="" textlink="">
          <xdr:nvSpPr>
            <xdr:cNvPr id="0" name=""/>
            <xdr:cNvSpPr>
              <a:spLocks noTextEdit="1"/>
            </xdr:cNvSpPr>
          </xdr:nvSpPr>
          <xdr:spPr>
            <a:xfrm>
              <a:off x="24910" y="213214"/>
              <a:ext cx="3286859" cy="8916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880630</xdr:colOff>
      <xdr:row>1</xdr:row>
      <xdr:rowOff>61547</xdr:rowOff>
    </xdr:from>
    <xdr:to>
      <xdr:col>3</xdr:col>
      <xdr:colOff>2346481</xdr:colOff>
      <xdr:row>6</xdr:row>
      <xdr:rowOff>146539</xdr:rowOff>
    </xdr:to>
    <mc:AlternateContent xmlns:mc="http://schemas.openxmlformats.org/markup-compatibility/2006" xmlns:sle15="http://schemas.microsoft.com/office/drawing/2012/slicer">
      <mc:Choice Requires="sle15">
        <xdr:graphicFrame macro="">
          <xdr:nvGraphicFramePr>
            <xdr:cNvPr id="3" name="Availability">
              <a:extLst>
                <a:ext uri="{FF2B5EF4-FFF2-40B4-BE49-F238E27FC236}">
                  <a16:creationId xmlns:a16="http://schemas.microsoft.com/office/drawing/2014/main" id="{22340B8B-F8E7-428E-850C-B5BE67920219}"/>
                </a:ext>
              </a:extLst>
            </xdr:cNvPr>
            <xdr:cNvGraphicFramePr/>
          </xdr:nvGraphicFramePr>
          <xdr:xfrm>
            <a:off x="0" y="0"/>
            <a:ext cx="0" cy="0"/>
          </xdr:xfrm>
          <a:graphic>
            <a:graphicData uri="http://schemas.microsoft.com/office/drawing/2010/slicer">
              <sle:slicer xmlns:sle="http://schemas.microsoft.com/office/drawing/2010/slicer" name="Availability"/>
            </a:graphicData>
          </a:graphic>
        </xdr:graphicFrame>
      </mc:Choice>
      <mc:Fallback xmlns="">
        <xdr:sp macro="" textlink="">
          <xdr:nvSpPr>
            <xdr:cNvPr id="0" name=""/>
            <xdr:cNvSpPr>
              <a:spLocks noTextEdit="1"/>
            </xdr:cNvSpPr>
          </xdr:nvSpPr>
          <xdr:spPr>
            <a:xfrm>
              <a:off x="3390168" y="222739"/>
              <a:ext cx="1467582" cy="89095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2432192</xdr:colOff>
      <xdr:row>1</xdr:row>
      <xdr:rowOff>65503</xdr:rowOff>
    </xdr:from>
    <xdr:to>
      <xdr:col>5</xdr:col>
      <xdr:colOff>506823</xdr:colOff>
      <xdr:row>6</xdr:row>
      <xdr:rowOff>154158</xdr:rowOff>
    </xdr:to>
    <mc:AlternateContent xmlns:mc="http://schemas.openxmlformats.org/markup-compatibility/2006" xmlns:sle15="http://schemas.microsoft.com/office/drawing/2012/slicer">
      <mc:Choice Requires="sle15">
        <xdr:graphicFrame macro="">
          <xdr:nvGraphicFramePr>
            <xdr:cNvPr id="6" name="&#10;VC 1">
              <a:extLst>
                <a:ext uri="{FF2B5EF4-FFF2-40B4-BE49-F238E27FC236}">
                  <a16:creationId xmlns:a16="http://schemas.microsoft.com/office/drawing/2014/main" id="{597CDD2D-7172-4CD8-BE3F-71896F10760A}"/>
                </a:ext>
              </a:extLst>
            </xdr:cNvPr>
            <xdr:cNvGraphicFramePr/>
          </xdr:nvGraphicFramePr>
          <xdr:xfrm>
            <a:off x="0" y="0"/>
            <a:ext cx="0" cy="0"/>
          </xdr:xfrm>
          <a:graphic>
            <a:graphicData uri="http://schemas.microsoft.com/office/drawing/2010/slicer">
              <sle:slicer xmlns:sle="http://schemas.microsoft.com/office/drawing/2010/slicer" name="&#10;VC 1"/>
            </a:graphicData>
          </a:graphic>
        </xdr:graphicFrame>
      </mc:Choice>
      <mc:Fallback xmlns="">
        <xdr:sp macro="" textlink="">
          <xdr:nvSpPr>
            <xdr:cNvPr id="0" name=""/>
            <xdr:cNvSpPr>
              <a:spLocks noTextEdit="1"/>
            </xdr:cNvSpPr>
          </xdr:nvSpPr>
          <xdr:spPr>
            <a:xfrm>
              <a:off x="5019182" y="229333"/>
              <a:ext cx="1229311" cy="90780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22713</xdr:colOff>
      <xdr:row>1</xdr:row>
      <xdr:rowOff>44695</xdr:rowOff>
    </xdr:from>
    <xdr:to>
      <xdr:col>2</xdr:col>
      <xdr:colOff>1072661</xdr:colOff>
      <xdr:row>6</xdr:row>
      <xdr:rowOff>117231</xdr:rowOff>
    </xdr:to>
    <mc:AlternateContent xmlns:mc="http://schemas.openxmlformats.org/markup-compatibility/2006" xmlns:sle15="http://schemas.microsoft.com/office/drawing/2012/slicer">
      <mc:Choice Requires="sle15">
        <xdr:graphicFrame macro="">
          <xdr:nvGraphicFramePr>
            <xdr:cNvPr id="2" name="Product Code Description 1">
              <a:extLst>
                <a:ext uri="{FF2B5EF4-FFF2-40B4-BE49-F238E27FC236}">
                  <a16:creationId xmlns:a16="http://schemas.microsoft.com/office/drawing/2014/main" id="{E1E8E6B4-E1B1-44BA-A6F7-40D235E18F5D}"/>
                </a:ext>
              </a:extLst>
            </xdr:cNvPr>
            <xdr:cNvGraphicFramePr/>
          </xdr:nvGraphicFramePr>
          <xdr:xfrm>
            <a:off x="0" y="0"/>
            <a:ext cx="0" cy="0"/>
          </xdr:xfrm>
          <a:graphic>
            <a:graphicData uri="http://schemas.microsoft.com/office/drawing/2010/slicer">
              <sle:slicer xmlns:sle="http://schemas.microsoft.com/office/drawing/2010/slicer" name="Product Code Description 1"/>
            </a:graphicData>
          </a:graphic>
        </xdr:graphicFrame>
      </mc:Choice>
      <mc:Fallback xmlns="">
        <xdr:sp macro="" textlink="">
          <xdr:nvSpPr>
            <xdr:cNvPr id="0" name=""/>
            <xdr:cNvSpPr>
              <a:spLocks noTextEdit="1"/>
            </xdr:cNvSpPr>
          </xdr:nvSpPr>
          <xdr:spPr>
            <a:xfrm>
              <a:off x="22713" y="205887"/>
              <a:ext cx="2842113" cy="8784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1112227</xdr:colOff>
      <xdr:row>1</xdr:row>
      <xdr:rowOff>56416</xdr:rowOff>
    </xdr:from>
    <xdr:to>
      <xdr:col>3</xdr:col>
      <xdr:colOff>1885950</xdr:colOff>
      <xdr:row>6</xdr:row>
      <xdr:rowOff>117231</xdr:rowOff>
    </xdr:to>
    <mc:AlternateContent xmlns:mc="http://schemas.openxmlformats.org/markup-compatibility/2006" xmlns:sle15="http://schemas.microsoft.com/office/drawing/2012/slicer">
      <mc:Choice Requires="sle15">
        <xdr:graphicFrame macro="">
          <xdr:nvGraphicFramePr>
            <xdr:cNvPr id="3" name="Availability 1">
              <a:extLst>
                <a:ext uri="{FF2B5EF4-FFF2-40B4-BE49-F238E27FC236}">
                  <a16:creationId xmlns:a16="http://schemas.microsoft.com/office/drawing/2014/main" id="{674F6F88-5105-4BDA-82D5-164D2C661C22}"/>
                </a:ext>
              </a:extLst>
            </xdr:cNvPr>
            <xdr:cNvGraphicFramePr/>
          </xdr:nvGraphicFramePr>
          <xdr:xfrm>
            <a:off x="0" y="0"/>
            <a:ext cx="0" cy="0"/>
          </xdr:xfrm>
          <a:graphic>
            <a:graphicData uri="http://schemas.microsoft.com/office/drawing/2010/slicer">
              <sle:slicer xmlns:sle="http://schemas.microsoft.com/office/drawing/2010/slicer" name="Availability 1"/>
            </a:graphicData>
          </a:graphic>
        </xdr:graphicFrame>
      </mc:Choice>
      <mc:Fallback xmlns="">
        <xdr:sp macro="" textlink="">
          <xdr:nvSpPr>
            <xdr:cNvPr id="0" name=""/>
            <xdr:cNvSpPr>
              <a:spLocks noTextEdit="1"/>
            </xdr:cNvSpPr>
          </xdr:nvSpPr>
          <xdr:spPr>
            <a:xfrm>
              <a:off x="2904392" y="217608"/>
              <a:ext cx="1914525" cy="8667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1925514</xdr:colOff>
      <xdr:row>1</xdr:row>
      <xdr:rowOff>54073</xdr:rowOff>
    </xdr:from>
    <xdr:to>
      <xdr:col>4</xdr:col>
      <xdr:colOff>607987</xdr:colOff>
      <xdr:row>6</xdr:row>
      <xdr:rowOff>121921</xdr:rowOff>
    </xdr:to>
    <mc:AlternateContent xmlns:mc="http://schemas.openxmlformats.org/markup-compatibility/2006" xmlns:sle15="http://schemas.microsoft.com/office/drawing/2012/slicer">
      <mc:Choice Requires="sle15">
        <xdr:graphicFrame macro="">
          <xdr:nvGraphicFramePr>
            <xdr:cNvPr id="6" name="&#10;VC">
              <a:extLst>
                <a:ext uri="{FF2B5EF4-FFF2-40B4-BE49-F238E27FC236}">
                  <a16:creationId xmlns:a16="http://schemas.microsoft.com/office/drawing/2014/main" id="{21CB2B55-A213-44EB-8853-6F6FBEA3CF05}"/>
                </a:ext>
              </a:extLst>
            </xdr:cNvPr>
            <xdr:cNvGraphicFramePr/>
          </xdr:nvGraphicFramePr>
          <xdr:xfrm>
            <a:off x="0" y="0"/>
            <a:ext cx="0" cy="0"/>
          </xdr:xfrm>
          <a:graphic>
            <a:graphicData uri="http://schemas.microsoft.com/office/drawing/2010/slicer">
              <sle:slicer xmlns:sle="http://schemas.microsoft.com/office/drawing/2010/slicer" name="&#10;VC"/>
            </a:graphicData>
          </a:graphic>
        </xdr:graphicFrame>
      </mc:Choice>
      <mc:Fallback xmlns="">
        <xdr:sp macro="" textlink="">
          <xdr:nvSpPr>
            <xdr:cNvPr id="0" name=""/>
            <xdr:cNvSpPr>
              <a:spLocks noTextEdit="1"/>
            </xdr:cNvSpPr>
          </xdr:nvSpPr>
          <xdr:spPr>
            <a:xfrm>
              <a:off x="4943034" y="217903"/>
              <a:ext cx="1189453" cy="88699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Assessment &amp; Control"/>
    </sheetNames>
    <sheetDataSet>
      <sheetData sheetId="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Mike" id="{6219BDBC-1B96-442C-8ED0-D4F82A368C66}">
    <nsvFilter filterId="{00000000-0009-0000-0100-000003000000}" ref="A9:O156" tableId="3">
      <columnFilter colId="7" id="{00000000-0010-0000-0000-000009000000}">
        <filter colId="7">
          <x:filters>
            <x:filter val="4"/>
            <x:filter val="5"/>
          </x:filters>
        </filter>
      </columnFilter>
      <columnFilter colId="14" id="{00000000-0010-0000-0000-000042000000}">
        <filter colId="14">
          <x:filters>
            <x:filter val="DC"/>
          </x:filters>
        </filter>
      </columnFilter>
    </nsvFilter>
  </namedSheetView>
  <namedSheetView name="Richard" id="{C5E86B0A-C036-4C18-9D61-5108B2C30B50}">
    <nsvFilter filterId="{00000000-0009-0000-0100-000003000000}" ref="A9:O156" tableId="3">
      <columnFilter colId="7" id="{00000000-0010-0000-0000-000009000000}">
        <filter colId="7">
          <x:filters>
            <x:filter val="4"/>
            <x:filter val="5"/>
          </x:filters>
        </filter>
      </columnFilter>
    </nsvFilter>
  </namedSheetView>
</namedSheetView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de_Description" xr10:uid="{00000000-0013-0000-FFFF-FFFF01000000}" sourceName="Product Code Description">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 xr10:uid="{00000000-0013-0000-FFFF-FFFF02000000}" sourceName="Availability">
  <extLst>
    <x:ext xmlns:x15="http://schemas.microsoft.com/office/spreadsheetml/2010/11/main" uri="{2F2917AC-EB37-4324-AD4E-5DD8C200BD13}">
      <x15:tableSlicerCache tableId="3" column="66"/>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de_Description1" xr10:uid="{00000000-0013-0000-FFFF-FFFF03000000}" sourceName="Product Code Description">
  <extLst>
    <x:ext xmlns:x15="http://schemas.microsoft.com/office/spreadsheetml/2010/11/main" uri="{2F2917AC-EB37-4324-AD4E-5DD8C200BD13}">
      <x15:tableSlicerCache tableId="5"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1" xr10:uid="{00000000-0013-0000-FFFF-FFFF04000000}" sourceName="Availability">
  <extLst>
    <x:ext xmlns:x15="http://schemas.microsoft.com/office/spreadsheetml/2010/11/main" uri="{2F2917AC-EB37-4324-AD4E-5DD8C200BD13}">
      <x15:tableSlicerCache tableId="5" column="66"/>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VC" xr10:uid="{00000000-0013-0000-FFFF-FFFF09000000}" sourceName="_x000a_VC">
  <extLst>
    <x:ext xmlns:x15="http://schemas.microsoft.com/office/spreadsheetml/2010/11/main" uri="{2F2917AC-EB37-4324-AD4E-5DD8C200BD13}">
      <x15:tableSlicerCache tableId="5"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VC1" xr10:uid="{00000000-0013-0000-FFFF-FFFF0A000000}" sourceName="_x000a_VC">
  <extLst>
    <x:ext xmlns:x15="http://schemas.microsoft.com/office/spreadsheetml/2010/11/main" uri="{2F2917AC-EB37-4324-AD4E-5DD8C200BD13}">
      <x15:tableSlicerCache tableId="3"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ode Description" xr10:uid="{00000000-0014-0000-FFFF-FFFF01000000}" cache="Slicer_Product_Code_Description" caption="Product Code Description" style="SlicerStyleDark6" rowHeight="225425"/>
  <slicer name="Availability" xr10:uid="{00000000-0014-0000-FFFF-FFFF02000000}" cache="Slicer_Availability" caption="Availability" style="SlicerStyleDark2" rowHeight="225425"/>
  <slicer name="_x000a_VC 1" xr10:uid="{00000000-0014-0000-FFFF-FFFF05000000}" cache="Slicer__VC1" caption="_x000a_VC" columnCount="3" style="SlicerStyleDark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ode Description 1" xr10:uid="{00000000-0014-0000-FFFF-FFFF06000000}" cache="Slicer_Product_Code_Description1" caption="Product Code Description" style="SlicerStyleDark6" rowHeight="225425"/>
  <slicer name="Availability 1" xr10:uid="{00000000-0014-0000-FFFF-FFFF07000000}" cache="Slicer_Availability1" caption="Availability" style="SlicerStyleDark2" rowHeight="225425"/>
  <slicer name="_x000a_VC" xr10:uid="{00000000-0014-0000-FFFF-FFFF0A000000}" cache="Slicer__VC" caption="_x000a_VC" columnCount="3"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24" displayName="Table24" ref="A9:O156" totalsRowShown="0" headerRowDxfId="31" dataDxfId="30">
  <autoFilter ref="A9:O156" xr:uid="{00000000-0009-0000-0100-000003000000}"/>
  <tableColumns count="15">
    <tableColumn id="4" xr3:uid="{00000000-0010-0000-0000-000004000000}" name="SKU" dataDxfId="29"/>
    <tableColumn id="1" xr3:uid="{00000000-0010-0000-0000-000001000000}" name="_x000a_BR" dataDxfId="28"/>
    <tableColumn id="2" xr3:uid="{00000000-0010-0000-0000-000002000000}" name="_x000a_Product Code" dataDxfId="27"/>
    <tableColumn id="3" xr3:uid="{00000000-0010-0000-0000-000003000000}" name="Product Code Description" dataDxfId="26"/>
    <tableColumn id="5" xr3:uid="{00000000-0010-0000-0000-000005000000}" name="_x000a_Mfr" dataDxfId="25"/>
    <tableColumn id="6" xr3:uid="{00000000-0010-0000-0000-000006000000}" name="_x000a_Item" dataDxfId="24"/>
    <tableColumn id="8" xr3:uid="{00000000-0010-0000-0000-000008000000}" name="DC - On Hand" dataDxfId="23"/>
    <tableColumn id="9" xr3:uid="{00000000-0010-0000-0000-000009000000}" name="_x000a_VC" dataDxfId="22"/>
    <tableColumn id="10" xr3:uid="{00000000-0010-0000-0000-00000A000000}" name="Velocity" dataDxfId="21"/>
    <tableColumn id="14" xr3:uid="{00000000-0010-0000-0000-00000E000000}" name="_x000a_CC" dataDxfId="20"/>
    <tableColumn id="15" xr3:uid="{00000000-0010-0000-0000-00000F000000}" name="Class Code" dataDxfId="19"/>
    <tableColumn id="16" xr3:uid="{00000000-0010-0000-0000-000010000000}" name="_x000a_On Order" dataDxfId="18"/>
    <tableColumn id="21" xr3:uid="{00000000-0010-0000-0000-000015000000}" name="_x000a_UOM" dataDxfId="17"/>
    <tableColumn id="65" xr3:uid="{00000000-0010-0000-0000-000041000000}" name="# of Branches" dataDxfId="16">
      <calculatedColumnFormula>COUNTIF('Lamps &amp; Ballast - Branches'!A:A,Table24[[#This Row],[SKU]])</calculatedColumnFormula>
    </tableColumn>
    <tableColumn id="66" xr3:uid="{00000000-0010-0000-0000-000042000000}" name="Availability" dataDxfId="15">
      <calculatedColumnFormula>IF(Table24[[#This Row],['# of Branches]]=0,"DC","DC + Branches")</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56" displayName="Table156" ref="A9:M175" totalsRowShown="0" headerRowDxfId="14" dataDxfId="13">
  <autoFilter ref="A9:M175" xr:uid="{00000000-0009-0000-0100-000005000000}"/>
  <tableColumns count="13">
    <tableColumn id="4" xr3:uid="{00000000-0010-0000-0100-000004000000}" name="SKU" dataDxfId="12"/>
    <tableColumn id="1" xr3:uid="{00000000-0010-0000-0100-000001000000}" name="_x000a_BR" dataDxfId="11"/>
    <tableColumn id="2" xr3:uid="{00000000-0010-0000-0100-000002000000}" name="_x000a_Product Code" dataDxfId="10"/>
    <tableColumn id="3" xr3:uid="{00000000-0010-0000-0100-000003000000}" name="Product Code Description" dataDxfId="9"/>
    <tableColumn id="5" xr3:uid="{00000000-0010-0000-0100-000005000000}" name="_x000a_Mfr" dataDxfId="8"/>
    <tableColumn id="6" xr3:uid="{00000000-0010-0000-0100-000006000000}" name="_x000a_Item" dataDxfId="7"/>
    <tableColumn id="8" xr3:uid="{00000000-0010-0000-0100-000008000000}" name="BRANCHES - On_Hand" dataDxfId="6"/>
    <tableColumn id="9" xr3:uid="{00000000-0010-0000-0100-000009000000}" name="_x000a_VC" dataDxfId="5"/>
    <tableColumn id="10" xr3:uid="{00000000-0010-0000-0100-00000A000000}" name="Velocity" dataDxfId="4"/>
    <tableColumn id="14" xr3:uid="{00000000-0010-0000-0100-00000E000000}" name="_x000a_CC" dataDxfId="3"/>
    <tableColumn id="15" xr3:uid="{00000000-0010-0000-0100-00000F000000}" name="Class Code" dataDxfId="2"/>
    <tableColumn id="65" xr3:uid="{00000000-0010-0000-0100-000041000000}" name="DC - On Hand" dataDxfId="1">
      <calculatedColumnFormula>SUMIF('Lamps &amp; Ballast - DC'!A:A,Table156[[#This Row],[SKU]],'Lamps &amp; Ballast - DC'!G:G)</calculatedColumnFormula>
    </tableColumn>
    <tableColumn id="66" xr3:uid="{00000000-0010-0000-0100-000042000000}" name="Availability" dataDxfId="0">
      <calculatedColumnFormula>IF(Table156[[#This Row],[DC - On Hand]]=0,"Branches","Branches + DC")</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 Id="rId4"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1:T30"/>
  <sheetViews>
    <sheetView showGridLines="0" tabSelected="1" zoomScale="85" zoomScaleNormal="85" workbookViewId="0"/>
  </sheetViews>
  <sheetFormatPr defaultColWidth="9.1640625" defaultRowHeight="18.600000000000001" x14ac:dyDescent="0.75"/>
  <cols>
    <col min="1" max="1" width="1.83203125" style="18" customWidth="1"/>
    <col min="2" max="6" width="9.1640625" style="18"/>
    <col min="7" max="7" width="2.71875" style="18" customWidth="1"/>
    <col min="8" max="8" width="17" style="19" customWidth="1"/>
    <col min="9" max="9" width="11.71875" style="18" customWidth="1"/>
    <col min="10" max="10" width="15.44140625" style="18" customWidth="1"/>
    <col min="11" max="11" width="8.27734375" style="18" customWidth="1"/>
    <col min="12" max="12" width="9.5546875" style="18" customWidth="1"/>
    <col min="13" max="13" width="16.27734375" style="18" customWidth="1"/>
    <col min="14" max="14" width="32.83203125" style="18" customWidth="1"/>
    <col min="15" max="15" width="6" style="18" customWidth="1"/>
    <col min="16" max="16" width="13.27734375" style="18" customWidth="1"/>
    <col min="17" max="17" width="23.1640625" style="18" customWidth="1"/>
    <col min="18" max="18" width="6" style="18" customWidth="1"/>
    <col min="19" max="19" width="13.27734375" style="18" customWidth="1"/>
    <col min="20" max="20" width="23.1640625" style="18" customWidth="1"/>
    <col min="21" max="16384" width="9.1640625" style="18"/>
  </cols>
  <sheetData>
    <row r="1" spans="2:20" x14ac:dyDescent="0.75">
      <c r="B1" s="57"/>
    </row>
    <row r="2" spans="2:20" x14ac:dyDescent="0.75">
      <c r="B2" s="18" t="s">
        <v>539</v>
      </c>
    </row>
    <row r="3" spans="2:20" x14ac:dyDescent="0.75">
      <c r="B3" s="30"/>
    </row>
    <row r="10" spans="2:20" ht="18.899999999999999" thickBot="1" x14ac:dyDescent="0.8">
      <c r="B10" s="39"/>
      <c r="C10" s="39"/>
      <c r="D10" s="39"/>
      <c r="E10" s="39"/>
      <c r="F10" s="39"/>
      <c r="G10" s="39"/>
      <c r="H10" s="39"/>
    </row>
    <row r="11" spans="2:20" ht="18.899999999999999" thickBot="1" x14ac:dyDescent="0.8">
      <c r="G11" s="20"/>
      <c r="H11" s="80" t="s">
        <v>378</v>
      </c>
    </row>
    <row r="12" spans="2:20" ht="18.899999999999999" thickBot="1" x14ac:dyDescent="0.8">
      <c r="G12" s="20"/>
      <c r="H12" s="27" t="s">
        <v>540</v>
      </c>
      <c r="I12" s="28"/>
      <c r="J12" s="28"/>
      <c r="K12" s="29"/>
      <c r="M12" s="65"/>
      <c r="N12" s="65"/>
      <c r="P12" s="81" t="str">
        <f>VLOOKUP($H$11,Consolidate!$A$7:$E$319,5,0)</f>
        <v>62 | LAMPS, LARGE &amp; MINIATURE,ALL BRANDS</v>
      </c>
      <c r="Q12" s="82"/>
      <c r="S12" s="81" t="str">
        <f>VLOOKUP($H$11,Consolidate!A:L,12,0)</f>
        <v>A | Top 15% of all items in sale within supplier line</v>
      </c>
      <c r="T12" s="82"/>
    </row>
    <row r="13" spans="2:20" ht="20.25" customHeight="1" thickBot="1" x14ac:dyDescent="0.8">
      <c r="G13" s="20"/>
      <c r="M13" s="65"/>
      <c r="N13" s="65"/>
      <c r="P13" s="83"/>
      <c r="Q13" s="84"/>
      <c r="S13" s="83"/>
      <c r="T13" s="84"/>
    </row>
    <row r="14" spans="2:20" ht="21" customHeight="1" thickBot="1" x14ac:dyDescent="0.8">
      <c r="G14" s="20"/>
      <c r="H14" s="22">
        <f>COUNTIF(Consolidate!$A$7:$A$319,'SKU LOOKUP'!$H$11)</f>
        <v>5</v>
      </c>
      <c r="K14" s="22">
        <f>SUM($K$16:$K$30)</f>
        <v>415</v>
      </c>
      <c r="M14" s="65"/>
      <c r="N14" s="65"/>
      <c r="P14" s="85"/>
      <c r="Q14" s="86"/>
      <c r="S14" s="85"/>
      <c r="T14" s="86"/>
    </row>
    <row r="15" spans="2:20" ht="18.899999999999999" thickBot="1" x14ac:dyDescent="0.8">
      <c r="G15" s="20"/>
    </row>
    <row r="16" spans="2:20" x14ac:dyDescent="0.75">
      <c r="G16" s="20"/>
      <c r="H16" s="23">
        <f>IF(ROWS($A$16:A16)&lt;=$H$14,INDEX(Consolidate!$B$7:$B$319,_xlfn.AGGREGATE(15,3,(Consolidate!$A$7:$A$319='SKU LOOKUP'!$H$11)/(Consolidate!$A$7:$A$319='SKU LOOKUP'!$H$11)*ROW(Consolidate!$A$7:$A$319)-(ROW(Consolidate!$A$6)),ROWS($A$16:A16))),"")</f>
        <v>2350</v>
      </c>
      <c r="I16" s="21"/>
      <c r="J16" s="21"/>
      <c r="K16" s="25">
        <f>IF(ROWS($A$16:A16)&lt;=$H$14,SUMIFS(Consolidate!$H$6:$H$319,Consolidate!$A$6:$A$319,'SKU LOOKUP'!$H$11,Consolidate!$B$6:$B$319,'SKU LOOKUP'!H16),"")</f>
        <v>79</v>
      </c>
      <c r="N16" s="66" t="str">
        <f>IF(ROWS($A$16:A16)&lt;=$H$14,VLOOKUP($H$11&amp;H16,Consolidate!C:J,8,0),"")</f>
        <v>#2 | 11-20 sales days</v>
      </c>
    </row>
    <row r="17" spans="8:14" x14ac:dyDescent="0.75">
      <c r="H17" s="24">
        <f>IF(ROWS($A$16:A17)&lt;=$H$14,INDEX(Consolidate!$B$7:$B$319,_xlfn.AGGREGATE(15,3,(Consolidate!$A$7:$A$319='SKU LOOKUP'!$H$11)/(Consolidate!$A$7:$A$319='SKU LOOKUP'!$H$11)*ROW(Consolidate!$A$7:$A$319)-(ROW(Consolidate!$A$6)),ROWS($A$16:A17))),"")</f>
        <v>2365</v>
      </c>
      <c r="K17" s="26">
        <f>IF(ROWS($A$16:A17)&lt;=$H$14,SUMIFS(Consolidate!$H$6:$H$319,Consolidate!$A$6:$A$319,'SKU LOOKUP'!$H$11,Consolidate!$B$6:$B$319,'SKU LOOKUP'!H17),"")</f>
        <v>20</v>
      </c>
      <c r="N17" s="67" t="str">
        <f>IF(ROWS($A$16:A17)&lt;=$H$14,VLOOKUP($H$11&amp;H17,Consolidate!C:J,8,0),"")</f>
        <v>#6 | new item</v>
      </c>
    </row>
    <row r="18" spans="8:14" x14ac:dyDescent="0.75">
      <c r="H18" s="24">
        <f>IF(ROWS($A$16:A18)&lt;=$H$14,INDEX(Consolidate!$B$7:$B$319,_xlfn.AGGREGATE(15,3,(Consolidate!$A$7:$A$319='SKU LOOKUP'!$H$11)/(Consolidate!$A$7:$A$319='SKU LOOKUP'!$H$11)*ROW(Consolidate!$A$7:$A$319)-(ROW(Consolidate!$A$6)),ROWS($A$16:A18))),"")</f>
        <v>2370</v>
      </c>
      <c r="K18" s="26">
        <f>IF(ROWS($A$16:A18)&lt;=$H$14,SUMIFS(Consolidate!$H$6:$H$319,Consolidate!$A$6:$A$319,'SKU LOOKUP'!$H$11,Consolidate!$B$6:$B$319,'SKU LOOKUP'!H18),"")</f>
        <v>60</v>
      </c>
      <c r="N18" s="67" t="str">
        <f>IF(ROWS($A$16:A18)&lt;=$H$14,VLOOKUP($H$11&amp;H18,Consolidate!C:J,8,0),"")</f>
        <v>#6 | new item</v>
      </c>
    </row>
    <row r="19" spans="8:14" x14ac:dyDescent="0.75">
      <c r="H19" s="24">
        <f>IF(ROWS($A$16:A19)&lt;=$H$14,INDEX(Consolidate!$B$7:$B$319,_xlfn.AGGREGATE(15,3,(Consolidate!$A$7:$A$319='SKU LOOKUP'!$H$11)/(Consolidate!$A$7:$A$319='SKU LOOKUP'!$H$11)*ROW(Consolidate!$A$7:$A$319)-(ROW(Consolidate!$A$6)),ROWS($A$16:A19))),"")</f>
        <v>2390</v>
      </c>
      <c r="K19" s="26">
        <f>IF(ROWS($A$16:A19)&lt;=$H$14,SUMIFS(Consolidate!$H$6:$H$319,Consolidate!$A$6:$A$319,'SKU LOOKUP'!$H$11,Consolidate!$B$6:$B$319,'SKU LOOKUP'!H19),"")</f>
        <v>73</v>
      </c>
      <c r="N19" s="67" t="str">
        <f>IF(ROWS($A$16:A19)&lt;=$H$14,VLOOKUP($H$11&amp;H19,Consolidate!C:J,8,0),"")</f>
        <v>#3 | 4-10 sales days</v>
      </c>
    </row>
    <row r="20" spans="8:14" x14ac:dyDescent="0.75">
      <c r="H20" s="24">
        <f>IF(ROWS($A$16:A20)&lt;=$H$14,INDEX(Consolidate!$B$7:$B$319,_xlfn.AGGREGATE(15,3,(Consolidate!$A$7:$A$319='SKU LOOKUP'!$H$11)/(Consolidate!$A$7:$A$319='SKU LOOKUP'!$H$11)*ROW(Consolidate!$A$7:$A$319)-(ROW(Consolidate!$A$6)),ROWS($A$16:A20))),"")</f>
        <v>2815</v>
      </c>
      <c r="K20" s="26">
        <f>IF(ROWS($A$16:A20)&lt;=$H$14,SUMIFS(Consolidate!$H$6:$H$319,Consolidate!$A$6:$A$319,'SKU LOOKUP'!$H$11,Consolidate!$B$6:$B$319,'SKU LOOKUP'!H20),"")</f>
        <v>183</v>
      </c>
      <c r="N20" s="67" t="str">
        <f>IF(ROWS($A$16:A20)&lt;=$H$14,VLOOKUP($H$11&amp;H20,Consolidate!C:J,8,0),"")</f>
        <v>#1 | &gt;= 21 sales days</v>
      </c>
    </row>
    <row r="21" spans="8:14" x14ac:dyDescent="0.75">
      <c r="H21" s="24" t="str">
        <f>IF(ROWS($A$16:A21)&lt;=$H$14,INDEX(Consolidate!$B$7:$B$319,_xlfn.AGGREGATE(15,3,(Consolidate!$A$7:$A$319='SKU LOOKUP'!$H$11)/(Consolidate!$A$7:$A$319='SKU LOOKUP'!$H$11)*ROW(Consolidate!$A$7:$A$319)-(ROW(Consolidate!$A$6)),ROWS($A$16:A21))),"")</f>
        <v/>
      </c>
      <c r="K21" s="26" t="str">
        <f>IF(ROWS($A$16:A21)&lt;=$H$14,SUMIFS(Consolidate!$H$6:$H$319,Consolidate!$A$6:$A$319,'SKU LOOKUP'!$H$11,Consolidate!$B$6:$B$319,'SKU LOOKUP'!H21),"")</f>
        <v/>
      </c>
      <c r="N21" s="67" t="str">
        <f>IF(ROWS($A$16:A21)&lt;=$H$14,VLOOKUP($H$11&amp;H21,Consolidate!C:J,8,0),"")</f>
        <v/>
      </c>
    </row>
    <row r="22" spans="8:14" x14ac:dyDescent="0.75">
      <c r="H22" s="24" t="str">
        <f>IF(ROWS($A$16:A22)&lt;=$H$14,INDEX(Consolidate!$B$7:$B$319,_xlfn.AGGREGATE(15,3,(Consolidate!$A$7:$A$319='SKU LOOKUP'!$H$11)/(Consolidate!$A$7:$A$319='SKU LOOKUP'!$H$11)*ROW(Consolidate!$A$7:$A$319)-(ROW(Consolidate!$A$6)),ROWS($A$16:A22))),"")</f>
        <v/>
      </c>
      <c r="K22" s="26" t="str">
        <f>IF(ROWS($A$16:A22)&lt;=$H$14,SUMIFS(Consolidate!$H$6:$H$319,Consolidate!$A$6:$A$319,'SKU LOOKUP'!$H$11,Consolidate!$B$6:$B$319,'SKU LOOKUP'!H22),"")</f>
        <v/>
      </c>
      <c r="N22" s="67" t="str">
        <f>IF(ROWS($A$16:A22)&lt;=$H$14,VLOOKUP($H$11&amp;H22,Consolidate!C:J,8,0),"")</f>
        <v/>
      </c>
    </row>
    <row r="23" spans="8:14" x14ac:dyDescent="0.75">
      <c r="H23" s="24" t="str">
        <f>IF(ROWS($A$16:A23)&lt;=$H$14,INDEX(Consolidate!$B$7:$B$319,_xlfn.AGGREGATE(15,3,(Consolidate!$A$7:$A$319='SKU LOOKUP'!$H$11)/(Consolidate!$A$7:$A$319='SKU LOOKUP'!$H$11)*ROW(Consolidate!$A$7:$A$319)-(ROW(Consolidate!$A$6)),ROWS($A$16:A23))),"")</f>
        <v/>
      </c>
      <c r="K23" s="26" t="str">
        <f>IF(ROWS($A$16:A23)&lt;=$H$14,SUMIFS(Consolidate!$H$6:$H$319,Consolidate!$A$6:$A$319,'SKU LOOKUP'!$H$11,Consolidate!$B$6:$B$319,'SKU LOOKUP'!H23),"")</f>
        <v/>
      </c>
      <c r="N23" s="67" t="str">
        <f>IF(ROWS($A$16:A23)&lt;=$H$14,VLOOKUP($H$11&amp;H23,Consolidate!C:J,8,0),"")</f>
        <v/>
      </c>
    </row>
    <row r="24" spans="8:14" x14ac:dyDescent="0.75">
      <c r="H24" s="24" t="str">
        <f>IF(ROWS($A$16:A24)&lt;=$H$14,INDEX(Consolidate!$B$7:$B$319,_xlfn.AGGREGATE(15,3,(Consolidate!$A$7:$A$319='SKU LOOKUP'!$H$11)/(Consolidate!$A$7:$A$319='SKU LOOKUP'!$H$11)*ROW(Consolidate!$A$7:$A$319)-(ROW(Consolidate!$A$6)),ROWS($A$16:A24))),"")</f>
        <v/>
      </c>
      <c r="K24" s="26" t="str">
        <f>IF(ROWS($A$16:A24)&lt;=$H$14,SUMIFS(Consolidate!$H$6:$H$319,Consolidate!$A$6:$A$319,'SKU LOOKUP'!$H$11,Consolidate!$B$6:$B$319,'SKU LOOKUP'!H24),"")</f>
        <v/>
      </c>
      <c r="N24" s="67" t="str">
        <f>IF(ROWS($A$16:A24)&lt;=$H$14,VLOOKUP($H$11&amp;H24,Consolidate!C:J,8,0),"")</f>
        <v/>
      </c>
    </row>
    <row r="25" spans="8:14" x14ac:dyDescent="0.75">
      <c r="H25" s="24" t="str">
        <f>IF(ROWS($A$16:A25)&lt;=$H$14,INDEX(Consolidate!$B$7:$B$319,_xlfn.AGGREGATE(15,3,(Consolidate!$A$7:$A$319='SKU LOOKUP'!$H$11)/(Consolidate!$A$7:$A$319='SKU LOOKUP'!$H$11)*ROW(Consolidate!$A$7:$A$319)-(ROW(Consolidate!$A$6)),ROWS($A$16:A25))),"")</f>
        <v/>
      </c>
      <c r="K25" s="26" t="str">
        <f>IF(ROWS($A$16:A25)&lt;=$H$14,SUMIFS(Consolidate!$H$6:$H$319,Consolidate!$A$6:$A$319,'SKU LOOKUP'!$H$11,Consolidate!$B$6:$B$319,'SKU LOOKUP'!H25),"")</f>
        <v/>
      </c>
      <c r="N25" s="67" t="str">
        <f>IF(ROWS($A$16:A25)&lt;=$H$14,VLOOKUP($H$11&amp;H25,Consolidate!C:J,8,0),"")</f>
        <v/>
      </c>
    </row>
    <row r="26" spans="8:14" x14ac:dyDescent="0.75">
      <c r="H26" s="24" t="str">
        <f>IF(ROWS($A$16:A26)&lt;=$H$14,INDEX(Consolidate!$B$7:$B$319,_xlfn.AGGREGATE(15,3,(Consolidate!$A$7:$A$319='SKU LOOKUP'!$H$11)/(Consolidate!$A$7:$A$319='SKU LOOKUP'!$H$11)*ROW(Consolidate!$A$7:$A$319)-(ROW(Consolidate!$A$6)),ROWS($A$16:A26))),"")</f>
        <v/>
      </c>
      <c r="K26" s="26" t="str">
        <f>IF(ROWS($A$16:A26)&lt;=$H$14,SUMIFS(Consolidate!$H$6:$H$319,Consolidate!$A$6:$A$319,'SKU LOOKUP'!$H$11,Consolidate!$B$6:$B$319,'SKU LOOKUP'!H26),"")</f>
        <v/>
      </c>
      <c r="N26" s="67" t="str">
        <f>IF(ROWS($A$16:A26)&lt;=$H$14,VLOOKUP($H$11&amp;H26,Consolidate!C:J,8,0),"")</f>
        <v/>
      </c>
    </row>
    <row r="27" spans="8:14" x14ac:dyDescent="0.75">
      <c r="H27" s="24" t="str">
        <f>IF(ROWS($A$16:A27)&lt;=$H$14,INDEX(Consolidate!$B$7:$B$319,_xlfn.AGGREGATE(15,3,(Consolidate!$A$7:$A$319='SKU LOOKUP'!$H$11)/(Consolidate!$A$7:$A$319='SKU LOOKUP'!$H$11)*ROW(Consolidate!$A$7:$A$319)-(ROW(Consolidate!$A$6)),ROWS($A$16:A27))),"")</f>
        <v/>
      </c>
      <c r="K27" s="26" t="str">
        <f>IF(ROWS($A$16:A27)&lt;=$H$14,SUMIFS(Consolidate!$H$6:$H$319,Consolidate!$A$6:$A$319,'SKU LOOKUP'!$H$11,Consolidate!$B$6:$B$319,'SKU LOOKUP'!H27),"")</f>
        <v/>
      </c>
      <c r="N27" s="67" t="str">
        <f>IF(ROWS($A$16:A27)&lt;=$H$14,VLOOKUP($H$11&amp;H27,Consolidate!C:J,8,0),"")</f>
        <v/>
      </c>
    </row>
    <row r="28" spans="8:14" x14ac:dyDescent="0.75">
      <c r="H28" s="24" t="str">
        <f>IF(ROWS($A$16:A28)&lt;=$H$14,INDEX(Consolidate!$B$7:$B$319,_xlfn.AGGREGATE(15,3,(Consolidate!$A$7:$A$319='SKU LOOKUP'!$H$11)/(Consolidate!$A$7:$A$319='SKU LOOKUP'!$H$11)*ROW(Consolidate!$A$7:$A$319)-(ROW(Consolidate!$A$6)),ROWS($A$16:A28))),"")</f>
        <v/>
      </c>
      <c r="K28" s="26" t="str">
        <f>IF(ROWS($A$16:A28)&lt;=$H$14,SUMIFS(Consolidate!$H$6:$H$319,Consolidate!$A$6:$A$319,'SKU LOOKUP'!$H$11,Consolidate!$B$6:$B$319,'SKU LOOKUP'!H28),"")</f>
        <v/>
      </c>
      <c r="N28" s="67" t="str">
        <f>IF(ROWS($A$16:A28)&lt;=$H$14,VLOOKUP($H$11&amp;H28,Consolidate!C:J,8,0),"")</f>
        <v/>
      </c>
    </row>
    <row r="29" spans="8:14" x14ac:dyDescent="0.75">
      <c r="H29" s="24" t="str">
        <f>IF(ROWS($A$16:A29)&lt;=$H$14,INDEX(Consolidate!$B$7:$B$319,_xlfn.AGGREGATE(15,3,(Consolidate!$A$7:$A$319='SKU LOOKUP'!$H$11)/(Consolidate!$A$7:$A$319='SKU LOOKUP'!$H$11)*ROW(Consolidate!$A$7:$A$319)-(ROW(Consolidate!$A$6)),ROWS($A$16:A29))),"")</f>
        <v/>
      </c>
      <c r="K29" s="26" t="str">
        <f>IF(ROWS($A$16:A29)&lt;=$H$14,SUMIFS(Consolidate!$H$6:$H$319,Consolidate!$A$6:$A$319,'SKU LOOKUP'!$H$11,Consolidate!$B$6:$B$319,'SKU LOOKUP'!H29),"")</f>
        <v/>
      </c>
      <c r="N29" s="67" t="str">
        <f>IF(ROWS($A$16:A29)&lt;=$H$14,VLOOKUP($H$11&amp;H29,Consolidate!C:J,8,0),"")</f>
        <v/>
      </c>
    </row>
    <row r="30" spans="8:14" x14ac:dyDescent="0.75">
      <c r="H30" s="24" t="str">
        <f>IF(ROWS($A$16:A30)&lt;=$H$14,INDEX(Consolidate!$B$7:$B$319,_xlfn.AGGREGATE(15,3,(Consolidate!$A$7:$A$319='SKU LOOKUP'!$H$11)/(Consolidate!$A$7:$A$319='SKU LOOKUP'!$H$11)*ROW(Consolidate!$A$7:$A$319)-(ROW(Consolidate!$A$6)),ROWS($A$16:A30))),"")</f>
        <v/>
      </c>
      <c r="K30" s="26" t="str">
        <f>IF(ROWS($A$16:A30)&lt;=$H$14,SUMIFS(Consolidate!$H$6:$H$319,Consolidate!$A$6:$A$319,'SKU LOOKUP'!$H$11,Consolidate!$B$6:$B$319,'SKU LOOKUP'!H30),"")</f>
        <v/>
      </c>
      <c r="N30" s="67" t="str">
        <f>IF(ROWS($A$16:A30)&lt;=$H$14,VLOOKUP($H$11&amp;H30,Consolidate!C:J,8,0),"")</f>
        <v/>
      </c>
    </row>
  </sheetData>
  <mergeCells count="2">
    <mergeCell ref="P12:Q14"/>
    <mergeCell ref="S12:T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Q156"/>
  <sheetViews>
    <sheetView showGridLines="0" zoomScaleNormal="100" workbookViewId="0">
      <pane ySplit="9" topLeftCell="A94" activePane="bottomLeft" state="frozen"/>
      <selection activeCell="J1" sqref="J1:J1048576"/>
      <selection pane="bottomLeft" activeCell="A102" sqref="A102"/>
    </sheetView>
  </sheetViews>
  <sheetFormatPr defaultColWidth="9.1640625" defaultRowHeight="12.9" x14ac:dyDescent="0.5"/>
  <cols>
    <col min="1" max="1" width="12" style="2" bestFit="1" customWidth="1"/>
    <col min="2" max="2" width="8.5546875" style="2" customWidth="1"/>
    <col min="3" max="3" width="17.1640625" style="2" customWidth="1"/>
    <col min="4" max="4" width="36.5546875" style="2" customWidth="1"/>
    <col min="5" max="5" width="9.44140625" customWidth="1"/>
    <col min="6" max="6" width="10.27734375" style="2" customWidth="1"/>
    <col min="7" max="7" width="8.44140625" style="2" customWidth="1"/>
    <col min="8" max="8" width="8.71875" style="58" customWidth="1"/>
    <col min="9" max="9" width="18.1640625" style="58" bestFit="1" customWidth="1"/>
    <col min="10" max="10" width="8.5546875" style="2" customWidth="1"/>
    <col min="11" max="11" width="50.83203125" style="58" bestFit="1" customWidth="1"/>
    <col min="12" max="12" width="14" style="2" customWidth="1"/>
    <col min="13" max="13" width="10.5546875" style="58" customWidth="1"/>
    <col min="14" max="14" width="16.27734375" style="58" bestFit="1" customWidth="1"/>
    <col min="15" max="15" width="14" style="61" bestFit="1" customWidth="1"/>
    <col min="16" max="16" width="14" style="31" customWidth="1"/>
    <col min="17" max="17" width="24.5546875" style="32" customWidth="1"/>
    <col min="18" max="16384" width="9.1640625" style="2"/>
  </cols>
  <sheetData>
    <row r="1" spans="1:17" x14ac:dyDescent="0.5">
      <c r="A1" s="56"/>
      <c r="E1" s="2"/>
      <c r="G1" s="58"/>
      <c r="I1" s="8"/>
      <c r="J1" s="58"/>
      <c r="K1" s="2"/>
      <c r="N1" s="60"/>
      <c r="O1" s="32"/>
      <c r="P1" s="2"/>
      <c r="Q1" s="2"/>
    </row>
    <row r="2" spans="1:17" x14ac:dyDescent="0.5">
      <c r="E2" s="2"/>
      <c r="G2" s="58"/>
      <c r="I2" s="8"/>
      <c r="J2" s="58"/>
      <c r="K2" s="2"/>
      <c r="N2" s="60"/>
      <c r="O2" s="32"/>
      <c r="P2" s="2"/>
      <c r="Q2" s="2"/>
    </row>
    <row r="3" spans="1:17" x14ac:dyDescent="0.5">
      <c r="E3" s="2"/>
      <c r="G3" s="58"/>
      <c r="I3" s="8"/>
      <c r="J3" s="58"/>
      <c r="K3" s="2"/>
      <c r="N3" s="60"/>
      <c r="O3" s="32"/>
      <c r="P3" s="2"/>
      <c r="Q3" s="2"/>
    </row>
    <row r="4" spans="1:17" x14ac:dyDescent="0.5">
      <c r="E4" s="2"/>
      <c r="G4" s="58"/>
      <c r="I4" s="8"/>
      <c r="J4" s="58"/>
      <c r="K4" s="2"/>
      <c r="N4" s="60"/>
      <c r="O4" s="32"/>
      <c r="P4" s="2"/>
      <c r="Q4" s="2"/>
    </row>
    <row r="5" spans="1:17" x14ac:dyDescent="0.5">
      <c r="E5" s="2"/>
      <c r="G5" s="58"/>
      <c r="I5" s="8"/>
      <c r="J5" s="58"/>
      <c r="K5" s="2"/>
      <c r="N5" s="60"/>
      <c r="O5" s="32"/>
      <c r="P5" s="2"/>
      <c r="Q5" s="2"/>
    </row>
    <row r="6" spans="1:17" x14ac:dyDescent="0.5">
      <c r="E6" s="2"/>
      <c r="G6" s="58"/>
      <c r="I6" s="8"/>
      <c r="J6" s="58"/>
      <c r="K6" s="2"/>
      <c r="N6" s="60"/>
      <c r="O6" s="32"/>
      <c r="P6" s="2"/>
      <c r="Q6" s="2"/>
    </row>
    <row r="7" spans="1:17" x14ac:dyDescent="0.5">
      <c r="E7" s="2"/>
      <c r="G7" s="58"/>
      <c r="I7" s="8"/>
      <c r="J7" s="58"/>
      <c r="K7" s="2"/>
      <c r="N7" s="60"/>
      <c r="O7" s="32"/>
      <c r="P7" s="2"/>
      <c r="Q7" s="2"/>
    </row>
    <row r="8" spans="1:17" x14ac:dyDescent="0.5">
      <c r="E8" s="2"/>
      <c r="G8" s="58"/>
      <c r="I8" s="8"/>
      <c r="J8" s="58"/>
      <c r="K8" s="2"/>
      <c r="N8" s="60"/>
      <c r="O8" s="32"/>
      <c r="P8" s="2"/>
      <c r="Q8" s="2"/>
    </row>
    <row r="9" spans="1:17" s="15" customFormat="1" ht="38.25" customHeight="1" x14ac:dyDescent="0.4">
      <c r="A9" s="33" t="s">
        <v>538</v>
      </c>
      <c r="B9" s="33" t="s">
        <v>1</v>
      </c>
      <c r="C9" s="33" t="s">
        <v>2</v>
      </c>
      <c r="D9" s="34" t="s">
        <v>3</v>
      </c>
      <c r="E9" s="33" t="s">
        <v>4</v>
      </c>
      <c r="F9" s="33" t="s">
        <v>5</v>
      </c>
      <c r="G9" s="34" t="s">
        <v>6</v>
      </c>
      <c r="H9" s="33" t="s">
        <v>7</v>
      </c>
      <c r="I9" s="33" t="s">
        <v>8</v>
      </c>
      <c r="J9" s="33" t="s">
        <v>9</v>
      </c>
      <c r="K9" s="33" t="s">
        <v>10</v>
      </c>
      <c r="L9" s="33" t="s">
        <v>11</v>
      </c>
      <c r="M9" s="33" t="s">
        <v>12</v>
      </c>
      <c r="N9" s="62" t="s">
        <v>13</v>
      </c>
      <c r="O9" s="35" t="s">
        <v>14</v>
      </c>
    </row>
    <row r="10" spans="1:17" x14ac:dyDescent="0.5">
      <c r="A10" s="14" t="s">
        <v>15</v>
      </c>
      <c r="B10" s="12">
        <v>2815</v>
      </c>
      <c r="C10" s="12">
        <v>6200</v>
      </c>
      <c r="D10" s="13" t="s">
        <v>16</v>
      </c>
      <c r="E10" s="13" t="s">
        <v>17</v>
      </c>
      <c r="F10" s="13" t="s">
        <v>18</v>
      </c>
      <c r="G10" s="59">
        <v>29</v>
      </c>
      <c r="H10" s="59" t="s">
        <v>19</v>
      </c>
      <c r="I10" s="17" t="s">
        <v>20</v>
      </c>
      <c r="J10" s="59" t="s">
        <v>21</v>
      </c>
      <c r="K10" s="13" t="s">
        <v>22</v>
      </c>
      <c r="L10" s="12">
        <v>0</v>
      </c>
      <c r="M10" s="59" t="s">
        <v>21</v>
      </c>
      <c r="N10" s="63">
        <f>COUNTIF('Lamps &amp; Ballast - Branches'!A:A,Table24[[#This Row],[SKU]])</f>
        <v>0</v>
      </c>
      <c r="O10" s="64" t="str">
        <f>IF(Table24[[#This Row],['# of Branches]]=0,"DC","DC + Branches")</f>
        <v>DC</v>
      </c>
      <c r="P10" s="2"/>
      <c r="Q10" s="2"/>
    </row>
    <row r="11" spans="1:17" x14ac:dyDescent="0.5">
      <c r="A11" s="14" t="s">
        <v>25</v>
      </c>
      <c r="B11" s="12">
        <v>2815</v>
      </c>
      <c r="C11" s="12">
        <v>6270</v>
      </c>
      <c r="D11" s="13" t="s">
        <v>16</v>
      </c>
      <c r="E11" s="13" t="s">
        <v>17</v>
      </c>
      <c r="F11" s="13" t="s">
        <v>26</v>
      </c>
      <c r="G11" s="59">
        <v>27</v>
      </c>
      <c r="H11" s="59" t="s">
        <v>19</v>
      </c>
      <c r="I11" s="17" t="s">
        <v>20</v>
      </c>
      <c r="J11" s="59" t="s">
        <v>21</v>
      </c>
      <c r="K11" s="13" t="s">
        <v>22</v>
      </c>
      <c r="L11" s="12">
        <v>0</v>
      </c>
      <c r="M11" s="59" t="s">
        <v>21</v>
      </c>
      <c r="N11" s="63">
        <f>COUNTIF('Lamps &amp; Ballast - Branches'!A:A,Table24[[#This Row],[SKU]])</f>
        <v>0</v>
      </c>
      <c r="O11" s="64" t="str">
        <f>IF(Table24[[#This Row],['# of Branches]]=0,"DC","DC + Branches")</f>
        <v>DC</v>
      </c>
      <c r="P11" s="2"/>
      <c r="Q11" s="2"/>
    </row>
    <row r="12" spans="1:17" x14ac:dyDescent="0.5">
      <c r="A12" s="14" t="s">
        <v>27</v>
      </c>
      <c r="B12" s="12">
        <v>2815</v>
      </c>
      <c r="C12" s="12">
        <v>6200</v>
      </c>
      <c r="D12" s="13" t="s">
        <v>16</v>
      </c>
      <c r="E12" s="13" t="s">
        <v>17</v>
      </c>
      <c r="F12" s="13" t="s">
        <v>28</v>
      </c>
      <c r="G12" s="59">
        <v>4</v>
      </c>
      <c r="H12" s="59" t="s">
        <v>19</v>
      </c>
      <c r="I12" s="17" t="s">
        <v>20</v>
      </c>
      <c r="J12" s="59" t="s">
        <v>21</v>
      </c>
      <c r="K12" s="13" t="s">
        <v>22</v>
      </c>
      <c r="L12" s="12">
        <v>0</v>
      </c>
      <c r="M12" s="59" t="s">
        <v>21</v>
      </c>
      <c r="N12" s="63">
        <f>COUNTIF('Lamps &amp; Ballast - Branches'!A:A,Table24[[#This Row],[SKU]])</f>
        <v>0</v>
      </c>
      <c r="O12" s="64" t="str">
        <f>IF(Table24[[#This Row],['# of Branches]]=0,"DC","DC + Branches")</f>
        <v>DC</v>
      </c>
      <c r="P12" s="2"/>
      <c r="Q12" s="2"/>
    </row>
    <row r="13" spans="1:17" x14ac:dyDescent="0.5">
      <c r="A13" s="14" t="s">
        <v>29</v>
      </c>
      <c r="B13" s="12">
        <v>2815</v>
      </c>
      <c r="C13" s="12">
        <v>6270</v>
      </c>
      <c r="D13" s="13" t="s">
        <v>16</v>
      </c>
      <c r="E13" s="13" t="s">
        <v>17</v>
      </c>
      <c r="F13" s="13" t="s">
        <v>30</v>
      </c>
      <c r="G13" s="59">
        <v>8</v>
      </c>
      <c r="H13" s="59" t="s">
        <v>19</v>
      </c>
      <c r="I13" s="17" t="s">
        <v>20</v>
      </c>
      <c r="J13" s="59" t="s">
        <v>21</v>
      </c>
      <c r="K13" s="13" t="s">
        <v>22</v>
      </c>
      <c r="L13" s="12">
        <v>0</v>
      </c>
      <c r="M13" s="59" t="s">
        <v>21</v>
      </c>
      <c r="N13" s="63">
        <f>COUNTIF('Lamps &amp; Ballast - Branches'!A:A,Table24[[#This Row],[SKU]])</f>
        <v>0</v>
      </c>
      <c r="O13" s="64" t="str">
        <f>IF(Table24[[#This Row],['# of Branches]]=0,"DC","DC + Branches")</f>
        <v>DC</v>
      </c>
      <c r="P13" s="2"/>
      <c r="Q13" s="2"/>
    </row>
    <row r="14" spans="1:17" x14ac:dyDescent="0.5">
      <c r="A14" s="14" t="s">
        <v>35</v>
      </c>
      <c r="B14" s="12">
        <v>2815</v>
      </c>
      <c r="C14" s="12">
        <v>6270</v>
      </c>
      <c r="D14" s="13" t="s">
        <v>16</v>
      </c>
      <c r="E14" s="13" t="s">
        <v>17</v>
      </c>
      <c r="F14" s="13" t="s">
        <v>36</v>
      </c>
      <c r="G14" s="59">
        <v>427</v>
      </c>
      <c r="H14" s="59" t="s">
        <v>37</v>
      </c>
      <c r="I14" s="17" t="s">
        <v>38</v>
      </c>
      <c r="J14" s="59" t="s">
        <v>21</v>
      </c>
      <c r="K14" s="13" t="s">
        <v>22</v>
      </c>
      <c r="L14" s="12">
        <v>0</v>
      </c>
      <c r="M14" s="59" t="s">
        <v>21</v>
      </c>
      <c r="N14" s="63">
        <f>COUNTIF('Lamps &amp; Ballast - Branches'!A:A,Table24[[#This Row],[SKU]])</f>
        <v>0</v>
      </c>
      <c r="O14" s="64" t="str">
        <f>IF(Table24[[#This Row],['# of Branches]]=0,"DC","DC + Branches")</f>
        <v>DC</v>
      </c>
      <c r="P14" s="2"/>
      <c r="Q14" s="2"/>
    </row>
    <row r="15" spans="1:17" x14ac:dyDescent="0.5">
      <c r="A15" s="14" t="s">
        <v>39</v>
      </c>
      <c r="B15" s="12">
        <v>2815</v>
      </c>
      <c r="C15" s="12">
        <v>6200</v>
      </c>
      <c r="D15" s="13" t="s">
        <v>16</v>
      </c>
      <c r="E15" s="13" t="s">
        <v>17</v>
      </c>
      <c r="F15" s="13" t="s">
        <v>40</v>
      </c>
      <c r="G15" s="59">
        <v>23</v>
      </c>
      <c r="H15" s="59" t="s">
        <v>19</v>
      </c>
      <c r="I15" s="17" t="s">
        <v>20</v>
      </c>
      <c r="J15" s="59" t="s">
        <v>21</v>
      </c>
      <c r="K15" s="13" t="s">
        <v>22</v>
      </c>
      <c r="L15" s="12">
        <v>0</v>
      </c>
      <c r="M15" s="59" t="s">
        <v>21</v>
      </c>
      <c r="N15" s="63">
        <f>COUNTIF('Lamps &amp; Ballast - Branches'!A:A,Table24[[#This Row],[SKU]])</f>
        <v>0</v>
      </c>
      <c r="O15" s="64" t="str">
        <f>IF(Table24[[#This Row],['# of Branches]]=0,"DC","DC + Branches")</f>
        <v>DC</v>
      </c>
      <c r="P15" s="2"/>
      <c r="Q15" s="2"/>
    </row>
    <row r="16" spans="1:17" x14ac:dyDescent="0.5">
      <c r="A16" s="14" t="s">
        <v>41</v>
      </c>
      <c r="B16" s="12">
        <v>2815</v>
      </c>
      <c r="C16" s="12">
        <v>6200</v>
      </c>
      <c r="D16" s="13" t="s">
        <v>16</v>
      </c>
      <c r="E16" s="13" t="s">
        <v>17</v>
      </c>
      <c r="F16" s="13" t="s">
        <v>42</v>
      </c>
      <c r="G16" s="59">
        <v>20</v>
      </c>
      <c r="H16" s="59" t="s">
        <v>43</v>
      </c>
      <c r="I16" s="17" t="s">
        <v>44</v>
      </c>
      <c r="J16" s="59" t="s">
        <v>33</v>
      </c>
      <c r="K16" s="13" t="s">
        <v>34</v>
      </c>
      <c r="L16" s="12">
        <v>0</v>
      </c>
      <c r="M16" s="59" t="s">
        <v>21</v>
      </c>
      <c r="N16" s="63">
        <f>COUNTIF('Lamps &amp; Ballast - Branches'!A:A,Table24[[#This Row],[SKU]])</f>
        <v>1</v>
      </c>
      <c r="O16" s="64" t="str">
        <f>IF(Table24[[#This Row],['# of Branches]]=0,"DC","DC + Branches")</f>
        <v>DC + Branches</v>
      </c>
      <c r="P16" s="2"/>
      <c r="Q16" s="2"/>
    </row>
    <row r="17" spans="1:17" x14ac:dyDescent="0.5">
      <c r="A17" s="14" t="s">
        <v>45</v>
      </c>
      <c r="B17" s="12">
        <v>2815</v>
      </c>
      <c r="C17" s="12">
        <v>6200</v>
      </c>
      <c r="D17" s="13" t="s">
        <v>16</v>
      </c>
      <c r="E17" s="13" t="s">
        <v>17</v>
      </c>
      <c r="F17" s="13" t="s">
        <v>46</v>
      </c>
      <c r="G17" s="59">
        <v>16</v>
      </c>
      <c r="H17" s="59" t="s">
        <v>43</v>
      </c>
      <c r="I17" s="17" t="s">
        <v>44</v>
      </c>
      <c r="J17" s="59" t="s">
        <v>33</v>
      </c>
      <c r="K17" s="13" t="s">
        <v>34</v>
      </c>
      <c r="L17" s="12">
        <v>0</v>
      </c>
      <c r="M17" s="59" t="s">
        <v>21</v>
      </c>
      <c r="N17" s="63">
        <f>COUNTIF('Lamps &amp; Ballast - Branches'!A:A,Table24[[#This Row],[SKU]])</f>
        <v>5</v>
      </c>
      <c r="O17" s="64" t="str">
        <f>IF(Table24[[#This Row],['# of Branches]]=0,"DC","DC + Branches")</f>
        <v>DC + Branches</v>
      </c>
      <c r="P17" s="2"/>
      <c r="Q17" s="2"/>
    </row>
    <row r="18" spans="1:17" x14ac:dyDescent="0.5">
      <c r="A18" s="14" t="s">
        <v>47</v>
      </c>
      <c r="B18" s="12">
        <v>2815</v>
      </c>
      <c r="C18" s="12">
        <v>6200</v>
      </c>
      <c r="D18" s="13" t="s">
        <v>16</v>
      </c>
      <c r="E18" s="13" t="s">
        <v>17</v>
      </c>
      <c r="F18" s="13" t="s">
        <v>48</v>
      </c>
      <c r="G18" s="59">
        <v>48</v>
      </c>
      <c r="H18" s="59" t="s">
        <v>43</v>
      </c>
      <c r="I18" s="17" t="s">
        <v>44</v>
      </c>
      <c r="J18" s="59" t="s">
        <v>33</v>
      </c>
      <c r="K18" s="13" t="s">
        <v>34</v>
      </c>
      <c r="L18" s="12">
        <v>0</v>
      </c>
      <c r="M18" s="59" t="s">
        <v>21</v>
      </c>
      <c r="N18" s="63">
        <f>COUNTIF('Lamps &amp; Ballast - Branches'!A:A,Table24[[#This Row],[SKU]])</f>
        <v>0</v>
      </c>
      <c r="O18" s="64" t="str">
        <f>IF(Table24[[#This Row],['# of Branches]]=0,"DC","DC + Branches")</f>
        <v>DC</v>
      </c>
      <c r="P18" s="2"/>
      <c r="Q18" s="2"/>
    </row>
    <row r="19" spans="1:17" x14ac:dyDescent="0.5">
      <c r="A19" s="14" t="s">
        <v>49</v>
      </c>
      <c r="B19" s="12">
        <v>2815</v>
      </c>
      <c r="C19" s="12">
        <v>6270</v>
      </c>
      <c r="D19" s="13" t="s">
        <v>16</v>
      </c>
      <c r="E19" s="13" t="s">
        <v>17</v>
      </c>
      <c r="F19" s="13" t="s">
        <v>50</v>
      </c>
      <c r="G19" s="59">
        <v>4</v>
      </c>
      <c r="H19" s="59" t="s">
        <v>37</v>
      </c>
      <c r="I19" s="17" t="s">
        <v>38</v>
      </c>
      <c r="J19" s="59" t="s">
        <v>21</v>
      </c>
      <c r="K19" s="13" t="s">
        <v>22</v>
      </c>
      <c r="L19" s="12">
        <v>0</v>
      </c>
      <c r="M19" s="59" t="s">
        <v>21</v>
      </c>
      <c r="N19" s="63">
        <f>COUNTIF('Lamps &amp; Ballast - Branches'!A:A,Table24[[#This Row],[SKU]])</f>
        <v>0</v>
      </c>
      <c r="O19" s="64" t="str">
        <f>IF(Table24[[#This Row],['# of Branches]]=0,"DC","DC + Branches")</f>
        <v>DC</v>
      </c>
      <c r="P19" s="2"/>
      <c r="Q19" s="2"/>
    </row>
    <row r="20" spans="1:17" x14ac:dyDescent="0.5">
      <c r="A20" s="14" t="s">
        <v>51</v>
      </c>
      <c r="B20" s="12">
        <v>2815</v>
      </c>
      <c r="C20" s="12">
        <v>6296</v>
      </c>
      <c r="D20" s="13" t="s">
        <v>16</v>
      </c>
      <c r="E20" s="13" t="s">
        <v>52</v>
      </c>
      <c r="F20" s="13" t="s">
        <v>53</v>
      </c>
      <c r="G20" s="59">
        <v>13</v>
      </c>
      <c r="H20" s="59" t="s">
        <v>37</v>
      </c>
      <c r="I20" s="17" t="s">
        <v>38</v>
      </c>
      <c r="J20" s="59" t="s">
        <v>54</v>
      </c>
      <c r="K20" s="13" t="s">
        <v>55</v>
      </c>
      <c r="L20" s="12">
        <v>0</v>
      </c>
      <c r="M20" s="59" t="s">
        <v>21</v>
      </c>
      <c r="N20" s="63">
        <f>COUNTIF('Lamps &amp; Ballast - Branches'!A:A,Table24[[#This Row],[SKU]])</f>
        <v>0</v>
      </c>
      <c r="O20" s="64" t="str">
        <f>IF(Table24[[#This Row],['# of Branches]]=0,"DC","DC + Branches")</f>
        <v>DC</v>
      </c>
      <c r="P20" s="2"/>
      <c r="Q20" s="2"/>
    </row>
    <row r="21" spans="1:17" x14ac:dyDescent="0.5">
      <c r="A21" s="14" t="s">
        <v>56</v>
      </c>
      <c r="B21" s="12">
        <v>2815</v>
      </c>
      <c r="C21" s="12">
        <v>6220</v>
      </c>
      <c r="D21" s="13" t="s">
        <v>16</v>
      </c>
      <c r="E21" s="13" t="s">
        <v>57</v>
      </c>
      <c r="F21" s="13" t="s">
        <v>58</v>
      </c>
      <c r="G21" s="59">
        <v>6</v>
      </c>
      <c r="H21" s="59" t="s">
        <v>37</v>
      </c>
      <c r="I21" s="17" t="s">
        <v>38</v>
      </c>
      <c r="J21" s="59" t="s">
        <v>33</v>
      </c>
      <c r="K21" s="13" t="s">
        <v>34</v>
      </c>
      <c r="L21" s="12">
        <v>0</v>
      </c>
      <c r="M21" s="59" t="s">
        <v>21</v>
      </c>
      <c r="N21" s="63">
        <f>COUNTIF('Lamps &amp; Ballast - Branches'!A:A,Table24[[#This Row],[SKU]])</f>
        <v>1</v>
      </c>
      <c r="O21" s="64" t="str">
        <f>IF(Table24[[#This Row],['# of Branches]]=0,"DC","DC + Branches")</f>
        <v>DC + Branches</v>
      </c>
      <c r="P21" s="2"/>
      <c r="Q21" s="2"/>
    </row>
    <row r="22" spans="1:17" x14ac:dyDescent="0.5">
      <c r="A22" s="14" t="s">
        <v>59</v>
      </c>
      <c r="B22" s="12">
        <v>2815</v>
      </c>
      <c r="C22" s="12">
        <v>6220</v>
      </c>
      <c r="D22" s="13" t="s">
        <v>16</v>
      </c>
      <c r="E22" s="13" t="s">
        <v>57</v>
      </c>
      <c r="F22" s="13" t="s">
        <v>60</v>
      </c>
      <c r="G22" s="59">
        <v>19</v>
      </c>
      <c r="H22" s="59" t="s">
        <v>31</v>
      </c>
      <c r="I22" s="17" t="s">
        <v>32</v>
      </c>
      <c r="J22" s="59" t="s">
        <v>33</v>
      </c>
      <c r="K22" s="13" t="s">
        <v>34</v>
      </c>
      <c r="L22" s="12">
        <v>0</v>
      </c>
      <c r="M22" s="59" t="s">
        <v>21</v>
      </c>
      <c r="N22" s="63">
        <f>COUNTIF('Lamps &amp; Ballast - Branches'!A:A,Table24[[#This Row],[SKU]])</f>
        <v>0</v>
      </c>
      <c r="O22" s="64" t="str">
        <f>IF(Table24[[#This Row],['# of Branches]]=0,"DC","DC + Branches")</f>
        <v>DC</v>
      </c>
      <c r="P22" s="2"/>
      <c r="Q22" s="2"/>
    </row>
    <row r="23" spans="1:17" x14ac:dyDescent="0.5">
      <c r="A23" s="14" t="s">
        <v>61</v>
      </c>
      <c r="B23" s="12">
        <v>2815</v>
      </c>
      <c r="C23" s="12">
        <v>6220</v>
      </c>
      <c r="D23" s="13" t="s">
        <v>16</v>
      </c>
      <c r="E23" s="13" t="s">
        <v>57</v>
      </c>
      <c r="F23" s="13" t="s">
        <v>62</v>
      </c>
      <c r="G23" s="59">
        <v>9</v>
      </c>
      <c r="H23" s="59" t="s">
        <v>37</v>
      </c>
      <c r="I23" s="17" t="s">
        <v>38</v>
      </c>
      <c r="J23" s="59" t="s">
        <v>54</v>
      </c>
      <c r="K23" s="13" t="s">
        <v>55</v>
      </c>
      <c r="L23" s="12">
        <v>0</v>
      </c>
      <c r="M23" s="59" t="s">
        <v>21</v>
      </c>
      <c r="N23" s="63">
        <f>COUNTIF('Lamps &amp; Ballast - Branches'!A:A,Table24[[#This Row],[SKU]])</f>
        <v>0</v>
      </c>
      <c r="O23" s="64" t="str">
        <f>IF(Table24[[#This Row],['# of Branches]]=0,"DC","DC + Branches")</f>
        <v>DC</v>
      </c>
      <c r="P23" s="2"/>
      <c r="Q23" s="2"/>
    </row>
    <row r="24" spans="1:17" x14ac:dyDescent="0.5">
      <c r="A24" s="14" t="s">
        <v>63</v>
      </c>
      <c r="B24" s="12">
        <v>2815</v>
      </c>
      <c r="C24" s="12">
        <v>6220</v>
      </c>
      <c r="D24" s="13" t="s">
        <v>16</v>
      </c>
      <c r="E24" s="13" t="s">
        <v>57</v>
      </c>
      <c r="F24" s="13" t="s">
        <v>64</v>
      </c>
      <c r="G24" s="59">
        <v>20</v>
      </c>
      <c r="H24" s="59" t="s">
        <v>31</v>
      </c>
      <c r="I24" s="17" t="s">
        <v>32</v>
      </c>
      <c r="J24" s="59" t="s">
        <v>33</v>
      </c>
      <c r="K24" s="13" t="s">
        <v>34</v>
      </c>
      <c r="L24" s="12">
        <v>0</v>
      </c>
      <c r="M24" s="59" t="s">
        <v>21</v>
      </c>
      <c r="N24" s="63">
        <f>COUNTIF('Lamps &amp; Ballast - Branches'!A:A,Table24[[#This Row],[SKU]])</f>
        <v>0</v>
      </c>
      <c r="O24" s="64" t="str">
        <f>IF(Table24[[#This Row],['# of Branches]]=0,"DC","DC + Branches")</f>
        <v>DC</v>
      </c>
      <c r="P24" s="2"/>
      <c r="Q24" s="2"/>
    </row>
    <row r="25" spans="1:17" x14ac:dyDescent="0.5">
      <c r="A25" s="14" t="s">
        <v>65</v>
      </c>
      <c r="B25" s="12">
        <v>2815</v>
      </c>
      <c r="C25" s="12">
        <v>6220</v>
      </c>
      <c r="D25" s="13" t="s">
        <v>16</v>
      </c>
      <c r="E25" s="13" t="s">
        <v>57</v>
      </c>
      <c r="F25" s="13" t="s">
        <v>66</v>
      </c>
      <c r="G25" s="59">
        <v>26</v>
      </c>
      <c r="H25" s="59" t="s">
        <v>31</v>
      </c>
      <c r="I25" s="17" t="s">
        <v>32</v>
      </c>
      <c r="J25" s="59" t="s">
        <v>33</v>
      </c>
      <c r="K25" s="13" t="s">
        <v>34</v>
      </c>
      <c r="L25" s="12">
        <v>0</v>
      </c>
      <c r="M25" s="59" t="s">
        <v>21</v>
      </c>
      <c r="N25" s="63">
        <f>COUNTIF('Lamps &amp; Ballast - Branches'!A:A,Table24[[#This Row],[SKU]])</f>
        <v>1</v>
      </c>
      <c r="O25" s="64" t="str">
        <f>IF(Table24[[#This Row],['# of Branches]]=0,"DC","DC + Branches")</f>
        <v>DC + Branches</v>
      </c>
      <c r="P25" s="2"/>
      <c r="Q25" s="2"/>
    </row>
    <row r="26" spans="1:17" x14ac:dyDescent="0.5">
      <c r="A26" s="14" t="s">
        <v>67</v>
      </c>
      <c r="B26" s="12">
        <v>2815</v>
      </c>
      <c r="C26" s="12">
        <v>6220</v>
      </c>
      <c r="D26" s="13" t="s">
        <v>16</v>
      </c>
      <c r="E26" s="13" t="s">
        <v>57</v>
      </c>
      <c r="F26" s="13" t="s">
        <v>68</v>
      </c>
      <c r="G26" s="59">
        <v>2</v>
      </c>
      <c r="H26" s="59" t="s">
        <v>37</v>
      </c>
      <c r="I26" s="17" t="s">
        <v>38</v>
      </c>
      <c r="J26" s="59" t="s">
        <v>54</v>
      </c>
      <c r="K26" s="13" t="s">
        <v>55</v>
      </c>
      <c r="L26" s="12">
        <v>0</v>
      </c>
      <c r="M26" s="59" t="s">
        <v>21</v>
      </c>
      <c r="N26" s="63">
        <f>COUNTIF('Lamps &amp; Ballast - Branches'!A:A,Table24[[#This Row],[SKU]])</f>
        <v>0</v>
      </c>
      <c r="O26" s="64" t="str">
        <f>IF(Table24[[#This Row],['# of Branches]]=0,"DC","DC + Branches")</f>
        <v>DC</v>
      </c>
      <c r="P26" s="2"/>
      <c r="Q26" s="2"/>
    </row>
    <row r="27" spans="1:17" x14ac:dyDescent="0.5">
      <c r="A27" s="14" t="s">
        <v>69</v>
      </c>
      <c r="B27" s="12">
        <v>2815</v>
      </c>
      <c r="C27" s="12">
        <v>6220</v>
      </c>
      <c r="D27" s="13" t="s">
        <v>16</v>
      </c>
      <c r="E27" s="13" t="s">
        <v>57</v>
      </c>
      <c r="F27" s="13" t="s">
        <v>70</v>
      </c>
      <c r="G27" s="59">
        <v>20</v>
      </c>
      <c r="H27" s="59" t="s">
        <v>71</v>
      </c>
      <c r="I27" s="17" t="s">
        <v>72</v>
      </c>
      <c r="J27" s="59" t="s">
        <v>33</v>
      </c>
      <c r="K27" s="13" t="s">
        <v>34</v>
      </c>
      <c r="L27" s="12">
        <v>70</v>
      </c>
      <c r="M27" s="59" t="s">
        <v>21</v>
      </c>
      <c r="N27" s="63">
        <f>COUNTIF('Lamps &amp; Ballast - Branches'!A:A,Table24[[#This Row],[SKU]])</f>
        <v>2</v>
      </c>
      <c r="O27" s="64" t="str">
        <f>IF(Table24[[#This Row],['# of Branches]]=0,"DC","DC + Branches")</f>
        <v>DC + Branches</v>
      </c>
      <c r="P27" s="2"/>
      <c r="Q27" s="2"/>
    </row>
    <row r="28" spans="1:17" x14ac:dyDescent="0.5">
      <c r="A28" s="14" t="s">
        <v>73</v>
      </c>
      <c r="B28" s="12">
        <v>2815</v>
      </c>
      <c r="C28" s="12">
        <v>6220</v>
      </c>
      <c r="D28" s="13" t="s">
        <v>16</v>
      </c>
      <c r="E28" s="13" t="s">
        <v>57</v>
      </c>
      <c r="F28" s="13" t="s">
        <v>74</v>
      </c>
      <c r="G28" s="59">
        <v>126</v>
      </c>
      <c r="H28" s="59" t="s">
        <v>75</v>
      </c>
      <c r="I28" s="17" t="s">
        <v>76</v>
      </c>
      <c r="J28" s="59" t="s">
        <v>33</v>
      </c>
      <c r="K28" s="13" t="s">
        <v>34</v>
      </c>
      <c r="L28" s="12">
        <v>0</v>
      </c>
      <c r="M28" s="59" t="s">
        <v>21</v>
      </c>
      <c r="N28" s="63">
        <f>COUNTIF('Lamps &amp; Ballast - Branches'!A:A,Table24[[#This Row],[SKU]])</f>
        <v>1</v>
      </c>
      <c r="O28" s="64" t="str">
        <f>IF(Table24[[#This Row],['# of Branches]]=0,"DC","DC + Branches")</f>
        <v>DC + Branches</v>
      </c>
      <c r="P28" s="2"/>
      <c r="Q28" s="2"/>
    </row>
    <row r="29" spans="1:17" x14ac:dyDescent="0.5">
      <c r="A29" s="14" t="s">
        <v>77</v>
      </c>
      <c r="B29" s="12">
        <v>2815</v>
      </c>
      <c r="C29" s="12">
        <v>6220</v>
      </c>
      <c r="D29" s="13" t="s">
        <v>16</v>
      </c>
      <c r="E29" s="13" t="s">
        <v>57</v>
      </c>
      <c r="F29" s="13" t="s">
        <v>78</v>
      </c>
      <c r="G29" s="59">
        <v>28</v>
      </c>
      <c r="H29" s="59" t="s">
        <v>31</v>
      </c>
      <c r="I29" s="17" t="s">
        <v>32</v>
      </c>
      <c r="J29" s="59" t="s">
        <v>33</v>
      </c>
      <c r="K29" s="13" t="s">
        <v>34</v>
      </c>
      <c r="L29" s="12">
        <v>0</v>
      </c>
      <c r="M29" s="59" t="s">
        <v>21</v>
      </c>
      <c r="N29" s="63">
        <f>COUNTIF('Lamps &amp; Ballast - Branches'!A:A,Table24[[#This Row],[SKU]])</f>
        <v>0</v>
      </c>
      <c r="O29" s="64" t="str">
        <f>IF(Table24[[#This Row],['# of Branches]]=0,"DC","DC + Branches")</f>
        <v>DC</v>
      </c>
      <c r="P29" s="2"/>
      <c r="Q29" s="2"/>
    </row>
    <row r="30" spans="1:17" x14ac:dyDescent="0.5">
      <c r="A30" s="14" t="s">
        <v>79</v>
      </c>
      <c r="B30" s="12">
        <v>2815</v>
      </c>
      <c r="C30" s="12">
        <v>6220</v>
      </c>
      <c r="D30" s="13" t="s">
        <v>16</v>
      </c>
      <c r="E30" s="13" t="s">
        <v>57</v>
      </c>
      <c r="F30" s="13" t="s">
        <v>80</v>
      </c>
      <c r="G30" s="59">
        <v>33</v>
      </c>
      <c r="H30" s="59" t="s">
        <v>31</v>
      </c>
      <c r="I30" s="17" t="s">
        <v>32</v>
      </c>
      <c r="J30" s="59" t="s">
        <v>33</v>
      </c>
      <c r="K30" s="13" t="s">
        <v>34</v>
      </c>
      <c r="L30" s="12">
        <v>0</v>
      </c>
      <c r="M30" s="59" t="s">
        <v>21</v>
      </c>
      <c r="N30" s="63">
        <f>COUNTIF('Lamps &amp; Ballast - Branches'!A:A,Table24[[#This Row],[SKU]])</f>
        <v>0</v>
      </c>
      <c r="O30" s="64" t="str">
        <f>IF(Table24[[#This Row],['# of Branches]]=0,"DC","DC + Branches")</f>
        <v>DC</v>
      </c>
      <c r="P30" s="2"/>
      <c r="Q30" s="2"/>
    </row>
    <row r="31" spans="1:17" x14ac:dyDescent="0.5">
      <c r="A31" s="14" t="s">
        <v>81</v>
      </c>
      <c r="B31" s="12">
        <v>2815</v>
      </c>
      <c r="C31" s="12">
        <v>6260</v>
      </c>
      <c r="D31" s="13" t="s">
        <v>16</v>
      </c>
      <c r="E31" s="13" t="s">
        <v>57</v>
      </c>
      <c r="F31" s="13" t="s">
        <v>82</v>
      </c>
      <c r="G31" s="59">
        <v>14</v>
      </c>
      <c r="H31" s="59" t="s">
        <v>71</v>
      </c>
      <c r="I31" s="17" t="s">
        <v>72</v>
      </c>
      <c r="J31" s="59" t="s">
        <v>33</v>
      </c>
      <c r="K31" s="13" t="s">
        <v>34</v>
      </c>
      <c r="L31" s="12">
        <v>0</v>
      </c>
      <c r="M31" s="59" t="s">
        <v>21</v>
      </c>
      <c r="N31" s="63">
        <f>COUNTIF('Lamps &amp; Ballast - Branches'!A:A,Table24[[#This Row],[SKU]])</f>
        <v>1</v>
      </c>
      <c r="O31" s="64" t="str">
        <f>IF(Table24[[#This Row],['# of Branches]]=0,"DC","DC + Branches")</f>
        <v>DC + Branches</v>
      </c>
      <c r="P31" s="2"/>
      <c r="Q31" s="2"/>
    </row>
    <row r="32" spans="1:17" x14ac:dyDescent="0.5">
      <c r="A32" s="14" t="s">
        <v>83</v>
      </c>
      <c r="B32" s="12">
        <v>2815</v>
      </c>
      <c r="C32" s="12">
        <v>6220</v>
      </c>
      <c r="D32" s="13" t="s">
        <v>16</v>
      </c>
      <c r="E32" s="13" t="s">
        <v>57</v>
      </c>
      <c r="F32" s="13" t="s">
        <v>84</v>
      </c>
      <c r="G32" s="59">
        <v>80</v>
      </c>
      <c r="H32" s="59" t="s">
        <v>31</v>
      </c>
      <c r="I32" s="17" t="s">
        <v>32</v>
      </c>
      <c r="J32" s="59" t="s">
        <v>33</v>
      </c>
      <c r="K32" s="13" t="s">
        <v>34</v>
      </c>
      <c r="L32" s="12">
        <v>0</v>
      </c>
      <c r="M32" s="59" t="s">
        <v>21</v>
      </c>
      <c r="N32" s="63">
        <f>COUNTIF('Lamps &amp; Ballast - Branches'!A:A,Table24[[#This Row],[SKU]])</f>
        <v>1</v>
      </c>
      <c r="O32" s="64" t="str">
        <f>IF(Table24[[#This Row],['# of Branches]]=0,"DC","DC + Branches")</f>
        <v>DC + Branches</v>
      </c>
      <c r="P32" s="2"/>
      <c r="Q32" s="2"/>
    </row>
    <row r="33" spans="1:17" x14ac:dyDescent="0.5">
      <c r="A33" s="14" t="s">
        <v>85</v>
      </c>
      <c r="B33" s="12">
        <v>2815</v>
      </c>
      <c r="C33" s="12">
        <v>6220</v>
      </c>
      <c r="D33" s="13" t="s">
        <v>16</v>
      </c>
      <c r="E33" s="13" t="s">
        <v>57</v>
      </c>
      <c r="F33" s="13" t="s">
        <v>86</v>
      </c>
      <c r="G33" s="59">
        <v>34</v>
      </c>
      <c r="H33" s="59" t="s">
        <v>71</v>
      </c>
      <c r="I33" s="17" t="s">
        <v>72</v>
      </c>
      <c r="J33" s="59" t="s">
        <v>33</v>
      </c>
      <c r="K33" s="13" t="s">
        <v>34</v>
      </c>
      <c r="L33" s="12">
        <v>0</v>
      </c>
      <c r="M33" s="59" t="s">
        <v>21</v>
      </c>
      <c r="N33" s="63">
        <f>COUNTIF('Lamps &amp; Ballast - Branches'!A:A,Table24[[#This Row],[SKU]])</f>
        <v>1</v>
      </c>
      <c r="O33" s="64" t="str">
        <f>IF(Table24[[#This Row],['# of Branches]]=0,"DC","DC + Branches")</f>
        <v>DC + Branches</v>
      </c>
      <c r="P33" s="2"/>
      <c r="Q33" s="2"/>
    </row>
    <row r="34" spans="1:17" x14ac:dyDescent="0.5">
      <c r="A34" s="14" t="s">
        <v>87</v>
      </c>
      <c r="B34" s="12">
        <v>2815</v>
      </c>
      <c r="C34" s="12">
        <v>6220</v>
      </c>
      <c r="D34" s="13" t="s">
        <v>16</v>
      </c>
      <c r="E34" s="13" t="s">
        <v>57</v>
      </c>
      <c r="F34" s="13" t="s">
        <v>88</v>
      </c>
      <c r="G34" s="59">
        <v>294</v>
      </c>
      <c r="H34" s="59" t="s">
        <v>71</v>
      </c>
      <c r="I34" s="17" t="s">
        <v>72</v>
      </c>
      <c r="J34" s="59" t="s">
        <v>33</v>
      </c>
      <c r="K34" s="13" t="s">
        <v>34</v>
      </c>
      <c r="L34" s="12">
        <v>0</v>
      </c>
      <c r="M34" s="59" t="s">
        <v>21</v>
      </c>
      <c r="N34" s="63">
        <f>COUNTIF('Lamps &amp; Ballast - Branches'!A:A,Table24[[#This Row],[SKU]])</f>
        <v>1</v>
      </c>
      <c r="O34" s="64" t="str">
        <f>IF(Table24[[#This Row],['# of Branches]]=0,"DC","DC + Branches")</f>
        <v>DC + Branches</v>
      </c>
      <c r="P34" s="2"/>
      <c r="Q34" s="2"/>
    </row>
    <row r="35" spans="1:17" x14ac:dyDescent="0.5">
      <c r="A35" s="14" t="s">
        <v>89</v>
      </c>
      <c r="B35" s="12">
        <v>2815</v>
      </c>
      <c r="C35" s="12">
        <v>6220</v>
      </c>
      <c r="D35" s="13" t="s">
        <v>16</v>
      </c>
      <c r="E35" s="13" t="s">
        <v>57</v>
      </c>
      <c r="F35" s="13" t="s">
        <v>90</v>
      </c>
      <c r="G35" s="59">
        <v>107</v>
      </c>
      <c r="H35" s="59" t="s">
        <v>31</v>
      </c>
      <c r="I35" s="17" t="s">
        <v>32</v>
      </c>
      <c r="J35" s="59" t="s">
        <v>33</v>
      </c>
      <c r="K35" s="13" t="s">
        <v>34</v>
      </c>
      <c r="L35" s="12">
        <v>0</v>
      </c>
      <c r="M35" s="59" t="s">
        <v>21</v>
      </c>
      <c r="N35" s="63">
        <f>COUNTIF('Lamps &amp; Ballast - Branches'!A:A,Table24[[#This Row],[SKU]])</f>
        <v>1</v>
      </c>
      <c r="O35" s="64" t="str">
        <f>IF(Table24[[#This Row],['# of Branches]]=0,"DC","DC + Branches")</f>
        <v>DC + Branches</v>
      </c>
      <c r="P35" s="2"/>
      <c r="Q35" s="2"/>
    </row>
    <row r="36" spans="1:17" x14ac:dyDescent="0.5">
      <c r="A36" s="14" t="s">
        <v>91</v>
      </c>
      <c r="B36" s="12">
        <v>2815</v>
      </c>
      <c r="C36" s="12">
        <v>6220</v>
      </c>
      <c r="D36" s="13" t="s">
        <v>16</v>
      </c>
      <c r="E36" s="13" t="s">
        <v>57</v>
      </c>
      <c r="F36" s="13" t="s">
        <v>92</v>
      </c>
      <c r="G36" s="59">
        <v>30</v>
      </c>
      <c r="H36" s="59" t="s">
        <v>31</v>
      </c>
      <c r="I36" s="17" t="s">
        <v>32</v>
      </c>
      <c r="J36" s="59" t="s">
        <v>33</v>
      </c>
      <c r="K36" s="13" t="s">
        <v>34</v>
      </c>
      <c r="L36" s="12">
        <v>0</v>
      </c>
      <c r="M36" s="59" t="s">
        <v>21</v>
      </c>
      <c r="N36" s="63">
        <f>COUNTIF('Lamps &amp; Ballast - Branches'!A:A,Table24[[#This Row],[SKU]])</f>
        <v>0</v>
      </c>
      <c r="O36" s="64" t="str">
        <f>IF(Table24[[#This Row],['# of Branches]]=0,"DC","DC + Branches")</f>
        <v>DC</v>
      </c>
      <c r="P36" s="2"/>
      <c r="Q36" s="2"/>
    </row>
    <row r="37" spans="1:17" x14ac:dyDescent="0.5">
      <c r="A37" s="14" t="s">
        <v>95</v>
      </c>
      <c r="B37" s="12">
        <v>2815</v>
      </c>
      <c r="C37" s="12">
        <v>6220</v>
      </c>
      <c r="D37" s="13" t="s">
        <v>16</v>
      </c>
      <c r="E37" s="13" t="s">
        <v>57</v>
      </c>
      <c r="F37" s="13" t="s">
        <v>96</v>
      </c>
      <c r="G37" s="59">
        <v>89</v>
      </c>
      <c r="H37" s="59" t="s">
        <v>31</v>
      </c>
      <c r="I37" s="17" t="s">
        <v>32</v>
      </c>
      <c r="J37" s="59" t="s">
        <v>33</v>
      </c>
      <c r="K37" s="13" t="s">
        <v>34</v>
      </c>
      <c r="L37" s="12">
        <v>0</v>
      </c>
      <c r="M37" s="59" t="s">
        <v>21</v>
      </c>
      <c r="N37" s="63">
        <f>COUNTIF('Lamps &amp; Ballast - Branches'!A:A,Table24[[#This Row],[SKU]])</f>
        <v>1</v>
      </c>
      <c r="O37" s="64" t="str">
        <f>IF(Table24[[#This Row],['# of Branches]]=0,"DC","DC + Branches")</f>
        <v>DC + Branches</v>
      </c>
      <c r="P37" s="2"/>
      <c r="Q37" s="2"/>
    </row>
    <row r="38" spans="1:17" x14ac:dyDescent="0.5">
      <c r="A38" s="72" t="s">
        <v>97</v>
      </c>
      <c r="B38" s="12">
        <v>2815</v>
      </c>
      <c r="C38" s="12">
        <v>6220</v>
      </c>
      <c r="D38" s="13" t="s">
        <v>16</v>
      </c>
      <c r="E38" s="13" t="s">
        <v>57</v>
      </c>
      <c r="F38" s="13" t="s">
        <v>98</v>
      </c>
      <c r="G38" s="59">
        <v>390</v>
      </c>
      <c r="H38" s="59" t="s">
        <v>37</v>
      </c>
      <c r="I38" s="17" t="s">
        <v>38</v>
      </c>
      <c r="J38" s="59" t="s">
        <v>54</v>
      </c>
      <c r="K38" s="13" t="s">
        <v>55</v>
      </c>
      <c r="L38" s="12">
        <v>0</v>
      </c>
      <c r="M38" s="59" t="s">
        <v>21</v>
      </c>
      <c r="N38" s="63">
        <f>COUNTIF('Lamps &amp; Ballast - Branches'!A:A,Table24[[#This Row],[SKU]])</f>
        <v>0</v>
      </c>
      <c r="O38" s="64" t="str">
        <f>IF(Table24[[#This Row],['# of Branches]]=0,"DC","DC + Branches")</f>
        <v>DC</v>
      </c>
      <c r="P38" s="2"/>
      <c r="Q38" s="2"/>
    </row>
    <row r="39" spans="1:17" x14ac:dyDescent="0.5">
      <c r="A39" s="14" t="s">
        <v>99</v>
      </c>
      <c r="B39" s="12">
        <v>2815</v>
      </c>
      <c r="C39" s="12">
        <v>6220</v>
      </c>
      <c r="D39" s="13" t="s">
        <v>16</v>
      </c>
      <c r="E39" s="13" t="s">
        <v>57</v>
      </c>
      <c r="F39" s="13" t="s">
        <v>100</v>
      </c>
      <c r="G39" s="59">
        <v>114</v>
      </c>
      <c r="H39" s="59" t="s">
        <v>71</v>
      </c>
      <c r="I39" s="17" t="s">
        <v>72</v>
      </c>
      <c r="J39" s="59" t="s">
        <v>33</v>
      </c>
      <c r="K39" s="13" t="s">
        <v>34</v>
      </c>
      <c r="L39" s="12">
        <v>0</v>
      </c>
      <c r="M39" s="59" t="s">
        <v>21</v>
      </c>
      <c r="N39" s="63">
        <f>COUNTIF('Lamps &amp; Ballast - Branches'!A:A,Table24[[#This Row],[SKU]])</f>
        <v>0</v>
      </c>
      <c r="O39" s="64" t="str">
        <f>IF(Table24[[#This Row],['# of Branches]]=0,"DC","DC + Branches")</f>
        <v>DC</v>
      </c>
      <c r="P39" s="2"/>
      <c r="Q39" s="2"/>
    </row>
    <row r="40" spans="1:17" x14ac:dyDescent="0.5">
      <c r="A40" s="14" t="s">
        <v>101</v>
      </c>
      <c r="B40" s="12">
        <v>2815</v>
      </c>
      <c r="C40" s="12">
        <v>6220</v>
      </c>
      <c r="D40" s="13" t="s">
        <v>16</v>
      </c>
      <c r="E40" s="13" t="s">
        <v>57</v>
      </c>
      <c r="F40" s="13" t="s">
        <v>102</v>
      </c>
      <c r="G40" s="59">
        <v>328</v>
      </c>
      <c r="H40" s="59" t="s">
        <v>71</v>
      </c>
      <c r="I40" s="17" t="s">
        <v>72</v>
      </c>
      <c r="J40" s="59" t="s">
        <v>33</v>
      </c>
      <c r="K40" s="13" t="s">
        <v>34</v>
      </c>
      <c r="L40" s="12">
        <v>0</v>
      </c>
      <c r="M40" s="59" t="s">
        <v>21</v>
      </c>
      <c r="N40" s="63">
        <f>COUNTIF('Lamps &amp; Ballast - Branches'!A:A,Table24[[#This Row],[SKU]])</f>
        <v>1</v>
      </c>
      <c r="O40" s="64" t="str">
        <f>IF(Table24[[#This Row],['# of Branches]]=0,"DC","DC + Branches")</f>
        <v>DC + Branches</v>
      </c>
      <c r="P40" s="2"/>
      <c r="Q40" s="2"/>
    </row>
    <row r="41" spans="1:17" x14ac:dyDescent="0.5">
      <c r="A41" s="14" t="s">
        <v>103</v>
      </c>
      <c r="B41" s="12">
        <v>2815</v>
      </c>
      <c r="C41" s="12">
        <v>6200</v>
      </c>
      <c r="D41" s="13" t="s">
        <v>16</v>
      </c>
      <c r="E41" s="13" t="s">
        <v>57</v>
      </c>
      <c r="F41" s="13" t="s">
        <v>104</v>
      </c>
      <c r="G41" s="59">
        <v>17</v>
      </c>
      <c r="H41" s="59" t="s">
        <v>31</v>
      </c>
      <c r="I41" s="17" t="s">
        <v>32</v>
      </c>
      <c r="J41" s="59" t="s">
        <v>54</v>
      </c>
      <c r="K41" s="13" t="s">
        <v>55</v>
      </c>
      <c r="L41" s="12">
        <v>0</v>
      </c>
      <c r="M41" s="59" t="s">
        <v>21</v>
      </c>
      <c r="N41" s="63">
        <f>COUNTIF('Lamps &amp; Ballast - Branches'!A:A,Table24[[#This Row],[SKU]])</f>
        <v>0</v>
      </c>
      <c r="O41" s="64" t="str">
        <f>IF(Table24[[#This Row],['# of Branches]]=0,"DC","DC + Branches")</f>
        <v>DC</v>
      </c>
      <c r="P41" s="2"/>
      <c r="Q41" s="2"/>
    </row>
    <row r="42" spans="1:17" x14ac:dyDescent="0.5">
      <c r="A42" s="14" t="s">
        <v>105</v>
      </c>
      <c r="B42" s="12">
        <v>2815</v>
      </c>
      <c r="C42" s="12">
        <v>6200</v>
      </c>
      <c r="D42" s="13" t="s">
        <v>16</v>
      </c>
      <c r="E42" s="13" t="s">
        <v>57</v>
      </c>
      <c r="F42" s="13" t="s">
        <v>106</v>
      </c>
      <c r="G42" s="59">
        <v>50</v>
      </c>
      <c r="H42" s="59" t="s">
        <v>71</v>
      </c>
      <c r="I42" s="17" t="s">
        <v>72</v>
      </c>
      <c r="J42" s="59" t="s">
        <v>33</v>
      </c>
      <c r="K42" s="13" t="s">
        <v>34</v>
      </c>
      <c r="L42" s="12">
        <v>0</v>
      </c>
      <c r="M42" s="59" t="s">
        <v>21</v>
      </c>
      <c r="N42" s="63">
        <f>COUNTIF('Lamps &amp; Ballast - Branches'!A:A,Table24[[#This Row],[SKU]])</f>
        <v>1</v>
      </c>
      <c r="O42" s="64" t="str">
        <f>IF(Table24[[#This Row],['# of Branches]]=0,"DC","DC + Branches")</f>
        <v>DC + Branches</v>
      </c>
      <c r="P42" s="2"/>
      <c r="Q42" s="2"/>
    </row>
    <row r="43" spans="1:17" x14ac:dyDescent="0.5">
      <c r="A43" s="14" t="s">
        <v>107</v>
      </c>
      <c r="B43" s="12">
        <v>2815</v>
      </c>
      <c r="C43" s="12">
        <v>6220</v>
      </c>
      <c r="D43" s="13" t="s">
        <v>16</v>
      </c>
      <c r="E43" s="13" t="s">
        <v>57</v>
      </c>
      <c r="F43" s="13" t="s">
        <v>108</v>
      </c>
      <c r="G43" s="59">
        <v>55</v>
      </c>
      <c r="H43" s="59" t="s">
        <v>71</v>
      </c>
      <c r="I43" s="17" t="s">
        <v>72</v>
      </c>
      <c r="J43" s="59" t="s">
        <v>33</v>
      </c>
      <c r="K43" s="13" t="s">
        <v>34</v>
      </c>
      <c r="L43" s="12">
        <v>0</v>
      </c>
      <c r="M43" s="59" t="s">
        <v>21</v>
      </c>
      <c r="N43" s="63">
        <f>COUNTIF('Lamps &amp; Ballast - Branches'!A:A,Table24[[#This Row],[SKU]])</f>
        <v>0</v>
      </c>
      <c r="O43" s="64" t="str">
        <f>IF(Table24[[#This Row],['# of Branches]]=0,"DC","DC + Branches")</f>
        <v>DC</v>
      </c>
      <c r="P43" s="2"/>
      <c r="Q43" s="2"/>
    </row>
    <row r="44" spans="1:17" x14ac:dyDescent="0.5">
      <c r="A44" s="14" t="s">
        <v>109</v>
      </c>
      <c r="B44" s="12">
        <v>2815</v>
      </c>
      <c r="C44" s="12">
        <v>6220</v>
      </c>
      <c r="D44" s="13" t="s">
        <v>16</v>
      </c>
      <c r="E44" s="13" t="s">
        <v>57</v>
      </c>
      <c r="F44" s="13" t="s">
        <v>110</v>
      </c>
      <c r="G44" s="59">
        <v>49</v>
      </c>
      <c r="H44" s="59" t="s">
        <v>31</v>
      </c>
      <c r="I44" s="17" t="s">
        <v>32</v>
      </c>
      <c r="J44" s="59" t="s">
        <v>33</v>
      </c>
      <c r="K44" s="13" t="s">
        <v>34</v>
      </c>
      <c r="L44" s="12">
        <v>0</v>
      </c>
      <c r="M44" s="59" t="s">
        <v>21</v>
      </c>
      <c r="N44" s="63">
        <f>COUNTIF('Lamps &amp; Ballast - Branches'!A:A,Table24[[#This Row],[SKU]])</f>
        <v>0</v>
      </c>
      <c r="O44" s="64" t="str">
        <f>IF(Table24[[#This Row],['# of Branches]]=0,"DC","DC + Branches")</f>
        <v>DC</v>
      </c>
      <c r="P44" s="2"/>
      <c r="Q44" s="2"/>
    </row>
    <row r="45" spans="1:17" x14ac:dyDescent="0.5">
      <c r="A45" s="14" t="s">
        <v>111</v>
      </c>
      <c r="B45" s="12">
        <v>2815</v>
      </c>
      <c r="C45" s="12">
        <v>6240</v>
      </c>
      <c r="D45" s="13" t="s">
        <v>16</v>
      </c>
      <c r="E45" s="13" t="s">
        <v>57</v>
      </c>
      <c r="F45" s="13" t="s">
        <v>112</v>
      </c>
      <c r="G45" s="59">
        <v>25</v>
      </c>
      <c r="H45" s="59" t="s">
        <v>31</v>
      </c>
      <c r="I45" s="17" t="s">
        <v>32</v>
      </c>
      <c r="J45" s="59" t="s">
        <v>33</v>
      </c>
      <c r="K45" s="13" t="s">
        <v>34</v>
      </c>
      <c r="L45" s="12">
        <v>0</v>
      </c>
      <c r="M45" s="59" t="s">
        <v>21</v>
      </c>
      <c r="N45" s="63">
        <f>COUNTIF('Lamps &amp; Ballast - Branches'!A:A,Table24[[#This Row],[SKU]])</f>
        <v>0</v>
      </c>
      <c r="O45" s="64" t="str">
        <f>IF(Table24[[#This Row],['# of Branches]]=0,"DC","DC + Branches")</f>
        <v>DC</v>
      </c>
      <c r="P45" s="2"/>
      <c r="Q45" s="2"/>
    </row>
    <row r="46" spans="1:17" x14ac:dyDescent="0.5">
      <c r="A46" s="14" t="s">
        <v>113</v>
      </c>
      <c r="B46" s="12">
        <v>2815</v>
      </c>
      <c r="C46" s="12">
        <v>6220</v>
      </c>
      <c r="D46" s="13" t="s">
        <v>16</v>
      </c>
      <c r="E46" s="13" t="s">
        <v>57</v>
      </c>
      <c r="F46" s="13" t="s">
        <v>114</v>
      </c>
      <c r="G46" s="59">
        <v>100</v>
      </c>
      <c r="H46" s="59" t="s">
        <v>31</v>
      </c>
      <c r="I46" s="17" t="s">
        <v>32</v>
      </c>
      <c r="J46" s="59" t="s">
        <v>33</v>
      </c>
      <c r="K46" s="13" t="s">
        <v>34</v>
      </c>
      <c r="L46" s="12">
        <v>0</v>
      </c>
      <c r="M46" s="59" t="s">
        <v>21</v>
      </c>
      <c r="N46" s="63">
        <f>COUNTIF('Lamps &amp; Ballast - Branches'!A:A,Table24[[#This Row],[SKU]])</f>
        <v>0</v>
      </c>
      <c r="O46" s="64" t="str">
        <f>IF(Table24[[#This Row],['# of Branches]]=0,"DC","DC + Branches")</f>
        <v>DC</v>
      </c>
      <c r="P46" s="2"/>
      <c r="Q46" s="2"/>
    </row>
    <row r="47" spans="1:17" x14ac:dyDescent="0.5">
      <c r="A47" s="14" t="s">
        <v>115</v>
      </c>
      <c r="B47" s="12">
        <v>2815</v>
      </c>
      <c r="C47" s="12">
        <v>6200</v>
      </c>
      <c r="D47" s="13" t="s">
        <v>16</v>
      </c>
      <c r="E47" s="13" t="s">
        <v>57</v>
      </c>
      <c r="F47" s="13" t="s">
        <v>116</v>
      </c>
      <c r="G47" s="59">
        <v>73</v>
      </c>
      <c r="H47" s="59" t="s">
        <v>75</v>
      </c>
      <c r="I47" s="17" t="s">
        <v>76</v>
      </c>
      <c r="J47" s="59" t="s">
        <v>33</v>
      </c>
      <c r="K47" s="13" t="s">
        <v>34</v>
      </c>
      <c r="L47" s="12">
        <v>0</v>
      </c>
      <c r="M47" s="59" t="s">
        <v>21</v>
      </c>
      <c r="N47" s="63">
        <f>COUNTIF('Lamps &amp; Ballast - Branches'!A:A,Table24[[#This Row],[SKU]])</f>
        <v>1</v>
      </c>
      <c r="O47" s="64" t="str">
        <f>IF(Table24[[#This Row],['# of Branches]]=0,"DC","DC + Branches")</f>
        <v>DC + Branches</v>
      </c>
      <c r="P47" s="2"/>
      <c r="Q47" s="2"/>
    </row>
    <row r="48" spans="1:17" x14ac:dyDescent="0.5">
      <c r="A48" s="14" t="s">
        <v>117</v>
      </c>
      <c r="B48" s="12">
        <v>2815</v>
      </c>
      <c r="C48" s="12">
        <v>6220</v>
      </c>
      <c r="D48" s="13" t="s">
        <v>16</v>
      </c>
      <c r="E48" s="13" t="s">
        <v>57</v>
      </c>
      <c r="F48" s="13" t="s">
        <v>118</v>
      </c>
      <c r="G48" s="59">
        <v>84</v>
      </c>
      <c r="H48" s="59" t="s">
        <v>71</v>
      </c>
      <c r="I48" s="17" t="s">
        <v>72</v>
      </c>
      <c r="J48" s="59" t="s">
        <v>33</v>
      </c>
      <c r="K48" s="13" t="s">
        <v>34</v>
      </c>
      <c r="L48" s="12">
        <v>0</v>
      </c>
      <c r="M48" s="59" t="s">
        <v>21</v>
      </c>
      <c r="N48" s="63">
        <f>COUNTIF('Lamps &amp; Ballast - Branches'!A:A,Table24[[#This Row],[SKU]])</f>
        <v>0</v>
      </c>
      <c r="O48" s="64" t="str">
        <f>IF(Table24[[#This Row],['# of Branches]]=0,"DC","DC + Branches")</f>
        <v>DC</v>
      </c>
      <c r="P48" s="2"/>
      <c r="Q48" s="2"/>
    </row>
    <row r="49" spans="1:17" x14ac:dyDescent="0.5">
      <c r="A49" s="14" t="s">
        <v>119</v>
      </c>
      <c r="B49" s="12">
        <v>2815</v>
      </c>
      <c r="C49" s="12">
        <v>6220</v>
      </c>
      <c r="D49" s="13" t="s">
        <v>16</v>
      </c>
      <c r="E49" s="13" t="s">
        <v>57</v>
      </c>
      <c r="F49" s="13" t="s">
        <v>120</v>
      </c>
      <c r="G49" s="59">
        <v>44</v>
      </c>
      <c r="H49" s="59" t="s">
        <v>31</v>
      </c>
      <c r="I49" s="17" t="s">
        <v>32</v>
      </c>
      <c r="J49" s="59" t="s">
        <v>33</v>
      </c>
      <c r="K49" s="13" t="s">
        <v>34</v>
      </c>
      <c r="L49" s="12">
        <v>0</v>
      </c>
      <c r="M49" s="59" t="s">
        <v>21</v>
      </c>
      <c r="N49" s="63">
        <f>COUNTIF('Lamps &amp; Ballast - Branches'!A:A,Table24[[#This Row],[SKU]])</f>
        <v>1</v>
      </c>
      <c r="O49" s="64" t="str">
        <f>IF(Table24[[#This Row],['# of Branches]]=0,"DC","DC + Branches")</f>
        <v>DC + Branches</v>
      </c>
      <c r="P49" s="2"/>
      <c r="Q49" s="2"/>
    </row>
    <row r="50" spans="1:17" x14ac:dyDescent="0.5">
      <c r="A50" s="14" t="s">
        <v>121</v>
      </c>
      <c r="B50" s="12">
        <v>2815</v>
      </c>
      <c r="C50" s="12">
        <v>6220</v>
      </c>
      <c r="D50" s="13" t="s">
        <v>16</v>
      </c>
      <c r="E50" s="13" t="s">
        <v>57</v>
      </c>
      <c r="F50" s="13" t="s">
        <v>122</v>
      </c>
      <c r="G50" s="59">
        <v>32</v>
      </c>
      <c r="H50" s="59" t="s">
        <v>31</v>
      </c>
      <c r="I50" s="17" t="s">
        <v>32</v>
      </c>
      <c r="J50" s="59" t="s">
        <v>33</v>
      </c>
      <c r="K50" s="13" t="s">
        <v>34</v>
      </c>
      <c r="L50" s="12">
        <v>0</v>
      </c>
      <c r="M50" s="59" t="s">
        <v>21</v>
      </c>
      <c r="N50" s="63">
        <f>COUNTIF('Lamps &amp; Ballast - Branches'!A:A,Table24[[#This Row],[SKU]])</f>
        <v>1</v>
      </c>
      <c r="O50" s="64" t="str">
        <f>IF(Table24[[#This Row],['# of Branches]]=0,"DC","DC + Branches")</f>
        <v>DC + Branches</v>
      </c>
      <c r="P50" s="2"/>
      <c r="Q50" s="2"/>
    </row>
    <row r="51" spans="1:17" x14ac:dyDescent="0.5">
      <c r="A51" s="14" t="s">
        <v>123</v>
      </c>
      <c r="B51" s="12">
        <v>2815</v>
      </c>
      <c r="C51" s="12">
        <v>6220</v>
      </c>
      <c r="D51" s="13" t="s">
        <v>16</v>
      </c>
      <c r="E51" s="13" t="s">
        <v>57</v>
      </c>
      <c r="F51" s="13" t="s">
        <v>124</v>
      </c>
      <c r="G51" s="59">
        <v>60</v>
      </c>
      <c r="H51" s="59" t="s">
        <v>31</v>
      </c>
      <c r="I51" s="17" t="s">
        <v>32</v>
      </c>
      <c r="J51" s="59" t="s">
        <v>33</v>
      </c>
      <c r="K51" s="13" t="s">
        <v>34</v>
      </c>
      <c r="L51" s="12">
        <v>0</v>
      </c>
      <c r="M51" s="59" t="s">
        <v>21</v>
      </c>
      <c r="N51" s="63">
        <f>COUNTIF('Lamps &amp; Ballast - Branches'!A:A,Table24[[#This Row],[SKU]])</f>
        <v>1</v>
      </c>
      <c r="O51" s="64" t="str">
        <f>IF(Table24[[#This Row],['# of Branches]]=0,"DC","DC + Branches")</f>
        <v>DC + Branches</v>
      </c>
      <c r="P51" s="2"/>
      <c r="Q51" s="2"/>
    </row>
    <row r="52" spans="1:17" x14ac:dyDescent="0.5">
      <c r="A52" s="14" t="s">
        <v>125</v>
      </c>
      <c r="B52" s="12">
        <v>2815</v>
      </c>
      <c r="C52" s="12">
        <v>6230</v>
      </c>
      <c r="D52" s="13" t="s">
        <v>16</v>
      </c>
      <c r="E52" s="13" t="s">
        <v>57</v>
      </c>
      <c r="F52" s="13" t="s">
        <v>126</v>
      </c>
      <c r="G52" s="59">
        <v>41</v>
      </c>
      <c r="H52" s="59" t="s">
        <v>75</v>
      </c>
      <c r="I52" s="17" t="s">
        <v>76</v>
      </c>
      <c r="J52" s="59" t="s">
        <v>33</v>
      </c>
      <c r="K52" s="13" t="s">
        <v>34</v>
      </c>
      <c r="L52" s="12">
        <v>0</v>
      </c>
      <c r="M52" s="59" t="s">
        <v>21</v>
      </c>
      <c r="N52" s="63">
        <f>COUNTIF('Lamps &amp; Ballast - Branches'!A:A,Table24[[#This Row],[SKU]])</f>
        <v>3</v>
      </c>
      <c r="O52" s="64" t="str">
        <f>IF(Table24[[#This Row],['# of Branches]]=0,"DC","DC + Branches")</f>
        <v>DC + Branches</v>
      </c>
      <c r="P52" s="2"/>
      <c r="Q52" s="2"/>
    </row>
    <row r="53" spans="1:17" x14ac:dyDescent="0.5">
      <c r="A53" s="14" t="s">
        <v>127</v>
      </c>
      <c r="B53" s="12">
        <v>2815</v>
      </c>
      <c r="C53" s="12">
        <v>6230</v>
      </c>
      <c r="D53" s="13" t="s">
        <v>16</v>
      </c>
      <c r="E53" s="13" t="s">
        <v>57</v>
      </c>
      <c r="F53" s="13" t="s">
        <v>128</v>
      </c>
      <c r="G53" s="59">
        <v>32</v>
      </c>
      <c r="H53" s="59" t="s">
        <v>71</v>
      </c>
      <c r="I53" s="17" t="s">
        <v>72</v>
      </c>
      <c r="J53" s="59" t="s">
        <v>33</v>
      </c>
      <c r="K53" s="13" t="s">
        <v>34</v>
      </c>
      <c r="L53" s="12">
        <v>0</v>
      </c>
      <c r="M53" s="59" t="s">
        <v>21</v>
      </c>
      <c r="N53" s="63">
        <f>COUNTIF('Lamps &amp; Ballast - Branches'!A:A,Table24[[#This Row],[SKU]])</f>
        <v>1</v>
      </c>
      <c r="O53" s="64" t="str">
        <f>IF(Table24[[#This Row],['# of Branches]]=0,"DC","DC + Branches")</f>
        <v>DC + Branches</v>
      </c>
      <c r="P53" s="2"/>
      <c r="Q53" s="2"/>
    </row>
    <row r="54" spans="1:17" x14ac:dyDescent="0.5">
      <c r="A54" s="14" t="s">
        <v>129</v>
      </c>
      <c r="B54" s="12">
        <v>2815</v>
      </c>
      <c r="C54" s="12">
        <v>6220</v>
      </c>
      <c r="D54" s="13" t="s">
        <v>16</v>
      </c>
      <c r="E54" s="13" t="s">
        <v>57</v>
      </c>
      <c r="F54" s="13" t="s">
        <v>130</v>
      </c>
      <c r="G54" s="59">
        <v>201</v>
      </c>
      <c r="H54" s="59" t="s">
        <v>71</v>
      </c>
      <c r="I54" s="17" t="s">
        <v>72</v>
      </c>
      <c r="J54" s="59" t="s">
        <v>33</v>
      </c>
      <c r="K54" s="13" t="s">
        <v>34</v>
      </c>
      <c r="L54" s="12">
        <v>0</v>
      </c>
      <c r="M54" s="59" t="s">
        <v>21</v>
      </c>
      <c r="N54" s="63">
        <f>COUNTIF('Lamps &amp; Ballast - Branches'!A:A,Table24[[#This Row],[SKU]])</f>
        <v>0</v>
      </c>
      <c r="O54" s="64" t="str">
        <f>IF(Table24[[#This Row],['# of Branches]]=0,"DC","DC + Branches")</f>
        <v>DC</v>
      </c>
      <c r="P54" s="2"/>
      <c r="Q54" s="2"/>
    </row>
    <row r="55" spans="1:17" x14ac:dyDescent="0.5">
      <c r="A55" s="14" t="s">
        <v>131</v>
      </c>
      <c r="B55" s="12">
        <v>2815</v>
      </c>
      <c r="C55" s="12">
        <v>6220</v>
      </c>
      <c r="D55" s="13" t="s">
        <v>16</v>
      </c>
      <c r="E55" s="13" t="s">
        <v>57</v>
      </c>
      <c r="F55" s="13" t="s">
        <v>132</v>
      </c>
      <c r="G55" s="59">
        <v>67</v>
      </c>
      <c r="H55" s="59" t="s">
        <v>19</v>
      </c>
      <c r="I55" s="17" t="s">
        <v>20</v>
      </c>
      <c r="J55" s="59" t="s">
        <v>21</v>
      </c>
      <c r="K55" s="13" t="s">
        <v>22</v>
      </c>
      <c r="L55" s="12">
        <v>0</v>
      </c>
      <c r="M55" s="59" t="s">
        <v>21</v>
      </c>
      <c r="N55" s="63">
        <f>COUNTIF('Lamps &amp; Ballast - Branches'!A:A,Table24[[#This Row],[SKU]])</f>
        <v>0</v>
      </c>
      <c r="O55" s="64" t="str">
        <f>IF(Table24[[#This Row],['# of Branches]]=0,"DC","DC + Branches")</f>
        <v>DC</v>
      </c>
      <c r="P55" s="2"/>
      <c r="Q55" s="2"/>
    </row>
    <row r="56" spans="1:17" x14ac:dyDescent="0.5">
      <c r="A56" s="14" t="s">
        <v>133</v>
      </c>
      <c r="B56" s="12">
        <v>2815</v>
      </c>
      <c r="C56" s="12">
        <v>6220</v>
      </c>
      <c r="D56" s="13" t="s">
        <v>16</v>
      </c>
      <c r="E56" s="13" t="s">
        <v>57</v>
      </c>
      <c r="F56" s="13" t="s">
        <v>134</v>
      </c>
      <c r="G56" s="59">
        <v>58</v>
      </c>
      <c r="H56" s="59" t="s">
        <v>31</v>
      </c>
      <c r="I56" s="17" t="s">
        <v>32</v>
      </c>
      <c r="J56" s="59" t="s">
        <v>33</v>
      </c>
      <c r="K56" s="13" t="s">
        <v>34</v>
      </c>
      <c r="L56" s="12">
        <v>0</v>
      </c>
      <c r="M56" s="59" t="s">
        <v>21</v>
      </c>
      <c r="N56" s="63">
        <f>COUNTIF('Lamps &amp; Ballast - Branches'!A:A,Table24[[#This Row],[SKU]])</f>
        <v>0</v>
      </c>
      <c r="O56" s="64" t="str">
        <f>IF(Table24[[#This Row],['# of Branches]]=0,"DC","DC + Branches")</f>
        <v>DC</v>
      </c>
      <c r="P56" s="2"/>
      <c r="Q56" s="2"/>
    </row>
    <row r="57" spans="1:17" x14ac:dyDescent="0.5">
      <c r="A57" s="14" t="s">
        <v>135</v>
      </c>
      <c r="B57" s="12">
        <v>2815</v>
      </c>
      <c r="C57" s="12">
        <v>6220</v>
      </c>
      <c r="D57" s="13" t="s">
        <v>16</v>
      </c>
      <c r="E57" s="13" t="s">
        <v>57</v>
      </c>
      <c r="F57" s="13" t="s">
        <v>136</v>
      </c>
      <c r="G57" s="59">
        <v>240</v>
      </c>
      <c r="H57" s="59" t="s">
        <v>71</v>
      </c>
      <c r="I57" s="17" t="s">
        <v>72</v>
      </c>
      <c r="J57" s="59" t="s">
        <v>137</v>
      </c>
      <c r="K57" s="13" t="s">
        <v>138</v>
      </c>
      <c r="L57" s="12">
        <v>0</v>
      </c>
      <c r="M57" s="59" t="s">
        <v>21</v>
      </c>
      <c r="N57" s="63">
        <f>COUNTIF('Lamps &amp; Ballast - Branches'!A:A,Table24[[#This Row],[SKU]])</f>
        <v>1</v>
      </c>
      <c r="O57" s="64" t="str">
        <f>IF(Table24[[#This Row],['# of Branches]]=0,"DC","DC + Branches")</f>
        <v>DC + Branches</v>
      </c>
      <c r="P57" s="2"/>
      <c r="Q57" s="2"/>
    </row>
    <row r="58" spans="1:17" x14ac:dyDescent="0.5">
      <c r="A58" s="14" t="s">
        <v>139</v>
      </c>
      <c r="B58" s="12">
        <v>2815</v>
      </c>
      <c r="C58" s="12">
        <v>6220</v>
      </c>
      <c r="D58" s="13" t="s">
        <v>16</v>
      </c>
      <c r="E58" s="13" t="s">
        <v>57</v>
      </c>
      <c r="F58" s="13" t="s">
        <v>140</v>
      </c>
      <c r="G58" s="59">
        <v>106</v>
      </c>
      <c r="H58" s="59" t="s">
        <v>31</v>
      </c>
      <c r="I58" s="17" t="s">
        <v>32</v>
      </c>
      <c r="J58" s="59" t="s">
        <v>33</v>
      </c>
      <c r="K58" s="13" t="s">
        <v>34</v>
      </c>
      <c r="L58" s="12">
        <v>0</v>
      </c>
      <c r="M58" s="59" t="s">
        <v>21</v>
      </c>
      <c r="N58" s="63">
        <f>COUNTIF('Lamps &amp; Ballast - Branches'!A:A,Table24[[#This Row],[SKU]])</f>
        <v>0</v>
      </c>
      <c r="O58" s="64" t="str">
        <f>IF(Table24[[#This Row],['# of Branches]]=0,"DC","DC + Branches")</f>
        <v>DC</v>
      </c>
      <c r="P58" s="2"/>
      <c r="Q58" s="2"/>
    </row>
    <row r="59" spans="1:17" x14ac:dyDescent="0.5">
      <c r="A59" s="14" t="s">
        <v>354</v>
      </c>
      <c r="B59" s="12">
        <v>2815</v>
      </c>
      <c r="C59" s="12">
        <v>6220</v>
      </c>
      <c r="D59" s="13" t="s">
        <v>16</v>
      </c>
      <c r="E59" s="13" t="s">
        <v>57</v>
      </c>
      <c r="F59" s="13" t="s">
        <v>355</v>
      </c>
      <c r="G59" s="59">
        <v>150</v>
      </c>
      <c r="H59" s="59" t="s">
        <v>75</v>
      </c>
      <c r="I59" s="17" t="s">
        <v>76</v>
      </c>
      <c r="J59" s="59" t="s">
        <v>33</v>
      </c>
      <c r="K59" s="13" t="s">
        <v>34</v>
      </c>
      <c r="L59" s="12">
        <v>0</v>
      </c>
      <c r="M59" s="59" t="s">
        <v>21</v>
      </c>
      <c r="N59" s="63">
        <f>COUNTIF('Lamps &amp; Ballast - Branches'!A:A,Table24[[#This Row],[SKU]])</f>
        <v>2</v>
      </c>
      <c r="O59" s="64" t="str">
        <f>IF(Table24[[#This Row],['# of Branches]]=0,"DC","DC + Branches")</f>
        <v>DC + Branches</v>
      </c>
      <c r="P59" s="2"/>
      <c r="Q59" s="2"/>
    </row>
    <row r="60" spans="1:17" x14ac:dyDescent="0.5">
      <c r="A60" s="14" t="s">
        <v>0</v>
      </c>
      <c r="B60" s="12">
        <v>2815</v>
      </c>
      <c r="C60" s="12">
        <v>6220</v>
      </c>
      <c r="D60" s="13" t="s">
        <v>16</v>
      </c>
      <c r="E60" s="13" t="s">
        <v>57</v>
      </c>
      <c r="F60" s="13" t="s">
        <v>141</v>
      </c>
      <c r="G60" s="59">
        <v>1424</v>
      </c>
      <c r="H60" s="59" t="s">
        <v>75</v>
      </c>
      <c r="I60" s="17" t="s">
        <v>76</v>
      </c>
      <c r="J60" s="59" t="s">
        <v>137</v>
      </c>
      <c r="K60" s="13" t="s">
        <v>138</v>
      </c>
      <c r="L60" s="12">
        <v>0</v>
      </c>
      <c r="M60" s="59" t="s">
        <v>21</v>
      </c>
      <c r="N60" s="63">
        <f>COUNTIF('Lamps &amp; Ballast - Branches'!A:A,Table24[[#This Row],[SKU]])</f>
        <v>7</v>
      </c>
      <c r="O60" s="64" t="str">
        <f>IF(Table24[[#This Row],['# of Branches]]=0,"DC","DC + Branches")</f>
        <v>DC + Branches</v>
      </c>
      <c r="P60" s="2"/>
      <c r="Q60" s="2"/>
    </row>
    <row r="61" spans="1:17" x14ac:dyDescent="0.5">
      <c r="A61" s="14" t="s">
        <v>142</v>
      </c>
      <c r="B61" s="12">
        <v>2815</v>
      </c>
      <c r="C61" s="12">
        <v>6220</v>
      </c>
      <c r="D61" s="13" t="s">
        <v>16</v>
      </c>
      <c r="E61" s="13" t="s">
        <v>57</v>
      </c>
      <c r="F61" s="13" t="s">
        <v>143</v>
      </c>
      <c r="G61" s="59">
        <v>367</v>
      </c>
      <c r="H61" s="59" t="s">
        <v>75</v>
      </c>
      <c r="I61" s="17" t="s">
        <v>76</v>
      </c>
      <c r="J61" s="59" t="s">
        <v>33</v>
      </c>
      <c r="K61" s="13" t="s">
        <v>34</v>
      </c>
      <c r="L61" s="12">
        <v>0</v>
      </c>
      <c r="M61" s="59" t="s">
        <v>21</v>
      </c>
      <c r="N61" s="63">
        <f>COUNTIF('Lamps &amp; Ballast - Branches'!A:A,Table24[[#This Row],[SKU]])</f>
        <v>3</v>
      </c>
      <c r="O61" s="64" t="str">
        <f>IF(Table24[[#This Row],['# of Branches]]=0,"DC","DC + Branches")</f>
        <v>DC + Branches</v>
      </c>
      <c r="P61" s="2"/>
      <c r="Q61" s="2"/>
    </row>
    <row r="62" spans="1:17" x14ac:dyDescent="0.5">
      <c r="A62" s="14" t="s">
        <v>144</v>
      </c>
      <c r="B62" s="12">
        <v>2815</v>
      </c>
      <c r="C62" s="12">
        <v>6220</v>
      </c>
      <c r="D62" s="13" t="s">
        <v>16</v>
      </c>
      <c r="E62" s="13" t="s">
        <v>57</v>
      </c>
      <c r="F62" s="13" t="s">
        <v>145</v>
      </c>
      <c r="G62" s="59">
        <v>330</v>
      </c>
      <c r="H62" s="59" t="s">
        <v>75</v>
      </c>
      <c r="I62" s="17" t="s">
        <v>76</v>
      </c>
      <c r="J62" s="59" t="s">
        <v>33</v>
      </c>
      <c r="K62" s="13" t="s">
        <v>34</v>
      </c>
      <c r="L62" s="12">
        <v>0</v>
      </c>
      <c r="M62" s="59" t="s">
        <v>21</v>
      </c>
      <c r="N62" s="63">
        <f>COUNTIF('Lamps &amp; Ballast - Branches'!A:A,Table24[[#This Row],[SKU]])</f>
        <v>2</v>
      </c>
      <c r="O62" s="64" t="str">
        <f>IF(Table24[[#This Row],['# of Branches]]=0,"DC","DC + Branches")</f>
        <v>DC + Branches</v>
      </c>
      <c r="P62" s="2"/>
      <c r="Q62" s="2"/>
    </row>
    <row r="63" spans="1:17" x14ac:dyDescent="0.5">
      <c r="A63" s="14" t="s">
        <v>146</v>
      </c>
      <c r="B63" s="12">
        <v>2815</v>
      </c>
      <c r="C63" s="12">
        <v>6220</v>
      </c>
      <c r="D63" s="13" t="s">
        <v>16</v>
      </c>
      <c r="E63" s="13" t="s">
        <v>57</v>
      </c>
      <c r="F63" s="13" t="s">
        <v>147</v>
      </c>
      <c r="G63" s="59">
        <v>62</v>
      </c>
      <c r="H63" s="59" t="s">
        <v>31</v>
      </c>
      <c r="I63" s="17" t="s">
        <v>32</v>
      </c>
      <c r="J63" s="59" t="s">
        <v>33</v>
      </c>
      <c r="K63" s="13" t="s">
        <v>34</v>
      </c>
      <c r="L63" s="12">
        <v>0</v>
      </c>
      <c r="M63" s="59" t="s">
        <v>21</v>
      </c>
      <c r="N63" s="63">
        <f>COUNTIF('Lamps &amp; Ballast - Branches'!A:A,Table24[[#This Row],[SKU]])</f>
        <v>1</v>
      </c>
      <c r="O63" s="64" t="str">
        <f>IF(Table24[[#This Row],['# of Branches]]=0,"DC","DC + Branches")</f>
        <v>DC + Branches</v>
      </c>
      <c r="P63" s="2"/>
      <c r="Q63" s="2"/>
    </row>
    <row r="64" spans="1:17" x14ac:dyDescent="0.5">
      <c r="A64" s="14" t="s">
        <v>148</v>
      </c>
      <c r="B64" s="12">
        <v>2815</v>
      </c>
      <c r="C64" s="12">
        <v>6220</v>
      </c>
      <c r="D64" s="13" t="s">
        <v>16</v>
      </c>
      <c r="E64" s="13" t="s">
        <v>57</v>
      </c>
      <c r="F64" s="13" t="s">
        <v>149</v>
      </c>
      <c r="G64" s="59">
        <v>4</v>
      </c>
      <c r="H64" s="59" t="s">
        <v>19</v>
      </c>
      <c r="I64" s="17" t="s">
        <v>20</v>
      </c>
      <c r="J64" s="59" t="s">
        <v>21</v>
      </c>
      <c r="K64" s="13" t="s">
        <v>22</v>
      </c>
      <c r="L64" s="12">
        <v>0</v>
      </c>
      <c r="M64" s="59" t="s">
        <v>21</v>
      </c>
      <c r="N64" s="63">
        <f>COUNTIF('Lamps &amp; Ballast - Branches'!A:A,Table24[[#This Row],[SKU]])</f>
        <v>0</v>
      </c>
      <c r="O64" s="64" t="str">
        <f>IF(Table24[[#This Row],['# of Branches]]=0,"DC","DC + Branches")</f>
        <v>DC</v>
      </c>
      <c r="P64" s="2"/>
      <c r="Q64" s="2"/>
    </row>
    <row r="65" spans="1:17" x14ac:dyDescent="0.5">
      <c r="A65" s="14" t="s">
        <v>150</v>
      </c>
      <c r="B65" s="12">
        <v>2815</v>
      </c>
      <c r="C65" s="12">
        <v>6240</v>
      </c>
      <c r="D65" s="13" t="s">
        <v>16</v>
      </c>
      <c r="E65" s="13" t="s">
        <v>57</v>
      </c>
      <c r="F65" s="13" t="s">
        <v>151</v>
      </c>
      <c r="G65" s="59">
        <v>28</v>
      </c>
      <c r="H65" s="59" t="s">
        <v>31</v>
      </c>
      <c r="I65" s="17" t="s">
        <v>32</v>
      </c>
      <c r="J65" s="59" t="s">
        <v>33</v>
      </c>
      <c r="K65" s="13" t="s">
        <v>34</v>
      </c>
      <c r="L65" s="12">
        <v>0</v>
      </c>
      <c r="M65" s="59" t="s">
        <v>21</v>
      </c>
      <c r="N65" s="63">
        <f>COUNTIF('Lamps &amp; Ballast - Branches'!A:A,Table24[[#This Row],[SKU]])</f>
        <v>2</v>
      </c>
      <c r="O65" s="64" t="str">
        <f>IF(Table24[[#This Row],['# of Branches]]=0,"DC","DC + Branches")</f>
        <v>DC + Branches</v>
      </c>
      <c r="P65" s="2"/>
      <c r="Q65" s="2"/>
    </row>
    <row r="66" spans="1:17" x14ac:dyDescent="0.5">
      <c r="A66" s="14" t="s">
        <v>417</v>
      </c>
      <c r="B66" s="12">
        <v>2815</v>
      </c>
      <c r="C66" s="12">
        <v>6230</v>
      </c>
      <c r="D66" s="13" t="s">
        <v>16</v>
      </c>
      <c r="E66" s="13" t="s">
        <v>57</v>
      </c>
      <c r="F66" s="13" t="s">
        <v>418</v>
      </c>
      <c r="G66" s="59">
        <v>11</v>
      </c>
      <c r="H66" s="59" t="s">
        <v>31</v>
      </c>
      <c r="I66" s="17" t="s">
        <v>32</v>
      </c>
      <c r="J66" s="59" t="s">
        <v>33</v>
      </c>
      <c r="K66" s="13" t="s">
        <v>34</v>
      </c>
      <c r="L66" s="12">
        <v>0</v>
      </c>
      <c r="M66" s="59" t="s">
        <v>21</v>
      </c>
      <c r="N66" s="63">
        <f>COUNTIF('Lamps &amp; Ballast - Branches'!A:A,Table24[[#This Row],[SKU]])</f>
        <v>1</v>
      </c>
      <c r="O66" s="64" t="str">
        <f>IF(Table24[[#This Row],['# of Branches]]=0,"DC","DC + Branches")</f>
        <v>DC + Branches</v>
      </c>
      <c r="P66" s="2"/>
      <c r="Q66" s="2"/>
    </row>
    <row r="67" spans="1:17" x14ac:dyDescent="0.5">
      <c r="A67" s="14" t="s">
        <v>154</v>
      </c>
      <c r="B67" s="12">
        <v>2815</v>
      </c>
      <c r="C67" s="12">
        <v>6220</v>
      </c>
      <c r="D67" s="13" t="s">
        <v>16</v>
      </c>
      <c r="E67" s="13" t="s">
        <v>57</v>
      </c>
      <c r="F67" s="13" t="s">
        <v>155</v>
      </c>
      <c r="G67" s="59">
        <v>96</v>
      </c>
      <c r="H67" s="59" t="s">
        <v>31</v>
      </c>
      <c r="I67" s="17" t="s">
        <v>32</v>
      </c>
      <c r="J67" s="59" t="s">
        <v>33</v>
      </c>
      <c r="K67" s="13" t="s">
        <v>34</v>
      </c>
      <c r="L67" s="12">
        <v>0</v>
      </c>
      <c r="M67" s="59" t="s">
        <v>21</v>
      </c>
      <c r="N67" s="63">
        <f>COUNTIF('Lamps &amp; Ballast - Branches'!A:A,Table24[[#This Row],[SKU]])</f>
        <v>0</v>
      </c>
      <c r="O67" s="64" t="str">
        <f>IF(Table24[[#This Row],['# of Branches]]=0,"DC","DC + Branches")</f>
        <v>DC</v>
      </c>
      <c r="P67" s="2"/>
      <c r="Q67" s="2"/>
    </row>
    <row r="68" spans="1:17" x14ac:dyDescent="0.5">
      <c r="A68" s="14" t="s">
        <v>156</v>
      </c>
      <c r="B68" s="12">
        <v>2815</v>
      </c>
      <c r="C68" s="12">
        <v>6200</v>
      </c>
      <c r="D68" s="13" t="s">
        <v>16</v>
      </c>
      <c r="E68" s="13" t="s">
        <v>57</v>
      </c>
      <c r="F68" s="13" t="s">
        <v>157</v>
      </c>
      <c r="G68" s="59">
        <v>478</v>
      </c>
      <c r="H68" s="59" t="s">
        <v>75</v>
      </c>
      <c r="I68" s="17" t="s">
        <v>76</v>
      </c>
      <c r="J68" s="59" t="s">
        <v>33</v>
      </c>
      <c r="K68" s="13" t="s">
        <v>34</v>
      </c>
      <c r="L68" s="12">
        <v>0</v>
      </c>
      <c r="M68" s="59" t="s">
        <v>21</v>
      </c>
      <c r="N68" s="63">
        <f>COUNTIF('Lamps &amp; Ballast - Branches'!A:A,Table24[[#This Row],[SKU]])</f>
        <v>2</v>
      </c>
      <c r="O68" s="64" t="str">
        <f>IF(Table24[[#This Row],['# of Branches]]=0,"DC","DC + Branches")</f>
        <v>DC + Branches</v>
      </c>
      <c r="P68" s="2"/>
      <c r="Q68" s="2"/>
    </row>
    <row r="69" spans="1:17" x14ac:dyDescent="0.5">
      <c r="A69" s="14" t="s">
        <v>403</v>
      </c>
      <c r="B69" s="12">
        <v>2815</v>
      </c>
      <c r="C69" s="12">
        <v>6200</v>
      </c>
      <c r="D69" s="13" t="s">
        <v>16</v>
      </c>
      <c r="E69" s="13" t="s">
        <v>57</v>
      </c>
      <c r="F69" s="13" t="s">
        <v>404</v>
      </c>
      <c r="G69" s="59">
        <v>25</v>
      </c>
      <c r="H69" s="59" t="s">
        <v>71</v>
      </c>
      <c r="I69" s="17" t="s">
        <v>72</v>
      </c>
      <c r="J69" s="59" t="s">
        <v>33</v>
      </c>
      <c r="K69" s="13" t="s">
        <v>34</v>
      </c>
      <c r="L69" s="12">
        <v>50</v>
      </c>
      <c r="M69" s="59" t="s">
        <v>21</v>
      </c>
      <c r="N69" s="63">
        <f>COUNTIF('Lamps &amp; Ballast - Branches'!A:A,Table24[[#This Row],[SKU]])</f>
        <v>1</v>
      </c>
      <c r="O69" s="64" t="str">
        <f>IF(Table24[[#This Row],['# of Branches]]=0,"DC","DC + Branches")</f>
        <v>DC + Branches</v>
      </c>
      <c r="P69" s="2"/>
      <c r="Q69" s="2"/>
    </row>
    <row r="70" spans="1:17" x14ac:dyDescent="0.5">
      <c r="A70" s="72" t="s">
        <v>158</v>
      </c>
      <c r="B70" s="12">
        <v>2815</v>
      </c>
      <c r="C70" s="12">
        <v>6200</v>
      </c>
      <c r="D70" s="13" t="s">
        <v>16</v>
      </c>
      <c r="E70" s="13" t="s">
        <v>57</v>
      </c>
      <c r="F70" s="13" t="s">
        <v>159</v>
      </c>
      <c r="G70" s="59">
        <v>5</v>
      </c>
      <c r="H70" s="59" t="s">
        <v>19</v>
      </c>
      <c r="I70" s="17" t="s">
        <v>20</v>
      </c>
      <c r="J70" s="59" t="s">
        <v>21</v>
      </c>
      <c r="K70" s="13" t="s">
        <v>22</v>
      </c>
      <c r="L70" s="12">
        <v>0</v>
      </c>
      <c r="M70" s="59" t="s">
        <v>21</v>
      </c>
      <c r="N70" s="63">
        <f>COUNTIF('Lamps &amp; Ballast - Branches'!A:A,Table24[[#This Row],[SKU]])</f>
        <v>2</v>
      </c>
      <c r="O70" s="64" t="str">
        <f>IF(Table24[[#This Row],['# of Branches]]=0,"DC","DC + Branches")</f>
        <v>DC + Branches</v>
      </c>
      <c r="P70" s="2"/>
      <c r="Q70" s="2"/>
    </row>
    <row r="71" spans="1:17" x14ac:dyDescent="0.5">
      <c r="A71" s="14" t="s">
        <v>160</v>
      </c>
      <c r="B71" s="12">
        <v>2815</v>
      </c>
      <c r="C71" s="12">
        <v>6200</v>
      </c>
      <c r="D71" s="13" t="s">
        <v>16</v>
      </c>
      <c r="E71" s="13" t="s">
        <v>57</v>
      </c>
      <c r="F71" s="13" t="s">
        <v>161</v>
      </c>
      <c r="G71" s="59">
        <v>9</v>
      </c>
      <c r="H71" s="59" t="s">
        <v>19</v>
      </c>
      <c r="I71" s="17" t="s">
        <v>20</v>
      </c>
      <c r="J71" s="59" t="s">
        <v>21</v>
      </c>
      <c r="K71" s="13" t="s">
        <v>22</v>
      </c>
      <c r="L71" s="12">
        <v>0</v>
      </c>
      <c r="M71" s="59" t="s">
        <v>21</v>
      </c>
      <c r="N71" s="63">
        <f>COUNTIF('Lamps &amp; Ballast - Branches'!A:A,Table24[[#This Row],[SKU]])</f>
        <v>0</v>
      </c>
      <c r="O71" s="64" t="str">
        <f>IF(Table24[[#This Row],['# of Branches]]=0,"DC","DC + Branches")</f>
        <v>DC</v>
      </c>
      <c r="P71" s="2"/>
      <c r="Q71" s="2"/>
    </row>
    <row r="72" spans="1:17" x14ac:dyDescent="0.5">
      <c r="A72" s="14" t="s">
        <v>162</v>
      </c>
      <c r="B72" s="12">
        <v>2815</v>
      </c>
      <c r="C72" s="12">
        <v>6200</v>
      </c>
      <c r="D72" s="13" t="s">
        <v>16</v>
      </c>
      <c r="E72" s="13" t="s">
        <v>57</v>
      </c>
      <c r="F72" s="13" t="s">
        <v>163</v>
      </c>
      <c r="G72" s="59">
        <v>16</v>
      </c>
      <c r="H72" s="59" t="s">
        <v>31</v>
      </c>
      <c r="I72" s="17" t="s">
        <v>32</v>
      </c>
      <c r="J72" s="59" t="s">
        <v>33</v>
      </c>
      <c r="K72" s="13" t="s">
        <v>34</v>
      </c>
      <c r="L72" s="12">
        <v>0</v>
      </c>
      <c r="M72" s="59" t="s">
        <v>21</v>
      </c>
      <c r="N72" s="63">
        <f>COUNTIF('Lamps &amp; Ballast - Branches'!A:A,Table24[[#This Row],[SKU]])</f>
        <v>0</v>
      </c>
      <c r="O72" s="64" t="str">
        <f>IF(Table24[[#This Row],['# of Branches]]=0,"DC","DC + Branches")</f>
        <v>DC</v>
      </c>
      <c r="P72" s="2"/>
      <c r="Q72" s="2"/>
    </row>
    <row r="73" spans="1:17" x14ac:dyDescent="0.5">
      <c r="A73" s="14" t="s">
        <v>164</v>
      </c>
      <c r="B73" s="12">
        <v>2815</v>
      </c>
      <c r="C73" s="12">
        <v>6220</v>
      </c>
      <c r="D73" s="13" t="s">
        <v>16</v>
      </c>
      <c r="E73" s="13" t="s">
        <v>57</v>
      </c>
      <c r="F73" s="13" t="s">
        <v>165</v>
      </c>
      <c r="G73" s="59">
        <v>30</v>
      </c>
      <c r="H73" s="59" t="s">
        <v>31</v>
      </c>
      <c r="I73" s="17" t="s">
        <v>32</v>
      </c>
      <c r="J73" s="59" t="s">
        <v>33</v>
      </c>
      <c r="K73" s="13" t="s">
        <v>34</v>
      </c>
      <c r="L73" s="12">
        <v>0</v>
      </c>
      <c r="M73" s="59" t="s">
        <v>21</v>
      </c>
      <c r="N73" s="63">
        <f>COUNTIF('Lamps &amp; Ballast - Branches'!A:A,Table24[[#This Row],[SKU]])</f>
        <v>0</v>
      </c>
      <c r="O73" s="64" t="str">
        <f>IF(Table24[[#This Row],['# of Branches]]=0,"DC","DC + Branches")</f>
        <v>DC</v>
      </c>
      <c r="P73" s="2"/>
      <c r="Q73" s="2"/>
    </row>
    <row r="74" spans="1:17" x14ac:dyDescent="0.5">
      <c r="A74" s="14" t="s">
        <v>166</v>
      </c>
      <c r="B74" s="12">
        <v>2815</v>
      </c>
      <c r="C74" s="12">
        <v>6220</v>
      </c>
      <c r="D74" s="13" t="s">
        <v>16</v>
      </c>
      <c r="E74" s="13" t="s">
        <v>57</v>
      </c>
      <c r="F74" s="13" t="s">
        <v>167</v>
      </c>
      <c r="G74" s="59">
        <v>35</v>
      </c>
      <c r="H74" s="59" t="s">
        <v>71</v>
      </c>
      <c r="I74" s="17" t="s">
        <v>72</v>
      </c>
      <c r="J74" s="59" t="s">
        <v>33</v>
      </c>
      <c r="K74" s="13" t="s">
        <v>34</v>
      </c>
      <c r="L74" s="12">
        <v>0</v>
      </c>
      <c r="M74" s="59" t="s">
        <v>21</v>
      </c>
      <c r="N74" s="63">
        <f>COUNTIF('Lamps &amp; Ballast - Branches'!A:A,Table24[[#This Row],[SKU]])</f>
        <v>2</v>
      </c>
      <c r="O74" s="64" t="str">
        <f>IF(Table24[[#This Row],['# of Branches]]=0,"DC","DC + Branches")</f>
        <v>DC + Branches</v>
      </c>
      <c r="P74" s="2"/>
      <c r="Q74" s="2"/>
    </row>
    <row r="75" spans="1:17" x14ac:dyDescent="0.5">
      <c r="A75" s="14" t="s">
        <v>168</v>
      </c>
      <c r="B75" s="12">
        <v>2815</v>
      </c>
      <c r="C75" s="12">
        <v>6220</v>
      </c>
      <c r="D75" s="13" t="s">
        <v>16</v>
      </c>
      <c r="E75" s="13" t="s">
        <v>57</v>
      </c>
      <c r="F75" s="13" t="s">
        <v>169</v>
      </c>
      <c r="G75" s="59">
        <v>15</v>
      </c>
      <c r="H75" s="59" t="s">
        <v>31</v>
      </c>
      <c r="I75" s="17" t="s">
        <v>32</v>
      </c>
      <c r="J75" s="59" t="s">
        <v>33</v>
      </c>
      <c r="K75" s="13" t="s">
        <v>34</v>
      </c>
      <c r="L75" s="12">
        <v>0</v>
      </c>
      <c r="M75" s="59" t="s">
        <v>21</v>
      </c>
      <c r="N75" s="63">
        <f>COUNTIF('Lamps &amp; Ballast - Branches'!A:A,Table24[[#This Row],[SKU]])</f>
        <v>1</v>
      </c>
      <c r="O75" s="64" t="str">
        <f>IF(Table24[[#This Row],['# of Branches]]=0,"DC","DC + Branches")</f>
        <v>DC + Branches</v>
      </c>
      <c r="P75" s="2"/>
      <c r="Q75" s="2"/>
    </row>
    <row r="76" spans="1:17" x14ac:dyDescent="0.5">
      <c r="A76" s="14" t="s">
        <v>170</v>
      </c>
      <c r="B76" s="12">
        <v>2815</v>
      </c>
      <c r="C76" s="12">
        <v>6200</v>
      </c>
      <c r="D76" s="13" t="s">
        <v>16</v>
      </c>
      <c r="E76" s="13" t="s">
        <v>57</v>
      </c>
      <c r="F76" s="13" t="s">
        <v>171</v>
      </c>
      <c r="G76" s="59">
        <v>25</v>
      </c>
      <c r="H76" s="59" t="s">
        <v>31</v>
      </c>
      <c r="I76" s="17" t="s">
        <v>32</v>
      </c>
      <c r="J76" s="59" t="s">
        <v>33</v>
      </c>
      <c r="K76" s="13" t="s">
        <v>34</v>
      </c>
      <c r="L76" s="12">
        <v>0</v>
      </c>
      <c r="M76" s="59" t="s">
        <v>21</v>
      </c>
      <c r="N76" s="63">
        <f>COUNTIF('Lamps &amp; Ballast - Branches'!A:A,Table24[[#This Row],[SKU]])</f>
        <v>1</v>
      </c>
      <c r="O76" s="64" t="str">
        <f>IF(Table24[[#This Row],['# of Branches]]=0,"DC","DC + Branches")</f>
        <v>DC + Branches</v>
      </c>
      <c r="P76" s="2"/>
      <c r="Q76" s="2"/>
    </row>
    <row r="77" spans="1:17" x14ac:dyDescent="0.5">
      <c r="A77" s="14" t="s">
        <v>172</v>
      </c>
      <c r="B77" s="12">
        <v>2815</v>
      </c>
      <c r="C77" s="12">
        <v>6220</v>
      </c>
      <c r="D77" s="13" t="s">
        <v>16</v>
      </c>
      <c r="E77" s="13" t="s">
        <v>57</v>
      </c>
      <c r="F77" s="13" t="s">
        <v>173</v>
      </c>
      <c r="G77" s="59">
        <v>7</v>
      </c>
      <c r="H77" s="59" t="s">
        <v>31</v>
      </c>
      <c r="I77" s="17" t="s">
        <v>32</v>
      </c>
      <c r="J77" s="59" t="s">
        <v>33</v>
      </c>
      <c r="K77" s="13" t="s">
        <v>34</v>
      </c>
      <c r="L77" s="12">
        <v>0</v>
      </c>
      <c r="M77" s="59" t="s">
        <v>21</v>
      </c>
      <c r="N77" s="63">
        <f>COUNTIF('Lamps &amp; Ballast - Branches'!A:A,Table24[[#This Row],[SKU]])</f>
        <v>1</v>
      </c>
      <c r="O77" s="64" t="str">
        <f>IF(Table24[[#This Row],['# of Branches]]=0,"DC","DC + Branches")</f>
        <v>DC + Branches</v>
      </c>
      <c r="P77" s="2"/>
      <c r="Q77" s="2"/>
    </row>
    <row r="78" spans="1:17" x14ac:dyDescent="0.5">
      <c r="A78" s="14" t="s">
        <v>174</v>
      </c>
      <c r="B78" s="12">
        <v>2815</v>
      </c>
      <c r="C78" s="12">
        <v>6200</v>
      </c>
      <c r="D78" s="13" t="s">
        <v>16</v>
      </c>
      <c r="E78" s="13" t="s">
        <v>57</v>
      </c>
      <c r="F78" s="13" t="s">
        <v>175</v>
      </c>
      <c r="G78" s="59">
        <v>84</v>
      </c>
      <c r="H78" s="59" t="s">
        <v>71</v>
      </c>
      <c r="I78" s="17" t="s">
        <v>72</v>
      </c>
      <c r="J78" s="59" t="s">
        <v>33</v>
      </c>
      <c r="K78" s="13" t="s">
        <v>34</v>
      </c>
      <c r="L78" s="12">
        <v>0</v>
      </c>
      <c r="M78" s="59" t="s">
        <v>21</v>
      </c>
      <c r="N78" s="63">
        <f>COUNTIF('Lamps &amp; Ballast - Branches'!A:A,Table24[[#This Row],[SKU]])</f>
        <v>0</v>
      </c>
      <c r="O78" s="64" t="str">
        <f>IF(Table24[[#This Row],['# of Branches]]=0,"DC","DC + Branches")</f>
        <v>DC</v>
      </c>
      <c r="P78" s="2"/>
      <c r="Q78" s="2"/>
    </row>
    <row r="79" spans="1:17" x14ac:dyDescent="0.5">
      <c r="A79" s="14" t="s">
        <v>176</v>
      </c>
      <c r="B79" s="12">
        <v>2815</v>
      </c>
      <c r="C79" s="12">
        <v>6230</v>
      </c>
      <c r="D79" s="13" t="s">
        <v>16</v>
      </c>
      <c r="E79" s="13" t="s">
        <v>57</v>
      </c>
      <c r="F79" s="13" t="s">
        <v>177</v>
      </c>
      <c r="G79" s="59">
        <v>26</v>
      </c>
      <c r="H79" s="59" t="s">
        <v>75</v>
      </c>
      <c r="I79" s="17" t="s">
        <v>76</v>
      </c>
      <c r="J79" s="59" t="s">
        <v>137</v>
      </c>
      <c r="K79" s="13" t="s">
        <v>138</v>
      </c>
      <c r="L79" s="12">
        <v>23</v>
      </c>
      <c r="M79" s="59" t="s">
        <v>21</v>
      </c>
      <c r="N79" s="63">
        <f>COUNTIF('Lamps &amp; Ballast - Branches'!A:A,Table24[[#This Row],[SKU]])</f>
        <v>1</v>
      </c>
      <c r="O79" s="64" t="str">
        <f>IF(Table24[[#This Row],['# of Branches]]=0,"DC","DC + Branches")</f>
        <v>DC + Branches</v>
      </c>
      <c r="P79" s="2"/>
      <c r="Q79" s="2"/>
    </row>
    <row r="80" spans="1:17" x14ac:dyDescent="0.5">
      <c r="A80" s="14" t="s">
        <v>178</v>
      </c>
      <c r="B80" s="12">
        <v>2815</v>
      </c>
      <c r="C80" s="12">
        <v>6220</v>
      </c>
      <c r="D80" s="13" t="s">
        <v>16</v>
      </c>
      <c r="E80" s="13" t="s">
        <v>57</v>
      </c>
      <c r="F80" s="13" t="s">
        <v>179</v>
      </c>
      <c r="G80" s="59">
        <v>13</v>
      </c>
      <c r="H80" s="59" t="s">
        <v>31</v>
      </c>
      <c r="I80" s="17" t="s">
        <v>32</v>
      </c>
      <c r="J80" s="59" t="s">
        <v>33</v>
      </c>
      <c r="K80" s="13" t="s">
        <v>34</v>
      </c>
      <c r="L80" s="12">
        <v>0</v>
      </c>
      <c r="M80" s="59" t="s">
        <v>21</v>
      </c>
      <c r="N80" s="63">
        <f>COUNTIF('Lamps &amp; Ballast - Branches'!A:A,Table24[[#This Row],[SKU]])</f>
        <v>0</v>
      </c>
      <c r="O80" s="64" t="str">
        <f>IF(Table24[[#This Row],['# of Branches]]=0,"DC","DC + Branches")</f>
        <v>DC</v>
      </c>
      <c r="P80" s="2"/>
      <c r="Q80" s="2"/>
    </row>
    <row r="81" spans="1:17" x14ac:dyDescent="0.5">
      <c r="A81" s="14" t="s">
        <v>180</v>
      </c>
      <c r="B81" s="12">
        <v>2815</v>
      </c>
      <c r="C81" s="12">
        <v>6220</v>
      </c>
      <c r="D81" s="13" t="s">
        <v>16</v>
      </c>
      <c r="E81" s="13" t="s">
        <v>57</v>
      </c>
      <c r="F81" s="13" t="s">
        <v>181</v>
      </c>
      <c r="G81" s="59">
        <v>190</v>
      </c>
      <c r="H81" s="59" t="s">
        <v>75</v>
      </c>
      <c r="I81" s="17" t="s">
        <v>76</v>
      </c>
      <c r="J81" s="59" t="s">
        <v>33</v>
      </c>
      <c r="K81" s="13" t="s">
        <v>34</v>
      </c>
      <c r="L81" s="12">
        <v>0</v>
      </c>
      <c r="M81" s="59" t="s">
        <v>21</v>
      </c>
      <c r="N81" s="63">
        <f>COUNTIF('Lamps &amp; Ballast - Branches'!A:A,Table24[[#This Row],[SKU]])</f>
        <v>2</v>
      </c>
      <c r="O81" s="64" t="str">
        <f>IF(Table24[[#This Row],['# of Branches]]=0,"DC","DC + Branches")</f>
        <v>DC + Branches</v>
      </c>
      <c r="P81" s="2"/>
      <c r="Q81" s="2"/>
    </row>
    <row r="82" spans="1:17" x14ac:dyDescent="0.5">
      <c r="A82" s="14" t="s">
        <v>182</v>
      </c>
      <c r="B82" s="12">
        <v>2815</v>
      </c>
      <c r="C82" s="12">
        <v>6230</v>
      </c>
      <c r="D82" s="13" t="s">
        <v>16</v>
      </c>
      <c r="E82" s="13" t="s">
        <v>57</v>
      </c>
      <c r="F82" s="13" t="s">
        <v>183</v>
      </c>
      <c r="G82" s="59">
        <v>3</v>
      </c>
      <c r="H82" s="59" t="s">
        <v>31</v>
      </c>
      <c r="I82" s="17" t="s">
        <v>32</v>
      </c>
      <c r="J82" s="59" t="s">
        <v>33</v>
      </c>
      <c r="K82" s="13" t="s">
        <v>34</v>
      </c>
      <c r="L82" s="12">
        <v>0</v>
      </c>
      <c r="M82" s="59" t="s">
        <v>21</v>
      </c>
      <c r="N82" s="63">
        <f>COUNTIF('Lamps &amp; Ballast - Branches'!A:A,Table24[[#This Row],[SKU]])</f>
        <v>0</v>
      </c>
      <c r="O82" s="64" t="str">
        <f>IF(Table24[[#This Row],['# of Branches]]=0,"DC","DC + Branches")</f>
        <v>DC</v>
      </c>
      <c r="P82" s="2"/>
      <c r="Q82" s="2"/>
    </row>
    <row r="83" spans="1:17" x14ac:dyDescent="0.5">
      <c r="A83" s="14" t="s">
        <v>184</v>
      </c>
      <c r="B83" s="12">
        <v>2815</v>
      </c>
      <c r="C83" s="12">
        <v>6220</v>
      </c>
      <c r="D83" s="13" t="s">
        <v>16</v>
      </c>
      <c r="E83" s="13" t="s">
        <v>57</v>
      </c>
      <c r="F83" s="13" t="s">
        <v>185</v>
      </c>
      <c r="G83" s="59">
        <v>330</v>
      </c>
      <c r="H83" s="59" t="s">
        <v>75</v>
      </c>
      <c r="I83" s="17" t="s">
        <v>76</v>
      </c>
      <c r="J83" s="59" t="s">
        <v>137</v>
      </c>
      <c r="K83" s="13" t="s">
        <v>138</v>
      </c>
      <c r="L83" s="12">
        <v>0</v>
      </c>
      <c r="M83" s="59" t="s">
        <v>21</v>
      </c>
      <c r="N83" s="63">
        <f>COUNTIF('Lamps &amp; Ballast - Branches'!A:A,Table24[[#This Row],[SKU]])</f>
        <v>5</v>
      </c>
      <c r="O83" s="64" t="str">
        <f>IF(Table24[[#This Row],['# of Branches]]=0,"DC","DC + Branches")</f>
        <v>DC + Branches</v>
      </c>
      <c r="P83" s="2"/>
      <c r="Q83" s="2"/>
    </row>
    <row r="84" spans="1:17" x14ac:dyDescent="0.5">
      <c r="A84" s="14" t="s">
        <v>186</v>
      </c>
      <c r="B84" s="12">
        <v>2815</v>
      </c>
      <c r="C84" s="12">
        <v>6230</v>
      </c>
      <c r="D84" s="13" t="s">
        <v>16</v>
      </c>
      <c r="E84" s="13" t="s">
        <v>57</v>
      </c>
      <c r="F84" s="13" t="s">
        <v>187</v>
      </c>
      <c r="G84" s="59">
        <v>18</v>
      </c>
      <c r="H84" s="59" t="s">
        <v>31</v>
      </c>
      <c r="I84" s="17" t="s">
        <v>32</v>
      </c>
      <c r="J84" s="59" t="s">
        <v>33</v>
      </c>
      <c r="K84" s="13" t="s">
        <v>34</v>
      </c>
      <c r="L84" s="12">
        <v>0</v>
      </c>
      <c r="M84" s="59" t="s">
        <v>21</v>
      </c>
      <c r="N84" s="63">
        <f>COUNTIF('Lamps &amp; Ballast - Branches'!A:A,Table24[[#This Row],[SKU]])</f>
        <v>0</v>
      </c>
      <c r="O84" s="64" t="str">
        <f>IF(Table24[[#This Row],['# of Branches]]=0,"DC","DC + Branches")</f>
        <v>DC</v>
      </c>
      <c r="P84" s="2"/>
      <c r="Q84" s="2"/>
    </row>
    <row r="85" spans="1:17" x14ac:dyDescent="0.5">
      <c r="A85" s="14" t="s">
        <v>188</v>
      </c>
      <c r="B85" s="12">
        <v>2815</v>
      </c>
      <c r="C85" s="12">
        <v>6230</v>
      </c>
      <c r="D85" s="13" t="s">
        <v>16</v>
      </c>
      <c r="E85" s="13" t="s">
        <v>57</v>
      </c>
      <c r="F85" s="13" t="s">
        <v>189</v>
      </c>
      <c r="G85" s="59">
        <v>12</v>
      </c>
      <c r="H85" s="59" t="s">
        <v>31</v>
      </c>
      <c r="I85" s="17" t="s">
        <v>32</v>
      </c>
      <c r="J85" s="59" t="s">
        <v>33</v>
      </c>
      <c r="K85" s="13" t="s">
        <v>34</v>
      </c>
      <c r="L85" s="12">
        <v>0</v>
      </c>
      <c r="M85" s="59" t="s">
        <v>21</v>
      </c>
      <c r="N85" s="63">
        <f>COUNTIF('Lamps &amp; Ballast - Branches'!A:A,Table24[[#This Row],[SKU]])</f>
        <v>0</v>
      </c>
      <c r="O85" s="64" t="str">
        <f>IF(Table24[[#This Row],['# of Branches]]=0,"DC","DC + Branches")</f>
        <v>DC</v>
      </c>
    </row>
    <row r="86" spans="1:17" x14ac:dyDescent="0.5">
      <c r="A86" s="14" t="s">
        <v>190</v>
      </c>
      <c r="B86" s="12">
        <v>2815</v>
      </c>
      <c r="C86" s="12">
        <v>6270</v>
      </c>
      <c r="D86" s="13" t="s">
        <v>16</v>
      </c>
      <c r="E86" s="13" t="s">
        <v>57</v>
      </c>
      <c r="F86" s="13" t="s">
        <v>191</v>
      </c>
      <c r="G86" s="59">
        <v>3</v>
      </c>
      <c r="H86" s="59" t="s">
        <v>37</v>
      </c>
      <c r="I86" s="17" t="s">
        <v>38</v>
      </c>
      <c r="J86" s="59" t="s">
        <v>33</v>
      </c>
      <c r="K86" s="13" t="s">
        <v>34</v>
      </c>
      <c r="L86" s="12">
        <v>0</v>
      </c>
      <c r="M86" s="59" t="s">
        <v>21</v>
      </c>
      <c r="N86" s="63">
        <f>COUNTIF('Lamps &amp; Ballast - Branches'!A:A,Table24[[#This Row],[SKU]])</f>
        <v>1</v>
      </c>
      <c r="O86" s="64" t="str">
        <f>IF(Table24[[#This Row],['# of Branches]]=0,"DC","DC + Branches")</f>
        <v>DC + Branches</v>
      </c>
    </row>
    <row r="87" spans="1:17" x14ac:dyDescent="0.5">
      <c r="A87" s="14" t="s">
        <v>192</v>
      </c>
      <c r="B87" s="12">
        <v>2815</v>
      </c>
      <c r="C87" s="12">
        <v>6270</v>
      </c>
      <c r="D87" s="13" t="s">
        <v>16</v>
      </c>
      <c r="E87" s="13" t="s">
        <v>57</v>
      </c>
      <c r="F87" s="13" t="s">
        <v>193</v>
      </c>
      <c r="G87" s="59">
        <v>2</v>
      </c>
      <c r="H87" s="59" t="s">
        <v>19</v>
      </c>
      <c r="I87" s="17" t="s">
        <v>20</v>
      </c>
      <c r="J87" s="59" t="s">
        <v>21</v>
      </c>
      <c r="K87" s="13" t="s">
        <v>22</v>
      </c>
      <c r="L87" s="12">
        <v>0</v>
      </c>
      <c r="M87" s="59" t="s">
        <v>21</v>
      </c>
      <c r="N87" s="63">
        <f>COUNTIF('Lamps &amp; Ballast - Branches'!A:A,Table24[[#This Row],[SKU]])</f>
        <v>0</v>
      </c>
      <c r="O87" s="64" t="str">
        <f>IF(Table24[[#This Row],['# of Branches]]=0,"DC","DC + Branches")</f>
        <v>DC</v>
      </c>
    </row>
    <row r="88" spans="1:17" x14ac:dyDescent="0.5">
      <c r="A88" s="14" t="s">
        <v>535</v>
      </c>
      <c r="B88" s="12">
        <v>2815</v>
      </c>
      <c r="C88" s="12">
        <v>6270</v>
      </c>
      <c r="D88" s="13" t="s">
        <v>16</v>
      </c>
      <c r="E88" s="13" t="s">
        <v>57</v>
      </c>
      <c r="F88" s="13" t="s">
        <v>451</v>
      </c>
      <c r="G88" s="59">
        <v>75</v>
      </c>
      <c r="H88" s="59" t="s">
        <v>31</v>
      </c>
      <c r="I88" s="17" t="s">
        <v>32</v>
      </c>
      <c r="J88" s="59" t="s">
        <v>137</v>
      </c>
      <c r="K88" s="13" t="s">
        <v>138</v>
      </c>
      <c r="L88" s="12">
        <v>0</v>
      </c>
      <c r="M88" s="59" t="s">
        <v>21</v>
      </c>
      <c r="N88" s="63">
        <f>COUNTIF('Lamps &amp; Ballast - Branches'!A:A,Table24[[#This Row],[SKU]])</f>
        <v>0</v>
      </c>
      <c r="O88" s="64" t="str">
        <f>IF(Table24[[#This Row],['# of Branches]]=0,"DC","DC + Branches")</f>
        <v>DC</v>
      </c>
    </row>
    <row r="89" spans="1:17" x14ac:dyDescent="0.5">
      <c r="A89" s="14" t="s">
        <v>194</v>
      </c>
      <c r="B89" s="12">
        <v>2815</v>
      </c>
      <c r="C89" s="12">
        <v>6270</v>
      </c>
      <c r="D89" s="13" t="s">
        <v>16</v>
      </c>
      <c r="E89" s="13" t="s">
        <v>57</v>
      </c>
      <c r="F89" s="13" t="s">
        <v>195</v>
      </c>
      <c r="G89" s="59">
        <v>3</v>
      </c>
      <c r="H89" s="59" t="s">
        <v>19</v>
      </c>
      <c r="I89" s="17" t="s">
        <v>20</v>
      </c>
      <c r="J89" s="59" t="s">
        <v>21</v>
      </c>
      <c r="K89" s="13" t="s">
        <v>22</v>
      </c>
      <c r="L89" s="12">
        <v>0</v>
      </c>
      <c r="M89" s="59" t="s">
        <v>21</v>
      </c>
      <c r="N89" s="63">
        <f>COUNTIF('Lamps &amp; Ballast - Branches'!A:A,Table24[[#This Row],[SKU]])</f>
        <v>0</v>
      </c>
      <c r="O89" s="64" t="str">
        <f>IF(Table24[[#This Row],['# of Branches]]=0,"DC","DC + Branches")</f>
        <v>DC</v>
      </c>
    </row>
    <row r="90" spans="1:17" x14ac:dyDescent="0.5">
      <c r="A90" s="14" t="s">
        <v>196</v>
      </c>
      <c r="B90" s="12">
        <v>2815</v>
      </c>
      <c r="C90" s="12">
        <v>6200</v>
      </c>
      <c r="D90" s="13" t="s">
        <v>16</v>
      </c>
      <c r="E90" s="13" t="s">
        <v>57</v>
      </c>
      <c r="F90" s="13" t="s">
        <v>197</v>
      </c>
      <c r="G90" s="59">
        <v>21</v>
      </c>
      <c r="H90" s="59" t="s">
        <v>31</v>
      </c>
      <c r="I90" s="17" t="s">
        <v>32</v>
      </c>
      <c r="J90" s="59" t="s">
        <v>33</v>
      </c>
      <c r="K90" s="13" t="s">
        <v>34</v>
      </c>
      <c r="L90" s="12">
        <v>0</v>
      </c>
      <c r="M90" s="59" t="s">
        <v>21</v>
      </c>
      <c r="N90" s="63">
        <f>COUNTIF('Lamps &amp; Ballast - Branches'!A:A,Table24[[#This Row],[SKU]])</f>
        <v>0</v>
      </c>
      <c r="O90" s="64" t="str">
        <f>IF(Table24[[#This Row],['# of Branches]]=0,"DC","DC + Branches")</f>
        <v>DC</v>
      </c>
    </row>
    <row r="91" spans="1:17" x14ac:dyDescent="0.5">
      <c r="A91" s="14" t="s">
        <v>198</v>
      </c>
      <c r="B91" s="12">
        <v>2815</v>
      </c>
      <c r="C91" s="12">
        <v>6200</v>
      </c>
      <c r="D91" s="13" t="s">
        <v>16</v>
      </c>
      <c r="E91" s="13" t="s">
        <v>57</v>
      </c>
      <c r="F91" s="13" t="s">
        <v>199</v>
      </c>
      <c r="G91" s="59">
        <v>58</v>
      </c>
      <c r="H91" s="59" t="s">
        <v>75</v>
      </c>
      <c r="I91" s="17" t="s">
        <v>76</v>
      </c>
      <c r="J91" s="59" t="s">
        <v>33</v>
      </c>
      <c r="K91" s="13" t="s">
        <v>34</v>
      </c>
      <c r="L91" s="12">
        <v>0</v>
      </c>
      <c r="M91" s="59" t="s">
        <v>21</v>
      </c>
      <c r="N91" s="63">
        <f>COUNTIF('Lamps &amp; Ballast - Branches'!A:A,Table24[[#This Row],[SKU]])</f>
        <v>0</v>
      </c>
      <c r="O91" s="64" t="str">
        <f>IF(Table24[[#This Row],['# of Branches]]=0,"DC","DC + Branches")</f>
        <v>DC</v>
      </c>
    </row>
    <row r="92" spans="1:17" x14ac:dyDescent="0.5">
      <c r="A92" s="14" t="s">
        <v>200</v>
      </c>
      <c r="B92" s="12">
        <v>2815</v>
      </c>
      <c r="C92" s="12">
        <v>6200</v>
      </c>
      <c r="D92" s="13" t="s">
        <v>16</v>
      </c>
      <c r="E92" s="13" t="s">
        <v>57</v>
      </c>
      <c r="F92" s="13" t="s">
        <v>201</v>
      </c>
      <c r="G92" s="59">
        <v>2</v>
      </c>
      <c r="H92" s="59" t="s">
        <v>31</v>
      </c>
      <c r="I92" s="17" t="s">
        <v>32</v>
      </c>
      <c r="J92" s="59" t="s">
        <v>33</v>
      </c>
      <c r="K92" s="13" t="s">
        <v>34</v>
      </c>
      <c r="L92" s="12">
        <v>0</v>
      </c>
      <c r="M92" s="59" t="s">
        <v>21</v>
      </c>
      <c r="N92" s="63">
        <f>COUNTIF('Lamps &amp; Ballast - Branches'!A:A,Table24[[#This Row],[SKU]])</f>
        <v>0</v>
      </c>
      <c r="O92" s="64" t="str">
        <f>IF(Table24[[#This Row],['# of Branches]]=0,"DC","DC + Branches")</f>
        <v>DC</v>
      </c>
    </row>
    <row r="93" spans="1:17" x14ac:dyDescent="0.5">
      <c r="A93" s="14" t="s">
        <v>202</v>
      </c>
      <c r="B93" s="12">
        <v>2815</v>
      </c>
      <c r="C93" s="12">
        <v>6200</v>
      </c>
      <c r="D93" s="13" t="s">
        <v>16</v>
      </c>
      <c r="E93" s="13" t="s">
        <v>57</v>
      </c>
      <c r="F93" s="13" t="s">
        <v>203</v>
      </c>
      <c r="G93" s="59">
        <v>28</v>
      </c>
      <c r="H93" s="59" t="s">
        <v>71</v>
      </c>
      <c r="I93" s="17" t="s">
        <v>72</v>
      </c>
      <c r="J93" s="59" t="s">
        <v>33</v>
      </c>
      <c r="K93" s="13" t="s">
        <v>34</v>
      </c>
      <c r="L93" s="12">
        <v>0</v>
      </c>
      <c r="M93" s="59" t="s">
        <v>21</v>
      </c>
      <c r="N93" s="63">
        <f>COUNTIF('Lamps &amp; Ballast - Branches'!A:A,Table24[[#This Row],[SKU]])</f>
        <v>0</v>
      </c>
      <c r="O93" s="64" t="str">
        <f>IF(Table24[[#This Row],['# of Branches]]=0,"DC","DC + Branches")</f>
        <v>DC</v>
      </c>
    </row>
    <row r="94" spans="1:17" x14ac:dyDescent="0.5">
      <c r="A94" s="14" t="s">
        <v>534</v>
      </c>
      <c r="B94" s="12">
        <v>2815</v>
      </c>
      <c r="C94" s="12">
        <v>6200</v>
      </c>
      <c r="D94" s="13" t="s">
        <v>16</v>
      </c>
      <c r="E94" s="13" t="s">
        <v>57</v>
      </c>
      <c r="F94" s="13" t="s">
        <v>452</v>
      </c>
      <c r="G94" s="59">
        <v>24</v>
      </c>
      <c r="H94" s="59" t="s">
        <v>31</v>
      </c>
      <c r="I94" s="17" t="s">
        <v>32</v>
      </c>
      <c r="J94" s="59" t="s">
        <v>33</v>
      </c>
      <c r="K94" s="13" t="s">
        <v>34</v>
      </c>
      <c r="L94" s="12">
        <v>0</v>
      </c>
      <c r="M94" s="59" t="s">
        <v>21</v>
      </c>
      <c r="N94" s="63">
        <f>COUNTIF('Lamps &amp; Ballast - Branches'!A:A,Table24[[#This Row],[SKU]])</f>
        <v>0</v>
      </c>
      <c r="O94" s="64" t="str">
        <f>IF(Table24[[#This Row],['# of Branches]]=0,"DC","DC + Branches")</f>
        <v>DC</v>
      </c>
    </row>
    <row r="95" spans="1:17" x14ac:dyDescent="0.5">
      <c r="A95" s="14" t="s">
        <v>407</v>
      </c>
      <c r="B95" s="12">
        <v>2815</v>
      </c>
      <c r="C95" s="12">
        <v>6200</v>
      </c>
      <c r="D95" s="13" t="s">
        <v>16</v>
      </c>
      <c r="E95" s="13" t="s">
        <v>57</v>
      </c>
      <c r="F95" s="13" t="s">
        <v>408</v>
      </c>
      <c r="G95" s="59">
        <v>21</v>
      </c>
      <c r="H95" s="59" t="s">
        <v>31</v>
      </c>
      <c r="I95" s="17" t="s">
        <v>32</v>
      </c>
      <c r="J95" s="59" t="s">
        <v>33</v>
      </c>
      <c r="K95" s="13" t="s">
        <v>34</v>
      </c>
      <c r="L95" s="12">
        <v>0</v>
      </c>
      <c r="M95" s="59" t="s">
        <v>21</v>
      </c>
      <c r="N95" s="63">
        <f>COUNTIF('Lamps &amp; Ballast - Branches'!A:A,Table24[[#This Row],[SKU]])</f>
        <v>1</v>
      </c>
      <c r="O95" s="64" t="str">
        <f>IF(Table24[[#This Row],['# of Branches]]=0,"DC","DC + Branches")</f>
        <v>DC + Branches</v>
      </c>
    </row>
    <row r="96" spans="1:17" x14ac:dyDescent="0.5">
      <c r="A96" s="14" t="s">
        <v>204</v>
      </c>
      <c r="B96" s="12">
        <v>2815</v>
      </c>
      <c r="C96" s="12">
        <v>6270</v>
      </c>
      <c r="D96" s="13" t="s">
        <v>16</v>
      </c>
      <c r="E96" s="13" t="s">
        <v>57</v>
      </c>
      <c r="F96" s="13" t="s">
        <v>205</v>
      </c>
      <c r="G96" s="59">
        <v>22</v>
      </c>
      <c r="H96" s="59" t="s">
        <v>37</v>
      </c>
      <c r="I96" s="17" t="s">
        <v>38</v>
      </c>
      <c r="J96" s="59" t="s">
        <v>54</v>
      </c>
      <c r="K96" s="13" t="s">
        <v>55</v>
      </c>
      <c r="L96" s="12">
        <v>0</v>
      </c>
      <c r="M96" s="59" t="s">
        <v>21</v>
      </c>
      <c r="N96" s="63">
        <f>COUNTIF('Lamps &amp; Ballast - Branches'!A:A,Table24[[#This Row],[SKU]])</f>
        <v>0</v>
      </c>
      <c r="O96" s="64" t="str">
        <f>IF(Table24[[#This Row],['# of Branches]]=0,"DC","DC + Branches")</f>
        <v>DC</v>
      </c>
    </row>
    <row r="97" spans="1:15" x14ac:dyDescent="0.5">
      <c r="A97" s="14" t="s">
        <v>206</v>
      </c>
      <c r="B97" s="12">
        <v>2815</v>
      </c>
      <c r="C97" s="12">
        <v>6200</v>
      </c>
      <c r="D97" s="13" t="s">
        <v>16</v>
      </c>
      <c r="E97" s="13" t="s">
        <v>57</v>
      </c>
      <c r="F97" s="13" t="s">
        <v>207</v>
      </c>
      <c r="G97" s="59">
        <v>1956</v>
      </c>
      <c r="H97" s="59" t="s">
        <v>75</v>
      </c>
      <c r="I97" s="17" t="s">
        <v>76</v>
      </c>
      <c r="J97" s="59" t="s">
        <v>137</v>
      </c>
      <c r="K97" s="13" t="s">
        <v>138</v>
      </c>
      <c r="L97" s="12">
        <v>0</v>
      </c>
      <c r="M97" s="59" t="s">
        <v>21</v>
      </c>
      <c r="N97" s="63">
        <f>COUNTIF('Lamps &amp; Ballast - Branches'!A:A,Table24[[#This Row],[SKU]])</f>
        <v>3</v>
      </c>
      <c r="O97" s="64" t="str">
        <f>IF(Table24[[#This Row],['# of Branches]]=0,"DC","DC + Branches")</f>
        <v>DC + Branches</v>
      </c>
    </row>
    <row r="98" spans="1:15" x14ac:dyDescent="0.5">
      <c r="A98" s="14" t="s">
        <v>208</v>
      </c>
      <c r="B98" s="12">
        <v>2815</v>
      </c>
      <c r="C98" s="12">
        <v>6200</v>
      </c>
      <c r="D98" s="13" t="s">
        <v>16</v>
      </c>
      <c r="E98" s="13" t="s">
        <v>57</v>
      </c>
      <c r="F98" s="13" t="s">
        <v>209</v>
      </c>
      <c r="G98" s="59">
        <v>2125</v>
      </c>
      <c r="H98" s="59" t="s">
        <v>71</v>
      </c>
      <c r="I98" s="17" t="s">
        <v>72</v>
      </c>
      <c r="J98" s="59" t="s">
        <v>33</v>
      </c>
      <c r="K98" s="13" t="s">
        <v>34</v>
      </c>
      <c r="L98" s="12">
        <v>0</v>
      </c>
      <c r="M98" s="59" t="s">
        <v>21</v>
      </c>
      <c r="N98" s="63">
        <f>COUNTIF('Lamps &amp; Ballast - Branches'!A:A,Table24[[#This Row],[SKU]])</f>
        <v>2</v>
      </c>
      <c r="O98" s="64" t="str">
        <f>IF(Table24[[#This Row],['# of Branches]]=0,"DC","DC + Branches")</f>
        <v>DC + Branches</v>
      </c>
    </row>
    <row r="99" spans="1:15" x14ac:dyDescent="0.5">
      <c r="A99" s="14" t="s">
        <v>210</v>
      </c>
      <c r="B99" s="12">
        <v>2815</v>
      </c>
      <c r="C99" s="12">
        <v>6200</v>
      </c>
      <c r="D99" s="13" t="s">
        <v>16</v>
      </c>
      <c r="E99" s="13" t="s">
        <v>57</v>
      </c>
      <c r="F99" s="13" t="s">
        <v>211</v>
      </c>
      <c r="G99" s="59">
        <v>67</v>
      </c>
      <c r="H99" s="59" t="s">
        <v>71</v>
      </c>
      <c r="I99" s="17" t="s">
        <v>72</v>
      </c>
      <c r="J99" s="59" t="s">
        <v>33</v>
      </c>
      <c r="K99" s="13" t="s">
        <v>34</v>
      </c>
      <c r="L99" s="12">
        <v>0</v>
      </c>
      <c r="M99" s="59" t="s">
        <v>21</v>
      </c>
      <c r="N99" s="63">
        <f>COUNTIF('Lamps &amp; Ballast - Branches'!A:A,Table24[[#This Row],[SKU]])</f>
        <v>0</v>
      </c>
      <c r="O99" s="64" t="str">
        <f>IF(Table24[[#This Row],['# of Branches]]=0,"DC","DC + Branches")</f>
        <v>DC</v>
      </c>
    </row>
    <row r="100" spans="1:15" x14ac:dyDescent="0.5">
      <c r="A100" s="14" t="s">
        <v>214</v>
      </c>
      <c r="B100" s="12">
        <v>2815</v>
      </c>
      <c r="C100" s="12">
        <v>6200</v>
      </c>
      <c r="D100" s="13" t="s">
        <v>16</v>
      </c>
      <c r="E100" s="13" t="s">
        <v>57</v>
      </c>
      <c r="F100" s="13" t="s">
        <v>215</v>
      </c>
      <c r="G100" s="59">
        <v>38</v>
      </c>
      <c r="H100" s="59" t="s">
        <v>71</v>
      </c>
      <c r="I100" s="17" t="s">
        <v>72</v>
      </c>
      <c r="J100" s="59" t="s">
        <v>137</v>
      </c>
      <c r="K100" s="13" t="s">
        <v>138</v>
      </c>
      <c r="L100" s="12">
        <v>0</v>
      </c>
      <c r="M100" s="59" t="s">
        <v>21</v>
      </c>
      <c r="N100" s="63">
        <f>COUNTIF('Lamps &amp; Ballast - Branches'!A:A,Table24[[#This Row],[SKU]])</f>
        <v>1</v>
      </c>
      <c r="O100" s="64" t="str">
        <f>IF(Table24[[#This Row],['# of Branches]]=0,"DC","DC + Branches")</f>
        <v>DC + Branches</v>
      </c>
    </row>
    <row r="101" spans="1:15" x14ac:dyDescent="0.5">
      <c r="A101" s="14" t="s">
        <v>218</v>
      </c>
      <c r="B101" s="12">
        <v>2815</v>
      </c>
      <c r="C101" s="12">
        <v>6200</v>
      </c>
      <c r="D101" s="13" t="s">
        <v>16</v>
      </c>
      <c r="E101" s="13" t="s">
        <v>57</v>
      </c>
      <c r="F101" s="13" t="s">
        <v>219</v>
      </c>
      <c r="G101" s="59">
        <v>11</v>
      </c>
      <c r="H101" s="59" t="s">
        <v>31</v>
      </c>
      <c r="I101" s="17" t="s">
        <v>32</v>
      </c>
      <c r="J101" s="59" t="s">
        <v>54</v>
      </c>
      <c r="K101" s="13" t="s">
        <v>55</v>
      </c>
      <c r="L101" s="12">
        <v>0</v>
      </c>
      <c r="M101" s="59" t="s">
        <v>21</v>
      </c>
      <c r="N101" s="63">
        <f>COUNTIF('Lamps &amp; Ballast - Branches'!A:A,Table24[[#This Row],[SKU]])</f>
        <v>0</v>
      </c>
      <c r="O101" s="64" t="str">
        <f>IF(Table24[[#This Row],['# of Branches]]=0,"DC","DC + Branches")</f>
        <v>DC</v>
      </c>
    </row>
    <row r="102" spans="1:15" x14ac:dyDescent="0.5">
      <c r="A102" s="14" t="s">
        <v>378</v>
      </c>
      <c r="B102" s="12">
        <v>2815</v>
      </c>
      <c r="C102" s="12">
        <v>6200</v>
      </c>
      <c r="D102" s="13" t="s">
        <v>16</v>
      </c>
      <c r="E102" s="13" t="s">
        <v>57</v>
      </c>
      <c r="F102" s="13" t="s">
        <v>379</v>
      </c>
      <c r="G102" s="59">
        <v>183</v>
      </c>
      <c r="H102" s="59" t="s">
        <v>75</v>
      </c>
      <c r="I102" s="17" t="s">
        <v>76</v>
      </c>
      <c r="J102" s="59" t="s">
        <v>137</v>
      </c>
      <c r="K102" s="13" t="s">
        <v>138</v>
      </c>
      <c r="L102" s="12">
        <v>0</v>
      </c>
      <c r="M102" s="59" t="s">
        <v>21</v>
      </c>
      <c r="N102" s="63">
        <f>COUNTIF('Lamps &amp; Ballast - Branches'!A:A,Table24[[#This Row],[SKU]])</f>
        <v>4</v>
      </c>
      <c r="O102" s="64" t="str">
        <f>IF(Table24[[#This Row],['# of Branches]]=0,"DC","DC + Branches")</f>
        <v>DC + Branches</v>
      </c>
    </row>
    <row r="103" spans="1:15" x14ac:dyDescent="0.5">
      <c r="A103" s="14" t="s">
        <v>220</v>
      </c>
      <c r="B103" s="12">
        <v>2815</v>
      </c>
      <c r="C103" s="12">
        <v>6200</v>
      </c>
      <c r="D103" s="13" t="s">
        <v>16</v>
      </c>
      <c r="E103" s="13" t="s">
        <v>57</v>
      </c>
      <c r="F103" s="13" t="s">
        <v>221</v>
      </c>
      <c r="G103" s="59">
        <v>119</v>
      </c>
      <c r="H103" s="59" t="s">
        <v>31</v>
      </c>
      <c r="I103" s="17" t="s">
        <v>32</v>
      </c>
      <c r="J103" s="59" t="s">
        <v>33</v>
      </c>
      <c r="K103" s="13" t="s">
        <v>34</v>
      </c>
      <c r="L103" s="12">
        <v>0</v>
      </c>
      <c r="M103" s="59" t="s">
        <v>21</v>
      </c>
      <c r="N103" s="63">
        <f>COUNTIF('Lamps &amp; Ballast - Branches'!A:A,Table24[[#This Row],[SKU]])</f>
        <v>1</v>
      </c>
      <c r="O103" s="64" t="str">
        <f>IF(Table24[[#This Row],['# of Branches]]=0,"DC","DC + Branches")</f>
        <v>DC + Branches</v>
      </c>
    </row>
    <row r="104" spans="1:15" x14ac:dyDescent="0.5">
      <c r="A104" s="14" t="s">
        <v>222</v>
      </c>
      <c r="B104" s="12">
        <v>2815</v>
      </c>
      <c r="C104" s="12">
        <v>6200</v>
      </c>
      <c r="D104" s="13" t="s">
        <v>16</v>
      </c>
      <c r="E104" s="13" t="s">
        <v>57</v>
      </c>
      <c r="F104" s="13" t="s">
        <v>223</v>
      </c>
      <c r="G104" s="59">
        <v>36</v>
      </c>
      <c r="H104" s="59" t="s">
        <v>43</v>
      </c>
      <c r="I104" s="17" t="s">
        <v>44</v>
      </c>
      <c r="J104" s="59" t="s">
        <v>33</v>
      </c>
      <c r="K104" s="13" t="s">
        <v>34</v>
      </c>
      <c r="L104" s="12">
        <v>0</v>
      </c>
      <c r="M104" s="59" t="s">
        <v>21</v>
      </c>
      <c r="N104" s="63">
        <f>COUNTIF('Lamps &amp; Ballast - Branches'!A:A,Table24[[#This Row],[SKU]])</f>
        <v>0</v>
      </c>
      <c r="O104" s="64" t="str">
        <f>IF(Table24[[#This Row],['# of Branches]]=0,"DC","DC + Branches")</f>
        <v>DC</v>
      </c>
    </row>
    <row r="105" spans="1:15" x14ac:dyDescent="0.5">
      <c r="A105" s="14" t="s">
        <v>224</v>
      </c>
      <c r="B105" s="12">
        <v>2815</v>
      </c>
      <c r="C105" s="12">
        <v>6200</v>
      </c>
      <c r="D105" s="13" t="s">
        <v>16</v>
      </c>
      <c r="E105" s="13" t="s">
        <v>57</v>
      </c>
      <c r="F105" s="13" t="s">
        <v>225</v>
      </c>
      <c r="G105" s="59">
        <v>13</v>
      </c>
      <c r="H105" s="59" t="s">
        <v>71</v>
      </c>
      <c r="I105" s="17" t="s">
        <v>72</v>
      </c>
      <c r="J105" s="59" t="s">
        <v>33</v>
      </c>
      <c r="K105" s="13" t="s">
        <v>34</v>
      </c>
      <c r="L105" s="12">
        <v>136</v>
      </c>
      <c r="M105" s="59" t="s">
        <v>21</v>
      </c>
      <c r="N105" s="63">
        <f>COUNTIF('Lamps &amp; Ballast - Branches'!A:A,Table24[[#This Row],[SKU]])</f>
        <v>2</v>
      </c>
      <c r="O105" s="64" t="str">
        <f>IF(Table24[[#This Row],['# of Branches]]=0,"DC","DC + Branches")</f>
        <v>DC + Branches</v>
      </c>
    </row>
    <row r="106" spans="1:15" x14ac:dyDescent="0.5">
      <c r="A106" s="14" t="s">
        <v>532</v>
      </c>
      <c r="B106" s="12">
        <v>2815</v>
      </c>
      <c r="C106" s="12">
        <v>6200</v>
      </c>
      <c r="D106" s="13" t="s">
        <v>16</v>
      </c>
      <c r="E106" s="13" t="s">
        <v>57</v>
      </c>
      <c r="F106" s="13" t="s">
        <v>449</v>
      </c>
      <c r="G106" s="59">
        <v>1</v>
      </c>
      <c r="H106" s="59" t="s">
        <v>71</v>
      </c>
      <c r="I106" s="17" t="s">
        <v>72</v>
      </c>
      <c r="J106" s="59" t="s">
        <v>33</v>
      </c>
      <c r="K106" s="13" t="s">
        <v>34</v>
      </c>
      <c r="L106" s="12">
        <v>0</v>
      </c>
      <c r="M106" s="59" t="s">
        <v>21</v>
      </c>
      <c r="N106" s="63">
        <f>COUNTIF('Lamps &amp; Ballast - Branches'!A:A,Table24[[#This Row],[SKU]])</f>
        <v>1</v>
      </c>
      <c r="O106" s="64" t="str">
        <f>IF(Table24[[#This Row],['# of Branches]]=0,"DC","DC + Branches")</f>
        <v>DC + Branches</v>
      </c>
    </row>
    <row r="107" spans="1:15" x14ac:dyDescent="0.5">
      <c r="A107" s="14" t="s">
        <v>227</v>
      </c>
      <c r="B107" s="12">
        <v>2815</v>
      </c>
      <c r="C107" s="12">
        <v>6200</v>
      </c>
      <c r="D107" s="13" t="s">
        <v>16</v>
      </c>
      <c r="E107" s="13" t="s">
        <v>226</v>
      </c>
      <c r="F107" s="13" t="s">
        <v>228</v>
      </c>
      <c r="G107" s="59">
        <v>29</v>
      </c>
      <c r="H107" s="59" t="s">
        <v>31</v>
      </c>
      <c r="I107" s="17" t="s">
        <v>32</v>
      </c>
      <c r="J107" s="59" t="s">
        <v>33</v>
      </c>
      <c r="K107" s="13" t="s">
        <v>34</v>
      </c>
      <c r="L107" s="12">
        <v>0</v>
      </c>
      <c r="M107" s="59" t="s">
        <v>21</v>
      </c>
      <c r="N107" s="63">
        <f>COUNTIF('Lamps &amp; Ballast - Branches'!A:A,Table24[[#This Row],[SKU]])</f>
        <v>0</v>
      </c>
      <c r="O107" s="64" t="str">
        <f>IF(Table24[[#This Row],['# of Branches]]=0,"DC","DC + Branches")</f>
        <v>DC</v>
      </c>
    </row>
    <row r="108" spans="1:15" x14ac:dyDescent="0.5">
      <c r="A108" s="14" t="s">
        <v>229</v>
      </c>
      <c r="B108" s="12">
        <v>2815</v>
      </c>
      <c r="C108" s="12">
        <v>6200</v>
      </c>
      <c r="D108" s="13" t="s">
        <v>16</v>
      </c>
      <c r="E108" s="13" t="s">
        <v>226</v>
      </c>
      <c r="F108" s="13" t="s">
        <v>230</v>
      </c>
      <c r="G108" s="59">
        <v>21</v>
      </c>
      <c r="H108" s="59" t="s">
        <v>31</v>
      </c>
      <c r="I108" s="17" t="s">
        <v>32</v>
      </c>
      <c r="J108" s="59" t="s">
        <v>33</v>
      </c>
      <c r="K108" s="13" t="s">
        <v>34</v>
      </c>
      <c r="L108" s="12">
        <v>10</v>
      </c>
      <c r="M108" s="59" t="s">
        <v>21</v>
      </c>
      <c r="N108" s="63">
        <f>COUNTIF('Lamps &amp; Ballast - Branches'!A:A,Table24[[#This Row],[SKU]])</f>
        <v>0</v>
      </c>
      <c r="O108" s="64" t="str">
        <f>IF(Table24[[#This Row],['# of Branches]]=0,"DC","DC + Branches")</f>
        <v>DC</v>
      </c>
    </row>
    <row r="109" spans="1:15" x14ac:dyDescent="0.5">
      <c r="A109" s="14" t="s">
        <v>231</v>
      </c>
      <c r="B109" s="12">
        <v>2815</v>
      </c>
      <c r="C109" s="12">
        <v>6229</v>
      </c>
      <c r="D109" s="13" t="s">
        <v>16</v>
      </c>
      <c r="E109" s="13" t="s">
        <v>226</v>
      </c>
      <c r="F109" s="13" t="s">
        <v>232</v>
      </c>
      <c r="G109" s="59">
        <v>112</v>
      </c>
      <c r="H109" s="59" t="s">
        <v>75</v>
      </c>
      <c r="I109" s="17" t="s">
        <v>76</v>
      </c>
      <c r="J109" s="59" t="s">
        <v>33</v>
      </c>
      <c r="K109" s="13" t="s">
        <v>34</v>
      </c>
      <c r="L109" s="12">
        <v>0</v>
      </c>
      <c r="M109" s="59" t="s">
        <v>21</v>
      </c>
      <c r="N109" s="63">
        <f>COUNTIF('Lamps &amp; Ballast - Branches'!A:A,Table24[[#This Row],[SKU]])</f>
        <v>2</v>
      </c>
      <c r="O109" s="64" t="str">
        <f>IF(Table24[[#This Row],['# of Branches]]=0,"DC","DC + Branches")</f>
        <v>DC + Branches</v>
      </c>
    </row>
    <row r="110" spans="1:15" x14ac:dyDescent="0.5">
      <c r="A110" s="14" t="s">
        <v>233</v>
      </c>
      <c r="B110" s="12">
        <v>2815</v>
      </c>
      <c r="C110" s="12">
        <v>6200</v>
      </c>
      <c r="D110" s="13" t="s">
        <v>16</v>
      </c>
      <c r="E110" s="13" t="s">
        <v>226</v>
      </c>
      <c r="F110" s="13" t="s">
        <v>234</v>
      </c>
      <c r="G110" s="59">
        <v>30</v>
      </c>
      <c r="H110" s="59" t="s">
        <v>31</v>
      </c>
      <c r="I110" s="17" t="s">
        <v>32</v>
      </c>
      <c r="J110" s="59" t="s">
        <v>33</v>
      </c>
      <c r="K110" s="13" t="s">
        <v>34</v>
      </c>
      <c r="L110" s="12">
        <v>0</v>
      </c>
      <c r="M110" s="59" t="s">
        <v>21</v>
      </c>
      <c r="N110" s="63">
        <f>COUNTIF('Lamps &amp; Ballast - Branches'!A:A,Table24[[#This Row],[SKU]])</f>
        <v>0</v>
      </c>
      <c r="O110" s="64" t="str">
        <f>IF(Table24[[#This Row],['# of Branches]]=0,"DC","DC + Branches")</f>
        <v>DC</v>
      </c>
    </row>
    <row r="111" spans="1:15" x14ac:dyDescent="0.5">
      <c r="A111" s="14" t="s">
        <v>235</v>
      </c>
      <c r="B111" s="12">
        <v>2815</v>
      </c>
      <c r="C111" s="12">
        <v>6243</v>
      </c>
      <c r="D111" s="13" t="s">
        <v>16</v>
      </c>
      <c r="E111" s="13" t="s">
        <v>226</v>
      </c>
      <c r="F111" s="13" t="s">
        <v>236</v>
      </c>
      <c r="G111" s="59">
        <v>235</v>
      </c>
      <c r="H111" s="59" t="s">
        <v>71</v>
      </c>
      <c r="I111" s="17" t="s">
        <v>72</v>
      </c>
      <c r="J111" s="59" t="s">
        <v>33</v>
      </c>
      <c r="K111" s="13" t="s">
        <v>34</v>
      </c>
      <c r="L111" s="12">
        <v>0</v>
      </c>
      <c r="M111" s="59" t="s">
        <v>21</v>
      </c>
      <c r="N111" s="63">
        <f>COUNTIF('Lamps &amp; Ballast - Branches'!A:A,Table24[[#This Row],[SKU]])</f>
        <v>2</v>
      </c>
      <c r="O111" s="64" t="str">
        <f>IF(Table24[[#This Row],['# of Branches]]=0,"DC","DC + Branches")</f>
        <v>DC + Branches</v>
      </c>
    </row>
    <row r="112" spans="1:15" x14ac:dyDescent="0.5">
      <c r="A112" s="14" t="s">
        <v>237</v>
      </c>
      <c r="B112" s="12">
        <v>2815</v>
      </c>
      <c r="C112" s="12">
        <v>6243</v>
      </c>
      <c r="D112" s="13" t="s">
        <v>16</v>
      </c>
      <c r="E112" s="13" t="s">
        <v>226</v>
      </c>
      <c r="F112" s="13" t="s">
        <v>238</v>
      </c>
      <c r="G112" s="59">
        <v>80</v>
      </c>
      <c r="H112" s="59" t="s">
        <v>31</v>
      </c>
      <c r="I112" s="17" t="s">
        <v>32</v>
      </c>
      <c r="J112" s="59" t="s">
        <v>33</v>
      </c>
      <c r="K112" s="13" t="s">
        <v>34</v>
      </c>
      <c r="L112" s="12">
        <v>0</v>
      </c>
      <c r="M112" s="59" t="s">
        <v>21</v>
      </c>
      <c r="N112" s="63">
        <f>COUNTIF('Lamps &amp; Ballast - Branches'!A:A,Table24[[#This Row],[SKU]])</f>
        <v>3</v>
      </c>
      <c r="O112" s="64" t="str">
        <f>IF(Table24[[#This Row],['# of Branches]]=0,"DC","DC + Branches")</f>
        <v>DC + Branches</v>
      </c>
    </row>
    <row r="113" spans="1:15" x14ac:dyDescent="0.5">
      <c r="A113" s="14" t="s">
        <v>239</v>
      </c>
      <c r="B113" s="12">
        <v>2815</v>
      </c>
      <c r="C113" s="12">
        <v>6275</v>
      </c>
      <c r="D113" s="13" t="s">
        <v>16</v>
      </c>
      <c r="E113" s="13" t="s">
        <v>226</v>
      </c>
      <c r="F113" s="13" t="s">
        <v>240</v>
      </c>
      <c r="G113" s="59">
        <v>3</v>
      </c>
      <c r="H113" s="59" t="s">
        <v>19</v>
      </c>
      <c r="I113" s="17" t="s">
        <v>20</v>
      </c>
      <c r="J113" s="59" t="s">
        <v>21</v>
      </c>
      <c r="K113" s="13" t="s">
        <v>22</v>
      </c>
      <c r="L113" s="12">
        <v>0</v>
      </c>
      <c r="M113" s="59" t="s">
        <v>21</v>
      </c>
      <c r="N113" s="63">
        <f>COUNTIF('Lamps &amp; Ballast - Branches'!A:A,Table24[[#This Row],[SKU]])</f>
        <v>0</v>
      </c>
      <c r="O113" s="64" t="str">
        <f>IF(Table24[[#This Row],['# of Branches]]=0,"DC","DC + Branches")</f>
        <v>DC</v>
      </c>
    </row>
    <row r="114" spans="1:15" x14ac:dyDescent="0.5">
      <c r="A114" s="14" t="s">
        <v>241</v>
      </c>
      <c r="B114" s="12">
        <v>2815</v>
      </c>
      <c r="C114" s="12">
        <v>4512</v>
      </c>
      <c r="D114" s="13" t="s">
        <v>242</v>
      </c>
      <c r="E114" s="13" t="s">
        <v>226</v>
      </c>
      <c r="F114" s="13" t="s">
        <v>243</v>
      </c>
      <c r="G114" s="59">
        <v>8</v>
      </c>
      <c r="H114" s="59" t="s">
        <v>37</v>
      </c>
      <c r="I114" s="17" t="s">
        <v>38</v>
      </c>
      <c r="J114" s="59" t="s">
        <v>54</v>
      </c>
      <c r="K114" s="13" t="s">
        <v>55</v>
      </c>
      <c r="L114" s="12">
        <v>0</v>
      </c>
      <c r="M114" s="59" t="s">
        <v>21</v>
      </c>
      <c r="N114" s="63">
        <f>COUNTIF('Lamps &amp; Ballast - Branches'!A:A,Table24[[#This Row],[SKU]])</f>
        <v>0</v>
      </c>
      <c r="O114" s="64" t="str">
        <f>IF(Table24[[#This Row],['# of Branches]]=0,"DC","DC + Branches")</f>
        <v>DC</v>
      </c>
    </row>
    <row r="115" spans="1:15" x14ac:dyDescent="0.5">
      <c r="A115" s="14" t="s">
        <v>244</v>
      </c>
      <c r="B115" s="12">
        <v>2815</v>
      </c>
      <c r="C115" s="12">
        <v>6220</v>
      </c>
      <c r="D115" s="13" t="s">
        <v>16</v>
      </c>
      <c r="E115" s="13" t="s">
        <v>226</v>
      </c>
      <c r="F115" s="13" t="s">
        <v>245</v>
      </c>
      <c r="G115" s="59">
        <v>99</v>
      </c>
      <c r="H115" s="59" t="s">
        <v>31</v>
      </c>
      <c r="I115" s="17" t="s">
        <v>32</v>
      </c>
      <c r="J115" s="59" t="s">
        <v>33</v>
      </c>
      <c r="K115" s="13" t="s">
        <v>34</v>
      </c>
      <c r="L115" s="12">
        <v>0</v>
      </c>
      <c r="M115" s="59" t="s">
        <v>21</v>
      </c>
      <c r="N115" s="63">
        <f>COUNTIF('Lamps &amp; Ballast - Branches'!A:A,Table24[[#This Row],[SKU]])</f>
        <v>0</v>
      </c>
      <c r="O115" s="64" t="str">
        <f>IF(Table24[[#This Row],['# of Branches]]=0,"DC","DC + Branches")</f>
        <v>DC</v>
      </c>
    </row>
    <row r="116" spans="1:15" x14ac:dyDescent="0.5">
      <c r="A116" s="14" t="s">
        <v>344</v>
      </c>
      <c r="B116" s="12">
        <v>2815</v>
      </c>
      <c r="C116" s="12">
        <v>6200</v>
      </c>
      <c r="D116" s="13" t="s">
        <v>16</v>
      </c>
      <c r="E116" s="13" t="s">
        <v>247</v>
      </c>
      <c r="F116" s="13" t="s">
        <v>345</v>
      </c>
      <c r="G116" s="59">
        <v>4</v>
      </c>
      <c r="H116" s="59" t="s">
        <v>75</v>
      </c>
      <c r="I116" s="17" t="s">
        <v>76</v>
      </c>
      <c r="J116" s="59" t="s">
        <v>54</v>
      </c>
      <c r="K116" s="13" t="s">
        <v>55</v>
      </c>
      <c r="L116" s="12">
        <v>0</v>
      </c>
      <c r="M116" s="59" t="s">
        <v>21</v>
      </c>
      <c r="N116" s="63">
        <f>COUNTIF('Lamps &amp; Ballast - Branches'!A:A,Table24[[#This Row],[SKU]])</f>
        <v>3</v>
      </c>
      <c r="O116" s="64" t="str">
        <f>IF(Table24[[#This Row],['# of Branches]]=0,"DC","DC + Branches")</f>
        <v>DC + Branches</v>
      </c>
    </row>
    <row r="117" spans="1:15" x14ac:dyDescent="0.5">
      <c r="A117" s="14" t="s">
        <v>246</v>
      </c>
      <c r="B117" s="12">
        <v>2815</v>
      </c>
      <c r="C117" s="12">
        <v>6200</v>
      </c>
      <c r="D117" s="13" t="s">
        <v>16</v>
      </c>
      <c r="E117" s="13" t="s">
        <v>247</v>
      </c>
      <c r="F117" s="13" t="s">
        <v>248</v>
      </c>
      <c r="G117" s="59">
        <v>361</v>
      </c>
      <c r="H117" s="59" t="s">
        <v>37</v>
      </c>
      <c r="I117" s="17" t="s">
        <v>38</v>
      </c>
      <c r="J117" s="59" t="s">
        <v>33</v>
      </c>
      <c r="K117" s="13" t="s">
        <v>34</v>
      </c>
      <c r="L117" s="12">
        <v>0</v>
      </c>
      <c r="M117" s="59" t="s">
        <v>21</v>
      </c>
      <c r="N117" s="63">
        <f>COUNTIF('Lamps &amp; Ballast - Branches'!A:A,Table24[[#This Row],[SKU]])</f>
        <v>0</v>
      </c>
      <c r="O117" s="64" t="str">
        <f>IF(Table24[[#This Row],['# of Branches]]=0,"DC","DC + Branches")</f>
        <v>DC</v>
      </c>
    </row>
    <row r="118" spans="1:15" x14ac:dyDescent="0.5">
      <c r="A118" s="14" t="s">
        <v>249</v>
      </c>
      <c r="B118" s="12">
        <v>2815</v>
      </c>
      <c r="C118" s="12">
        <v>6200</v>
      </c>
      <c r="D118" s="13" t="s">
        <v>16</v>
      </c>
      <c r="E118" s="13" t="s">
        <v>250</v>
      </c>
      <c r="F118" s="13" t="s">
        <v>251</v>
      </c>
      <c r="G118" s="59">
        <v>4</v>
      </c>
      <c r="H118" s="59" t="s">
        <v>19</v>
      </c>
      <c r="I118" s="17" t="s">
        <v>20</v>
      </c>
      <c r="J118" s="59" t="s">
        <v>21</v>
      </c>
      <c r="K118" s="13" t="s">
        <v>22</v>
      </c>
      <c r="L118" s="12">
        <v>0</v>
      </c>
      <c r="M118" s="59" t="s">
        <v>21</v>
      </c>
      <c r="N118" s="63">
        <f>COUNTIF('Lamps &amp; Ballast - Branches'!A:A,Table24[[#This Row],[SKU]])</f>
        <v>1</v>
      </c>
      <c r="O118" s="64" t="str">
        <f>IF(Table24[[#This Row],['# of Branches]]=0,"DC","DC + Branches")</f>
        <v>DC + Branches</v>
      </c>
    </row>
    <row r="119" spans="1:15" x14ac:dyDescent="0.5">
      <c r="A119" s="14" t="s">
        <v>252</v>
      </c>
      <c r="B119" s="12">
        <v>2815</v>
      </c>
      <c r="C119" s="12">
        <v>4500</v>
      </c>
      <c r="D119" s="13" t="s">
        <v>242</v>
      </c>
      <c r="E119" s="13" t="s">
        <v>253</v>
      </c>
      <c r="F119" s="13" t="s">
        <v>254</v>
      </c>
      <c r="G119" s="59">
        <v>50</v>
      </c>
      <c r="H119" s="59" t="s">
        <v>43</v>
      </c>
      <c r="I119" s="17" t="s">
        <v>44</v>
      </c>
      <c r="J119" s="59" t="s">
        <v>33</v>
      </c>
      <c r="K119" s="13" t="s">
        <v>34</v>
      </c>
      <c r="L119" s="12">
        <v>0</v>
      </c>
      <c r="M119" s="59" t="s">
        <v>21</v>
      </c>
      <c r="N119" s="63">
        <f>COUNTIF('Lamps &amp; Ballast - Branches'!A:A,Table24[[#This Row],[SKU]])</f>
        <v>0</v>
      </c>
      <c r="O119" s="64" t="str">
        <f>IF(Table24[[#This Row],['# of Branches]]=0,"DC","DC + Branches")</f>
        <v>DC</v>
      </c>
    </row>
    <row r="120" spans="1:15" x14ac:dyDescent="0.5">
      <c r="A120" s="14" t="s">
        <v>255</v>
      </c>
      <c r="B120" s="12">
        <v>2815</v>
      </c>
      <c r="C120" s="12">
        <v>4500</v>
      </c>
      <c r="D120" s="13" t="s">
        <v>242</v>
      </c>
      <c r="E120" s="13" t="s">
        <v>256</v>
      </c>
      <c r="F120" s="13" t="s">
        <v>257</v>
      </c>
      <c r="G120" s="59">
        <v>2</v>
      </c>
      <c r="H120" s="59" t="s">
        <v>19</v>
      </c>
      <c r="I120" s="17" t="s">
        <v>20</v>
      </c>
      <c r="J120" s="59" t="s">
        <v>21</v>
      </c>
      <c r="K120" s="13" t="s">
        <v>22</v>
      </c>
      <c r="L120" s="12">
        <v>0</v>
      </c>
      <c r="M120" s="59" t="s">
        <v>21</v>
      </c>
      <c r="N120" s="63">
        <f>COUNTIF('Lamps &amp; Ballast - Branches'!A:A,Table24[[#This Row],[SKU]])</f>
        <v>0</v>
      </c>
      <c r="O120" s="64" t="str">
        <f>IF(Table24[[#This Row],['# of Branches]]=0,"DC","DC + Branches")</f>
        <v>DC</v>
      </c>
    </row>
    <row r="121" spans="1:15" x14ac:dyDescent="0.5">
      <c r="A121" s="14" t="s">
        <v>258</v>
      </c>
      <c r="B121" s="12">
        <v>2815</v>
      </c>
      <c r="C121" s="12">
        <v>4500</v>
      </c>
      <c r="D121" s="13" t="s">
        <v>242</v>
      </c>
      <c r="E121" s="13" t="s">
        <v>256</v>
      </c>
      <c r="F121" s="13" t="s">
        <v>259</v>
      </c>
      <c r="G121" s="59">
        <v>1415</v>
      </c>
      <c r="H121" s="59" t="s">
        <v>19</v>
      </c>
      <c r="I121" s="17" t="s">
        <v>20</v>
      </c>
      <c r="J121" s="59" t="s">
        <v>54</v>
      </c>
      <c r="K121" s="13" t="s">
        <v>55</v>
      </c>
      <c r="L121" s="12">
        <v>0</v>
      </c>
      <c r="M121" s="59" t="s">
        <v>21</v>
      </c>
      <c r="N121" s="63">
        <f>COUNTIF('Lamps &amp; Ballast - Branches'!A:A,Table24[[#This Row],[SKU]])</f>
        <v>0</v>
      </c>
      <c r="O121" s="64" t="str">
        <f>IF(Table24[[#This Row],['# of Branches]]=0,"DC","DC + Branches")</f>
        <v>DC</v>
      </c>
    </row>
    <row r="122" spans="1:15" x14ac:dyDescent="0.5">
      <c r="A122" s="14" t="s">
        <v>260</v>
      </c>
      <c r="B122" s="12">
        <v>2815</v>
      </c>
      <c r="C122" s="12">
        <v>6200</v>
      </c>
      <c r="D122" s="13" t="s">
        <v>16</v>
      </c>
      <c r="E122" s="13" t="s">
        <v>256</v>
      </c>
      <c r="F122" s="13" t="s">
        <v>261</v>
      </c>
      <c r="G122" s="59">
        <v>75</v>
      </c>
      <c r="H122" s="59" t="s">
        <v>19</v>
      </c>
      <c r="I122" s="17" t="s">
        <v>20</v>
      </c>
      <c r="J122" s="59" t="s">
        <v>21</v>
      </c>
      <c r="K122" s="13" t="s">
        <v>22</v>
      </c>
      <c r="L122" s="12">
        <v>0</v>
      </c>
      <c r="M122" s="59" t="s">
        <v>21</v>
      </c>
      <c r="N122" s="63">
        <f>COUNTIF('Lamps &amp; Ballast - Branches'!A:A,Table24[[#This Row],[SKU]])</f>
        <v>0</v>
      </c>
      <c r="O122" s="64" t="str">
        <f>IF(Table24[[#This Row],['# of Branches]]=0,"DC","DC + Branches")</f>
        <v>DC</v>
      </c>
    </row>
    <row r="123" spans="1:15" x14ac:dyDescent="0.5">
      <c r="A123" s="14" t="s">
        <v>262</v>
      </c>
      <c r="B123" s="12">
        <v>2815</v>
      </c>
      <c r="C123" s="12">
        <v>4580</v>
      </c>
      <c r="D123" s="13" t="s">
        <v>242</v>
      </c>
      <c r="E123" s="13" t="s">
        <v>263</v>
      </c>
      <c r="F123" s="13" t="s">
        <v>264</v>
      </c>
      <c r="G123" s="59">
        <v>2</v>
      </c>
      <c r="H123" s="59" t="s">
        <v>31</v>
      </c>
      <c r="I123" s="17" t="s">
        <v>32</v>
      </c>
      <c r="J123" s="59" t="s">
        <v>33</v>
      </c>
      <c r="K123" s="13" t="s">
        <v>34</v>
      </c>
      <c r="L123" s="12">
        <v>0</v>
      </c>
      <c r="M123" s="59" t="s">
        <v>21</v>
      </c>
      <c r="N123" s="63">
        <f>COUNTIF('Lamps &amp; Ballast - Branches'!A:A,Table24[[#This Row],[SKU]])</f>
        <v>0</v>
      </c>
      <c r="O123" s="64" t="str">
        <f>IF(Table24[[#This Row],['# of Branches]]=0,"DC","DC + Branches")</f>
        <v>DC</v>
      </c>
    </row>
    <row r="124" spans="1:15" x14ac:dyDescent="0.5">
      <c r="A124" s="14" t="s">
        <v>265</v>
      </c>
      <c r="B124" s="12">
        <v>2815</v>
      </c>
      <c r="C124" s="12">
        <v>4500</v>
      </c>
      <c r="D124" s="13" t="s">
        <v>242</v>
      </c>
      <c r="E124" s="13" t="s">
        <v>263</v>
      </c>
      <c r="F124" s="13" t="s">
        <v>266</v>
      </c>
      <c r="G124" s="59">
        <v>31</v>
      </c>
      <c r="H124" s="59" t="s">
        <v>31</v>
      </c>
      <c r="I124" s="17" t="s">
        <v>32</v>
      </c>
      <c r="J124" s="59" t="s">
        <v>33</v>
      </c>
      <c r="K124" s="13" t="s">
        <v>34</v>
      </c>
      <c r="L124" s="12">
        <v>0</v>
      </c>
      <c r="M124" s="59" t="s">
        <v>21</v>
      </c>
      <c r="N124" s="63">
        <f>COUNTIF('Lamps &amp; Ballast - Branches'!A:A,Table24[[#This Row],[SKU]])</f>
        <v>0</v>
      </c>
      <c r="O124" s="64" t="str">
        <f>IF(Table24[[#This Row],['# of Branches]]=0,"DC","DC + Branches")</f>
        <v>DC</v>
      </c>
    </row>
    <row r="125" spans="1:15" x14ac:dyDescent="0.5">
      <c r="A125" s="14" t="s">
        <v>267</v>
      </c>
      <c r="B125" s="12">
        <v>2815</v>
      </c>
      <c r="C125" s="12">
        <v>4500</v>
      </c>
      <c r="D125" s="13" t="s">
        <v>242</v>
      </c>
      <c r="E125" s="13" t="s">
        <v>263</v>
      </c>
      <c r="F125" s="13" t="s">
        <v>268</v>
      </c>
      <c r="G125" s="59">
        <v>19</v>
      </c>
      <c r="H125" s="59" t="s">
        <v>31</v>
      </c>
      <c r="I125" s="17" t="s">
        <v>32</v>
      </c>
      <c r="J125" s="59" t="s">
        <v>33</v>
      </c>
      <c r="K125" s="13" t="s">
        <v>34</v>
      </c>
      <c r="L125" s="12">
        <v>0</v>
      </c>
      <c r="M125" s="59" t="s">
        <v>21</v>
      </c>
      <c r="N125" s="63">
        <f>COUNTIF('Lamps &amp; Ballast - Branches'!A:A,Table24[[#This Row],[SKU]])</f>
        <v>0</v>
      </c>
      <c r="O125" s="64" t="str">
        <f>IF(Table24[[#This Row],['# of Branches]]=0,"DC","DC + Branches")</f>
        <v>DC</v>
      </c>
    </row>
    <row r="126" spans="1:15" x14ac:dyDescent="0.5">
      <c r="A126" s="14" t="s">
        <v>269</v>
      </c>
      <c r="B126" s="12">
        <v>2815</v>
      </c>
      <c r="C126" s="12">
        <v>4500</v>
      </c>
      <c r="D126" s="13" t="s">
        <v>242</v>
      </c>
      <c r="E126" s="13" t="s">
        <v>263</v>
      </c>
      <c r="F126" s="13" t="s">
        <v>270</v>
      </c>
      <c r="G126" s="59">
        <v>30</v>
      </c>
      <c r="H126" s="59" t="s">
        <v>31</v>
      </c>
      <c r="I126" s="17" t="s">
        <v>32</v>
      </c>
      <c r="J126" s="59" t="s">
        <v>33</v>
      </c>
      <c r="K126" s="13" t="s">
        <v>34</v>
      </c>
      <c r="L126" s="12">
        <v>0</v>
      </c>
      <c r="M126" s="59" t="s">
        <v>21</v>
      </c>
      <c r="N126" s="63">
        <f>COUNTIF('Lamps &amp; Ballast - Branches'!A:A,Table24[[#This Row],[SKU]])</f>
        <v>0</v>
      </c>
      <c r="O126" s="64" t="str">
        <f>IF(Table24[[#This Row],['# of Branches]]=0,"DC","DC + Branches")</f>
        <v>DC</v>
      </c>
    </row>
    <row r="127" spans="1:15" x14ac:dyDescent="0.5">
      <c r="A127" s="14" t="s">
        <v>271</v>
      </c>
      <c r="B127" s="12">
        <v>2815</v>
      </c>
      <c r="C127" s="12">
        <v>4500</v>
      </c>
      <c r="D127" s="13" t="s">
        <v>242</v>
      </c>
      <c r="E127" s="13" t="s">
        <v>263</v>
      </c>
      <c r="F127" s="13" t="s">
        <v>272</v>
      </c>
      <c r="G127" s="59">
        <v>10</v>
      </c>
      <c r="H127" s="59" t="s">
        <v>31</v>
      </c>
      <c r="I127" s="17" t="s">
        <v>32</v>
      </c>
      <c r="J127" s="59" t="s">
        <v>33</v>
      </c>
      <c r="K127" s="13" t="s">
        <v>34</v>
      </c>
      <c r="L127" s="12">
        <v>0</v>
      </c>
      <c r="M127" s="59" t="s">
        <v>21</v>
      </c>
      <c r="N127" s="63">
        <f>COUNTIF('Lamps &amp; Ballast - Branches'!A:A,Table24[[#This Row],[SKU]])</f>
        <v>0</v>
      </c>
      <c r="O127" s="64" t="str">
        <f>IF(Table24[[#This Row],['# of Branches]]=0,"DC","DC + Branches")</f>
        <v>DC</v>
      </c>
    </row>
    <row r="128" spans="1:15" x14ac:dyDescent="0.5">
      <c r="A128" s="14" t="s">
        <v>346</v>
      </c>
      <c r="B128" s="12">
        <v>2815</v>
      </c>
      <c r="C128" s="12">
        <v>4500</v>
      </c>
      <c r="D128" s="13" t="s">
        <v>242</v>
      </c>
      <c r="E128" s="13" t="s">
        <v>263</v>
      </c>
      <c r="F128" s="13" t="s">
        <v>347</v>
      </c>
      <c r="G128" s="59">
        <v>178</v>
      </c>
      <c r="H128" s="59" t="s">
        <v>75</v>
      </c>
      <c r="I128" s="17" t="s">
        <v>76</v>
      </c>
      <c r="J128" s="59" t="s">
        <v>137</v>
      </c>
      <c r="K128" s="13" t="s">
        <v>138</v>
      </c>
      <c r="L128" s="12">
        <v>0</v>
      </c>
      <c r="M128" s="59" t="s">
        <v>21</v>
      </c>
      <c r="N128" s="63">
        <f>COUNTIF('Lamps &amp; Ballast - Branches'!A:A,Table24[[#This Row],[SKU]])</f>
        <v>7</v>
      </c>
      <c r="O128" s="64" t="str">
        <f>IF(Table24[[#This Row],['# of Branches]]=0,"DC","DC + Branches")</f>
        <v>DC + Branches</v>
      </c>
    </row>
    <row r="129" spans="1:15" x14ac:dyDescent="0.5">
      <c r="A129" s="14" t="s">
        <v>273</v>
      </c>
      <c r="B129" s="12">
        <v>2815</v>
      </c>
      <c r="C129" s="12">
        <v>4500</v>
      </c>
      <c r="D129" s="13" t="s">
        <v>242</v>
      </c>
      <c r="E129" s="13" t="s">
        <v>263</v>
      </c>
      <c r="F129" s="13" t="s">
        <v>274</v>
      </c>
      <c r="G129" s="59">
        <v>23</v>
      </c>
      <c r="H129" s="59" t="s">
        <v>31</v>
      </c>
      <c r="I129" s="17" t="s">
        <v>32</v>
      </c>
      <c r="J129" s="59" t="s">
        <v>33</v>
      </c>
      <c r="K129" s="13" t="s">
        <v>34</v>
      </c>
      <c r="L129" s="12">
        <v>0</v>
      </c>
      <c r="M129" s="59" t="s">
        <v>21</v>
      </c>
      <c r="N129" s="63">
        <f>COUNTIF('Lamps &amp; Ballast - Branches'!A:A,Table24[[#This Row],[SKU]])</f>
        <v>0</v>
      </c>
      <c r="O129" s="64" t="str">
        <f>IF(Table24[[#This Row],['# of Branches]]=0,"DC","DC + Branches")</f>
        <v>DC</v>
      </c>
    </row>
    <row r="130" spans="1:15" x14ac:dyDescent="0.5">
      <c r="A130" s="14" t="s">
        <v>275</v>
      </c>
      <c r="B130" s="12">
        <v>2815</v>
      </c>
      <c r="C130" s="12">
        <v>4500</v>
      </c>
      <c r="D130" s="13" t="s">
        <v>242</v>
      </c>
      <c r="E130" s="13" t="s">
        <v>263</v>
      </c>
      <c r="F130" s="13" t="s">
        <v>276</v>
      </c>
      <c r="G130" s="59">
        <v>18</v>
      </c>
      <c r="H130" s="59" t="s">
        <v>31</v>
      </c>
      <c r="I130" s="17" t="s">
        <v>32</v>
      </c>
      <c r="J130" s="59" t="s">
        <v>33</v>
      </c>
      <c r="K130" s="13" t="s">
        <v>34</v>
      </c>
      <c r="L130" s="12">
        <v>12</v>
      </c>
      <c r="M130" s="59" t="s">
        <v>21</v>
      </c>
      <c r="N130" s="63">
        <f>COUNTIF('Lamps &amp; Ballast - Branches'!A:A,Table24[[#This Row],[SKU]])</f>
        <v>1</v>
      </c>
      <c r="O130" s="64" t="str">
        <f>IF(Table24[[#This Row],['# of Branches]]=0,"DC","DC + Branches")</f>
        <v>DC + Branches</v>
      </c>
    </row>
    <row r="131" spans="1:15" x14ac:dyDescent="0.5">
      <c r="A131" s="14" t="s">
        <v>277</v>
      </c>
      <c r="B131" s="12">
        <v>2815</v>
      </c>
      <c r="C131" s="12">
        <v>4500</v>
      </c>
      <c r="D131" s="13" t="s">
        <v>242</v>
      </c>
      <c r="E131" s="13" t="s">
        <v>263</v>
      </c>
      <c r="F131" s="13" t="s">
        <v>278</v>
      </c>
      <c r="G131" s="59">
        <v>13</v>
      </c>
      <c r="H131" s="59" t="s">
        <v>71</v>
      </c>
      <c r="I131" s="17" t="s">
        <v>72</v>
      </c>
      <c r="J131" s="59" t="s">
        <v>33</v>
      </c>
      <c r="K131" s="13" t="s">
        <v>34</v>
      </c>
      <c r="L131" s="12">
        <v>0</v>
      </c>
      <c r="M131" s="59" t="s">
        <v>21</v>
      </c>
      <c r="N131" s="63">
        <f>COUNTIF('Lamps &amp; Ballast - Branches'!A:A,Table24[[#This Row],[SKU]])</f>
        <v>0</v>
      </c>
      <c r="O131" s="64" t="str">
        <f>IF(Table24[[#This Row],['# of Branches]]=0,"DC","DC + Branches")</f>
        <v>DC</v>
      </c>
    </row>
    <row r="132" spans="1:15" x14ac:dyDescent="0.5">
      <c r="A132" s="14" t="s">
        <v>536</v>
      </c>
      <c r="B132" s="12">
        <v>2815</v>
      </c>
      <c r="C132" s="12">
        <v>4500</v>
      </c>
      <c r="D132" s="13" t="s">
        <v>242</v>
      </c>
      <c r="E132" s="13" t="s">
        <v>263</v>
      </c>
      <c r="F132" s="13" t="s">
        <v>453</v>
      </c>
      <c r="G132" s="59">
        <v>62</v>
      </c>
      <c r="H132" s="59" t="s">
        <v>31</v>
      </c>
      <c r="I132" s="17" t="s">
        <v>32</v>
      </c>
      <c r="J132" s="59" t="s">
        <v>54</v>
      </c>
      <c r="K132" s="13" t="s">
        <v>55</v>
      </c>
      <c r="L132" s="12">
        <v>0</v>
      </c>
      <c r="M132" s="59" t="s">
        <v>21</v>
      </c>
      <c r="N132" s="63">
        <f>COUNTIF('Lamps &amp; Ballast - Branches'!A:A,Table24[[#This Row],[SKU]])</f>
        <v>0</v>
      </c>
      <c r="O132" s="64" t="str">
        <f>IF(Table24[[#This Row],['# of Branches]]=0,"DC","DC + Branches")</f>
        <v>DC</v>
      </c>
    </row>
    <row r="133" spans="1:15" x14ac:dyDescent="0.5">
      <c r="A133" s="14" t="s">
        <v>279</v>
      </c>
      <c r="B133" s="12">
        <v>2815</v>
      </c>
      <c r="C133" s="12">
        <v>4500</v>
      </c>
      <c r="D133" s="13" t="s">
        <v>242</v>
      </c>
      <c r="E133" s="13" t="s">
        <v>263</v>
      </c>
      <c r="F133" s="13" t="s">
        <v>280</v>
      </c>
      <c r="G133" s="59">
        <v>4</v>
      </c>
      <c r="H133" s="59" t="s">
        <v>37</v>
      </c>
      <c r="I133" s="17" t="s">
        <v>38</v>
      </c>
      <c r="J133" s="59" t="s">
        <v>54</v>
      </c>
      <c r="K133" s="13" t="s">
        <v>55</v>
      </c>
      <c r="L133" s="12">
        <v>0</v>
      </c>
      <c r="M133" s="59" t="s">
        <v>21</v>
      </c>
      <c r="N133" s="63">
        <f>COUNTIF('Lamps &amp; Ballast - Branches'!A:A,Table24[[#This Row],[SKU]])</f>
        <v>0</v>
      </c>
      <c r="O133" s="64" t="str">
        <f>IF(Table24[[#This Row],['# of Branches]]=0,"DC","DC + Branches")</f>
        <v>DC</v>
      </c>
    </row>
    <row r="134" spans="1:15" x14ac:dyDescent="0.5">
      <c r="A134" s="14" t="s">
        <v>281</v>
      </c>
      <c r="B134" s="12">
        <v>2815</v>
      </c>
      <c r="C134" s="12">
        <v>4500</v>
      </c>
      <c r="D134" s="13" t="s">
        <v>242</v>
      </c>
      <c r="E134" s="13" t="s">
        <v>263</v>
      </c>
      <c r="F134" s="13" t="s">
        <v>282</v>
      </c>
      <c r="G134" s="59">
        <v>33</v>
      </c>
      <c r="H134" s="59" t="s">
        <v>71</v>
      </c>
      <c r="I134" s="17" t="s">
        <v>72</v>
      </c>
      <c r="J134" s="59" t="s">
        <v>33</v>
      </c>
      <c r="K134" s="13" t="s">
        <v>34</v>
      </c>
      <c r="L134" s="12">
        <v>0</v>
      </c>
      <c r="M134" s="59" t="s">
        <v>21</v>
      </c>
      <c r="N134" s="63">
        <f>COUNTIF('Lamps &amp; Ballast - Branches'!A:A,Table24[[#This Row],[SKU]])</f>
        <v>1</v>
      </c>
      <c r="O134" s="64" t="str">
        <f>IF(Table24[[#This Row],['# of Branches]]=0,"DC","DC + Branches")</f>
        <v>DC + Branches</v>
      </c>
    </row>
    <row r="135" spans="1:15" x14ac:dyDescent="0.5">
      <c r="A135" s="14" t="s">
        <v>283</v>
      </c>
      <c r="B135" s="12">
        <v>2815</v>
      </c>
      <c r="C135" s="12">
        <v>4500</v>
      </c>
      <c r="D135" s="13" t="s">
        <v>242</v>
      </c>
      <c r="E135" s="13" t="s">
        <v>263</v>
      </c>
      <c r="F135" s="13" t="s">
        <v>284</v>
      </c>
      <c r="G135" s="59">
        <v>242</v>
      </c>
      <c r="H135" s="59" t="s">
        <v>75</v>
      </c>
      <c r="I135" s="17" t="s">
        <v>76</v>
      </c>
      <c r="J135" s="59" t="s">
        <v>137</v>
      </c>
      <c r="K135" s="13" t="s">
        <v>138</v>
      </c>
      <c r="L135" s="12">
        <v>0</v>
      </c>
      <c r="M135" s="59" t="s">
        <v>21</v>
      </c>
      <c r="N135" s="63">
        <f>COUNTIF('Lamps &amp; Ballast - Branches'!A:A,Table24[[#This Row],[SKU]])</f>
        <v>1</v>
      </c>
      <c r="O135" s="64" t="str">
        <f>IF(Table24[[#This Row],['# of Branches]]=0,"DC","DC + Branches")</f>
        <v>DC + Branches</v>
      </c>
    </row>
    <row r="136" spans="1:15" x14ac:dyDescent="0.5">
      <c r="A136" s="14" t="s">
        <v>285</v>
      </c>
      <c r="B136" s="12">
        <v>2815</v>
      </c>
      <c r="C136" s="12">
        <v>4500</v>
      </c>
      <c r="D136" s="13" t="s">
        <v>242</v>
      </c>
      <c r="E136" s="13" t="s">
        <v>263</v>
      </c>
      <c r="F136" s="13" t="s">
        <v>286</v>
      </c>
      <c r="G136" s="59">
        <v>34</v>
      </c>
      <c r="H136" s="59" t="s">
        <v>71</v>
      </c>
      <c r="I136" s="17" t="s">
        <v>72</v>
      </c>
      <c r="J136" s="59" t="s">
        <v>33</v>
      </c>
      <c r="K136" s="13" t="s">
        <v>34</v>
      </c>
      <c r="L136" s="12">
        <v>0</v>
      </c>
      <c r="M136" s="59" t="s">
        <v>21</v>
      </c>
      <c r="N136" s="63">
        <f>COUNTIF('Lamps &amp; Ballast - Branches'!A:A,Table24[[#This Row],[SKU]])</f>
        <v>0</v>
      </c>
      <c r="O136" s="64" t="str">
        <f>IF(Table24[[#This Row],['# of Branches]]=0,"DC","DC + Branches")</f>
        <v>DC</v>
      </c>
    </row>
    <row r="137" spans="1:15" x14ac:dyDescent="0.5">
      <c r="A137" s="14" t="s">
        <v>287</v>
      </c>
      <c r="B137" s="12">
        <v>2815</v>
      </c>
      <c r="C137" s="12">
        <v>4500</v>
      </c>
      <c r="D137" s="13" t="s">
        <v>242</v>
      </c>
      <c r="E137" s="13" t="s">
        <v>263</v>
      </c>
      <c r="F137" s="13" t="s">
        <v>288</v>
      </c>
      <c r="G137" s="59">
        <v>47</v>
      </c>
      <c r="H137" s="59" t="s">
        <v>71</v>
      </c>
      <c r="I137" s="17" t="s">
        <v>72</v>
      </c>
      <c r="J137" s="59" t="s">
        <v>33</v>
      </c>
      <c r="K137" s="13" t="s">
        <v>34</v>
      </c>
      <c r="L137" s="12">
        <v>0</v>
      </c>
      <c r="M137" s="59" t="s">
        <v>21</v>
      </c>
      <c r="N137" s="63">
        <f>COUNTIF('Lamps &amp; Ballast - Branches'!A:A,Table24[[#This Row],[SKU]])</f>
        <v>0</v>
      </c>
      <c r="O137" s="64" t="str">
        <f>IF(Table24[[#This Row],['# of Branches]]=0,"DC","DC + Branches")</f>
        <v>DC</v>
      </c>
    </row>
    <row r="138" spans="1:15" x14ac:dyDescent="0.5">
      <c r="A138" s="14" t="s">
        <v>348</v>
      </c>
      <c r="B138" s="12">
        <v>2815</v>
      </c>
      <c r="C138" s="12">
        <v>4500</v>
      </c>
      <c r="D138" s="13" t="s">
        <v>242</v>
      </c>
      <c r="E138" s="13" t="s">
        <v>263</v>
      </c>
      <c r="F138" s="13" t="s">
        <v>349</v>
      </c>
      <c r="G138" s="59">
        <v>45</v>
      </c>
      <c r="H138" s="59" t="s">
        <v>75</v>
      </c>
      <c r="I138" s="17" t="s">
        <v>76</v>
      </c>
      <c r="J138" s="59" t="s">
        <v>33</v>
      </c>
      <c r="K138" s="13" t="s">
        <v>34</v>
      </c>
      <c r="L138" s="12">
        <v>0</v>
      </c>
      <c r="M138" s="59" t="s">
        <v>21</v>
      </c>
      <c r="N138" s="63">
        <f>COUNTIF('Lamps &amp; Ballast - Branches'!A:A,Table24[[#This Row],[SKU]])</f>
        <v>5</v>
      </c>
      <c r="O138" s="64" t="str">
        <f>IF(Table24[[#This Row],['# of Branches]]=0,"DC","DC + Branches")</f>
        <v>DC + Branches</v>
      </c>
    </row>
    <row r="139" spans="1:15" x14ac:dyDescent="0.5">
      <c r="A139" s="14" t="s">
        <v>289</v>
      </c>
      <c r="B139" s="12">
        <v>2815</v>
      </c>
      <c r="C139" s="12">
        <v>4580</v>
      </c>
      <c r="D139" s="13" t="s">
        <v>242</v>
      </c>
      <c r="E139" s="13" t="s">
        <v>263</v>
      </c>
      <c r="F139" s="13" t="s">
        <v>290</v>
      </c>
      <c r="G139" s="59">
        <v>12</v>
      </c>
      <c r="H139" s="59" t="s">
        <v>71</v>
      </c>
      <c r="I139" s="17" t="s">
        <v>72</v>
      </c>
      <c r="J139" s="59" t="s">
        <v>33</v>
      </c>
      <c r="K139" s="13" t="s">
        <v>34</v>
      </c>
      <c r="L139" s="12">
        <v>0</v>
      </c>
      <c r="M139" s="59" t="s">
        <v>21</v>
      </c>
      <c r="N139" s="63">
        <f>COUNTIF('Lamps &amp; Ballast - Branches'!A:A,Table24[[#This Row],[SKU]])</f>
        <v>1</v>
      </c>
      <c r="O139" s="64" t="str">
        <f>IF(Table24[[#This Row],['# of Branches]]=0,"DC","DC + Branches")</f>
        <v>DC + Branches</v>
      </c>
    </row>
    <row r="140" spans="1:15" x14ac:dyDescent="0.5">
      <c r="A140" s="14" t="s">
        <v>409</v>
      </c>
      <c r="B140" s="12">
        <v>2815</v>
      </c>
      <c r="C140" s="12">
        <v>4580</v>
      </c>
      <c r="D140" s="13" t="s">
        <v>242</v>
      </c>
      <c r="E140" s="13" t="s">
        <v>263</v>
      </c>
      <c r="F140" s="13" t="s">
        <v>410</v>
      </c>
      <c r="G140" s="59">
        <v>4</v>
      </c>
      <c r="H140" s="59" t="s">
        <v>71</v>
      </c>
      <c r="I140" s="17" t="s">
        <v>72</v>
      </c>
      <c r="J140" s="59" t="s">
        <v>33</v>
      </c>
      <c r="K140" s="13" t="s">
        <v>34</v>
      </c>
      <c r="L140" s="12">
        <v>0</v>
      </c>
      <c r="M140" s="59" t="s">
        <v>21</v>
      </c>
      <c r="N140" s="63">
        <f>COUNTIF('Lamps &amp; Ballast - Branches'!A:A,Table24[[#This Row],[SKU]])</f>
        <v>1</v>
      </c>
      <c r="O140" s="64" t="str">
        <f>IF(Table24[[#This Row],['# of Branches]]=0,"DC","DC + Branches")</f>
        <v>DC + Branches</v>
      </c>
    </row>
    <row r="141" spans="1:15" x14ac:dyDescent="0.5">
      <c r="A141" s="14" t="s">
        <v>291</v>
      </c>
      <c r="B141" s="12">
        <v>2815</v>
      </c>
      <c r="C141" s="12">
        <v>4500</v>
      </c>
      <c r="D141" s="13" t="s">
        <v>242</v>
      </c>
      <c r="E141" s="13" t="s">
        <v>263</v>
      </c>
      <c r="F141" s="13" t="s">
        <v>292</v>
      </c>
      <c r="G141" s="59">
        <v>28</v>
      </c>
      <c r="H141" s="59" t="s">
        <v>19</v>
      </c>
      <c r="I141" s="17" t="s">
        <v>20</v>
      </c>
      <c r="J141" s="59" t="s">
        <v>54</v>
      </c>
      <c r="K141" s="13" t="s">
        <v>55</v>
      </c>
      <c r="L141" s="12">
        <v>0</v>
      </c>
      <c r="M141" s="59" t="s">
        <v>21</v>
      </c>
      <c r="N141" s="63">
        <f>COUNTIF('Lamps &amp; Ballast - Branches'!A:A,Table24[[#This Row],[SKU]])</f>
        <v>0</v>
      </c>
      <c r="O141" s="64" t="str">
        <f>IF(Table24[[#This Row],['# of Branches]]=0,"DC","DC + Branches")</f>
        <v>DC</v>
      </c>
    </row>
    <row r="142" spans="1:15" x14ac:dyDescent="0.5">
      <c r="A142" s="14" t="s">
        <v>293</v>
      </c>
      <c r="B142" s="12">
        <v>2815</v>
      </c>
      <c r="C142" s="12">
        <v>4500</v>
      </c>
      <c r="D142" s="13" t="s">
        <v>242</v>
      </c>
      <c r="E142" s="13" t="s">
        <v>263</v>
      </c>
      <c r="F142" s="13" t="s">
        <v>294</v>
      </c>
      <c r="G142" s="59">
        <v>51</v>
      </c>
      <c r="H142" s="59" t="s">
        <v>71</v>
      </c>
      <c r="I142" s="17" t="s">
        <v>72</v>
      </c>
      <c r="J142" s="59" t="s">
        <v>33</v>
      </c>
      <c r="K142" s="13" t="s">
        <v>34</v>
      </c>
      <c r="L142" s="12">
        <v>0</v>
      </c>
      <c r="M142" s="59" t="s">
        <v>21</v>
      </c>
      <c r="N142" s="63">
        <f>COUNTIF('Lamps &amp; Ballast - Branches'!A:A,Table24[[#This Row],[SKU]])</f>
        <v>0</v>
      </c>
      <c r="O142" s="64" t="str">
        <f>IF(Table24[[#This Row],['# of Branches]]=0,"DC","DC + Branches")</f>
        <v>DC</v>
      </c>
    </row>
    <row r="143" spans="1:15" x14ac:dyDescent="0.5">
      <c r="A143" s="14" t="s">
        <v>295</v>
      </c>
      <c r="B143" s="12">
        <v>2815</v>
      </c>
      <c r="C143" s="12">
        <v>4500</v>
      </c>
      <c r="D143" s="13" t="s">
        <v>242</v>
      </c>
      <c r="E143" s="13" t="s">
        <v>263</v>
      </c>
      <c r="F143" s="13" t="s">
        <v>296</v>
      </c>
      <c r="G143" s="59">
        <v>7</v>
      </c>
      <c r="H143" s="59" t="s">
        <v>71</v>
      </c>
      <c r="I143" s="17" t="s">
        <v>72</v>
      </c>
      <c r="J143" s="59" t="s">
        <v>33</v>
      </c>
      <c r="K143" s="13" t="s">
        <v>34</v>
      </c>
      <c r="L143" s="12">
        <v>0</v>
      </c>
      <c r="M143" s="59" t="s">
        <v>21</v>
      </c>
      <c r="N143" s="63">
        <f>COUNTIF('Lamps &amp; Ballast - Branches'!A:A,Table24[[#This Row],[SKU]])</f>
        <v>1</v>
      </c>
      <c r="O143" s="64" t="str">
        <f>IF(Table24[[#This Row],['# of Branches]]=0,"DC","DC + Branches")</f>
        <v>DC + Branches</v>
      </c>
    </row>
    <row r="144" spans="1:15" x14ac:dyDescent="0.5">
      <c r="A144" s="14" t="s">
        <v>297</v>
      </c>
      <c r="B144" s="12">
        <v>2815</v>
      </c>
      <c r="C144" s="12">
        <v>4500</v>
      </c>
      <c r="D144" s="13" t="s">
        <v>242</v>
      </c>
      <c r="E144" s="13" t="s">
        <v>263</v>
      </c>
      <c r="F144" s="13" t="s">
        <v>298</v>
      </c>
      <c r="G144" s="59">
        <v>4</v>
      </c>
      <c r="H144" s="59" t="s">
        <v>31</v>
      </c>
      <c r="I144" s="17" t="s">
        <v>32</v>
      </c>
      <c r="J144" s="59" t="s">
        <v>33</v>
      </c>
      <c r="K144" s="13" t="s">
        <v>34</v>
      </c>
      <c r="L144" s="12">
        <v>0</v>
      </c>
      <c r="M144" s="59" t="s">
        <v>21</v>
      </c>
      <c r="N144" s="63">
        <f>COUNTIF('Lamps &amp; Ballast - Branches'!A:A,Table24[[#This Row],[SKU]])</f>
        <v>0</v>
      </c>
      <c r="O144" s="64" t="str">
        <f>IF(Table24[[#This Row],['# of Branches]]=0,"DC","DC + Branches")</f>
        <v>DC</v>
      </c>
    </row>
    <row r="145" spans="1:15" x14ac:dyDescent="0.5">
      <c r="A145" s="14" t="s">
        <v>299</v>
      </c>
      <c r="B145" s="12">
        <v>2815</v>
      </c>
      <c r="C145" s="12">
        <v>4500</v>
      </c>
      <c r="D145" s="13" t="s">
        <v>242</v>
      </c>
      <c r="E145" s="13" t="s">
        <v>263</v>
      </c>
      <c r="F145" s="13" t="s">
        <v>300</v>
      </c>
      <c r="G145" s="59">
        <v>7</v>
      </c>
      <c r="H145" s="59" t="s">
        <v>37</v>
      </c>
      <c r="I145" s="17" t="s">
        <v>38</v>
      </c>
      <c r="J145" s="59" t="s">
        <v>33</v>
      </c>
      <c r="K145" s="13" t="s">
        <v>34</v>
      </c>
      <c r="L145" s="12">
        <v>0</v>
      </c>
      <c r="M145" s="59" t="s">
        <v>21</v>
      </c>
      <c r="N145" s="63">
        <f>COUNTIF('Lamps &amp; Ballast - Branches'!A:A,Table24[[#This Row],[SKU]])</f>
        <v>0</v>
      </c>
      <c r="O145" s="64" t="str">
        <f>IF(Table24[[#This Row],['# of Branches]]=0,"DC","DC + Branches")</f>
        <v>DC</v>
      </c>
    </row>
    <row r="146" spans="1:15" x14ac:dyDescent="0.5">
      <c r="A146" s="14" t="s">
        <v>301</v>
      </c>
      <c r="B146" s="12">
        <v>2815</v>
      </c>
      <c r="C146" s="12">
        <v>4500</v>
      </c>
      <c r="D146" s="13" t="s">
        <v>242</v>
      </c>
      <c r="E146" s="13" t="s">
        <v>263</v>
      </c>
      <c r="F146" s="13" t="s">
        <v>302</v>
      </c>
      <c r="G146" s="59">
        <v>12</v>
      </c>
      <c r="H146" s="59" t="s">
        <v>31</v>
      </c>
      <c r="I146" s="17" t="s">
        <v>32</v>
      </c>
      <c r="J146" s="59" t="s">
        <v>33</v>
      </c>
      <c r="K146" s="13" t="s">
        <v>34</v>
      </c>
      <c r="L146" s="12">
        <v>0</v>
      </c>
      <c r="M146" s="59" t="s">
        <v>21</v>
      </c>
      <c r="N146" s="63">
        <f>COUNTIF('Lamps &amp; Ballast - Branches'!A:A,Table24[[#This Row],[SKU]])</f>
        <v>0</v>
      </c>
      <c r="O146" s="64" t="str">
        <f>IF(Table24[[#This Row],['# of Branches]]=0,"DC","DC + Branches")</f>
        <v>DC</v>
      </c>
    </row>
    <row r="147" spans="1:15" x14ac:dyDescent="0.5">
      <c r="A147" s="14" t="s">
        <v>431</v>
      </c>
      <c r="B147" s="12">
        <v>2815</v>
      </c>
      <c r="C147" s="12">
        <v>4500</v>
      </c>
      <c r="D147" s="13" t="s">
        <v>242</v>
      </c>
      <c r="E147" s="13" t="s">
        <v>263</v>
      </c>
      <c r="F147" s="13" t="s">
        <v>432</v>
      </c>
      <c r="G147" s="59">
        <v>10</v>
      </c>
      <c r="H147" s="59" t="s">
        <v>37</v>
      </c>
      <c r="I147" s="17" t="s">
        <v>38</v>
      </c>
      <c r="J147" s="59" t="s">
        <v>33</v>
      </c>
      <c r="K147" s="13" t="s">
        <v>34</v>
      </c>
      <c r="L147" s="12">
        <v>0</v>
      </c>
      <c r="M147" s="59" t="s">
        <v>21</v>
      </c>
      <c r="N147" s="63">
        <f>COUNTIF('Lamps &amp; Ballast - Branches'!A:A,Table24[[#This Row],[SKU]])</f>
        <v>1</v>
      </c>
      <c r="O147" s="64" t="str">
        <f>IF(Table24[[#This Row],['# of Branches]]=0,"DC","DC + Branches")</f>
        <v>DC + Branches</v>
      </c>
    </row>
    <row r="148" spans="1:15" x14ac:dyDescent="0.5">
      <c r="A148" s="14" t="s">
        <v>303</v>
      </c>
      <c r="B148" s="12">
        <v>2815</v>
      </c>
      <c r="C148" s="12">
        <v>4500</v>
      </c>
      <c r="D148" s="13" t="s">
        <v>242</v>
      </c>
      <c r="E148" s="13" t="s">
        <v>263</v>
      </c>
      <c r="F148" s="13" t="s">
        <v>304</v>
      </c>
      <c r="G148" s="59">
        <v>22</v>
      </c>
      <c r="H148" s="59" t="s">
        <v>31</v>
      </c>
      <c r="I148" s="17" t="s">
        <v>32</v>
      </c>
      <c r="J148" s="59" t="s">
        <v>33</v>
      </c>
      <c r="K148" s="13" t="s">
        <v>34</v>
      </c>
      <c r="L148" s="12">
        <v>0</v>
      </c>
      <c r="M148" s="59" t="s">
        <v>21</v>
      </c>
      <c r="N148" s="63">
        <f>COUNTIF('Lamps &amp; Ballast - Branches'!A:A,Table24[[#This Row],[SKU]])</f>
        <v>0</v>
      </c>
      <c r="O148" s="64" t="str">
        <f>IF(Table24[[#This Row],['# of Branches]]=0,"DC","DC + Branches")</f>
        <v>DC</v>
      </c>
    </row>
    <row r="149" spans="1:15" x14ac:dyDescent="0.5">
      <c r="A149" s="14" t="s">
        <v>305</v>
      </c>
      <c r="B149" s="12">
        <v>2815</v>
      </c>
      <c r="C149" s="12">
        <v>4500</v>
      </c>
      <c r="D149" s="13" t="s">
        <v>242</v>
      </c>
      <c r="E149" s="13" t="s">
        <v>263</v>
      </c>
      <c r="F149" s="13" t="s">
        <v>306</v>
      </c>
      <c r="G149" s="59">
        <v>13</v>
      </c>
      <c r="H149" s="59" t="s">
        <v>71</v>
      </c>
      <c r="I149" s="17" t="s">
        <v>72</v>
      </c>
      <c r="J149" s="59" t="s">
        <v>33</v>
      </c>
      <c r="K149" s="13" t="s">
        <v>34</v>
      </c>
      <c r="L149" s="12">
        <v>0</v>
      </c>
      <c r="M149" s="59" t="s">
        <v>21</v>
      </c>
      <c r="N149" s="63">
        <f>COUNTIF('Lamps &amp; Ballast - Branches'!A:A,Table24[[#This Row],[SKU]])</f>
        <v>0</v>
      </c>
      <c r="O149" s="64" t="str">
        <f>IF(Table24[[#This Row],['# of Branches]]=0,"DC","DC + Branches")</f>
        <v>DC</v>
      </c>
    </row>
    <row r="150" spans="1:15" x14ac:dyDescent="0.5">
      <c r="A150" s="14" t="s">
        <v>307</v>
      </c>
      <c r="B150" s="12">
        <v>2815</v>
      </c>
      <c r="C150" s="12">
        <v>4500</v>
      </c>
      <c r="D150" s="13" t="s">
        <v>242</v>
      </c>
      <c r="E150" s="13" t="s">
        <v>263</v>
      </c>
      <c r="F150" s="13" t="s">
        <v>308</v>
      </c>
      <c r="G150" s="59">
        <v>16</v>
      </c>
      <c r="H150" s="59" t="s">
        <v>31</v>
      </c>
      <c r="I150" s="17" t="s">
        <v>32</v>
      </c>
      <c r="J150" s="59" t="s">
        <v>33</v>
      </c>
      <c r="K150" s="13" t="s">
        <v>34</v>
      </c>
      <c r="L150" s="12">
        <v>0</v>
      </c>
      <c r="M150" s="59" t="s">
        <v>21</v>
      </c>
      <c r="N150" s="63">
        <f>COUNTIF('Lamps &amp; Ballast - Branches'!A:A,Table24[[#This Row],[SKU]])</f>
        <v>0</v>
      </c>
      <c r="O150" s="64" t="str">
        <f>IF(Table24[[#This Row],['# of Branches]]=0,"DC","DC + Branches")</f>
        <v>DC</v>
      </c>
    </row>
    <row r="151" spans="1:15" x14ac:dyDescent="0.5">
      <c r="A151" s="14" t="s">
        <v>309</v>
      </c>
      <c r="B151" s="12">
        <v>2815</v>
      </c>
      <c r="C151" s="12">
        <v>4500</v>
      </c>
      <c r="D151" s="13" t="s">
        <v>242</v>
      </c>
      <c r="E151" s="13" t="s">
        <v>263</v>
      </c>
      <c r="F151" s="13" t="s">
        <v>310</v>
      </c>
      <c r="G151" s="59">
        <v>10</v>
      </c>
      <c r="H151" s="59" t="s">
        <v>19</v>
      </c>
      <c r="I151" s="17" t="s">
        <v>20</v>
      </c>
      <c r="J151" s="59" t="s">
        <v>21</v>
      </c>
      <c r="K151" s="13" t="s">
        <v>22</v>
      </c>
      <c r="L151" s="12">
        <v>0</v>
      </c>
      <c r="M151" s="59" t="s">
        <v>21</v>
      </c>
      <c r="N151" s="63">
        <f>COUNTIF('Lamps &amp; Ballast - Branches'!A:A,Table24[[#This Row],[SKU]])</f>
        <v>0</v>
      </c>
      <c r="O151" s="64" t="str">
        <f>IF(Table24[[#This Row],['# of Branches]]=0,"DC","DC + Branches")</f>
        <v>DC</v>
      </c>
    </row>
    <row r="152" spans="1:15" x14ac:dyDescent="0.5">
      <c r="A152" s="14" t="s">
        <v>311</v>
      </c>
      <c r="B152" s="12">
        <v>2815</v>
      </c>
      <c r="C152" s="12">
        <v>4500</v>
      </c>
      <c r="D152" s="13" t="s">
        <v>242</v>
      </c>
      <c r="E152" s="13" t="s">
        <v>263</v>
      </c>
      <c r="F152" s="13" t="s">
        <v>312</v>
      </c>
      <c r="G152" s="59">
        <v>165</v>
      </c>
      <c r="H152" s="59" t="s">
        <v>75</v>
      </c>
      <c r="I152" s="17" t="s">
        <v>76</v>
      </c>
      <c r="J152" s="59" t="s">
        <v>137</v>
      </c>
      <c r="K152" s="13" t="s">
        <v>138</v>
      </c>
      <c r="L152" s="12">
        <v>0</v>
      </c>
      <c r="M152" s="59" t="s">
        <v>21</v>
      </c>
      <c r="N152" s="63">
        <f>COUNTIF('Lamps &amp; Ballast - Branches'!A:A,Table24[[#This Row],[SKU]])</f>
        <v>2</v>
      </c>
      <c r="O152" s="64" t="str">
        <f>IF(Table24[[#This Row],['# of Branches]]=0,"DC","DC + Branches")</f>
        <v>DC + Branches</v>
      </c>
    </row>
    <row r="153" spans="1:15" x14ac:dyDescent="0.5">
      <c r="A153" s="14" t="s">
        <v>313</v>
      </c>
      <c r="B153" s="12">
        <v>2815</v>
      </c>
      <c r="C153" s="12">
        <v>4500</v>
      </c>
      <c r="D153" s="13" t="s">
        <v>242</v>
      </c>
      <c r="E153" s="13" t="s">
        <v>263</v>
      </c>
      <c r="F153" s="13" t="s">
        <v>314</v>
      </c>
      <c r="G153" s="59">
        <v>9</v>
      </c>
      <c r="H153" s="59" t="s">
        <v>19</v>
      </c>
      <c r="I153" s="17" t="s">
        <v>20</v>
      </c>
      <c r="J153" s="59" t="s">
        <v>21</v>
      </c>
      <c r="K153" s="13" t="s">
        <v>22</v>
      </c>
      <c r="L153" s="12">
        <v>0</v>
      </c>
      <c r="M153" s="59" t="s">
        <v>21</v>
      </c>
      <c r="N153" s="63">
        <f>COUNTIF('Lamps &amp; Ballast - Branches'!A:A,Table24[[#This Row],[SKU]])</f>
        <v>0</v>
      </c>
      <c r="O153" s="64" t="str">
        <f>IF(Table24[[#This Row],['# of Branches]]=0,"DC","DC + Branches")</f>
        <v>DC</v>
      </c>
    </row>
    <row r="154" spans="1:15" x14ac:dyDescent="0.5">
      <c r="A154" s="14" t="s">
        <v>315</v>
      </c>
      <c r="B154" s="12">
        <v>2815</v>
      </c>
      <c r="C154" s="12">
        <v>4500</v>
      </c>
      <c r="D154" s="13" t="s">
        <v>242</v>
      </c>
      <c r="E154" s="13" t="s">
        <v>263</v>
      </c>
      <c r="F154" s="13" t="s">
        <v>316</v>
      </c>
      <c r="G154" s="59">
        <v>10</v>
      </c>
      <c r="H154" s="59" t="s">
        <v>37</v>
      </c>
      <c r="I154" s="17" t="s">
        <v>38</v>
      </c>
      <c r="J154" s="59" t="s">
        <v>33</v>
      </c>
      <c r="K154" s="13" t="s">
        <v>34</v>
      </c>
      <c r="L154" s="12">
        <v>0</v>
      </c>
      <c r="M154" s="59" t="s">
        <v>21</v>
      </c>
      <c r="N154" s="63">
        <f>COUNTIF('Lamps &amp; Ballast - Branches'!A:A,Table24[[#This Row],[SKU]])</f>
        <v>0</v>
      </c>
      <c r="O154" s="64" t="str">
        <f>IF(Table24[[#This Row],['# of Branches]]=0,"DC","DC + Branches")</f>
        <v>DC</v>
      </c>
    </row>
    <row r="155" spans="1:15" x14ac:dyDescent="0.5">
      <c r="A155" s="14" t="s">
        <v>317</v>
      </c>
      <c r="B155" s="12">
        <v>2815</v>
      </c>
      <c r="C155" s="12">
        <v>4500</v>
      </c>
      <c r="D155" s="13" t="s">
        <v>242</v>
      </c>
      <c r="E155" s="13" t="s">
        <v>263</v>
      </c>
      <c r="F155" s="13" t="s">
        <v>318</v>
      </c>
      <c r="G155" s="59">
        <v>36</v>
      </c>
      <c r="H155" s="59" t="s">
        <v>19</v>
      </c>
      <c r="I155" s="17" t="s">
        <v>20</v>
      </c>
      <c r="J155" s="59" t="s">
        <v>21</v>
      </c>
      <c r="K155" s="13" t="s">
        <v>22</v>
      </c>
      <c r="L155" s="12">
        <v>0</v>
      </c>
      <c r="M155" s="59" t="s">
        <v>21</v>
      </c>
      <c r="N155" s="63">
        <f>COUNTIF('Lamps &amp; Ballast - Branches'!A:A,Table24[[#This Row],[SKU]])</f>
        <v>0</v>
      </c>
      <c r="O155" s="64" t="str">
        <f>IF(Table24[[#This Row],['# of Branches]]=0,"DC","DC + Branches")</f>
        <v>DC</v>
      </c>
    </row>
    <row r="156" spans="1:15" x14ac:dyDescent="0.5">
      <c r="A156" s="14" t="s">
        <v>319</v>
      </c>
      <c r="B156" s="12">
        <v>2815</v>
      </c>
      <c r="C156" s="12">
        <v>4500</v>
      </c>
      <c r="D156" s="13" t="s">
        <v>242</v>
      </c>
      <c r="E156" s="13" t="s">
        <v>263</v>
      </c>
      <c r="F156" s="13" t="s">
        <v>320</v>
      </c>
      <c r="G156" s="59">
        <v>2</v>
      </c>
      <c r="H156" s="59" t="s">
        <v>19</v>
      </c>
      <c r="I156" s="17" t="s">
        <v>20</v>
      </c>
      <c r="J156" s="59" t="s">
        <v>21</v>
      </c>
      <c r="K156" s="13" t="s">
        <v>22</v>
      </c>
      <c r="L156" s="12">
        <v>0</v>
      </c>
      <c r="M156" s="59" t="s">
        <v>21</v>
      </c>
      <c r="N156" s="63">
        <f>COUNTIF('Lamps &amp; Ballast - Branches'!A:A,Table24[[#This Row],[SKU]])</f>
        <v>0</v>
      </c>
      <c r="O156" s="64" t="str">
        <f>IF(Table24[[#This Row],['# of Branches]]=0,"DC","DC + Branches")</f>
        <v>DC</v>
      </c>
    </row>
  </sheetData>
  <conditionalFormatting sqref="A2:A1048576">
    <cfRule type="duplicateValues" dxfId="33" priority="1"/>
    <cfRule type="duplicateValues" dxfId="32" priority="2"/>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M8905"/>
  <sheetViews>
    <sheetView showGridLines="0" zoomScaleNormal="100" workbookViewId="0">
      <pane ySplit="9" topLeftCell="A66" activePane="bottomLeft" state="frozen"/>
      <selection pane="bottomLeft" activeCell="A67" sqref="A67"/>
    </sheetView>
  </sheetViews>
  <sheetFormatPr defaultColWidth="9.1640625" defaultRowHeight="12.9" x14ac:dyDescent="0.5"/>
  <cols>
    <col min="1" max="1" width="18.27734375" style="2" bestFit="1" customWidth="1"/>
    <col min="2" max="2" width="8.5546875" style="2" customWidth="1"/>
    <col min="3" max="3" width="17.1640625" style="2" customWidth="1"/>
    <col min="4" max="4" width="36.5546875" style="2" customWidth="1"/>
    <col min="5" max="5" width="9.44140625" customWidth="1"/>
    <col min="6" max="6" width="10.27734375" style="2" customWidth="1"/>
    <col min="7" max="7" width="13.27734375" style="2" customWidth="1"/>
    <col min="8" max="8" width="8.71875" style="2" customWidth="1"/>
    <col min="9" max="9" width="18.1640625" style="58" bestFit="1" customWidth="1"/>
    <col min="10" max="10" width="8.5546875" style="2" customWidth="1"/>
    <col min="11" max="11" width="50.83203125" style="2" bestFit="1" customWidth="1"/>
    <col min="12" max="12" width="17" style="51" customWidth="1"/>
    <col min="13" max="14" width="14" style="2" bestFit="1" customWidth="1"/>
    <col min="15" max="16384" width="9.1640625" style="2"/>
  </cols>
  <sheetData>
    <row r="1" spans="1:13" x14ac:dyDescent="0.5">
      <c r="A1" s="56"/>
      <c r="E1" s="2"/>
      <c r="H1" s="58"/>
      <c r="I1" s="2"/>
      <c r="L1" s="2"/>
    </row>
    <row r="2" spans="1:13" x14ac:dyDescent="0.5">
      <c r="E2" s="2"/>
      <c r="H2" s="58"/>
      <c r="I2" s="2"/>
      <c r="L2" s="2"/>
    </row>
    <row r="3" spans="1:13" x14ac:dyDescent="0.5">
      <c r="E3" s="2"/>
      <c r="H3" s="58"/>
      <c r="I3" s="2"/>
      <c r="L3" s="2"/>
    </row>
    <row r="4" spans="1:13" x14ac:dyDescent="0.5">
      <c r="E4" s="2"/>
      <c r="H4" s="58"/>
      <c r="I4" s="2"/>
      <c r="L4" s="2"/>
    </row>
    <row r="5" spans="1:13" x14ac:dyDescent="0.5">
      <c r="E5" s="2"/>
      <c r="H5" s="58"/>
      <c r="I5" s="2"/>
      <c r="L5" s="2"/>
    </row>
    <row r="6" spans="1:13" x14ac:dyDescent="0.5">
      <c r="E6" s="2"/>
      <c r="H6" s="58"/>
      <c r="I6" s="2"/>
      <c r="L6" s="2"/>
    </row>
    <row r="7" spans="1:13" x14ac:dyDescent="0.5">
      <c r="E7" s="2"/>
      <c r="H7" s="58"/>
      <c r="I7" s="2"/>
      <c r="L7" s="2"/>
    </row>
    <row r="8" spans="1:13" x14ac:dyDescent="0.5">
      <c r="E8" s="2"/>
      <c r="H8" s="58"/>
      <c r="I8" s="2"/>
      <c r="L8" s="2"/>
    </row>
    <row r="9" spans="1:13" s="15" customFormat="1" ht="25.8" x14ac:dyDescent="0.4">
      <c r="A9" s="33" t="s">
        <v>538</v>
      </c>
      <c r="B9" s="33" t="s">
        <v>1</v>
      </c>
      <c r="C9" s="33" t="s">
        <v>2</v>
      </c>
      <c r="D9" s="34" t="s">
        <v>3</v>
      </c>
      <c r="E9" s="33" t="s">
        <v>4</v>
      </c>
      <c r="F9" s="33" t="s">
        <v>5</v>
      </c>
      <c r="G9" s="34" t="s">
        <v>321</v>
      </c>
      <c r="H9" s="33" t="s">
        <v>7</v>
      </c>
      <c r="I9" s="36" t="s">
        <v>8</v>
      </c>
      <c r="J9" s="33" t="s">
        <v>9</v>
      </c>
      <c r="K9" s="33" t="s">
        <v>10</v>
      </c>
      <c r="L9" s="54" t="s">
        <v>6</v>
      </c>
      <c r="M9" s="38" t="s">
        <v>14</v>
      </c>
    </row>
    <row r="10" spans="1:13" x14ac:dyDescent="0.5">
      <c r="A10" s="14" t="s">
        <v>322</v>
      </c>
      <c r="B10" s="12">
        <v>2330</v>
      </c>
      <c r="C10" s="13">
        <v>6200</v>
      </c>
      <c r="D10" s="13" t="s">
        <v>16</v>
      </c>
      <c r="E10" s="13" t="s">
        <v>17</v>
      </c>
      <c r="F10" s="13" t="s">
        <v>323</v>
      </c>
      <c r="G10" s="12">
        <v>52</v>
      </c>
      <c r="H10" s="59" t="s">
        <v>19</v>
      </c>
      <c r="I10" s="17" t="s">
        <v>20</v>
      </c>
      <c r="J10" s="13" t="s">
        <v>21</v>
      </c>
      <c r="K10" s="13" t="s">
        <v>22</v>
      </c>
      <c r="L10" s="55">
        <f>SUMIF('Lamps &amp; Ballast - DC'!A:A,Table156[[#This Row],[SKU]],'Lamps &amp; Ballast - DC'!G:G)</f>
        <v>0</v>
      </c>
      <c r="M10" s="37" t="str">
        <f>IF(Table156[[#This Row],[DC - On Hand]]=0,"Branches","Branches + DC")</f>
        <v>Branches</v>
      </c>
    </row>
    <row r="11" spans="1:13" x14ac:dyDescent="0.5">
      <c r="A11" s="14" t="s">
        <v>65</v>
      </c>
      <c r="B11" s="12">
        <v>2330</v>
      </c>
      <c r="C11" s="13">
        <v>6220</v>
      </c>
      <c r="D11" s="13" t="s">
        <v>16</v>
      </c>
      <c r="E11" s="13" t="s">
        <v>57</v>
      </c>
      <c r="F11" s="13" t="s">
        <v>66</v>
      </c>
      <c r="G11" s="12">
        <v>60</v>
      </c>
      <c r="H11" s="59" t="s">
        <v>19</v>
      </c>
      <c r="I11" s="17" t="s">
        <v>20</v>
      </c>
      <c r="J11" s="13" t="s">
        <v>21</v>
      </c>
      <c r="K11" s="13" t="s">
        <v>22</v>
      </c>
      <c r="L11" s="55">
        <f>SUMIF('Lamps &amp; Ballast - DC'!A:A,Table156[[#This Row],[SKU]],'Lamps &amp; Ballast - DC'!G:G)</f>
        <v>26</v>
      </c>
      <c r="M11" s="37" t="str">
        <f>IF(Table156[[#This Row],[DC - On Hand]]=0,"Branches","Branches + DC")</f>
        <v>Branches + DC</v>
      </c>
    </row>
    <row r="12" spans="1:13" x14ac:dyDescent="0.5">
      <c r="A12" s="14" t="s">
        <v>69</v>
      </c>
      <c r="B12" s="12">
        <v>2330</v>
      </c>
      <c r="C12" s="13">
        <v>6220</v>
      </c>
      <c r="D12" s="13" t="s">
        <v>16</v>
      </c>
      <c r="E12" s="13" t="s">
        <v>57</v>
      </c>
      <c r="F12" s="13" t="s">
        <v>70</v>
      </c>
      <c r="G12" s="12">
        <v>80</v>
      </c>
      <c r="H12" s="59" t="s">
        <v>31</v>
      </c>
      <c r="I12" s="17" t="s">
        <v>32</v>
      </c>
      <c r="J12" s="13" t="s">
        <v>137</v>
      </c>
      <c r="K12" s="13" t="s">
        <v>138</v>
      </c>
      <c r="L12" s="55">
        <f>SUMIF('Lamps &amp; Ballast - DC'!A:A,Table156[[#This Row],[SKU]],'Lamps &amp; Ballast - DC'!G:G)</f>
        <v>20</v>
      </c>
      <c r="M12" s="37" t="str">
        <f>IF(Table156[[#This Row],[DC - On Hand]]=0,"Branches","Branches + DC")</f>
        <v>Branches + DC</v>
      </c>
    </row>
    <row r="13" spans="1:13" x14ac:dyDescent="0.5">
      <c r="A13" s="14" t="s">
        <v>324</v>
      </c>
      <c r="B13" s="12">
        <v>2330</v>
      </c>
      <c r="C13" s="13">
        <v>6220</v>
      </c>
      <c r="D13" s="13" t="s">
        <v>16</v>
      </c>
      <c r="E13" s="13" t="s">
        <v>57</v>
      </c>
      <c r="F13" s="13" t="s">
        <v>325</v>
      </c>
      <c r="G13" s="12">
        <v>12</v>
      </c>
      <c r="H13" s="59" t="s">
        <v>37</v>
      </c>
      <c r="I13" s="17" t="s">
        <v>38</v>
      </c>
      <c r="J13" s="13" t="s">
        <v>21</v>
      </c>
      <c r="K13" s="13" t="s">
        <v>22</v>
      </c>
      <c r="L13" s="55">
        <f>SUMIF('Lamps &amp; Ballast - DC'!A:A,Table156[[#This Row],[SKU]],'Lamps &amp; Ballast - DC'!G:G)</f>
        <v>0</v>
      </c>
      <c r="M13" s="37" t="str">
        <f>IF(Table156[[#This Row],[DC - On Hand]]=0,"Branches","Branches + DC")</f>
        <v>Branches</v>
      </c>
    </row>
    <row r="14" spans="1:13" x14ac:dyDescent="0.5">
      <c r="A14" s="14" t="s">
        <v>326</v>
      </c>
      <c r="B14" s="12">
        <v>2330</v>
      </c>
      <c r="C14" s="13">
        <v>6220</v>
      </c>
      <c r="D14" s="13" t="s">
        <v>16</v>
      </c>
      <c r="E14" s="13" t="s">
        <v>57</v>
      </c>
      <c r="F14" s="13" t="s">
        <v>327</v>
      </c>
      <c r="G14" s="12">
        <v>5</v>
      </c>
      <c r="H14" s="59" t="s">
        <v>19</v>
      </c>
      <c r="I14" s="17" t="s">
        <v>20</v>
      </c>
      <c r="J14" s="13" t="s">
        <v>21</v>
      </c>
      <c r="K14" s="13" t="s">
        <v>22</v>
      </c>
      <c r="L14" s="55">
        <f>SUMIF('Lamps &amp; Ballast - DC'!A:A,Table156[[#This Row],[SKU]],'Lamps &amp; Ballast - DC'!G:G)</f>
        <v>0</v>
      </c>
      <c r="M14" s="37" t="str">
        <f>IF(Table156[[#This Row],[DC - On Hand]]=0,"Branches","Branches + DC")</f>
        <v>Branches</v>
      </c>
    </row>
    <row r="15" spans="1:13" x14ac:dyDescent="0.5">
      <c r="A15" s="14" t="s">
        <v>328</v>
      </c>
      <c r="B15" s="12">
        <v>2330</v>
      </c>
      <c r="C15" s="13">
        <v>6200</v>
      </c>
      <c r="D15" s="13" t="s">
        <v>16</v>
      </c>
      <c r="E15" s="13" t="s">
        <v>57</v>
      </c>
      <c r="F15" s="13" t="s">
        <v>329</v>
      </c>
      <c r="G15" s="12">
        <v>12</v>
      </c>
      <c r="H15" s="59" t="s">
        <v>19</v>
      </c>
      <c r="I15" s="17" t="s">
        <v>20</v>
      </c>
      <c r="J15" s="13" t="s">
        <v>21</v>
      </c>
      <c r="K15" s="13" t="s">
        <v>22</v>
      </c>
      <c r="L15" s="55">
        <f>SUMIF('Lamps &amp; Ballast - DC'!A:A,Table156[[#This Row],[SKU]],'Lamps &amp; Ballast - DC'!G:G)</f>
        <v>0</v>
      </c>
      <c r="M15" s="37" t="str">
        <f>IF(Table156[[#This Row],[DC - On Hand]]=0,"Branches","Branches + DC")</f>
        <v>Branches</v>
      </c>
    </row>
    <row r="16" spans="1:13" x14ac:dyDescent="0.5">
      <c r="A16" s="14" t="s">
        <v>330</v>
      </c>
      <c r="B16" s="12">
        <v>2330</v>
      </c>
      <c r="C16" s="13">
        <v>6270</v>
      </c>
      <c r="D16" s="13" t="s">
        <v>16</v>
      </c>
      <c r="E16" s="13" t="s">
        <v>57</v>
      </c>
      <c r="F16" s="13" t="s">
        <v>331</v>
      </c>
      <c r="G16" s="12">
        <v>20</v>
      </c>
      <c r="H16" s="59" t="s">
        <v>19</v>
      </c>
      <c r="I16" s="17" t="s">
        <v>20</v>
      </c>
      <c r="J16" s="13" t="s">
        <v>21</v>
      </c>
      <c r="K16" s="13" t="s">
        <v>22</v>
      </c>
      <c r="L16" s="55">
        <f>SUMIF('Lamps &amp; Ballast - DC'!A:A,Table156[[#This Row],[SKU]],'Lamps &amp; Ballast - DC'!G:G)</f>
        <v>0</v>
      </c>
      <c r="M16" s="37" t="str">
        <f>IF(Table156[[#This Row],[DC - On Hand]]=0,"Branches","Branches + DC")</f>
        <v>Branches</v>
      </c>
    </row>
    <row r="17" spans="1:13" x14ac:dyDescent="0.5">
      <c r="A17" s="14" t="s">
        <v>0</v>
      </c>
      <c r="B17" s="12">
        <v>2330</v>
      </c>
      <c r="C17" s="13">
        <v>6220</v>
      </c>
      <c r="D17" s="13" t="s">
        <v>16</v>
      </c>
      <c r="E17" s="13" t="s">
        <v>57</v>
      </c>
      <c r="F17" s="13" t="s">
        <v>141</v>
      </c>
      <c r="G17" s="12">
        <v>297</v>
      </c>
      <c r="H17" s="59" t="s">
        <v>31</v>
      </c>
      <c r="I17" s="17" t="s">
        <v>32</v>
      </c>
      <c r="J17" s="13" t="s">
        <v>137</v>
      </c>
      <c r="K17" s="13" t="s">
        <v>138</v>
      </c>
      <c r="L17" s="55">
        <f>SUMIF('Lamps &amp; Ballast - DC'!A:A,Table156[[#This Row],[SKU]],'Lamps &amp; Ballast - DC'!G:G)</f>
        <v>1424</v>
      </c>
      <c r="M17" s="37" t="str">
        <f>IF(Table156[[#This Row],[DC - On Hand]]=0,"Branches","Branches + DC")</f>
        <v>Branches + DC</v>
      </c>
    </row>
    <row r="18" spans="1:13" x14ac:dyDescent="0.5">
      <c r="A18" s="14" t="s">
        <v>332</v>
      </c>
      <c r="B18" s="12">
        <v>2330</v>
      </c>
      <c r="C18" s="13">
        <v>6220</v>
      </c>
      <c r="D18" s="13" t="s">
        <v>16</v>
      </c>
      <c r="E18" s="13" t="s">
        <v>57</v>
      </c>
      <c r="F18" s="13" t="s">
        <v>333</v>
      </c>
      <c r="G18" s="12">
        <v>330</v>
      </c>
      <c r="H18" s="59" t="s">
        <v>37</v>
      </c>
      <c r="I18" s="17" t="s">
        <v>38</v>
      </c>
      <c r="J18" s="13" t="s">
        <v>21</v>
      </c>
      <c r="K18" s="13" t="s">
        <v>22</v>
      </c>
      <c r="L18" s="55">
        <f>SUMIF('Lamps &amp; Ballast - DC'!A:A,Table156[[#This Row],[SKU]],'Lamps &amp; Ballast - DC'!G:G)</f>
        <v>0</v>
      </c>
      <c r="M18" s="37" t="str">
        <f>IF(Table156[[#This Row],[DC - On Hand]]=0,"Branches","Branches + DC")</f>
        <v>Branches</v>
      </c>
    </row>
    <row r="19" spans="1:13" x14ac:dyDescent="0.5">
      <c r="A19" s="14" t="s">
        <v>146</v>
      </c>
      <c r="B19" s="12">
        <v>2330</v>
      </c>
      <c r="C19" s="13">
        <v>6220</v>
      </c>
      <c r="D19" s="13" t="s">
        <v>16</v>
      </c>
      <c r="E19" s="13" t="s">
        <v>57</v>
      </c>
      <c r="F19" s="13" t="s">
        <v>147</v>
      </c>
      <c r="G19" s="12">
        <v>10</v>
      </c>
      <c r="H19" s="59" t="s">
        <v>37</v>
      </c>
      <c r="I19" s="17" t="s">
        <v>38</v>
      </c>
      <c r="J19" s="13" t="s">
        <v>54</v>
      </c>
      <c r="K19" s="13" t="s">
        <v>55</v>
      </c>
      <c r="L19" s="55">
        <f>SUMIF('Lamps &amp; Ballast - DC'!A:A,Table156[[#This Row],[SKU]],'Lamps &amp; Ballast - DC'!G:G)</f>
        <v>62</v>
      </c>
      <c r="M19" s="37" t="str">
        <f>IF(Table156[[#This Row],[DC - On Hand]]=0,"Branches","Branches + DC")</f>
        <v>Branches + DC</v>
      </c>
    </row>
    <row r="20" spans="1:13" x14ac:dyDescent="0.5">
      <c r="A20" s="14" t="s">
        <v>150</v>
      </c>
      <c r="B20" s="12">
        <v>2330</v>
      </c>
      <c r="C20" s="13">
        <v>6240</v>
      </c>
      <c r="D20" s="13" t="s">
        <v>16</v>
      </c>
      <c r="E20" s="13" t="s">
        <v>57</v>
      </c>
      <c r="F20" s="13" t="s">
        <v>151</v>
      </c>
      <c r="G20" s="12">
        <v>87</v>
      </c>
      <c r="H20" s="59" t="s">
        <v>37</v>
      </c>
      <c r="I20" s="17" t="s">
        <v>38</v>
      </c>
      <c r="J20" s="13" t="s">
        <v>21</v>
      </c>
      <c r="K20" s="13" t="s">
        <v>22</v>
      </c>
      <c r="L20" s="55">
        <f>SUMIF('Lamps &amp; Ballast - DC'!A:A,Table156[[#This Row],[SKU]],'Lamps &amp; Ballast - DC'!G:G)</f>
        <v>28</v>
      </c>
      <c r="M20" s="37" t="str">
        <f>IF(Table156[[#This Row],[DC - On Hand]]=0,"Branches","Branches + DC")</f>
        <v>Branches + DC</v>
      </c>
    </row>
    <row r="21" spans="1:13" x14ac:dyDescent="0.5">
      <c r="A21" s="14" t="s">
        <v>334</v>
      </c>
      <c r="B21" s="12">
        <v>2330</v>
      </c>
      <c r="C21" s="13">
        <v>6220</v>
      </c>
      <c r="D21" s="13" t="s">
        <v>16</v>
      </c>
      <c r="E21" s="13" t="s">
        <v>57</v>
      </c>
      <c r="F21" s="13" t="s">
        <v>335</v>
      </c>
      <c r="G21" s="12">
        <v>80</v>
      </c>
      <c r="H21" s="59" t="s">
        <v>19</v>
      </c>
      <c r="I21" s="17" t="s">
        <v>20</v>
      </c>
      <c r="J21" s="13" t="s">
        <v>21</v>
      </c>
      <c r="K21" s="13" t="s">
        <v>22</v>
      </c>
      <c r="L21" s="55">
        <f>SUMIF('Lamps &amp; Ballast - DC'!A:A,Table156[[#This Row],[SKU]],'Lamps &amp; Ballast - DC'!G:G)</f>
        <v>0</v>
      </c>
      <c r="M21" s="37" t="str">
        <f>IF(Table156[[#This Row],[DC - On Hand]]=0,"Branches","Branches + DC")</f>
        <v>Branches</v>
      </c>
    </row>
    <row r="22" spans="1:13" x14ac:dyDescent="0.5">
      <c r="A22" s="14" t="s">
        <v>336</v>
      </c>
      <c r="B22" s="12">
        <v>2330</v>
      </c>
      <c r="C22" s="13">
        <v>6260</v>
      </c>
      <c r="D22" s="13" t="s">
        <v>16</v>
      </c>
      <c r="E22" s="13" t="s">
        <v>57</v>
      </c>
      <c r="F22" s="13" t="s">
        <v>337</v>
      </c>
      <c r="G22" s="12">
        <v>7</v>
      </c>
      <c r="H22" s="59" t="s">
        <v>37</v>
      </c>
      <c r="I22" s="17" t="s">
        <v>38</v>
      </c>
      <c r="J22" s="13" t="s">
        <v>54</v>
      </c>
      <c r="K22" s="13" t="s">
        <v>55</v>
      </c>
      <c r="L22" s="55">
        <f>SUMIF('Lamps &amp; Ballast - DC'!A:A,Table156[[#This Row],[SKU]],'Lamps &amp; Ballast - DC'!G:G)</f>
        <v>0</v>
      </c>
      <c r="M22" s="37" t="str">
        <f>IF(Table156[[#This Row],[DC - On Hand]]=0,"Branches","Branches + DC")</f>
        <v>Branches</v>
      </c>
    </row>
    <row r="23" spans="1:13" x14ac:dyDescent="0.5">
      <c r="A23" s="14" t="s">
        <v>338</v>
      </c>
      <c r="B23" s="12">
        <v>2330</v>
      </c>
      <c r="C23" s="13">
        <v>6220</v>
      </c>
      <c r="D23" s="13" t="s">
        <v>16</v>
      </c>
      <c r="E23" s="13" t="s">
        <v>57</v>
      </c>
      <c r="F23" s="13" t="s">
        <v>339</v>
      </c>
      <c r="G23" s="12">
        <v>12</v>
      </c>
      <c r="H23" s="59" t="s">
        <v>19</v>
      </c>
      <c r="I23" s="17" t="s">
        <v>20</v>
      </c>
      <c r="J23" s="13" t="s">
        <v>21</v>
      </c>
      <c r="K23" s="13" t="s">
        <v>22</v>
      </c>
      <c r="L23" s="55">
        <f>SUMIF('Lamps &amp; Ballast - DC'!A:A,Table156[[#This Row],[SKU]],'Lamps &amp; Ballast - DC'!G:G)</f>
        <v>0</v>
      </c>
      <c r="M23" s="37" t="str">
        <f>IF(Table156[[#This Row],[DC - On Hand]]=0,"Branches","Branches + DC")</f>
        <v>Branches</v>
      </c>
    </row>
    <row r="24" spans="1:13" x14ac:dyDescent="0.5">
      <c r="A24" s="14" t="s">
        <v>340</v>
      </c>
      <c r="B24" s="12">
        <v>2330</v>
      </c>
      <c r="C24" s="13">
        <v>6270</v>
      </c>
      <c r="D24" s="13" t="s">
        <v>16</v>
      </c>
      <c r="E24" s="13" t="s">
        <v>57</v>
      </c>
      <c r="F24" s="13" t="s">
        <v>341</v>
      </c>
      <c r="G24" s="12">
        <v>1</v>
      </c>
      <c r="H24" s="59" t="s">
        <v>19</v>
      </c>
      <c r="I24" s="17" t="s">
        <v>20</v>
      </c>
      <c r="J24" s="13" t="s">
        <v>21</v>
      </c>
      <c r="K24" s="13" t="s">
        <v>22</v>
      </c>
      <c r="L24" s="55">
        <f>SUMIF('Lamps &amp; Ballast - DC'!A:A,Table156[[#This Row],[SKU]],'Lamps &amp; Ballast - DC'!G:G)</f>
        <v>0</v>
      </c>
      <c r="M24" s="37" t="str">
        <f>IF(Table156[[#This Row],[DC - On Hand]]=0,"Branches","Branches + DC")</f>
        <v>Branches</v>
      </c>
    </row>
    <row r="25" spans="1:13" x14ac:dyDescent="0.5">
      <c r="A25" s="14" t="s">
        <v>342</v>
      </c>
      <c r="B25" s="12">
        <v>2330</v>
      </c>
      <c r="C25" s="13">
        <v>6200</v>
      </c>
      <c r="D25" s="13" t="s">
        <v>16</v>
      </c>
      <c r="E25" s="13" t="s">
        <v>57</v>
      </c>
      <c r="F25" s="13" t="s">
        <v>343</v>
      </c>
      <c r="G25" s="12">
        <v>2</v>
      </c>
      <c r="H25" s="59" t="s">
        <v>19</v>
      </c>
      <c r="I25" s="17" t="s">
        <v>20</v>
      </c>
      <c r="J25" s="13" t="s">
        <v>33</v>
      </c>
      <c r="K25" s="13" t="s">
        <v>34</v>
      </c>
      <c r="L25" s="55">
        <f>SUMIF('Lamps &amp; Ballast - DC'!A:A,Table156[[#This Row],[SKU]],'Lamps &amp; Ballast - DC'!G:G)</f>
        <v>0</v>
      </c>
      <c r="M25" s="37" t="str">
        <f>IF(Table156[[#This Row],[DC - On Hand]]=0,"Branches","Branches + DC")</f>
        <v>Branches</v>
      </c>
    </row>
    <row r="26" spans="1:13" x14ac:dyDescent="0.5">
      <c r="A26" s="14" t="s">
        <v>344</v>
      </c>
      <c r="B26" s="12">
        <v>2330</v>
      </c>
      <c r="C26" s="13">
        <v>6200</v>
      </c>
      <c r="D26" s="13" t="s">
        <v>16</v>
      </c>
      <c r="E26" s="13" t="s">
        <v>247</v>
      </c>
      <c r="F26" s="13" t="s">
        <v>345</v>
      </c>
      <c r="G26" s="12">
        <v>29</v>
      </c>
      <c r="H26" s="59" t="s">
        <v>37</v>
      </c>
      <c r="I26" s="17" t="s">
        <v>38</v>
      </c>
      <c r="J26" s="13" t="s">
        <v>137</v>
      </c>
      <c r="K26" s="13" t="s">
        <v>138</v>
      </c>
      <c r="L26" s="55">
        <f>SUMIF('Lamps &amp; Ballast - DC'!A:A,Table156[[#This Row],[SKU]],'Lamps &amp; Ballast - DC'!G:G)</f>
        <v>4</v>
      </c>
      <c r="M26" s="37" t="str">
        <f>IF(Table156[[#This Row],[DC - On Hand]]=0,"Branches","Branches + DC")</f>
        <v>Branches + DC</v>
      </c>
    </row>
    <row r="27" spans="1:13" x14ac:dyDescent="0.5">
      <c r="A27" s="14" t="s">
        <v>346</v>
      </c>
      <c r="B27" s="12">
        <v>2330</v>
      </c>
      <c r="C27" s="13">
        <v>4500</v>
      </c>
      <c r="D27" s="13" t="s">
        <v>242</v>
      </c>
      <c r="E27" s="13" t="s">
        <v>263</v>
      </c>
      <c r="F27" s="13" t="s">
        <v>347</v>
      </c>
      <c r="G27" s="12">
        <v>5</v>
      </c>
      <c r="H27" s="59" t="s">
        <v>37</v>
      </c>
      <c r="I27" s="17" t="s">
        <v>38</v>
      </c>
      <c r="J27" s="13" t="s">
        <v>54</v>
      </c>
      <c r="K27" s="13" t="s">
        <v>55</v>
      </c>
      <c r="L27" s="55">
        <f>SUMIF('Lamps &amp; Ballast - DC'!A:A,Table156[[#This Row],[SKU]],'Lamps &amp; Ballast - DC'!G:G)</f>
        <v>178</v>
      </c>
      <c r="M27" s="37" t="str">
        <f>IF(Table156[[#This Row],[DC - On Hand]]=0,"Branches","Branches + DC")</f>
        <v>Branches + DC</v>
      </c>
    </row>
    <row r="28" spans="1:13" x14ac:dyDescent="0.5">
      <c r="A28" s="14" t="s">
        <v>348</v>
      </c>
      <c r="B28" s="12">
        <v>2330</v>
      </c>
      <c r="C28" s="13">
        <v>4500</v>
      </c>
      <c r="D28" s="13" t="s">
        <v>242</v>
      </c>
      <c r="E28" s="13" t="s">
        <v>263</v>
      </c>
      <c r="F28" s="13" t="s">
        <v>349</v>
      </c>
      <c r="G28" s="12">
        <v>1</v>
      </c>
      <c r="H28" s="59" t="s">
        <v>19</v>
      </c>
      <c r="I28" s="17" t="s">
        <v>20</v>
      </c>
      <c r="J28" s="13" t="s">
        <v>21</v>
      </c>
      <c r="K28" s="13" t="s">
        <v>22</v>
      </c>
      <c r="L28" s="55">
        <f>SUMIF('Lamps &amp; Ballast - DC'!A:A,Table156[[#This Row],[SKU]],'Lamps &amp; Ballast - DC'!G:G)</f>
        <v>45</v>
      </c>
      <c r="M28" s="37" t="str">
        <f>IF(Table156[[#This Row],[DC - On Hand]]=0,"Branches","Branches + DC")</f>
        <v>Branches + DC</v>
      </c>
    </row>
    <row r="29" spans="1:13" x14ac:dyDescent="0.5">
      <c r="A29" s="14" t="s">
        <v>311</v>
      </c>
      <c r="B29" s="12">
        <v>2330</v>
      </c>
      <c r="C29" s="13">
        <v>4500</v>
      </c>
      <c r="D29" s="13" t="s">
        <v>242</v>
      </c>
      <c r="E29" s="13" t="s">
        <v>263</v>
      </c>
      <c r="F29" s="13" t="s">
        <v>312</v>
      </c>
      <c r="G29" s="12">
        <v>2</v>
      </c>
      <c r="H29" s="59" t="s">
        <v>31</v>
      </c>
      <c r="I29" s="17" t="s">
        <v>32</v>
      </c>
      <c r="J29" s="13" t="s">
        <v>137</v>
      </c>
      <c r="K29" s="13" t="s">
        <v>138</v>
      </c>
      <c r="L29" s="55">
        <f>SUMIF('Lamps &amp; Ballast - DC'!A:A,Table156[[#This Row],[SKU]],'Lamps &amp; Ballast - DC'!G:G)</f>
        <v>165</v>
      </c>
      <c r="M29" s="37" t="str">
        <f>IF(Table156[[#This Row],[DC - On Hand]]=0,"Branches","Branches + DC")</f>
        <v>Branches + DC</v>
      </c>
    </row>
    <row r="30" spans="1:13" x14ac:dyDescent="0.5">
      <c r="A30" s="14" t="s">
        <v>350</v>
      </c>
      <c r="B30" s="12">
        <v>2335</v>
      </c>
      <c r="C30" s="13">
        <v>6270</v>
      </c>
      <c r="D30" s="13" t="s">
        <v>16</v>
      </c>
      <c r="E30" s="13" t="s">
        <v>17</v>
      </c>
      <c r="F30" s="13" t="s">
        <v>351</v>
      </c>
      <c r="G30" s="12">
        <v>1</v>
      </c>
      <c r="H30" s="59" t="s">
        <v>37</v>
      </c>
      <c r="I30" s="17" t="s">
        <v>38</v>
      </c>
      <c r="J30" s="13" t="s">
        <v>21</v>
      </c>
      <c r="K30" s="13" t="s">
        <v>22</v>
      </c>
      <c r="L30" s="55">
        <f>SUMIF('Lamps &amp; Ballast - DC'!A:A,Table156[[#This Row],[SKU]],'Lamps &amp; Ballast - DC'!G:G)</f>
        <v>0</v>
      </c>
      <c r="M30" s="37" t="str">
        <f>IF(Table156[[#This Row],[DC - On Hand]]=0,"Branches","Branches + DC")</f>
        <v>Branches</v>
      </c>
    </row>
    <row r="31" spans="1:13" x14ac:dyDescent="0.5">
      <c r="A31" s="14" t="s">
        <v>41</v>
      </c>
      <c r="B31" s="12">
        <v>2335</v>
      </c>
      <c r="C31" s="13">
        <v>6200</v>
      </c>
      <c r="D31" s="13" t="s">
        <v>16</v>
      </c>
      <c r="E31" s="13" t="s">
        <v>17</v>
      </c>
      <c r="F31" s="13" t="s">
        <v>42</v>
      </c>
      <c r="G31" s="12">
        <v>64</v>
      </c>
      <c r="H31" s="59" t="s">
        <v>75</v>
      </c>
      <c r="I31" s="17" t="s">
        <v>76</v>
      </c>
      <c r="J31" s="13" t="s">
        <v>33</v>
      </c>
      <c r="K31" s="13" t="s">
        <v>34</v>
      </c>
      <c r="L31" s="55">
        <f>SUMIF('Lamps &amp; Ballast - DC'!A:A,Table156[[#This Row],[SKU]],'Lamps &amp; Ballast - DC'!G:G)</f>
        <v>20</v>
      </c>
      <c r="M31" s="37" t="str">
        <f>IF(Table156[[#This Row],[DC - On Hand]]=0,"Branches","Branches + DC")</f>
        <v>Branches + DC</v>
      </c>
    </row>
    <row r="32" spans="1:13" x14ac:dyDescent="0.5">
      <c r="A32" s="14" t="s">
        <v>56</v>
      </c>
      <c r="B32" s="12">
        <v>2335</v>
      </c>
      <c r="C32" s="13">
        <v>6220</v>
      </c>
      <c r="D32" s="13" t="s">
        <v>16</v>
      </c>
      <c r="E32" s="13" t="s">
        <v>57</v>
      </c>
      <c r="F32" s="13" t="s">
        <v>58</v>
      </c>
      <c r="G32" s="12">
        <v>3</v>
      </c>
      <c r="H32" s="59" t="s">
        <v>31</v>
      </c>
      <c r="I32" s="17" t="s">
        <v>32</v>
      </c>
      <c r="J32" s="13" t="s">
        <v>54</v>
      </c>
      <c r="K32" s="13" t="s">
        <v>55</v>
      </c>
      <c r="L32" s="55">
        <f>SUMIF('Lamps &amp; Ballast - DC'!A:A,Table156[[#This Row],[SKU]],'Lamps &amp; Ballast - DC'!G:G)</f>
        <v>6</v>
      </c>
      <c r="M32" s="37" t="str">
        <f>IF(Table156[[#This Row],[DC - On Hand]]=0,"Branches","Branches + DC")</f>
        <v>Branches + DC</v>
      </c>
    </row>
    <row r="33" spans="1:13" x14ac:dyDescent="0.5">
      <c r="A33" s="14" t="s">
        <v>69</v>
      </c>
      <c r="B33" s="12">
        <v>2335</v>
      </c>
      <c r="C33" s="13">
        <v>6220</v>
      </c>
      <c r="D33" s="13" t="s">
        <v>16</v>
      </c>
      <c r="E33" s="13" t="s">
        <v>57</v>
      </c>
      <c r="F33" s="13" t="s">
        <v>70</v>
      </c>
      <c r="G33" s="12">
        <v>166</v>
      </c>
      <c r="H33" s="59" t="s">
        <v>31</v>
      </c>
      <c r="I33" s="17" t="s">
        <v>32</v>
      </c>
      <c r="J33" s="13" t="s">
        <v>137</v>
      </c>
      <c r="K33" s="13" t="s">
        <v>138</v>
      </c>
      <c r="L33" s="55">
        <f>SUMIF('Lamps &amp; Ballast - DC'!A:A,Table156[[#This Row],[SKU]],'Lamps &amp; Ballast - DC'!G:G)</f>
        <v>20</v>
      </c>
      <c r="M33" s="37" t="str">
        <f>IF(Table156[[#This Row],[DC - On Hand]]=0,"Branches","Branches + DC")</f>
        <v>Branches + DC</v>
      </c>
    </row>
    <row r="34" spans="1:13" x14ac:dyDescent="0.5">
      <c r="A34" s="14" t="s">
        <v>85</v>
      </c>
      <c r="B34" s="12">
        <v>2335</v>
      </c>
      <c r="C34" s="13">
        <v>6220</v>
      </c>
      <c r="D34" s="13" t="s">
        <v>16</v>
      </c>
      <c r="E34" s="13" t="s">
        <v>57</v>
      </c>
      <c r="F34" s="13" t="s">
        <v>86</v>
      </c>
      <c r="G34" s="12">
        <v>12</v>
      </c>
      <c r="H34" s="59" t="s">
        <v>31</v>
      </c>
      <c r="I34" s="17" t="s">
        <v>32</v>
      </c>
      <c r="J34" s="13" t="s">
        <v>33</v>
      </c>
      <c r="K34" s="13" t="s">
        <v>34</v>
      </c>
      <c r="L34" s="55">
        <f>SUMIF('Lamps &amp; Ballast - DC'!A:A,Table156[[#This Row],[SKU]],'Lamps &amp; Ballast - DC'!G:G)</f>
        <v>34</v>
      </c>
      <c r="M34" s="37" t="str">
        <f>IF(Table156[[#This Row],[DC - On Hand]]=0,"Branches","Branches + DC")</f>
        <v>Branches + DC</v>
      </c>
    </row>
    <row r="35" spans="1:13" x14ac:dyDescent="0.5">
      <c r="A35" s="14" t="s">
        <v>89</v>
      </c>
      <c r="B35" s="12">
        <v>2335</v>
      </c>
      <c r="C35" s="13">
        <v>6220</v>
      </c>
      <c r="D35" s="13" t="s">
        <v>16</v>
      </c>
      <c r="E35" s="13" t="s">
        <v>57</v>
      </c>
      <c r="F35" s="13" t="s">
        <v>90</v>
      </c>
      <c r="G35" s="12">
        <v>20</v>
      </c>
      <c r="H35" s="59" t="s">
        <v>31</v>
      </c>
      <c r="I35" s="17" t="s">
        <v>32</v>
      </c>
      <c r="J35" s="13" t="s">
        <v>33</v>
      </c>
      <c r="K35" s="13" t="s">
        <v>34</v>
      </c>
      <c r="L35" s="55">
        <f>SUMIF('Lamps &amp; Ballast - DC'!A:A,Table156[[#This Row],[SKU]],'Lamps &amp; Ballast - DC'!G:G)</f>
        <v>107</v>
      </c>
      <c r="M35" s="37" t="str">
        <f>IF(Table156[[#This Row],[DC - On Hand]]=0,"Branches","Branches + DC")</f>
        <v>Branches + DC</v>
      </c>
    </row>
    <row r="36" spans="1:13" x14ac:dyDescent="0.5">
      <c r="A36" s="14" t="s">
        <v>352</v>
      </c>
      <c r="B36" s="12">
        <v>2335</v>
      </c>
      <c r="C36" s="13">
        <v>6240</v>
      </c>
      <c r="D36" s="13" t="s">
        <v>16</v>
      </c>
      <c r="E36" s="13" t="s">
        <v>57</v>
      </c>
      <c r="F36" s="13" t="s">
        <v>353</v>
      </c>
      <c r="G36" s="12">
        <v>6</v>
      </c>
      <c r="H36" s="59" t="s">
        <v>37</v>
      </c>
      <c r="I36" s="17" t="s">
        <v>38</v>
      </c>
      <c r="J36" s="13" t="s">
        <v>54</v>
      </c>
      <c r="K36" s="13" t="s">
        <v>55</v>
      </c>
      <c r="L36" s="55">
        <f>SUMIF('Lamps &amp; Ballast - DC'!A:A,Table156[[#This Row],[SKU]],'Lamps &amp; Ballast - DC'!G:G)</f>
        <v>0</v>
      </c>
      <c r="M36" s="37" t="str">
        <f>IF(Table156[[#This Row],[DC - On Hand]]=0,"Branches","Branches + DC")</f>
        <v>Branches</v>
      </c>
    </row>
    <row r="37" spans="1:13" x14ac:dyDescent="0.5">
      <c r="A37" s="14" t="s">
        <v>121</v>
      </c>
      <c r="B37" s="12">
        <v>2335</v>
      </c>
      <c r="C37" s="13">
        <v>6220</v>
      </c>
      <c r="D37" s="13" t="s">
        <v>16</v>
      </c>
      <c r="E37" s="13" t="s">
        <v>57</v>
      </c>
      <c r="F37" s="13" t="s">
        <v>122</v>
      </c>
      <c r="G37" s="12">
        <v>30</v>
      </c>
      <c r="H37" s="59" t="s">
        <v>37</v>
      </c>
      <c r="I37" s="17" t="s">
        <v>38</v>
      </c>
      <c r="J37" s="13" t="s">
        <v>54</v>
      </c>
      <c r="K37" s="13" t="s">
        <v>55</v>
      </c>
      <c r="L37" s="55">
        <f>SUMIF('Lamps &amp; Ballast - DC'!A:A,Table156[[#This Row],[SKU]],'Lamps &amp; Ballast - DC'!G:G)</f>
        <v>32</v>
      </c>
      <c r="M37" s="37" t="str">
        <f>IF(Table156[[#This Row],[DC - On Hand]]=0,"Branches","Branches + DC")</f>
        <v>Branches + DC</v>
      </c>
    </row>
    <row r="38" spans="1:13" x14ac:dyDescent="0.5">
      <c r="A38" s="14" t="s">
        <v>125</v>
      </c>
      <c r="B38" s="12">
        <v>2335</v>
      </c>
      <c r="C38" s="13">
        <v>6230</v>
      </c>
      <c r="D38" s="13" t="s">
        <v>16</v>
      </c>
      <c r="E38" s="13" t="s">
        <v>57</v>
      </c>
      <c r="F38" s="13" t="s">
        <v>126</v>
      </c>
      <c r="G38" s="12">
        <v>11</v>
      </c>
      <c r="H38" s="59" t="s">
        <v>31</v>
      </c>
      <c r="I38" s="17" t="s">
        <v>32</v>
      </c>
      <c r="J38" s="13" t="s">
        <v>33</v>
      </c>
      <c r="K38" s="13" t="s">
        <v>34</v>
      </c>
      <c r="L38" s="55">
        <f>SUMIF('Lamps &amp; Ballast - DC'!A:A,Table156[[#This Row],[SKU]],'Lamps &amp; Ballast - DC'!G:G)</f>
        <v>41</v>
      </c>
      <c r="M38" s="37" t="str">
        <f>IF(Table156[[#This Row],[DC - On Hand]]=0,"Branches","Branches + DC")</f>
        <v>Branches + DC</v>
      </c>
    </row>
    <row r="39" spans="1:13" x14ac:dyDescent="0.5">
      <c r="A39" s="14" t="s">
        <v>135</v>
      </c>
      <c r="B39" s="12">
        <v>2335</v>
      </c>
      <c r="C39" s="13">
        <v>6220</v>
      </c>
      <c r="D39" s="13" t="s">
        <v>16</v>
      </c>
      <c r="E39" s="13" t="s">
        <v>57</v>
      </c>
      <c r="F39" s="13" t="s">
        <v>136</v>
      </c>
      <c r="G39" s="12">
        <v>359</v>
      </c>
      <c r="H39" s="59" t="s">
        <v>31</v>
      </c>
      <c r="I39" s="17" t="s">
        <v>32</v>
      </c>
      <c r="J39" s="13" t="s">
        <v>137</v>
      </c>
      <c r="K39" s="13" t="s">
        <v>138</v>
      </c>
      <c r="L39" s="55">
        <f>SUMIF('Lamps &amp; Ballast - DC'!A:A,Table156[[#This Row],[SKU]],'Lamps &amp; Ballast - DC'!G:G)</f>
        <v>240</v>
      </c>
      <c r="M39" s="37" t="str">
        <f>IF(Table156[[#This Row],[DC - On Hand]]=0,"Branches","Branches + DC")</f>
        <v>Branches + DC</v>
      </c>
    </row>
    <row r="40" spans="1:13" x14ac:dyDescent="0.5">
      <c r="A40" s="14" t="s">
        <v>354</v>
      </c>
      <c r="B40" s="12">
        <v>2335</v>
      </c>
      <c r="C40" s="13">
        <v>6220</v>
      </c>
      <c r="D40" s="13" t="s">
        <v>16</v>
      </c>
      <c r="E40" s="13" t="s">
        <v>57</v>
      </c>
      <c r="F40" s="13" t="s">
        <v>355</v>
      </c>
      <c r="G40" s="12">
        <v>467</v>
      </c>
      <c r="H40" s="59" t="s">
        <v>31</v>
      </c>
      <c r="I40" s="17" t="s">
        <v>32</v>
      </c>
      <c r="J40" s="13" t="s">
        <v>137</v>
      </c>
      <c r="K40" s="13" t="s">
        <v>138</v>
      </c>
      <c r="L40" s="55">
        <f>SUMIF('Lamps &amp; Ballast - DC'!A:A,Table156[[#This Row],[SKU]],'Lamps &amp; Ballast - DC'!G:G)</f>
        <v>150</v>
      </c>
      <c r="M40" s="37" t="str">
        <f>IF(Table156[[#This Row],[DC - On Hand]]=0,"Branches","Branches + DC")</f>
        <v>Branches + DC</v>
      </c>
    </row>
    <row r="41" spans="1:13" x14ac:dyDescent="0.5">
      <c r="A41" s="14" t="s">
        <v>0</v>
      </c>
      <c r="B41" s="12">
        <v>2335</v>
      </c>
      <c r="C41" s="13">
        <v>6220</v>
      </c>
      <c r="D41" s="13" t="s">
        <v>16</v>
      </c>
      <c r="E41" s="13" t="s">
        <v>57</v>
      </c>
      <c r="F41" s="13" t="s">
        <v>141</v>
      </c>
      <c r="G41" s="12">
        <v>83</v>
      </c>
      <c r="H41" s="59" t="s">
        <v>71</v>
      </c>
      <c r="I41" s="17" t="s">
        <v>72</v>
      </c>
      <c r="J41" s="13" t="s">
        <v>137</v>
      </c>
      <c r="K41" s="13" t="s">
        <v>138</v>
      </c>
      <c r="L41" s="55">
        <f>SUMIF('Lamps &amp; Ballast - DC'!A:A,Table156[[#This Row],[SKU]],'Lamps &amp; Ballast - DC'!G:G)</f>
        <v>1424</v>
      </c>
      <c r="M41" s="37" t="str">
        <f>IF(Table156[[#This Row],[DC - On Hand]]=0,"Branches","Branches + DC")</f>
        <v>Branches + DC</v>
      </c>
    </row>
    <row r="42" spans="1:13" x14ac:dyDescent="0.5">
      <c r="A42" s="14" t="s">
        <v>152</v>
      </c>
      <c r="B42" s="12">
        <v>2335</v>
      </c>
      <c r="C42" s="13">
        <v>6230</v>
      </c>
      <c r="D42" s="13" t="s">
        <v>16</v>
      </c>
      <c r="E42" s="13" t="s">
        <v>57</v>
      </c>
      <c r="F42" s="13" t="s">
        <v>153</v>
      </c>
      <c r="G42" s="12">
        <v>16</v>
      </c>
      <c r="H42" s="59" t="s">
        <v>31</v>
      </c>
      <c r="I42" s="17" t="s">
        <v>32</v>
      </c>
      <c r="J42" s="13" t="s">
        <v>33</v>
      </c>
      <c r="K42" s="13" t="s">
        <v>34</v>
      </c>
      <c r="L42" s="55">
        <f>SUMIF('Lamps &amp; Ballast - DC'!A:A,Table156[[#This Row],[SKU]],'Lamps &amp; Ballast - DC'!G:G)</f>
        <v>0</v>
      </c>
      <c r="M42" s="37" t="str">
        <f>IF(Table156[[#This Row],[DC - On Hand]]=0,"Branches","Branches + DC")</f>
        <v>Branches</v>
      </c>
    </row>
    <row r="43" spans="1:13" x14ac:dyDescent="0.5">
      <c r="A43" s="14" t="s">
        <v>356</v>
      </c>
      <c r="B43" s="12">
        <v>2335</v>
      </c>
      <c r="C43" s="13">
        <v>6260</v>
      </c>
      <c r="D43" s="13" t="s">
        <v>16</v>
      </c>
      <c r="E43" s="13" t="s">
        <v>57</v>
      </c>
      <c r="F43" s="13" t="s">
        <v>357</v>
      </c>
      <c r="G43" s="12">
        <v>18</v>
      </c>
      <c r="H43" s="59" t="s">
        <v>37</v>
      </c>
      <c r="I43" s="17" t="s">
        <v>38</v>
      </c>
      <c r="J43" s="13" t="s">
        <v>21</v>
      </c>
      <c r="K43" s="13" t="s">
        <v>22</v>
      </c>
      <c r="L43" s="55">
        <f>SUMIF('Lamps &amp; Ballast - DC'!A:A,Table156[[#This Row],[SKU]],'Lamps &amp; Ballast - DC'!G:G)</f>
        <v>0</v>
      </c>
      <c r="M43" s="37" t="str">
        <f>IF(Table156[[#This Row],[DC - On Hand]]=0,"Branches","Branches + DC")</f>
        <v>Branches</v>
      </c>
    </row>
    <row r="44" spans="1:13" x14ac:dyDescent="0.5">
      <c r="A44" s="14" t="s">
        <v>184</v>
      </c>
      <c r="B44" s="12">
        <v>2335</v>
      </c>
      <c r="C44" s="13">
        <v>6220</v>
      </c>
      <c r="D44" s="13" t="s">
        <v>16</v>
      </c>
      <c r="E44" s="13" t="s">
        <v>57</v>
      </c>
      <c r="F44" s="13" t="s">
        <v>185</v>
      </c>
      <c r="G44" s="12">
        <v>124</v>
      </c>
      <c r="H44" s="59" t="s">
        <v>31</v>
      </c>
      <c r="I44" s="17" t="s">
        <v>32</v>
      </c>
      <c r="J44" s="13" t="s">
        <v>137</v>
      </c>
      <c r="K44" s="13" t="s">
        <v>138</v>
      </c>
      <c r="L44" s="55">
        <f>SUMIF('Lamps &amp; Ballast - DC'!A:A,Table156[[#This Row],[SKU]],'Lamps &amp; Ballast - DC'!G:G)</f>
        <v>330</v>
      </c>
      <c r="M44" s="37" t="str">
        <f>IF(Table156[[#This Row],[DC - On Hand]]=0,"Branches","Branches + DC")</f>
        <v>Branches + DC</v>
      </c>
    </row>
    <row r="45" spans="1:13" x14ac:dyDescent="0.5">
      <c r="A45" s="14" t="s">
        <v>358</v>
      </c>
      <c r="B45" s="12">
        <v>2335</v>
      </c>
      <c r="C45" s="13">
        <v>6270</v>
      </c>
      <c r="D45" s="13" t="s">
        <v>16</v>
      </c>
      <c r="E45" s="13" t="s">
        <v>57</v>
      </c>
      <c r="F45" s="13" t="s">
        <v>359</v>
      </c>
      <c r="G45" s="12">
        <v>5</v>
      </c>
      <c r="H45" s="59" t="s">
        <v>19</v>
      </c>
      <c r="I45" s="17" t="s">
        <v>20</v>
      </c>
      <c r="J45" s="13" t="s">
        <v>21</v>
      </c>
      <c r="K45" s="13" t="s">
        <v>22</v>
      </c>
      <c r="L45" s="55">
        <f>SUMIF('Lamps &amp; Ballast - DC'!A:A,Table156[[#This Row],[SKU]],'Lamps &amp; Ballast - DC'!G:G)</f>
        <v>0</v>
      </c>
      <c r="M45" s="37" t="str">
        <f>IF(Table156[[#This Row],[DC - On Hand]]=0,"Branches","Branches + DC")</f>
        <v>Branches</v>
      </c>
    </row>
    <row r="46" spans="1:13" x14ac:dyDescent="0.5">
      <c r="A46" s="14" t="s">
        <v>360</v>
      </c>
      <c r="B46" s="12">
        <v>2335</v>
      </c>
      <c r="C46" s="13">
        <v>6200</v>
      </c>
      <c r="D46" s="13" t="s">
        <v>16</v>
      </c>
      <c r="E46" s="13" t="s">
        <v>57</v>
      </c>
      <c r="F46" s="13" t="s">
        <v>361</v>
      </c>
      <c r="G46" s="12">
        <v>19</v>
      </c>
      <c r="H46" s="59" t="s">
        <v>31</v>
      </c>
      <c r="I46" s="17" t="s">
        <v>32</v>
      </c>
      <c r="J46" s="13" t="s">
        <v>33</v>
      </c>
      <c r="K46" s="13" t="s">
        <v>34</v>
      </c>
      <c r="L46" s="55">
        <f>SUMIF('Lamps &amp; Ballast - DC'!A:A,Table156[[#This Row],[SKU]],'Lamps &amp; Ballast - DC'!G:G)</f>
        <v>0</v>
      </c>
      <c r="M46" s="37" t="str">
        <f>IF(Table156[[#This Row],[DC - On Hand]]=0,"Branches","Branches + DC")</f>
        <v>Branches</v>
      </c>
    </row>
    <row r="47" spans="1:13" x14ac:dyDescent="0.5">
      <c r="A47" s="14" t="s">
        <v>362</v>
      </c>
      <c r="B47" s="12">
        <v>2335</v>
      </c>
      <c r="C47" s="13">
        <v>6200</v>
      </c>
      <c r="D47" s="13" t="s">
        <v>16</v>
      </c>
      <c r="E47" s="13" t="s">
        <v>57</v>
      </c>
      <c r="F47" s="13" t="s">
        <v>363</v>
      </c>
      <c r="G47" s="12">
        <v>6</v>
      </c>
      <c r="H47" s="59" t="s">
        <v>37</v>
      </c>
      <c r="I47" s="17" t="s">
        <v>38</v>
      </c>
      <c r="J47" s="13" t="s">
        <v>54</v>
      </c>
      <c r="K47" s="13" t="s">
        <v>55</v>
      </c>
      <c r="L47" s="55">
        <f>SUMIF('Lamps &amp; Ballast - DC'!A:A,Table156[[#This Row],[SKU]],'Lamps &amp; Ballast - DC'!G:G)</f>
        <v>0</v>
      </c>
      <c r="M47" s="37" t="str">
        <f>IF(Table156[[#This Row],[DC - On Hand]]=0,"Branches","Branches + DC")</f>
        <v>Branches</v>
      </c>
    </row>
    <row r="48" spans="1:13" x14ac:dyDescent="0.5">
      <c r="A48" s="14" t="s">
        <v>346</v>
      </c>
      <c r="B48" s="12">
        <v>2335</v>
      </c>
      <c r="C48" s="13">
        <v>4500</v>
      </c>
      <c r="D48" s="13" t="s">
        <v>242</v>
      </c>
      <c r="E48" s="13" t="s">
        <v>263</v>
      </c>
      <c r="F48" s="13" t="s">
        <v>347</v>
      </c>
      <c r="G48" s="12">
        <v>38</v>
      </c>
      <c r="H48" s="59" t="s">
        <v>71</v>
      </c>
      <c r="I48" s="17" t="s">
        <v>72</v>
      </c>
      <c r="J48" s="13" t="s">
        <v>137</v>
      </c>
      <c r="K48" s="13" t="s">
        <v>138</v>
      </c>
      <c r="L48" s="55">
        <f>SUMIF('Lamps &amp; Ballast - DC'!A:A,Table156[[#This Row],[SKU]],'Lamps &amp; Ballast - DC'!G:G)</f>
        <v>178</v>
      </c>
      <c r="M48" s="37" t="str">
        <f>IF(Table156[[#This Row],[DC - On Hand]]=0,"Branches","Branches + DC")</f>
        <v>Branches + DC</v>
      </c>
    </row>
    <row r="49" spans="1:13" x14ac:dyDescent="0.5">
      <c r="A49" s="14" t="s">
        <v>364</v>
      </c>
      <c r="B49" s="12">
        <v>2350</v>
      </c>
      <c r="C49" s="13">
        <v>6200</v>
      </c>
      <c r="D49" s="13" t="s">
        <v>16</v>
      </c>
      <c r="E49" s="13" t="s">
        <v>17</v>
      </c>
      <c r="F49" s="13" t="s">
        <v>365</v>
      </c>
      <c r="G49" s="12">
        <v>3</v>
      </c>
      <c r="H49" s="59" t="s">
        <v>19</v>
      </c>
      <c r="I49" s="17" t="s">
        <v>20</v>
      </c>
      <c r="J49" s="13" t="s">
        <v>21</v>
      </c>
      <c r="K49" s="13" t="s">
        <v>22</v>
      </c>
      <c r="L49" s="55">
        <f>SUMIF('Lamps &amp; Ballast - DC'!A:A,Table156[[#This Row],[SKU]],'Lamps &amp; Ballast - DC'!G:G)</f>
        <v>0</v>
      </c>
      <c r="M49" s="37" t="str">
        <f>IF(Table156[[#This Row],[DC - On Hand]]=0,"Branches","Branches + DC")</f>
        <v>Branches</v>
      </c>
    </row>
    <row r="50" spans="1:13" x14ac:dyDescent="0.5">
      <c r="A50" s="14" t="s">
        <v>366</v>
      </c>
      <c r="B50" s="12">
        <v>2350</v>
      </c>
      <c r="C50" s="13">
        <v>6200</v>
      </c>
      <c r="D50" s="13" t="s">
        <v>16</v>
      </c>
      <c r="E50" s="13" t="s">
        <v>17</v>
      </c>
      <c r="F50" s="13" t="s">
        <v>367</v>
      </c>
      <c r="G50" s="12">
        <v>1</v>
      </c>
      <c r="H50" s="59" t="s">
        <v>37</v>
      </c>
      <c r="I50" s="17" t="s">
        <v>38</v>
      </c>
      <c r="J50" s="13" t="s">
        <v>54</v>
      </c>
      <c r="K50" s="13" t="s">
        <v>55</v>
      </c>
      <c r="L50" s="55">
        <f>SUMIF('Lamps &amp; Ballast - DC'!A:A,Table156[[#This Row],[SKU]],'Lamps &amp; Ballast - DC'!G:G)</f>
        <v>0</v>
      </c>
      <c r="M50" s="37" t="str">
        <f>IF(Table156[[#This Row],[DC - On Hand]]=0,"Branches","Branches + DC")</f>
        <v>Branches</v>
      </c>
    </row>
    <row r="51" spans="1:13" x14ac:dyDescent="0.5">
      <c r="A51" s="14" t="s">
        <v>45</v>
      </c>
      <c r="B51" s="12">
        <v>2350</v>
      </c>
      <c r="C51" s="13">
        <v>6200</v>
      </c>
      <c r="D51" s="13" t="s">
        <v>16</v>
      </c>
      <c r="E51" s="13" t="s">
        <v>17</v>
      </c>
      <c r="F51" s="13" t="s">
        <v>46</v>
      </c>
      <c r="G51" s="12">
        <v>48</v>
      </c>
      <c r="H51" s="59" t="s">
        <v>43</v>
      </c>
      <c r="I51" s="17" t="s">
        <v>44</v>
      </c>
      <c r="J51" s="13" t="s">
        <v>33</v>
      </c>
      <c r="K51" s="13" t="s">
        <v>34</v>
      </c>
      <c r="L51" s="55">
        <f>SUMIF('Lamps &amp; Ballast - DC'!A:A,Table156[[#This Row],[SKU]],'Lamps &amp; Ballast - DC'!G:G)</f>
        <v>16</v>
      </c>
      <c r="M51" s="37" t="str">
        <f>IF(Table156[[#This Row],[DC - On Hand]]=0,"Branches","Branches + DC")</f>
        <v>Branches + DC</v>
      </c>
    </row>
    <row r="52" spans="1:13" x14ac:dyDescent="0.5">
      <c r="A52" s="14" t="s">
        <v>73</v>
      </c>
      <c r="B52" s="12">
        <v>2350</v>
      </c>
      <c r="C52" s="13">
        <v>6220</v>
      </c>
      <c r="D52" s="13" t="s">
        <v>16</v>
      </c>
      <c r="E52" s="13" t="s">
        <v>57</v>
      </c>
      <c r="F52" s="13" t="s">
        <v>74</v>
      </c>
      <c r="G52" s="12">
        <v>43</v>
      </c>
      <c r="H52" s="59" t="s">
        <v>71</v>
      </c>
      <c r="I52" s="17" t="s">
        <v>72</v>
      </c>
      <c r="J52" s="13" t="s">
        <v>137</v>
      </c>
      <c r="K52" s="13" t="s">
        <v>138</v>
      </c>
      <c r="L52" s="55">
        <f>SUMIF('Lamps &amp; Ballast - DC'!A:A,Table156[[#This Row],[SKU]],'Lamps &amp; Ballast - DC'!G:G)</f>
        <v>126</v>
      </c>
      <c r="M52" s="37" t="str">
        <f>IF(Table156[[#This Row],[DC - On Hand]]=0,"Branches","Branches + DC")</f>
        <v>Branches + DC</v>
      </c>
    </row>
    <row r="53" spans="1:13" x14ac:dyDescent="0.5">
      <c r="A53" s="14" t="s">
        <v>368</v>
      </c>
      <c r="B53" s="12">
        <v>2350</v>
      </c>
      <c r="C53" s="13">
        <v>6230</v>
      </c>
      <c r="D53" s="13" t="s">
        <v>16</v>
      </c>
      <c r="E53" s="13" t="s">
        <v>57</v>
      </c>
      <c r="F53" s="13" t="s">
        <v>369</v>
      </c>
      <c r="G53" s="12">
        <v>2</v>
      </c>
      <c r="H53" s="59" t="s">
        <v>19</v>
      </c>
      <c r="I53" s="17" t="s">
        <v>20</v>
      </c>
      <c r="J53" s="13" t="s">
        <v>21</v>
      </c>
      <c r="K53" s="13" t="s">
        <v>22</v>
      </c>
      <c r="L53" s="55">
        <f>SUMIF('Lamps &amp; Ballast - DC'!A:A,Table156[[#This Row],[SKU]],'Lamps &amp; Ballast - DC'!G:G)</f>
        <v>0</v>
      </c>
      <c r="M53" s="37" t="str">
        <f>IF(Table156[[#This Row],[DC - On Hand]]=0,"Branches","Branches + DC")</f>
        <v>Branches</v>
      </c>
    </row>
    <row r="54" spans="1:13" x14ac:dyDescent="0.5">
      <c r="A54" s="14" t="s">
        <v>87</v>
      </c>
      <c r="B54" s="12">
        <v>2350</v>
      </c>
      <c r="C54" s="13">
        <v>6220</v>
      </c>
      <c r="D54" s="13" t="s">
        <v>16</v>
      </c>
      <c r="E54" s="13" t="s">
        <v>57</v>
      </c>
      <c r="F54" s="13" t="s">
        <v>88</v>
      </c>
      <c r="G54" s="12">
        <v>22</v>
      </c>
      <c r="H54" s="59" t="s">
        <v>37</v>
      </c>
      <c r="I54" s="17" t="s">
        <v>38</v>
      </c>
      <c r="J54" s="13" t="s">
        <v>33</v>
      </c>
      <c r="K54" s="13" t="s">
        <v>34</v>
      </c>
      <c r="L54" s="55">
        <f>SUMIF('Lamps &amp; Ballast - DC'!A:A,Table156[[#This Row],[SKU]],'Lamps &amp; Ballast - DC'!G:G)</f>
        <v>294</v>
      </c>
      <c r="M54" s="37" t="str">
        <f>IF(Table156[[#This Row],[DC - On Hand]]=0,"Branches","Branches + DC")</f>
        <v>Branches + DC</v>
      </c>
    </row>
    <row r="55" spans="1:13" x14ac:dyDescent="0.5">
      <c r="A55" s="14" t="s">
        <v>93</v>
      </c>
      <c r="B55" s="12">
        <v>2350</v>
      </c>
      <c r="C55" s="13">
        <v>6220</v>
      </c>
      <c r="D55" s="13" t="s">
        <v>16</v>
      </c>
      <c r="E55" s="13" t="s">
        <v>57</v>
      </c>
      <c r="F55" s="13" t="s">
        <v>94</v>
      </c>
      <c r="G55" s="12">
        <v>14</v>
      </c>
      <c r="H55" s="59" t="s">
        <v>19</v>
      </c>
      <c r="I55" s="17" t="s">
        <v>20</v>
      </c>
      <c r="J55" s="13" t="s">
        <v>21</v>
      </c>
      <c r="K55" s="13" t="s">
        <v>22</v>
      </c>
      <c r="L55" s="55">
        <f>SUMIF('Lamps &amp; Ballast - DC'!A:A,Table156[[#This Row],[SKU]],'Lamps &amp; Ballast - DC'!G:G)</f>
        <v>0</v>
      </c>
      <c r="M55" s="37" t="str">
        <f>IF(Table156[[#This Row],[DC - On Hand]]=0,"Branches","Branches + DC")</f>
        <v>Branches</v>
      </c>
    </row>
    <row r="56" spans="1:13" x14ac:dyDescent="0.5">
      <c r="A56" s="14" t="s">
        <v>95</v>
      </c>
      <c r="B56" s="12">
        <v>2350</v>
      </c>
      <c r="C56" s="13">
        <v>6220</v>
      </c>
      <c r="D56" s="13" t="s">
        <v>16</v>
      </c>
      <c r="E56" s="13" t="s">
        <v>57</v>
      </c>
      <c r="F56" s="13" t="s">
        <v>96</v>
      </c>
      <c r="G56" s="12">
        <v>20</v>
      </c>
      <c r="H56" s="59" t="s">
        <v>31</v>
      </c>
      <c r="I56" s="17" t="s">
        <v>32</v>
      </c>
      <c r="J56" s="13" t="s">
        <v>33</v>
      </c>
      <c r="K56" s="13" t="s">
        <v>34</v>
      </c>
      <c r="L56" s="55">
        <f>SUMIF('Lamps &amp; Ballast - DC'!A:A,Table156[[#This Row],[SKU]],'Lamps &amp; Ballast - DC'!G:G)</f>
        <v>89</v>
      </c>
      <c r="M56" s="37" t="str">
        <f>IF(Table156[[#This Row],[DC - On Hand]]=0,"Branches","Branches + DC")</f>
        <v>Branches + DC</v>
      </c>
    </row>
    <row r="57" spans="1:13" x14ac:dyDescent="0.5">
      <c r="A57" s="14" t="s">
        <v>101</v>
      </c>
      <c r="B57" s="12">
        <v>2350</v>
      </c>
      <c r="C57" s="13">
        <v>6220</v>
      </c>
      <c r="D57" s="13" t="s">
        <v>16</v>
      </c>
      <c r="E57" s="13" t="s">
        <v>57</v>
      </c>
      <c r="F57" s="13" t="s">
        <v>102</v>
      </c>
      <c r="G57" s="12">
        <v>16</v>
      </c>
      <c r="H57" s="59" t="s">
        <v>31</v>
      </c>
      <c r="I57" s="17" t="s">
        <v>32</v>
      </c>
      <c r="J57" s="13" t="s">
        <v>137</v>
      </c>
      <c r="K57" s="13" t="s">
        <v>138</v>
      </c>
      <c r="L57" s="55">
        <f>SUMIF('Lamps &amp; Ballast - DC'!A:A,Table156[[#This Row],[SKU]],'Lamps &amp; Ballast - DC'!G:G)</f>
        <v>328</v>
      </c>
      <c r="M57" s="37" t="str">
        <f>IF(Table156[[#This Row],[DC - On Hand]]=0,"Branches","Branches + DC")</f>
        <v>Branches + DC</v>
      </c>
    </row>
    <row r="58" spans="1:13" x14ac:dyDescent="0.5">
      <c r="A58" s="14" t="s">
        <v>370</v>
      </c>
      <c r="B58" s="12">
        <v>2350</v>
      </c>
      <c r="C58" s="13">
        <v>6220</v>
      </c>
      <c r="D58" s="13" t="s">
        <v>16</v>
      </c>
      <c r="E58" s="13" t="s">
        <v>57</v>
      </c>
      <c r="F58" s="13" t="s">
        <v>371</v>
      </c>
      <c r="G58" s="12">
        <v>30</v>
      </c>
      <c r="H58" s="59" t="s">
        <v>31</v>
      </c>
      <c r="I58" s="17" t="s">
        <v>32</v>
      </c>
      <c r="J58" s="13" t="s">
        <v>33</v>
      </c>
      <c r="K58" s="13" t="s">
        <v>34</v>
      </c>
      <c r="L58" s="55">
        <f>SUMIF('Lamps &amp; Ballast - DC'!A:A,Table156[[#This Row],[SKU]],'Lamps &amp; Ballast - DC'!G:G)</f>
        <v>0</v>
      </c>
      <c r="M58" s="37" t="str">
        <f>IF(Table156[[#This Row],[DC - On Hand]]=0,"Branches","Branches + DC")</f>
        <v>Branches</v>
      </c>
    </row>
    <row r="59" spans="1:13" x14ac:dyDescent="0.5">
      <c r="A59" s="14" t="s">
        <v>372</v>
      </c>
      <c r="B59" s="12">
        <v>2350</v>
      </c>
      <c r="C59" s="13">
        <v>6220</v>
      </c>
      <c r="D59" s="13" t="s">
        <v>16</v>
      </c>
      <c r="E59" s="13" t="s">
        <v>57</v>
      </c>
      <c r="F59" s="13" t="s">
        <v>373</v>
      </c>
      <c r="G59" s="12">
        <v>1</v>
      </c>
      <c r="H59" s="59" t="s">
        <v>37</v>
      </c>
      <c r="I59" s="17" t="s">
        <v>38</v>
      </c>
      <c r="J59" s="13" t="s">
        <v>54</v>
      </c>
      <c r="K59" s="13" t="s">
        <v>55</v>
      </c>
      <c r="L59" s="55">
        <f>SUMIF('Lamps &amp; Ballast - DC'!A:A,Table156[[#This Row],[SKU]],'Lamps &amp; Ballast - DC'!G:G)</f>
        <v>0</v>
      </c>
      <c r="M59" s="37" t="str">
        <f>IF(Table156[[#This Row],[DC - On Hand]]=0,"Branches","Branches + DC")</f>
        <v>Branches</v>
      </c>
    </row>
    <row r="60" spans="1:13" x14ac:dyDescent="0.5">
      <c r="A60" s="14" t="s">
        <v>123</v>
      </c>
      <c r="B60" s="12">
        <v>2350</v>
      </c>
      <c r="C60" s="13">
        <v>6220</v>
      </c>
      <c r="D60" s="13" t="s">
        <v>16</v>
      </c>
      <c r="E60" s="13" t="s">
        <v>57</v>
      </c>
      <c r="F60" s="13" t="s">
        <v>124</v>
      </c>
      <c r="G60" s="12">
        <v>36</v>
      </c>
      <c r="H60" s="59" t="s">
        <v>31</v>
      </c>
      <c r="I60" s="17" t="s">
        <v>32</v>
      </c>
      <c r="J60" s="13" t="s">
        <v>33</v>
      </c>
      <c r="K60" s="13" t="s">
        <v>34</v>
      </c>
      <c r="L60" s="55">
        <f>SUMIF('Lamps &amp; Ballast - DC'!A:A,Table156[[#This Row],[SKU]],'Lamps &amp; Ballast - DC'!G:G)</f>
        <v>60</v>
      </c>
      <c r="M60" s="37" t="str">
        <f>IF(Table156[[#This Row],[DC - On Hand]]=0,"Branches","Branches + DC")</f>
        <v>Branches + DC</v>
      </c>
    </row>
    <row r="61" spans="1:13" x14ac:dyDescent="0.5">
      <c r="A61" s="14" t="s">
        <v>125</v>
      </c>
      <c r="B61" s="12">
        <v>2350</v>
      </c>
      <c r="C61" s="13">
        <v>6230</v>
      </c>
      <c r="D61" s="13" t="s">
        <v>16</v>
      </c>
      <c r="E61" s="13" t="s">
        <v>57</v>
      </c>
      <c r="F61" s="13" t="s">
        <v>126</v>
      </c>
      <c r="G61" s="12">
        <v>19</v>
      </c>
      <c r="H61" s="59" t="s">
        <v>71</v>
      </c>
      <c r="I61" s="17" t="s">
        <v>72</v>
      </c>
      <c r="J61" s="13" t="s">
        <v>137</v>
      </c>
      <c r="K61" s="13" t="s">
        <v>138</v>
      </c>
      <c r="L61" s="55">
        <f>SUMIF('Lamps &amp; Ballast - DC'!A:A,Table156[[#This Row],[SKU]],'Lamps &amp; Ballast - DC'!G:G)</f>
        <v>41</v>
      </c>
      <c r="M61" s="37" t="str">
        <f>IF(Table156[[#This Row],[DC - On Hand]]=0,"Branches","Branches + DC")</f>
        <v>Branches + DC</v>
      </c>
    </row>
    <row r="62" spans="1:13" x14ac:dyDescent="0.5">
      <c r="A62" s="14" t="s">
        <v>0</v>
      </c>
      <c r="B62" s="12">
        <v>2350</v>
      </c>
      <c r="C62" s="13">
        <v>6220</v>
      </c>
      <c r="D62" s="13" t="s">
        <v>16</v>
      </c>
      <c r="E62" s="13" t="s">
        <v>57</v>
      </c>
      <c r="F62" s="13" t="s">
        <v>141</v>
      </c>
      <c r="G62" s="12">
        <v>537</v>
      </c>
      <c r="H62" s="59" t="s">
        <v>75</v>
      </c>
      <c r="I62" s="17" t="s">
        <v>76</v>
      </c>
      <c r="J62" s="13" t="s">
        <v>137</v>
      </c>
      <c r="K62" s="13" t="s">
        <v>138</v>
      </c>
      <c r="L62" s="55">
        <f>SUMIF('Lamps &amp; Ballast - DC'!A:A,Table156[[#This Row],[SKU]],'Lamps &amp; Ballast - DC'!G:G)</f>
        <v>1424</v>
      </c>
      <c r="M62" s="37" t="str">
        <f>IF(Table156[[#This Row],[DC - On Hand]]=0,"Branches","Branches + DC")</f>
        <v>Branches + DC</v>
      </c>
    </row>
    <row r="63" spans="1:13" x14ac:dyDescent="0.5">
      <c r="A63" s="14" t="s">
        <v>142</v>
      </c>
      <c r="B63" s="12">
        <v>2350</v>
      </c>
      <c r="C63" s="13">
        <v>6220</v>
      </c>
      <c r="D63" s="13" t="s">
        <v>16</v>
      </c>
      <c r="E63" s="13" t="s">
        <v>57</v>
      </c>
      <c r="F63" s="13" t="s">
        <v>143</v>
      </c>
      <c r="G63" s="12">
        <v>158</v>
      </c>
      <c r="H63" s="59" t="s">
        <v>31</v>
      </c>
      <c r="I63" s="17" t="s">
        <v>32</v>
      </c>
      <c r="J63" s="13" t="s">
        <v>137</v>
      </c>
      <c r="K63" s="13" t="s">
        <v>138</v>
      </c>
      <c r="L63" s="55">
        <f>SUMIF('Lamps &amp; Ballast - DC'!A:A,Table156[[#This Row],[SKU]],'Lamps &amp; Ballast - DC'!G:G)</f>
        <v>367</v>
      </c>
      <c r="M63" s="37" t="str">
        <f>IF(Table156[[#This Row],[DC - On Hand]]=0,"Branches","Branches + DC")</f>
        <v>Branches + DC</v>
      </c>
    </row>
    <row r="64" spans="1:13" x14ac:dyDescent="0.5">
      <c r="A64" s="14" t="s">
        <v>144</v>
      </c>
      <c r="B64" s="12">
        <v>2350</v>
      </c>
      <c r="C64" s="13">
        <v>6220</v>
      </c>
      <c r="D64" s="13" t="s">
        <v>16</v>
      </c>
      <c r="E64" s="13" t="s">
        <v>57</v>
      </c>
      <c r="F64" s="13" t="s">
        <v>145</v>
      </c>
      <c r="G64" s="12">
        <v>255</v>
      </c>
      <c r="H64" s="59" t="s">
        <v>71</v>
      </c>
      <c r="I64" s="17" t="s">
        <v>72</v>
      </c>
      <c r="J64" s="13" t="s">
        <v>137</v>
      </c>
      <c r="K64" s="13" t="s">
        <v>138</v>
      </c>
      <c r="L64" s="55">
        <f>SUMIF('Lamps &amp; Ballast - DC'!A:A,Table156[[#This Row],[SKU]],'Lamps &amp; Ballast - DC'!G:G)</f>
        <v>330</v>
      </c>
      <c r="M64" s="37" t="str">
        <f>IF(Table156[[#This Row],[DC - On Hand]]=0,"Branches","Branches + DC")</f>
        <v>Branches + DC</v>
      </c>
    </row>
    <row r="65" spans="1:13" x14ac:dyDescent="0.5">
      <c r="A65" s="14" t="s">
        <v>152</v>
      </c>
      <c r="B65" s="12">
        <v>2350</v>
      </c>
      <c r="C65" s="13">
        <v>6230</v>
      </c>
      <c r="D65" s="13" t="s">
        <v>16</v>
      </c>
      <c r="E65" s="13" t="s">
        <v>57</v>
      </c>
      <c r="F65" s="13" t="s">
        <v>153</v>
      </c>
      <c r="G65" s="12">
        <v>22</v>
      </c>
      <c r="H65" s="59" t="s">
        <v>31</v>
      </c>
      <c r="I65" s="17" t="s">
        <v>32</v>
      </c>
      <c r="J65" s="13" t="s">
        <v>137</v>
      </c>
      <c r="K65" s="13" t="s">
        <v>138</v>
      </c>
      <c r="L65" s="55">
        <f>SUMIF('Lamps &amp; Ballast - DC'!A:A,Table156[[#This Row],[SKU]],'Lamps &amp; Ballast - DC'!G:G)</f>
        <v>0</v>
      </c>
      <c r="M65" s="37" t="str">
        <f>IF(Table156[[#This Row],[DC - On Hand]]=0,"Branches","Branches + DC")</f>
        <v>Branches</v>
      </c>
    </row>
    <row r="66" spans="1:13" x14ac:dyDescent="0.5">
      <c r="A66" s="14" t="s">
        <v>156</v>
      </c>
      <c r="B66" s="12">
        <v>2350</v>
      </c>
      <c r="C66" s="13">
        <v>6200</v>
      </c>
      <c r="D66" s="13" t="s">
        <v>16</v>
      </c>
      <c r="E66" s="13" t="s">
        <v>57</v>
      </c>
      <c r="F66" s="13" t="s">
        <v>157</v>
      </c>
      <c r="G66" s="12">
        <v>124</v>
      </c>
      <c r="H66" s="59" t="s">
        <v>31</v>
      </c>
      <c r="I66" s="17" t="s">
        <v>32</v>
      </c>
      <c r="J66" s="13" t="s">
        <v>137</v>
      </c>
      <c r="K66" s="13" t="s">
        <v>138</v>
      </c>
      <c r="L66" s="55">
        <f>SUMIF('Lamps &amp; Ballast - DC'!A:A,Table156[[#This Row],[SKU]],'Lamps &amp; Ballast - DC'!G:G)</f>
        <v>478</v>
      </c>
      <c r="M66" s="37" t="str">
        <f>IF(Table156[[#This Row],[DC - On Hand]]=0,"Branches","Branches + DC")</f>
        <v>Branches + DC</v>
      </c>
    </row>
    <row r="67" spans="1:13" x14ac:dyDescent="0.5">
      <c r="A67" s="14" t="s">
        <v>166</v>
      </c>
      <c r="B67" s="12">
        <v>2350</v>
      </c>
      <c r="C67" s="13">
        <v>6220</v>
      </c>
      <c r="D67" s="13" t="s">
        <v>16</v>
      </c>
      <c r="E67" s="13" t="s">
        <v>57</v>
      </c>
      <c r="F67" s="13" t="s">
        <v>167</v>
      </c>
      <c r="G67" s="12">
        <v>12</v>
      </c>
      <c r="H67" s="59" t="s">
        <v>31</v>
      </c>
      <c r="I67" s="17" t="s">
        <v>32</v>
      </c>
      <c r="J67" s="13" t="s">
        <v>137</v>
      </c>
      <c r="K67" s="13" t="s">
        <v>138</v>
      </c>
      <c r="L67" s="55">
        <f>SUMIF('Lamps &amp; Ballast - DC'!A:A,Table156[[#This Row],[SKU]],'Lamps &amp; Ballast - DC'!G:G)</f>
        <v>35</v>
      </c>
      <c r="M67" s="37" t="str">
        <f>IF(Table156[[#This Row],[DC - On Hand]]=0,"Branches","Branches + DC")</f>
        <v>Branches + DC</v>
      </c>
    </row>
    <row r="68" spans="1:13" x14ac:dyDescent="0.5">
      <c r="A68" s="14" t="s">
        <v>168</v>
      </c>
      <c r="B68" s="12">
        <v>2350</v>
      </c>
      <c r="C68" s="13">
        <v>6220</v>
      </c>
      <c r="D68" s="13" t="s">
        <v>16</v>
      </c>
      <c r="E68" s="13" t="s">
        <v>57</v>
      </c>
      <c r="F68" s="13" t="s">
        <v>169</v>
      </c>
      <c r="G68" s="12">
        <v>13</v>
      </c>
      <c r="H68" s="59" t="s">
        <v>31</v>
      </c>
      <c r="I68" s="17" t="s">
        <v>32</v>
      </c>
      <c r="J68" s="13" t="s">
        <v>54</v>
      </c>
      <c r="K68" s="13" t="s">
        <v>55</v>
      </c>
      <c r="L68" s="55">
        <f>SUMIF('Lamps &amp; Ballast - DC'!A:A,Table156[[#This Row],[SKU]],'Lamps &amp; Ballast - DC'!G:G)</f>
        <v>15</v>
      </c>
      <c r="M68" s="37" t="str">
        <f>IF(Table156[[#This Row],[DC - On Hand]]=0,"Branches","Branches + DC")</f>
        <v>Branches + DC</v>
      </c>
    </row>
    <row r="69" spans="1:13" x14ac:dyDescent="0.5">
      <c r="A69" s="14" t="s">
        <v>172</v>
      </c>
      <c r="B69" s="12">
        <v>2350</v>
      </c>
      <c r="C69" s="13">
        <v>6220</v>
      </c>
      <c r="D69" s="13" t="s">
        <v>16</v>
      </c>
      <c r="E69" s="13" t="s">
        <v>57</v>
      </c>
      <c r="F69" s="13" t="s">
        <v>173</v>
      </c>
      <c r="G69" s="12">
        <v>2</v>
      </c>
      <c r="H69" s="59" t="s">
        <v>37</v>
      </c>
      <c r="I69" s="17" t="s">
        <v>38</v>
      </c>
      <c r="J69" s="13" t="s">
        <v>33</v>
      </c>
      <c r="K69" s="13" t="s">
        <v>34</v>
      </c>
      <c r="L69" s="55">
        <f>SUMIF('Lamps &amp; Ballast - DC'!A:A,Table156[[#This Row],[SKU]],'Lamps &amp; Ballast - DC'!G:G)</f>
        <v>7</v>
      </c>
      <c r="M69" s="37" t="str">
        <f>IF(Table156[[#This Row],[DC - On Hand]]=0,"Branches","Branches + DC")</f>
        <v>Branches + DC</v>
      </c>
    </row>
    <row r="70" spans="1:13" x14ac:dyDescent="0.5">
      <c r="A70" s="14" t="s">
        <v>374</v>
      </c>
      <c r="B70" s="12">
        <v>2350</v>
      </c>
      <c r="C70" s="13">
        <v>6200</v>
      </c>
      <c r="D70" s="13" t="s">
        <v>16</v>
      </c>
      <c r="E70" s="13" t="s">
        <v>57</v>
      </c>
      <c r="F70" s="13" t="s">
        <v>375</v>
      </c>
      <c r="G70" s="12">
        <v>24</v>
      </c>
      <c r="H70" s="59" t="s">
        <v>19</v>
      </c>
      <c r="I70" s="17" t="s">
        <v>20</v>
      </c>
      <c r="J70" s="13" t="s">
        <v>21</v>
      </c>
      <c r="K70" s="13" t="s">
        <v>22</v>
      </c>
      <c r="L70" s="55">
        <f>SUMIF('Lamps &amp; Ballast - DC'!A:A,Table156[[#This Row],[SKU]],'Lamps &amp; Ballast - DC'!G:G)</f>
        <v>0</v>
      </c>
      <c r="M70" s="37" t="str">
        <f>IF(Table156[[#This Row],[DC - On Hand]]=0,"Branches","Branches + DC")</f>
        <v>Branches</v>
      </c>
    </row>
    <row r="71" spans="1:13" x14ac:dyDescent="0.5">
      <c r="A71" s="14" t="s">
        <v>176</v>
      </c>
      <c r="B71" s="12">
        <v>2350</v>
      </c>
      <c r="C71" s="13">
        <v>6230</v>
      </c>
      <c r="D71" s="13" t="s">
        <v>16</v>
      </c>
      <c r="E71" s="13" t="s">
        <v>57</v>
      </c>
      <c r="F71" s="13" t="s">
        <v>177</v>
      </c>
      <c r="G71" s="12">
        <v>35</v>
      </c>
      <c r="H71" s="59" t="s">
        <v>75</v>
      </c>
      <c r="I71" s="17" t="s">
        <v>76</v>
      </c>
      <c r="J71" s="13" t="s">
        <v>137</v>
      </c>
      <c r="K71" s="13" t="s">
        <v>138</v>
      </c>
      <c r="L71" s="55">
        <f>SUMIF('Lamps &amp; Ballast - DC'!A:A,Table156[[#This Row],[SKU]],'Lamps &amp; Ballast - DC'!G:G)</f>
        <v>26</v>
      </c>
      <c r="M71" s="37" t="str">
        <f>IF(Table156[[#This Row],[DC - On Hand]]=0,"Branches","Branches + DC")</f>
        <v>Branches + DC</v>
      </c>
    </row>
    <row r="72" spans="1:13" x14ac:dyDescent="0.5">
      <c r="A72" s="14" t="s">
        <v>180</v>
      </c>
      <c r="B72" s="12">
        <v>2350</v>
      </c>
      <c r="C72" s="13">
        <v>6220</v>
      </c>
      <c r="D72" s="13" t="s">
        <v>16</v>
      </c>
      <c r="E72" s="13" t="s">
        <v>57</v>
      </c>
      <c r="F72" s="13" t="s">
        <v>181</v>
      </c>
      <c r="G72" s="12">
        <v>30</v>
      </c>
      <c r="H72" s="59" t="s">
        <v>31</v>
      </c>
      <c r="I72" s="17" t="s">
        <v>32</v>
      </c>
      <c r="J72" s="13" t="s">
        <v>33</v>
      </c>
      <c r="K72" s="13" t="s">
        <v>34</v>
      </c>
      <c r="L72" s="55">
        <f>SUMIF('Lamps &amp; Ballast - DC'!A:A,Table156[[#This Row],[SKU]],'Lamps &amp; Ballast - DC'!G:G)</f>
        <v>190</v>
      </c>
      <c r="M72" s="37" t="str">
        <f>IF(Table156[[#This Row],[DC - On Hand]]=0,"Branches","Branches + DC")</f>
        <v>Branches + DC</v>
      </c>
    </row>
    <row r="73" spans="1:13" x14ac:dyDescent="0.5">
      <c r="A73" s="14" t="s">
        <v>184</v>
      </c>
      <c r="B73" s="12">
        <v>2350</v>
      </c>
      <c r="C73" s="13">
        <v>6220</v>
      </c>
      <c r="D73" s="13" t="s">
        <v>16</v>
      </c>
      <c r="E73" s="13" t="s">
        <v>57</v>
      </c>
      <c r="F73" s="13" t="s">
        <v>185</v>
      </c>
      <c r="G73" s="12">
        <v>127</v>
      </c>
      <c r="H73" s="59" t="s">
        <v>71</v>
      </c>
      <c r="I73" s="17" t="s">
        <v>72</v>
      </c>
      <c r="J73" s="13" t="s">
        <v>137</v>
      </c>
      <c r="K73" s="13" t="s">
        <v>138</v>
      </c>
      <c r="L73" s="55">
        <f>SUMIF('Lamps &amp; Ballast - DC'!A:A,Table156[[#This Row],[SKU]],'Lamps &amp; Ballast - DC'!G:G)</f>
        <v>330</v>
      </c>
      <c r="M73" s="37" t="str">
        <f>IF(Table156[[#This Row],[DC - On Hand]]=0,"Branches","Branches + DC")</f>
        <v>Branches + DC</v>
      </c>
    </row>
    <row r="74" spans="1:13" x14ac:dyDescent="0.5">
      <c r="A74" s="14" t="s">
        <v>376</v>
      </c>
      <c r="B74" s="12">
        <v>2350</v>
      </c>
      <c r="C74" s="13">
        <v>6270</v>
      </c>
      <c r="D74" s="13" t="s">
        <v>16</v>
      </c>
      <c r="E74" s="13" t="s">
        <v>57</v>
      </c>
      <c r="F74" s="13" t="s">
        <v>377</v>
      </c>
      <c r="G74" s="12">
        <v>1</v>
      </c>
      <c r="H74" s="59" t="s">
        <v>19</v>
      </c>
      <c r="I74" s="17" t="s">
        <v>20</v>
      </c>
      <c r="J74" s="13" t="s">
        <v>21</v>
      </c>
      <c r="K74" s="13" t="s">
        <v>22</v>
      </c>
      <c r="L74" s="55">
        <f>SUMIF('Lamps &amp; Ballast - DC'!A:A,Table156[[#This Row],[SKU]],'Lamps &amp; Ballast - DC'!G:G)</f>
        <v>0</v>
      </c>
      <c r="M74" s="37" t="str">
        <f>IF(Table156[[#This Row],[DC - On Hand]]=0,"Branches","Branches + DC")</f>
        <v>Branches</v>
      </c>
    </row>
    <row r="75" spans="1:13" x14ac:dyDescent="0.5">
      <c r="A75" s="14" t="s">
        <v>206</v>
      </c>
      <c r="B75" s="12">
        <v>2350</v>
      </c>
      <c r="C75" s="13">
        <v>6200</v>
      </c>
      <c r="D75" s="13" t="s">
        <v>16</v>
      </c>
      <c r="E75" s="13" t="s">
        <v>57</v>
      </c>
      <c r="F75" s="13" t="s">
        <v>207</v>
      </c>
      <c r="G75" s="12">
        <v>47</v>
      </c>
      <c r="H75" s="59" t="s">
        <v>75</v>
      </c>
      <c r="I75" s="17" t="s">
        <v>76</v>
      </c>
      <c r="J75" s="13" t="s">
        <v>137</v>
      </c>
      <c r="K75" s="13" t="s">
        <v>138</v>
      </c>
      <c r="L75" s="55">
        <f>SUMIF('Lamps &amp; Ballast - DC'!A:A,Table156[[#This Row],[SKU]],'Lamps &amp; Ballast - DC'!G:G)</f>
        <v>1956</v>
      </c>
      <c r="M75" s="37" t="str">
        <f>IF(Table156[[#This Row],[DC - On Hand]]=0,"Branches","Branches + DC")</f>
        <v>Branches + DC</v>
      </c>
    </row>
    <row r="76" spans="1:13" x14ac:dyDescent="0.5">
      <c r="A76" s="14" t="s">
        <v>208</v>
      </c>
      <c r="B76" s="12">
        <v>2350</v>
      </c>
      <c r="C76" s="13">
        <v>6200</v>
      </c>
      <c r="D76" s="13" t="s">
        <v>16</v>
      </c>
      <c r="E76" s="13" t="s">
        <v>57</v>
      </c>
      <c r="F76" s="13" t="s">
        <v>209</v>
      </c>
      <c r="G76" s="12">
        <v>143</v>
      </c>
      <c r="H76" s="59" t="s">
        <v>75</v>
      </c>
      <c r="I76" s="17" t="s">
        <v>76</v>
      </c>
      <c r="J76" s="13" t="s">
        <v>137</v>
      </c>
      <c r="K76" s="13" t="s">
        <v>138</v>
      </c>
      <c r="L76" s="55">
        <f>SUMIF('Lamps &amp; Ballast - DC'!A:A,Table156[[#This Row],[SKU]],'Lamps &amp; Ballast - DC'!G:G)</f>
        <v>2125</v>
      </c>
      <c r="M76" s="37" t="str">
        <f>IF(Table156[[#This Row],[DC - On Hand]]=0,"Branches","Branches + DC")</f>
        <v>Branches + DC</v>
      </c>
    </row>
    <row r="77" spans="1:13" x14ac:dyDescent="0.5">
      <c r="A77" s="14" t="s">
        <v>216</v>
      </c>
      <c r="B77" s="12">
        <v>2350</v>
      </c>
      <c r="C77" s="13">
        <v>6200</v>
      </c>
      <c r="D77" s="13" t="s">
        <v>16</v>
      </c>
      <c r="E77" s="13" t="s">
        <v>57</v>
      </c>
      <c r="F77" s="13" t="s">
        <v>217</v>
      </c>
      <c r="G77" s="12">
        <v>169</v>
      </c>
      <c r="H77" s="59" t="s">
        <v>75</v>
      </c>
      <c r="I77" s="17" t="s">
        <v>76</v>
      </c>
      <c r="J77" s="13" t="s">
        <v>137</v>
      </c>
      <c r="K77" s="13" t="s">
        <v>138</v>
      </c>
      <c r="L77" s="55">
        <f>SUMIF('Lamps &amp; Ballast - DC'!A:A,Table156[[#This Row],[SKU]],'Lamps &amp; Ballast - DC'!G:G)</f>
        <v>0</v>
      </c>
      <c r="M77" s="37" t="str">
        <f>IF(Table156[[#This Row],[DC - On Hand]]=0,"Branches","Branches + DC")</f>
        <v>Branches</v>
      </c>
    </row>
    <row r="78" spans="1:13" x14ac:dyDescent="0.5">
      <c r="A78" s="14" t="s">
        <v>378</v>
      </c>
      <c r="B78" s="12">
        <v>2350</v>
      </c>
      <c r="C78" s="13">
        <v>6200</v>
      </c>
      <c r="D78" s="13" t="s">
        <v>16</v>
      </c>
      <c r="E78" s="13" t="s">
        <v>57</v>
      </c>
      <c r="F78" s="13" t="s">
        <v>379</v>
      </c>
      <c r="G78" s="12">
        <v>79</v>
      </c>
      <c r="H78" s="59" t="s">
        <v>71</v>
      </c>
      <c r="I78" s="17" t="s">
        <v>72</v>
      </c>
      <c r="J78" s="13" t="s">
        <v>137</v>
      </c>
      <c r="K78" s="13" t="s">
        <v>138</v>
      </c>
      <c r="L78" s="55">
        <f>SUMIF('Lamps &amp; Ballast - DC'!A:A,Table156[[#This Row],[SKU]],'Lamps &amp; Ballast - DC'!G:G)</f>
        <v>183</v>
      </c>
      <c r="M78" s="37" t="str">
        <f>IF(Table156[[#This Row],[DC - On Hand]]=0,"Branches","Branches + DC")</f>
        <v>Branches + DC</v>
      </c>
    </row>
    <row r="79" spans="1:13" x14ac:dyDescent="0.5">
      <c r="A79" s="14" t="s">
        <v>380</v>
      </c>
      <c r="B79" s="12">
        <v>2350</v>
      </c>
      <c r="C79" s="13">
        <v>6200</v>
      </c>
      <c r="D79" s="13" t="s">
        <v>16</v>
      </c>
      <c r="E79" s="13" t="s">
        <v>226</v>
      </c>
      <c r="F79" s="13" t="s">
        <v>381</v>
      </c>
      <c r="G79" s="12">
        <v>46</v>
      </c>
      <c r="H79" s="59" t="s">
        <v>31</v>
      </c>
      <c r="I79" s="17" t="s">
        <v>32</v>
      </c>
      <c r="J79" s="13" t="s">
        <v>33</v>
      </c>
      <c r="K79" s="13" t="s">
        <v>34</v>
      </c>
      <c r="L79" s="55">
        <f>SUMIF('Lamps &amp; Ballast - DC'!A:A,Table156[[#This Row],[SKU]],'Lamps &amp; Ballast - DC'!G:G)</f>
        <v>0</v>
      </c>
      <c r="M79" s="37" t="str">
        <f>IF(Table156[[#This Row],[DC - On Hand]]=0,"Branches","Branches + DC")</f>
        <v>Branches</v>
      </c>
    </row>
    <row r="80" spans="1:13" x14ac:dyDescent="0.5">
      <c r="A80" s="14" t="s">
        <v>537</v>
      </c>
      <c r="B80" s="12">
        <v>2350</v>
      </c>
      <c r="C80" s="13">
        <v>6200</v>
      </c>
      <c r="D80" s="13" t="s">
        <v>16</v>
      </c>
      <c r="E80" s="13" t="s">
        <v>226</v>
      </c>
      <c r="F80" s="13" t="s">
        <v>441</v>
      </c>
      <c r="G80" s="12">
        <v>12</v>
      </c>
      <c r="H80" s="59" t="s">
        <v>31</v>
      </c>
      <c r="I80" s="17" t="s">
        <v>32</v>
      </c>
      <c r="J80" s="13" t="s">
        <v>33</v>
      </c>
      <c r="K80" s="13" t="s">
        <v>34</v>
      </c>
      <c r="L80" s="55">
        <f>SUMIF('Lamps &amp; Ballast - DC'!A:A,Table156[[#This Row],[SKU]],'Lamps &amp; Ballast - DC'!G:G)</f>
        <v>0</v>
      </c>
      <c r="M80" s="37" t="str">
        <f>IF(Table156[[#This Row],[DC - On Hand]]=0,"Branches","Branches + DC")</f>
        <v>Branches</v>
      </c>
    </row>
    <row r="81" spans="1:13" x14ac:dyDescent="0.5">
      <c r="A81" s="14" t="s">
        <v>235</v>
      </c>
      <c r="B81" s="12">
        <v>2350</v>
      </c>
      <c r="C81" s="13">
        <v>6243</v>
      </c>
      <c r="D81" s="13" t="s">
        <v>16</v>
      </c>
      <c r="E81" s="13" t="s">
        <v>226</v>
      </c>
      <c r="F81" s="13" t="s">
        <v>236</v>
      </c>
      <c r="G81" s="12">
        <v>96</v>
      </c>
      <c r="H81" s="59" t="s">
        <v>31</v>
      </c>
      <c r="I81" s="17" t="s">
        <v>32</v>
      </c>
      <c r="J81" s="13" t="s">
        <v>33</v>
      </c>
      <c r="K81" s="13" t="s">
        <v>34</v>
      </c>
      <c r="L81" s="55">
        <f>SUMIF('Lamps &amp; Ballast - DC'!A:A,Table156[[#This Row],[SKU]],'Lamps &amp; Ballast - DC'!G:G)</f>
        <v>235</v>
      </c>
      <c r="M81" s="37" t="str">
        <f>IF(Table156[[#This Row],[DC - On Hand]]=0,"Branches","Branches + DC")</f>
        <v>Branches + DC</v>
      </c>
    </row>
    <row r="82" spans="1:13" x14ac:dyDescent="0.5">
      <c r="A82" s="14" t="s">
        <v>237</v>
      </c>
      <c r="B82" s="12">
        <v>2350</v>
      </c>
      <c r="C82" s="13">
        <v>6243</v>
      </c>
      <c r="D82" s="13" t="s">
        <v>16</v>
      </c>
      <c r="E82" s="13" t="s">
        <v>226</v>
      </c>
      <c r="F82" s="13" t="s">
        <v>238</v>
      </c>
      <c r="G82" s="12">
        <v>87</v>
      </c>
      <c r="H82" s="59" t="s">
        <v>31</v>
      </c>
      <c r="I82" s="17" t="s">
        <v>32</v>
      </c>
      <c r="J82" s="13" t="s">
        <v>33</v>
      </c>
      <c r="K82" s="13" t="s">
        <v>34</v>
      </c>
      <c r="L82" s="55">
        <f>SUMIF('Lamps &amp; Ballast - DC'!A:A,Table156[[#This Row],[SKU]],'Lamps &amp; Ballast - DC'!G:G)</f>
        <v>80</v>
      </c>
      <c r="M82" s="37" t="str">
        <f>IF(Table156[[#This Row],[DC - On Hand]]=0,"Branches","Branches + DC")</f>
        <v>Branches + DC</v>
      </c>
    </row>
    <row r="83" spans="1:13" x14ac:dyDescent="0.5">
      <c r="A83" s="14" t="s">
        <v>346</v>
      </c>
      <c r="B83" s="12">
        <v>2350</v>
      </c>
      <c r="C83" s="13">
        <v>4500</v>
      </c>
      <c r="D83" s="13" t="s">
        <v>242</v>
      </c>
      <c r="E83" s="13" t="s">
        <v>263</v>
      </c>
      <c r="F83" s="13" t="s">
        <v>347</v>
      </c>
      <c r="G83" s="12">
        <v>55</v>
      </c>
      <c r="H83" s="59" t="s">
        <v>75</v>
      </c>
      <c r="I83" s="17" t="s">
        <v>76</v>
      </c>
      <c r="J83" s="13" t="s">
        <v>137</v>
      </c>
      <c r="K83" s="13" t="s">
        <v>138</v>
      </c>
      <c r="L83" s="55">
        <f>SUMIF('Lamps &amp; Ballast - DC'!A:A,Table156[[#This Row],[SKU]],'Lamps &amp; Ballast - DC'!G:G)</f>
        <v>178</v>
      </c>
      <c r="M83" s="37" t="str">
        <f>IF(Table156[[#This Row],[DC - On Hand]]=0,"Branches","Branches + DC")</f>
        <v>Branches + DC</v>
      </c>
    </row>
    <row r="84" spans="1:13" x14ac:dyDescent="0.5">
      <c r="A84" s="14" t="s">
        <v>275</v>
      </c>
      <c r="B84" s="12">
        <v>2350</v>
      </c>
      <c r="C84" s="13">
        <v>4500</v>
      </c>
      <c r="D84" s="13" t="s">
        <v>242</v>
      </c>
      <c r="E84" s="13" t="s">
        <v>263</v>
      </c>
      <c r="F84" s="13" t="s">
        <v>276</v>
      </c>
      <c r="G84" s="12">
        <v>6</v>
      </c>
      <c r="H84" s="59" t="s">
        <v>37</v>
      </c>
      <c r="I84" s="17" t="s">
        <v>38</v>
      </c>
      <c r="J84" s="13" t="s">
        <v>54</v>
      </c>
      <c r="K84" s="13" t="s">
        <v>55</v>
      </c>
      <c r="L84" s="55">
        <f>SUMIF('Lamps &amp; Ballast - DC'!A:A,Table156[[#This Row],[SKU]],'Lamps &amp; Ballast - DC'!G:G)</f>
        <v>18</v>
      </c>
      <c r="M84" s="37" t="str">
        <f>IF(Table156[[#This Row],[DC - On Hand]]=0,"Branches","Branches + DC")</f>
        <v>Branches + DC</v>
      </c>
    </row>
    <row r="85" spans="1:13" x14ac:dyDescent="0.5">
      <c r="A85" s="14" t="s">
        <v>348</v>
      </c>
      <c r="B85" s="12">
        <v>2350</v>
      </c>
      <c r="C85" s="13">
        <v>4500</v>
      </c>
      <c r="D85" s="13" t="s">
        <v>242</v>
      </c>
      <c r="E85" s="13" t="s">
        <v>263</v>
      </c>
      <c r="F85" s="13" t="s">
        <v>349</v>
      </c>
      <c r="G85" s="12">
        <v>13</v>
      </c>
      <c r="H85" s="59" t="s">
        <v>71</v>
      </c>
      <c r="I85" s="17" t="s">
        <v>72</v>
      </c>
      <c r="J85" s="13" t="s">
        <v>137</v>
      </c>
      <c r="K85" s="13" t="s">
        <v>138</v>
      </c>
      <c r="L85" s="55">
        <f>SUMIF('Lamps &amp; Ballast - DC'!A:A,Table156[[#This Row],[SKU]],'Lamps &amp; Ballast - DC'!G:G)</f>
        <v>45</v>
      </c>
      <c r="M85" s="37" t="str">
        <f>IF(Table156[[#This Row],[DC - On Hand]]=0,"Branches","Branches + DC")</f>
        <v>Branches + DC</v>
      </c>
    </row>
    <row r="86" spans="1:13" x14ac:dyDescent="0.5">
      <c r="A86" s="14" t="s">
        <v>45</v>
      </c>
      <c r="B86" s="12">
        <v>2365</v>
      </c>
      <c r="C86" s="13">
        <v>6200</v>
      </c>
      <c r="D86" s="13" t="s">
        <v>16</v>
      </c>
      <c r="E86" s="13" t="s">
        <v>17</v>
      </c>
      <c r="F86" s="13" t="s">
        <v>46</v>
      </c>
      <c r="G86" s="12">
        <v>12</v>
      </c>
      <c r="H86" s="59" t="s">
        <v>43</v>
      </c>
      <c r="I86" s="17" t="s">
        <v>44</v>
      </c>
      <c r="J86" s="13" t="s">
        <v>33</v>
      </c>
      <c r="K86" s="13" t="s">
        <v>34</v>
      </c>
      <c r="L86" s="55">
        <f>SUMIF('Lamps &amp; Ballast - DC'!A:A,Table156[[#This Row],[SKU]],'Lamps &amp; Ballast - DC'!G:G)</f>
        <v>16</v>
      </c>
      <c r="M86" s="37" t="str">
        <f>IF(Table156[[#This Row],[DC - On Hand]]=0,"Branches","Branches + DC")</f>
        <v>Branches + DC</v>
      </c>
    </row>
    <row r="87" spans="1:13" x14ac:dyDescent="0.5">
      <c r="A87" s="14" t="s">
        <v>382</v>
      </c>
      <c r="B87" s="12">
        <v>2365</v>
      </c>
      <c r="C87" s="13">
        <v>6220</v>
      </c>
      <c r="D87" s="13" t="s">
        <v>16</v>
      </c>
      <c r="E87" s="13" t="s">
        <v>57</v>
      </c>
      <c r="F87" s="13" t="s">
        <v>383</v>
      </c>
      <c r="G87" s="12">
        <v>15</v>
      </c>
      <c r="H87" s="59" t="s">
        <v>37</v>
      </c>
      <c r="I87" s="17" t="s">
        <v>38</v>
      </c>
      <c r="J87" s="13" t="s">
        <v>21</v>
      </c>
      <c r="K87" s="13" t="s">
        <v>22</v>
      </c>
      <c r="L87" s="55">
        <f>SUMIF('Lamps &amp; Ballast - DC'!A:A,Table156[[#This Row],[SKU]],'Lamps &amp; Ballast - DC'!G:G)</f>
        <v>0</v>
      </c>
      <c r="M87" s="37" t="str">
        <f>IF(Table156[[#This Row],[DC - On Hand]]=0,"Branches","Branches + DC")</f>
        <v>Branches</v>
      </c>
    </row>
    <row r="88" spans="1:13" x14ac:dyDescent="0.5">
      <c r="A88" s="14" t="s">
        <v>354</v>
      </c>
      <c r="B88" s="12">
        <v>2365</v>
      </c>
      <c r="C88" s="13">
        <v>6220</v>
      </c>
      <c r="D88" s="13" t="s">
        <v>16</v>
      </c>
      <c r="E88" s="13" t="s">
        <v>57</v>
      </c>
      <c r="F88" s="13" t="s">
        <v>355</v>
      </c>
      <c r="G88" s="12">
        <v>4</v>
      </c>
      <c r="H88" s="59" t="s">
        <v>37</v>
      </c>
      <c r="I88" s="17" t="s">
        <v>38</v>
      </c>
      <c r="J88" s="13" t="s">
        <v>54</v>
      </c>
      <c r="K88" s="13" t="s">
        <v>55</v>
      </c>
      <c r="L88" s="55">
        <f>SUMIF('Lamps &amp; Ballast - DC'!A:A,Table156[[#This Row],[SKU]],'Lamps &amp; Ballast - DC'!G:G)</f>
        <v>150</v>
      </c>
      <c r="M88" s="37" t="str">
        <f>IF(Table156[[#This Row],[DC - On Hand]]=0,"Branches","Branches + DC")</f>
        <v>Branches + DC</v>
      </c>
    </row>
    <row r="89" spans="1:13" x14ac:dyDescent="0.5">
      <c r="A89" s="14" t="s">
        <v>0</v>
      </c>
      <c r="B89" s="12">
        <v>2365</v>
      </c>
      <c r="C89" s="13">
        <v>6220</v>
      </c>
      <c r="D89" s="13" t="s">
        <v>16</v>
      </c>
      <c r="E89" s="13" t="s">
        <v>57</v>
      </c>
      <c r="F89" s="13" t="s">
        <v>141</v>
      </c>
      <c r="G89" s="12">
        <v>34</v>
      </c>
      <c r="H89" s="59" t="s">
        <v>71</v>
      </c>
      <c r="I89" s="17" t="s">
        <v>72</v>
      </c>
      <c r="J89" s="13" t="s">
        <v>33</v>
      </c>
      <c r="K89" s="13" t="s">
        <v>34</v>
      </c>
      <c r="L89" s="55">
        <f>SUMIF('Lamps &amp; Ballast - DC'!A:A,Table156[[#This Row],[SKU]],'Lamps &amp; Ballast - DC'!G:G)</f>
        <v>1424</v>
      </c>
      <c r="M89" s="37" t="str">
        <f>IF(Table156[[#This Row],[DC - On Hand]]=0,"Branches","Branches + DC")</f>
        <v>Branches + DC</v>
      </c>
    </row>
    <row r="90" spans="1:13" x14ac:dyDescent="0.5">
      <c r="A90" s="14" t="s">
        <v>206</v>
      </c>
      <c r="B90" s="12">
        <v>2365</v>
      </c>
      <c r="C90" s="13">
        <v>6200</v>
      </c>
      <c r="D90" s="13" t="s">
        <v>16</v>
      </c>
      <c r="E90" s="13" t="s">
        <v>57</v>
      </c>
      <c r="F90" s="13" t="s">
        <v>207</v>
      </c>
      <c r="G90" s="12">
        <v>20</v>
      </c>
      <c r="H90" s="59" t="s">
        <v>43</v>
      </c>
      <c r="I90" s="17" t="s">
        <v>44</v>
      </c>
      <c r="J90" s="13" t="s">
        <v>33</v>
      </c>
      <c r="K90" s="13" t="s">
        <v>34</v>
      </c>
      <c r="L90" s="55">
        <f>SUMIF('Lamps &amp; Ballast - DC'!A:A,Table156[[#This Row],[SKU]],'Lamps &amp; Ballast - DC'!G:G)</f>
        <v>1956</v>
      </c>
      <c r="M90" s="37" t="str">
        <f>IF(Table156[[#This Row],[DC - On Hand]]=0,"Branches","Branches + DC")</f>
        <v>Branches + DC</v>
      </c>
    </row>
    <row r="91" spans="1:13" x14ac:dyDescent="0.5">
      <c r="A91" s="14" t="s">
        <v>378</v>
      </c>
      <c r="B91" s="12">
        <v>2365</v>
      </c>
      <c r="C91" s="13">
        <v>6200</v>
      </c>
      <c r="D91" s="13" t="s">
        <v>16</v>
      </c>
      <c r="E91" s="13" t="s">
        <v>57</v>
      </c>
      <c r="F91" s="13" t="s">
        <v>379</v>
      </c>
      <c r="G91" s="12">
        <v>20</v>
      </c>
      <c r="H91" s="59" t="s">
        <v>43</v>
      </c>
      <c r="I91" s="17" t="s">
        <v>44</v>
      </c>
      <c r="J91" s="13" t="s">
        <v>33</v>
      </c>
      <c r="K91" s="13" t="s">
        <v>34</v>
      </c>
      <c r="L91" s="55">
        <f>SUMIF('Lamps &amp; Ballast - DC'!A:A,Table156[[#This Row],[SKU]],'Lamps &amp; Ballast - DC'!G:G)</f>
        <v>183</v>
      </c>
      <c r="M91" s="37" t="str">
        <f>IF(Table156[[#This Row],[DC - On Hand]]=0,"Branches","Branches + DC")</f>
        <v>Branches + DC</v>
      </c>
    </row>
    <row r="92" spans="1:13" x14ac:dyDescent="0.5">
      <c r="A92" s="14" t="s">
        <v>344</v>
      </c>
      <c r="B92" s="12">
        <v>2365</v>
      </c>
      <c r="C92" s="13">
        <v>6200</v>
      </c>
      <c r="D92" s="13" t="s">
        <v>16</v>
      </c>
      <c r="E92" s="13" t="s">
        <v>247</v>
      </c>
      <c r="F92" s="13" t="s">
        <v>345</v>
      </c>
      <c r="G92" s="12">
        <v>10</v>
      </c>
      <c r="H92" s="59" t="s">
        <v>19</v>
      </c>
      <c r="I92" s="17" t="s">
        <v>20</v>
      </c>
      <c r="J92" s="13" t="s">
        <v>21</v>
      </c>
      <c r="K92" s="13" t="s">
        <v>22</v>
      </c>
      <c r="L92" s="55">
        <f>SUMIF('Lamps &amp; Ballast - DC'!A:A,Table156[[#This Row],[SKU]],'Lamps &amp; Ballast - DC'!G:G)</f>
        <v>4</v>
      </c>
      <c r="M92" s="37" t="str">
        <f>IF(Table156[[#This Row],[DC - On Hand]]=0,"Branches","Branches + DC")</f>
        <v>Branches + DC</v>
      </c>
    </row>
    <row r="93" spans="1:13" x14ac:dyDescent="0.5">
      <c r="A93" s="14" t="s">
        <v>384</v>
      </c>
      <c r="B93" s="12">
        <v>2365</v>
      </c>
      <c r="C93" s="13">
        <v>6200</v>
      </c>
      <c r="D93" s="13" t="s">
        <v>16</v>
      </c>
      <c r="E93" s="13" t="s">
        <v>385</v>
      </c>
      <c r="F93" s="13" t="s">
        <v>386</v>
      </c>
      <c r="G93" s="12">
        <v>8</v>
      </c>
      <c r="H93" s="59" t="s">
        <v>19</v>
      </c>
      <c r="I93" s="17" t="s">
        <v>20</v>
      </c>
      <c r="J93" s="13" t="s">
        <v>21</v>
      </c>
      <c r="K93" s="13" t="s">
        <v>22</v>
      </c>
      <c r="L93" s="55">
        <f>SUMIF('Lamps &amp; Ballast - DC'!A:A,Table156[[#This Row],[SKU]],'Lamps &amp; Ballast - DC'!G:G)</f>
        <v>0</v>
      </c>
      <c r="M93" s="37" t="str">
        <f>IF(Table156[[#This Row],[DC - On Hand]]=0,"Branches","Branches + DC")</f>
        <v>Branches</v>
      </c>
    </row>
    <row r="94" spans="1:13" x14ac:dyDescent="0.5">
      <c r="A94" s="14" t="s">
        <v>346</v>
      </c>
      <c r="B94" s="12">
        <v>2365</v>
      </c>
      <c r="C94" s="13">
        <v>4500</v>
      </c>
      <c r="D94" s="13" t="s">
        <v>242</v>
      </c>
      <c r="E94" s="13" t="s">
        <v>263</v>
      </c>
      <c r="F94" s="13" t="s">
        <v>347</v>
      </c>
      <c r="G94" s="12">
        <v>6</v>
      </c>
      <c r="H94" s="59" t="s">
        <v>71</v>
      </c>
      <c r="I94" s="17" t="s">
        <v>72</v>
      </c>
      <c r="J94" s="13" t="s">
        <v>33</v>
      </c>
      <c r="K94" s="13" t="s">
        <v>34</v>
      </c>
      <c r="L94" s="55">
        <f>SUMIF('Lamps &amp; Ballast - DC'!A:A,Table156[[#This Row],[SKU]],'Lamps &amp; Ballast - DC'!G:G)</f>
        <v>178</v>
      </c>
      <c r="M94" s="37" t="str">
        <f>IF(Table156[[#This Row],[DC - On Hand]]=0,"Branches","Branches + DC")</f>
        <v>Branches + DC</v>
      </c>
    </row>
    <row r="95" spans="1:13" x14ac:dyDescent="0.5">
      <c r="A95" s="14" t="s">
        <v>348</v>
      </c>
      <c r="B95" s="12">
        <v>2365</v>
      </c>
      <c r="C95" s="13">
        <v>4500</v>
      </c>
      <c r="D95" s="13" t="s">
        <v>242</v>
      </c>
      <c r="E95" s="13" t="s">
        <v>263</v>
      </c>
      <c r="F95" s="13" t="s">
        <v>349</v>
      </c>
      <c r="G95" s="12">
        <v>25</v>
      </c>
      <c r="H95" s="59" t="s">
        <v>31</v>
      </c>
      <c r="I95" s="17" t="s">
        <v>32</v>
      </c>
      <c r="J95" s="13" t="s">
        <v>33</v>
      </c>
      <c r="K95" s="13" t="s">
        <v>34</v>
      </c>
      <c r="L95" s="55">
        <f>SUMIF('Lamps &amp; Ballast - DC'!A:A,Table156[[#This Row],[SKU]],'Lamps &amp; Ballast - DC'!G:G)</f>
        <v>45</v>
      </c>
      <c r="M95" s="37" t="str">
        <f>IF(Table156[[#This Row],[DC - On Hand]]=0,"Branches","Branches + DC")</f>
        <v>Branches + DC</v>
      </c>
    </row>
    <row r="96" spans="1:13" x14ac:dyDescent="0.5">
      <c r="A96" s="14" t="s">
        <v>387</v>
      </c>
      <c r="B96" s="12">
        <v>2365</v>
      </c>
      <c r="C96" s="13">
        <v>4500</v>
      </c>
      <c r="D96" s="13" t="s">
        <v>242</v>
      </c>
      <c r="E96" s="13" t="s">
        <v>388</v>
      </c>
      <c r="F96" s="13" t="s">
        <v>389</v>
      </c>
      <c r="G96" s="12">
        <v>4</v>
      </c>
      <c r="H96" s="59" t="s">
        <v>19</v>
      </c>
      <c r="I96" s="17" t="s">
        <v>20</v>
      </c>
      <c r="J96" s="13" t="s">
        <v>21</v>
      </c>
      <c r="K96" s="13" t="s">
        <v>22</v>
      </c>
      <c r="L96" s="55">
        <f>SUMIF('Lamps &amp; Ballast - DC'!A:A,Table156[[#This Row],[SKU]],'Lamps &amp; Ballast - DC'!G:G)</f>
        <v>0</v>
      </c>
      <c r="M96" s="37" t="str">
        <f>IF(Table156[[#This Row],[DC - On Hand]]=0,"Branches","Branches + DC")</f>
        <v>Branches</v>
      </c>
    </row>
    <row r="97" spans="1:13" x14ac:dyDescent="0.5">
      <c r="A97" s="14" t="s">
        <v>390</v>
      </c>
      <c r="B97" s="12">
        <v>2370</v>
      </c>
      <c r="C97" s="13">
        <v>6200</v>
      </c>
      <c r="D97" s="13" t="s">
        <v>16</v>
      </c>
      <c r="E97" s="13" t="s">
        <v>17</v>
      </c>
      <c r="F97" s="13" t="s">
        <v>391</v>
      </c>
      <c r="G97" s="12">
        <v>1</v>
      </c>
      <c r="H97" s="59" t="s">
        <v>19</v>
      </c>
      <c r="I97" s="17" t="s">
        <v>20</v>
      </c>
      <c r="J97" s="13" t="s">
        <v>21</v>
      </c>
      <c r="K97" s="13" t="s">
        <v>22</v>
      </c>
      <c r="L97" s="55">
        <f>SUMIF('Lamps &amp; Ballast - DC'!A:A,Table156[[#This Row],[SKU]],'Lamps &amp; Ballast - DC'!G:G)</f>
        <v>0</v>
      </c>
      <c r="M97" s="37" t="str">
        <f>IF(Table156[[#This Row],[DC - On Hand]]=0,"Branches","Branches + DC")</f>
        <v>Branches</v>
      </c>
    </row>
    <row r="98" spans="1:13" x14ac:dyDescent="0.5">
      <c r="A98" s="14" t="s">
        <v>392</v>
      </c>
      <c r="B98" s="12">
        <v>2370</v>
      </c>
      <c r="C98" s="13">
        <v>6200</v>
      </c>
      <c r="D98" s="13" t="s">
        <v>16</v>
      </c>
      <c r="E98" s="13" t="s">
        <v>17</v>
      </c>
      <c r="F98" s="13" t="s">
        <v>393</v>
      </c>
      <c r="G98" s="12">
        <v>9</v>
      </c>
      <c r="H98" s="59" t="s">
        <v>37</v>
      </c>
      <c r="I98" s="17" t="s">
        <v>38</v>
      </c>
      <c r="J98" s="13" t="s">
        <v>54</v>
      </c>
      <c r="K98" s="13" t="s">
        <v>55</v>
      </c>
      <c r="L98" s="55">
        <f>SUMIF('Lamps &amp; Ballast - DC'!A:A,Table156[[#This Row],[SKU]],'Lamps &amp; Ballast - DC'!G:G)</f>
        <v>0</v>
      </c>
      <c r="M98" s="37" t="str">
        <f>IF(Table156[[#This Row],[DC - On Hand]]=0,"Branches","Branches + DC")</f>
        <v>Branches</v>
      </c>
    </row>
    <row r="99" spans="1:13" x14ac:dyDescent="0.5">
      <c r="A99" s="14" t="s">
        <v>45</v>
      </c>
      <c r="B99" s="12">
        <v>2370</v>
      </c>
      <c r="C99" s="13">
        <v>6200</v>
      </c>
      <c r="D99" s="13" t="s">
        <v>16</v>
      </c>
      <c r="E99" s="13" t="s">
        <v>17</v>
      </c>
      <c r="F99" s="13" t="s">
        <v>46</v>
      </c>
      <c r="G99" s="12">
        <v>18</v>
      </c>
      <c r="H99" s="59" t="s">
        <v>43</v>
      </c>
      <c r="I99" s="17" t="s">
        <v>44</v>
      </c>
      <c r="J99" s="13" t="s">
        <v>33</v>
      </c>
      <c r="K99" s="13" t="s">
        <v>34</v>
      </c>
      <c r="L99" s="55">
        <f>SUMIF('Lamps &amp; Ballast - DC'!A:A,Table156[[#This Row],[SKU]],'Lamps &amp; Ballast - DC'!G:G)</f>
        <v>16</v>
      </c>
      <c r="M99" s="37" t="str">
        <f>IF(Table156[[#This Row],[DC - On Hand]]=0,"Branches","Branches + DC")</f>
        <v>Branches + DC</v>
      </c>
    </row>
    <row r="100" spans="1:13" x14ac:dyDescent="0.5">
      <c r="A100" s="14" t="s">
        <v>394</v>
      </c>
      <c r="B100" s="12">
        <v>2370</v>
      </c>
      <c r="C100" s="13">
        <v>6200</v>
      </c>
      <c r="D100" s="13" t="s">
        <v>16</v>
      </c>
      <c r="E100" s="13" t="s">
        <v>395</v>
      </c>
      <c r="F100" s="13" t="s">
        <v>396</v>
      </c>
      <c r="G100" s="12">
        <v>39</v>
      </c>
      <c r="H100" s="59" t="s">
        <v>19</v>
      </c>
      <c r="I100" s="17" t="s">
        <v>20</v>
      </c>
      <c r="J100" s="13" t="s">
        <v>21</v>
      </c>
      <c r="K100" s="13" t="s">
        <v>22</v>
      </c>
      <c r="L100" s="55">
        <f>SUMIF('Lamps &amp; Ballast - DC'!A:A,Table156[[#This Row],[SKU]],'Lamps &amp; Ballast - DC'!G:G)</f>
        <v>0</v>
      </c>
      <c r="M100" s="37" t="str">
        <f>IF(Table156[[#This Row],[DC - On Hand]]=0,"Branches","Branches + DC")</f>
        <v>Branches</v>
      </c>
    </row>
    <row r="101" spans="1:13" x14ac:dyDescent="0.5">
      <c r="A101" s="14" t="s">
        <v>105</v>
      </c>
      <c r="B101" s="12">
        <v>2370</v>
      </c>
      <c r="C101" s="13">
        <v>6200</v>
      </c>
      <c r="D101" s="13" t="s">
        <v>16</v>
      </c>
      <c r="E101" s="13" t="s">
        <v>57</v>
      </c>
      <c r="F101" s="13" t="s">
        <v>106</v>
      </c>
      <c r="G101" s="12">
        <v>11</v>
      </c>
      <c r="H101" s="59" t="s">
        <v>37</v>
      </c>
      <c r="I101" s="17" t="s">
        <v>38</v>
      </c>
      <c r="J101" s="13" t="s">
        <v>54</v>
      </c>
      <c r="K101" s="13" t="s">
        <v>55</v>
      </c>
      <c r="L101" s="55">
        <f>SUMIF('Lamps &amp; Ballast - DC'!A:A,Table156[[#This Row],[SKU]],'Lamps &amp; Ballast - DC'!G:G)</f>
        <v>50</v>
      </c>
      <c r="M101" s="37" t="str">
        <f>IF(Table156[[#This Row],[DC - On Hand]]=0,"Branches","Branches + DC")</f>
        <v>Branches + DC</v>
      </c>
    </row>
    <row r="102" spans="1:13" x14ac:dyDescent="0.5">
      <c r="A102" s="14" t="s">
        <v>115</v>
      </c>
      <c r="B102" s="12">
        <v>2370</v>
      </c>
      <c r="C102" s="13">
        <v>6200</v>
      </c>
      <c r="D102" s="13" t="s">
        <v>16</v>
      </c>
      <c r="E102" s="13" t="s">
        <v>57</v>
      </c>
      <c r="F102" s="13" t="s">
        <v>116</v>
      </c>
      <c r="G102" s="12">
        <v>30</v>
      </c>
      <c r="H102" s="59" t="s">
        <v>71</v>
      </c>
      <c r="I102" s="17" t="s">
        <v>72</v>
      </c>
      <c r="J102" s="13" t="s">
        <v>137</v>
      </c>
      <c r="K102" s="13" t="s">
        <v>138</v>
      </c>
      <c r="L102" s="55">
        <f>SUMIF('Lamps &amp; Ballast - DC'!A:A,Table156[[#This Row],[SKU]],'Lamps &amp; Ballast - DC'!G:G)</f>
        <v>73</v>
      </c>
      <c r="M102" s="37" t="str">
        <f>IF(Table156[[#This Row],[DC - On Hand]]=0,"Branches","Branches + DC")</f>
        <v>Branches + DC</v>
      </c>
    </row>
    <row r="103" spans="1:13" x14ac:dyDescent="0.5">
      <c r="A103" s="14" t="s">
        <v>119</v>
      </c>
      <c r="B103" s="12">
        <v>2370</v>
      </c>
      <c r="C103" s="13">
        <v>6220</v>
      </c>
      <c r="D103" s="13" t="s">
        <v>16</v>
      </c>
      <c r="E103" s="13" t="s">
        <v>57</v>
      </c>
      <c r="F103" s="13" t="s">
        <v>120</v>
      </c>
      <c r="G103" s="12">
        <v>20</v>
      </c>
      <c r="H103" s="59" t="s">
        <v>31</v>
      </c>
      <c r="I103" s="17" t="s">
        <v>32</v>
      </c>
      <c r="J103" s="13" t="s">
        <v>33</v>
      </c>
      <c r="K103" s="13" t="s">
        <v>34</v>
      </c>
      <c r="L103" s="55">
        <f>SUMIF('Lamps &amp; Ballast - DC'!A:A,Table156[[#This Row],[SKU]],'Lamps &amp; Ballast - DC'!G:G)</f>
        <v>44</v>
      </c>
      <c r="M103" s="37" t="str">
        <f>IF(Table156[[#This Row],[DC - On Hand]]=0,"Branches","Branches + DC")</f>
        <v>Branches + DC</v>
      </c>
    </row>
    <row r="104" spans="1:13" x14ac:dyDescent="0.5">
      <c r="A104" s="14" t="s">
        <v>0</v>
      </c>
      <c r="B104" s="12">
        <v>2370</v>
      </c>
      <c r="C104" s="13">
        <v>6220</v>
      </c>
      <c r="D104" s="13" t="s">
        <v>16</v>
      </c>
      <c r="E104" s="13" t="s">
        <v>57</v>
      </c>
      <c r="F104" s="13" t="s">
        <v>141</v>
      </c>
      <c r="G104" s="12">
        <v>41</v>
      </c>
      <c r="H104" s="59" t="s">
        <v>71</v>
      </c>
      <c r="I104" s="17" t="s">
        <v>72</v>
      </c>
      <c r="J104" s="13" t="s">
        <v>137</v>
      </c>
      <c r="K104" s="13" t="s">
        <v>138</v>
      </c>
      <c r="L104" s="55">
        <f>SUMIF('Lamps &amp; Ballast - DC'!A:A,Table156[[#This Row],[SKU]],'Lamps &amp; Ballast - DC'!G:G)</f>
        <v>1424</v>
      </c>
      <c r="M104" s="37" t="str">
        <f>IF(Table156[[#This Row],[DC - On Hand]]=0,"Branches","Branches + DC")</f>
        <v>Branches + DC</v>
      </c>
    </row>
    <row r="105" spans="1:13" x14ac:dyDescent="0.5">
      <c r="A105" s="14" t="s">
        <v>144</v>
      </c>
      <c r="B105" s="12">
        <v>2370</v>
      </c>
      <c r="C105" s="13">
        <v>6220</v>
      </c>
      <c r="D105" s="13" t="s">
        <v>16</v>
      </c>
      <c r="E105" s="13" t="s">
        <v>57</v>
      </c>
      <c r="F105" s="13" t="s">
        <v>145</v>
      </c>
      <c r="G105" s="12">
        <v>30</v>
      </c>
      <c r="H105" s="59" t="s">
        <v>31</v>
      </c>
      <c r="I105" s="17" t="s">
        <v>32</v>
      </c>
      <c r="J105" s="13" t="s">
        <v>33</v>
      </c>
      <c r="K105" s="13" t="s">
        <v>34</v>
      </c>
      <c r="L105" s="55">
        <f>SUMIF('Lamps &amp; Ballast - DC'!A:A,Table156[[#This Row],[SKU]],'Lamps &amp; Ballast - DC'!G:G)</f>
        <v>330</v>
      </c>
      <c r="M105" s="37" t="str">
        <f>IF(Table156[[#This Row],[DC - On Hand]]=0,"Branches","Branches + DC")</f>
        <v>Branches + DC</v>
      </c>
    </row>
    <row r="106" spans="1:13" x14ac:dyDescent="0.5">
      <c r="A106" s="14" t="s">
        <v>190</v>
      </c>
      <c r="B106" s="12">
        <v>2370</v>
      </c>
      <c r="C106" s="13">
        <v>6270</v>
      </c>
      <c r="D106" s="13" t="s">
        <v>16</v>
      </c>
      <c r="E106" s="13" t="s">
        <v>57</v>
      </c>
      <c r="F106" s="13" t="s">
        <v>191</v>
      </c>
      <c r="G106" s="12">
        <v>33</v>
      </c>
      <c r="H106" s="59" t="s">
        <v>37</v>
      </c>
      <c r="I106" s="17" t="s">
        <v>38</v>
      </c>
      <c r="J106" s="13" t="s">
        <v>54</v>
      </c>
      <c r="K106" s="13" t="s">
        <v>55</v>
      </c>
      <c r="L106" s="55">
        <f>SUMIF('Lamps &amp; Ballast - DC'!A:A,Table156[[#This Row],[SKU]],'Lamps &amp; Ballast - DC'!G:G)</f>
        <v>3</v>
      </c>
      <c r="M106" s="37" t="str">
        <f>IF(Table156[[#This Row],[DC - On Hand]]=0,"Branches","Branches + DC")</f>
        <v>Branches + DC</v>
      </c>
    </row>
    <row r="107" spans="1:13" x14ac:dyDescent="0.5">
      <c r="A107" s="14" t="s">
        <v>206</v>
      </c>
      <c r="B107" s="12">
        <v>2370</v>
      </c>
      <c r="C107" s="13">
        <v>6200</v>
      </c>
      <c r="D107" s="13" t="s">
        <v>16</v>
      </c>
      <c r="E107" s="13" t="s">
        <v>57</v>
      </c>
      <c r="F107" s="13" t="s">
        <v>207</v>
      </c>
      <c r="G107" s="12">
        <v>423</v>
      </c>
      <c r="H107" s="59" t="s">
        <v>71</v>
      </c>
      <c r="I107" s="17" t="s">
        <v>72</v>
      </c>
      <c r="J107" s="13" t="s">
        <v>137</v>
      </c>
      <c r="K107" s="13" t="s">
        <v>138</v>
      </c>
      <c r="L107" s="55">
        <f>SUMIF('Lamps &amp; Ballast - DC'!A:A,Table156[[#This Row],[SKU]],'Lamps &amp; Ballast - DC'!G:G)</f>
        <v>1956</v>
      </c>
      <c r="M107" s="37" t="str">
        <f>IF(Table156[[#This Row],[DC - On Hand]]=0,"Branches","Branches + DC")</f>
        <v>Branches + DC</v>
      </c>
    </row>
    <row r="108" spans="1:13" x14ac:dyDescent="0.5">
      <c r="A108" s="14" t="s">
        <v>208</v>
      </c>
      <c r="B108" s="12">
        <v>2370</v>
      </c>
      <c r="C108" s="13">
        <v>6200</v>
      </c>
      <c r="D108" s="13" t="s">
        <v>16</v>
      </c>
      <c r="E108" s="13" t="s">
        <v>57</v>
      </c>
      <c r="F108" s="13" t="s">
        <v>209</v>
      </c>
      <c r="G108" s="12">
        <v>30</v>
      </c>
      <c r="H108" s="59" t="s">
        <v>43</v>
      </c>
      <c r="I108" s="17" t="s">
        <v>44</v>
      </c>
      <c r="J108" s="13" t="s">
        <v>33</v>
      </c>
      <c r="K108" s="13" t="s">
        <v>34</v>
      </c>
      <c r="L108" s="55">
        <f>SUMIF('Lamps &amp; Ballast - DC'!A:A,Table156[[#This Row],[SKU]],'Lamps &amp; Ballast - DC'!G:G)</f>
        <v>2125</v>
      </c>
      <c r="M108" s="37" t="str">
        <f>IF(Table156[[#This Row],[DC - On Hand]]=0,"Branches","Branches + DC")</f>
        <v>Branches + DC</v>
      </c>
    </row>
    <row r="109" spans="1:13" x14ac:dyDescent="0.5">
      <c r="A109" s="14" t="s">
        <v>214</v>
      </c>
      <c r="B109" s="12">
        <v>2370</v>
      </c>
      <c r="C109" s="13">
        <v>6200</v>
      </c>
      <c r="D109" s="13" t="s">
        <v>16</v>
      </c>
      <c r="E109" s="13" t="s">
        <v>57</v>
      </c>
      <c r="F109" s="13" t="s">
        <v>215</v>
      </c>
      <c r="G109" s="12">
        <v>11</v>
      </c>
      <c r="H109" s="59" t="s">
        <v>43</v>
      </c>
      <c r="I109" s="17" t="s">
        <v>44</v>
      </c>
      <c r="J109" s="13" t="s">
        <v>33</v>
      </c>
      <c r="K109" s="13" t="s">
        <v>34</v>
      </c>
      <c r="L109" s="55">
        <f>SUMIF('Lamps &amp; Ballast - DC'!A:A,Table156[[#This Row],[SKU]],'Lamps &amp; Ballast - DC'!G:G)</f>
        <v>38</v>
      </c>
      <c r="M109" s="37" t="str">
        <f>IF(Table156[[#This Row],[DC - On Hand]]=0,"Branches","Branches + DC")</f>
        <v>Branches + DC</v>
      </c>
    </row>
    <row r="110" spans="1:13" x14ac:dyDescent="0.5">
      <c r="A110" s="14" t="s">
        <v>216</v>
      </c>
      <c r="B110" s="12">
        <v>2370</v>
      </c>
      <c r="C110" s="13">
        <v>6200</v>
      </c>
      <c r="D110" s="13" t="s">
        <v>16</v>
      </c>
      <c r="E110" s="13" t="s">
        <v>57</v>
      </c>
      <c r="F110" s="13" t="s">
        <v>217</v>
      </c>
      <c r="G110" s="12">
        <v>54</v>
      </c>
      <c r="H110" s="59" t="s">
        <v>43</v>
      </c>
      <c r="I110" s="17" t="s">
        <v>44</v>
      </c>
      <c r="J110" s="13" t="s">
        <v>33</v>
      </c>
      <c r="K110" s="13" t="s">
        <v>34</v>
      </c>
      <c r="L110" s="55">
        <f>SUMIF('Lamps &amp; Ballast - DC'!A:A,Table156[[#This Row],[SKU]],'Lamps &amp; Ballast - DC'!G:G)</f>
        <v>0</v>
      </c>
      <c r="M110" s="37" t="str">
        <f>IF(Table156[[#This Row],[DC - On Hand]]=0,"Branches","Branches + DC")</f>
        <v>Branches</v>
      </c>
    </row>
    <row r="111" spans="1:13" x14ac:dyDescent="0.5">
      <c r="A111" s="14" t="s">
        <v>397</v>
      </c>
      <c r="B111" s="12">
        <v>2370</v>
      </c>
      <c r="C111" s="13">
        <v>6200</v>
      </c>
      <c r="D111" s="13" t="s">
        <v>16</v>
      </c>
      <c r="E111" s="13" t="s">
        <v>57</v>
      </c>
      <c r="F111" s="13" t="s">
        <v>398</v>
      </c>
      <c r="G111" s="12">
        <v>200</v>
      </c>
      <c r="H111" s="59" t="s">
        <v>31</v>
      </c>
      <c r="I111" s="17" t="s">
        <v>32</v>
      </c>
      <c r="J111" s="13" t="s">
        <v>54</v>
      </c>
      <c r="K111" s="13" t="s">
        <v>55</v>
      </c>
      <c r="L111" s="55">
        <f>SUMIF('Lamps &amp; Ballast - DC'!A:A,Table156[[#This Row],[SKU]],'Lamps &amp; Ballast - DC'!G:G)</f>
        <v>0</v>
      </c>
      <c r="M111" s="37" t="str">
        <f>IF(Table156[[#This Row],[DC - On Hand]]=0,"Branches","Branches + DC")</f>
        <v>Branches</v>
      </c>
    </row>
    <row r="112" spans="1:13" x14ac:dyDescent="0.5">
      <c r="A112" s="14" t="s">
        <v>378</v>
      </c>
      <c r="B112" s="12">
        <v>2370</v>
      </c>
      <c r="C112" s="13">
        <v>6200</v>
      </c>
      <c r="D112" s="13" t="s">
        <v>16</v>
      </c>
      <c r="E112" s="13" t="s">
        <v>57</v>
      </c>
      <c r="F112" s="13" t="s">
        <v>379</v>
      </c>
      <c r="G112" s="12">
        <v>60</v>
      </c>
      <c r="H112" s="59" t="s">
        <v>43</v>
      </c>
      <c r="I112" s="17" t="s">
        <v>44</v>
      </c>
      <c r="J112" s="13" t="s">
        <v>54</v>
      </c>
      <c r="K112" s="13" t="s">
        <v>55</v>
      </c>
      <c r="L112" s="55">
        <f>SUMIF('Lamps &amp; Ballast - DC'!A:A,Table156[[#This Row],[SKU]],'Lamps &amp; Ballast - DC'!G:G)</f>
        <v>183</v>
      </c>
      <c r="M112" s="37" t="str">
        <f>IF(Table156[[#This Row],[DC - On Hand]]=0,"Branches","Branches + DC")</f>
        <v>Branches + DC</v>
      </c>
    </row>
    <row r="113" spans="1:13" x14ac:dyDescent="0.5">
      <c r="A113" s="14" t="s">
        <v>344</v>
      </c>
      <c r="B113" s="12">
        <v>2370</v>
      </c>
      <c r="C113" s="13">
        <v>6200</v>
      </c>
      <c r="D113" s="13" t="s">
        <v>16</v>
      </c>
      <c r="E113" s="13" t="s">
        <v>247</v>
      </c>
      <c r="F113" s="13" t="s">
        <v>345</v>
      </c>
      <c r="G113" s="12">
        <v>6</v>
      </c>
      <c r="H113" s="59" t="s">
        <v>31</v>
      </c>
      <c r="I113" s="17" t="s">
        <v>32</v>
      </c>
      <c r="J113" s="13" t="s">
        <v>33</v>
      </c>
      <c r="K113" s="13" t="s">
        <v>34</v>
      </c>
      <c r="L113" s="55">
        <f>SUMIF('Lamps &amp; Ballast - DC'!A:A,Table156[[#This Row],[SKU]],'Lamps &amp; Ballast - DC'!G:G)</f>
        <v>4</v>
      </c>
      <c r="M113" s="37" t="str">
        <f>IF(Table156[[#This Row],[DC - On Hand]]=0,"Branches","Branches + DC")</f>
        <v>Branches + DC</v>
      </c>
    </row>
    <row r="114" spans="1:13" x14ac:dyDescent="0.5">
      <c r="A114" s="14" t="s">
        <v>399</v>
      </c>
      <c r="B114" s="12">
        <v>2370</v>
      </c>
      <c r="C114" s="13">
        <v>4580</v>
      </c>
      <c r="D114" s="13" t="s">
        <v>242</v>
      </c>
      <c r="E114" s="13" t="s">
        <v>263</v>
      </c>
      <c r="F114" s="13" t="s">
        <v>400</v>
      </c>
      <c r="G114" s="12">
        <v>1</v>
      </c>
      <c r="H114" s="59" t="s">
        <v>19</v>
      </c>
      <c r="I114" s="17" t="s">
        <v>20</v>
      </c>
      <c r="J114" s="13" t="s">
        <v>21</v>
      </c>
      <c r="K114" s="13" t="s">
        <v>22</v>
      </c>
      <c r="L114" s="55">
        <f>SUMIF('Lamps &amp; Ballast - DC'!A:A,Table156[[#This Row],[SKU]],'Lamps &amp; Ballast - DC'!G:G)</f>
        <v>0</v>
      </c>
      <c r="M114" s="37" t="str">
        <f>IF(Table156[[#This Row],[DC - On Hand]]=0,"Branches","Branches + DC")</f>
        <v>Branches</v>
      </c>
    </row>
    <row r="115" spans="1:13" x14ac:dyDescent="0.5">
      <c r="A115" s="14" t="s">
        <v>346</v>
      </c>
      <c r="B115" s="12">
        <v>2370</v>
      </c>
      <c r="C115" s="13">
        <v>4500</v>
      </c>
      <c r="D115" s="13" t="s">
        <v>242</v>
      </c>
      <c r="E115" s="13" t="s">
        <v>263</v>
      </c>
      <c r="F115" s="13" t="s">
        <v>347</v>
      </c>
      <c r="G115" s="12">
        <v>227</v>
      </c>
      <c r="H115" s="59" t="s">
        <v>75</v>
      </c>
      <c r="I115" s="17" t="s">
        <v>76</v>
      </c>
      <c r="J115" s="13" t="s">
        <v>137</v>
      </c>
      <c r="K115" s="13" t="s">
        <v>138</v>
      </c>
      <c r="L115" s="55">
        <f>SUMIF('Lamps &amp; Ballast - DC'!A:A,Table156[[#This Row],[SKU]],'Lamps &amp; Ballast - DC'!G:G)</f>
        <v>178</v>
      </c>
      <c r="M115" s="37" t="str">
        <f>IF(Table156[[#This Row],[DC - On Hand]]=0,"Branches","Branches + DC")</f>
        <v>Branches + DC</v>
      </c>
    </row>
    <row r="116" spans="1:13" x14ac:dyDescent="0.5">
      <c r="A116" s="14" t="s">
        <v>401</v>
      </c>
      <c r="B116" s="12">
        <v>2370</v>
      </c>
      <c r="C116" s="13">
        <v>4580</v>
      </c>
      <c r="D116" s="13" t="s">
        <v>242</v>
      </c>
      <c r="E116" s="13" t="s">
        <v>263</v>
      </c>
      <c r="F116" s="13" t="s">
        <v>402</v>
      </c>
      <c r="G116" s="12">
        <v>1</v>
      </c>
      <c r="H116" s="59" t="s">
        <v>19</v>
      </c>
      <c r="I116" s="17" t="s">
        <v>20</v>
      </c>
      <c r="J116" s="13" t="s">
        <v>21</v>
      </c>
      <c r="K116" s="13" t="s">
        <v>22</v>
      </c>
      <c r="L116" s="55">
        <f>SUMIF('Lamps &amp; Ballast - DC'!A:A,Table156[[#This Row],[SKU]],'Lamps &amp; Ballast - DC'!G:G)</f>
        <v>0</v>
      </c>
      <c r="M116" s="37" t="str">
        <f>IF(Table156[[#This Row],[DC - On Hand]]=0,"Branches","Branches + DC")</f>
        <v>Branches</v>
      </c>
    </row>
    <row r="117" spans="1:13" x14ac:dyDescent="0.5">
      <c r="A117" s="14" t="s">
        <v>348</v>
      </c>
      <c r="B117" s="12">
        <v>2370</v>
      </c>
      <c r="C117" s="13">
        <v>4500</v>
      </c>
      <c r="D117" s="13" t="s">
        <v>242</v>
      </c>
      <c r="E117" s="13" t="s">
        <v>263</v>
      </c>
      <c r="F117" s="13" t="s">
        <v>349</v>
      </c>
      <c r="G117" s="12">
        <v>36</v>
      </c>
      <c r="H117" s="59" t="s">
        <v>71</v>
      </c>
      <c r="I117" s="17" t="s">
        <v>72</v>
      </c>
      <c r="J117" s="13" t="s">
        <v>137</v>
      </c>
      <c r="K117" s="13" t="s">
        <v>138</v>
      </c>
      <c r="L117" s="55">
        <f>SUMIF('Lamps &amp; Ballast - DC'!A:A,Table156[[#This Row],[SKU]],'Lamps &amp; Ballast - DC'!G:G)</f>
        <v>45</v>
      </c>
      <c r="M117" s="37" t="str">
        <f>IF(Table156[[#This Row],[DC - On Hand]]=0,"Branches","Branches + DC")</f>
        <v>Branches + DC</v>
      </c>
    </row>
    <row r="118" spans="1:13" x14ac:dyDescent="0.5">
      <c r="A118" s="14" t="s">
        <v>311</v>
      </c>
      <c r="B118" s="12">
        <v>2370</v>
      </c>
      <c r="C118" s="13">
        <v>4500</v>
      </c>
      <c r="D118" s="13" t="s">
        <v>242</v>
      </c>
      <c r="E118" s="13" t="s">
        <v>263</v>
      </c>
      <c r="F118" s="13" t="s">
        <v>312</v>
      </c>
      <c r="G118" s="12">
        <v>40</v>
      </c>
      <c r="H118" s="59" t="s">
        <v>31</v>
      </c>
      <c r="I118" s="17" t="s">
        <v>32</v>
      </c>
      <c r="J118" s="13" t="s">
        <v>137</v>
      </c>
      <c r="K118" s="13" t="s">
        <v>138</v>
      </c>
      <c r="L118" s="55">
        <f>SUMIF('Lamps &amp; Ballast - DC'!A:A,Table156[[#This Row],[SKU]],'Lamps &amp; Ballast - DC'!G:G)</f>
        <v>165</v>
      </c>
      <c r="M118" s="37" t="str">
        <f>IF(Table156[[#This Row],[DC - On Hand]]=0,"Branches","Branches + DC")</f>
        <v>Branches + DC</v>
      </c>
    </row>
    <row r="119" spans="1:13" x14ac:dyDescent="0.5">
      <c r="A119" s="14" t="s">
        <v>45</v>
      </c>
      <c r="B119" s="12">
        <v>2375</v>
      </c>
      <c r="C119" s="13">
        <v>6200</v>
      </c>
      <c r="D119" s="13" t="s">
        <v>16</v>
      </c>
      <c r="E119" s="13" t="s">
        <v>17</v>
      </c>
      <c r="F119" s="13" t="s">
        <v>46</v>
      </c>
      <c r="G119" s="12">
        <v>18</v>
      </c>
      <c r="H119" s="59" t="s">
        <v>43</v>
      </c>
      <c r="I119" s="17" t="s">
        <v>44</v>
      </c>
      <c r="J119" s="13" t="s">
        <v>33</v>
      </c>
      <c r="K119" s="13" t="s">
        <v>34</v>
      </c>
      <c r="L119" s="55">
        <f>SUMIF('Lamps &amp; Ballast - DC'!A:A,Table156[[#This Row],[SKU]],'Lamps &amp; Ballast - DC'!G:G)</f>
        <v>16</v>
      </c>
      <c r="M119" s="37" t="str">
        <f>IF(Table156[[#This Row],[DC - On Hand]]=0,"Branches","Branches + DC")</f>
        <v>Branches + DC</v>
      </c>
    </row>
    <row r="120" spans="1:13" x14ac:dyDescent="0.5">
      <c r="A120" s="14" t="s">
        <v>142</v>
      </c>
      <c r="B120" s="12">
        <v>2375</v>
      </c>
      <c r="C120" s="13">
        <v>6220</v>
      </c>
      <c r="D120" s="13" t="s">
        <v>16</v>
      </c>
      <c r="E120" s="13" t="s">
        <v>57</v>
      </c>
      <c r="F120" s="13" t="s">
        <v>143</v>
      </c>
      <c r="G120" s="12">
        <v>120</v>
      </c>
      <c r="H120" s="59" t="s">
        <v>31</v>
      </c>
      <c r="I120" s="17" t="s">
        <v>32</v>
      </c>
      <c r="J120" s="13" t="s">
        <v>33</v>
      </c>
      <c r="K120" s="13" t="s">
        <v>34</v>
      </c>
      <c r="L120" s="55">
        <f>SUMIF('Lamps &amp; Ballast - DC'!A:A,Table156[[#This Row],[SKU]],'Lamps &amp; Ballast - DC'!G:G)</f>
        <v>367</v>
      </c>
      <c r="M120" s="37" t="str">
        <f>IF(Table156[[#This Row],[DC - On Hand]]=0,"Branches","Branches + DC")</f>
        <v>Branches + DC</v>
      </c>
    </row>
    <row r="121" spans="1:13" x14ac:dyDescent="0.5">
      <c r="A121" s="14" t="s">
        <v>184</v>
      </c>
      <c r="B121" s="12">
        <v>2375</v>
      </c>
      <c r="C121" s="13">
        <v>6220</v>
      </c>
      <c r="D121" s="13" t="s">
        <v>16</v>
      </c>
      <c r="E121" s="13" t="s">
        <v>57</v>
      </c>
      <c r="F121" s="13" t="s">
        <v>185</v>
      </c>
      <c r="G121" s="12">
        <v>150</v>
      </c>
      <c r="H121" s="59" t="s">
        <v>31</v>
      </c>
      <c r="I121" s="17" t="s">
        <v>32</v>
      </c>
      <c r="J121" s="13" t="s">
        <v>137</v>
      </c>
      <c r="K121" s="13" t="s">
        <v>138</v>
      </c>
      <c r="L121" s="55">
        <f>SUMIF('Lamps &amp; Ballast - DC'!A:A,Table156[[#This Row],[SKU]],'Lamps &amp; Ballast - DC'!G:G)</f>
        <v>330</v>
      </c>
      <c r="M121" s="37" t="str">
        <f>IF(Table156[[#This Row],[DC - On Hand]]=0,"Branches","Branches + DC")</f>
        <v>Branches + DC</v>
      </c>
    </row>
    <row r="122" spans="1:13" x14ac:dyDescent="0.5">
      <c r="A122" s="14" t="s">
        <v>216</v>
      </c>
      <c r="B122" s="12">
        <v>2375</v>
      </c>
      <c r="C122" s="13">
        <v>6200</v>
      </c>
      <c r="D122" s="13" t="s">
        <v>16</v>
      </c>
      <c r="E122" s="13" t="s">
        <v>57</v>
      </c>
      <c r="F122" s="13" t="s">
        <v>217</v>
      </c>
      <c r="G122" s="12">
        <v>8</v>
      </c>
      <c r="H122" s="59" t="s">
        <v>31</v>
      </c>
      <c r="I122" s="17" t="s">
        <v>32</v>
      </c>
      <c r="J122" s="13" t="s">
        <v>33</v>
      </c>
      <c r="K122" s="13" t="s">
        <v>34</v>
      </c>
      <c r="L122" s="55">
        <f>SUMIF('Lamps &amp; Ballast - DC'!A:A,Table156[[#This Row],[SKU]],'Lamps &amp; Ballast - DC'!G:G)</f>
        <v>0</v>
      </c>
      <c r="M122" s="37" t="str">
        <f>IF(Table156[[#This Row],[DC - On Hand]]=0,"Branches","Branches + DC")</f>
        <v>Branches</v>
      </c>
    </row>
    <row r="123" spans="1:13" x14ac:dyDescent="0.5">
      <c r="A123" s="14" t="s">
        <v>281</v>
      </c>
      <c r="B123" s="12">
        <v>2375</v>
      </c>
      <c r="C123" s="13">
        <v>4500</v>
      </c>
      <c r="D123" s="13" t="s">
        <v>242</v>
      </c>
      <c r="E123" s="13" t="s">
        <v>263</v>
      </c>
      <c r="F123" s="13" t="s">
        <v>282</v>
      </c>
      <c r="G123" s="12">
        <v>19</v>
      </c>
      <c r="H123" s="59" t="s">
        <v>71</v>
      </c>
      <c r="I123" s="17" t="s">
        <v>72</v>
      </c>
      <c r="J123" s="13" t="s">
        <v>137</v>
      </c>
      <c r="K123" s="13" t="s">
        <v>138</v>
      </c>
      <c r="L123" s="55">
        <f>SUMIF('Lamps &amp; Ballast - DC'!A:A,Table156[[#This Row],[SKU]],'Lamps &amp; Ballast - DC'!G:G)</f>
        <v>33</v>
      </c>
      <c r="M123" s="37" t="str">
        <f>IF(Table156[[#This Row],[DC - On Hand]]=0,"Branches","Branches + DC")</f>
        <v>Branches + DC</v>
      </c>
    </row>
    <row r="124" spans="1:13" x14ac:dyDescent="0.5">
      <c r="A124" s="14" t="s">
        <v>45</v>
      </c>
      <c r="B124" s="12">
        <v>2380</v>
      </c>
      <c r="C124" s="13">
        <v>6200</v>
      </c>
      <c r="D124" s="13" t="s">
        <v>16</v>
      </c>
      <c r="E124" s="13" t="s">
        <v>17</v>
      </c>
      <c r="F124" s="13" t="s">
        <v>46</v>
      </c>
      <c r="G124" s="12">
        <v>18</v>
      </c>
      <c r="H124" s="59" t="s">
        <v>43</v>
      </c>
      <c r="I124" s="17" t="s">
        <v>44</v>
      </c>
      <c r="J124" s="13" t="s">
        <v>33</v>
      </c>
      <c r="K124" s="13" t="s">
        <v>34</v>
      </c>
      <c r="L124" s="55">
        <f>SUMIF('Lamps &amp; Ballast - DC'!A:A,Table156[[#This Row],[SKU]],'Lamps &amp; Ballast - DC'!G:G)</f>
        <v>16</v>
      </c>
      <c r="M124" s="37" t="str">
        <f>IF(Table156[[#This Row],[DC - On Hand]]=0,"Branches","Branches + DC")</f>
        <v>Branches + DC</v>
      </c>
    </row>
    <row r="125" spans="1:13" x14ac:dyDescent="0.5">
      <c r="A125" s="14" t="s">
        <v>83</v>
      </c>
      <c r="B125" s="12">
        <v>2380</v>
      </c>
      <c r="C125" s="13">
        <v>6220</v>
      </c>
      <c r="D125" s="13" t="s">
        <v>16</v>
      </c>
      <c r="E125" s="13" t="s">
        <v>57</v>
      </c>
      <c r="F125" s="13" t="s">
        <v>84</v>
      </c>
      <c r="G125" s="12">
        <v>40</v>
      </c>
      <c r="H125" s="59" t="s">
        <v>43</v>
      </c>
      <c r="I125" s="17" t="s">
        <v>44</v>
      </c>
      <c r="J125" s="13" t="s">
        <v>54</v>
      </c>
      <c r="K125" s="13" t="s">
        <v>55</v>
      </c>
      <c r="L125" s="55">
        <f>SUMIF('Lamps &amp; Ballast - DC'!A:A,Table156[[#This Row],[SKU]],'Lamps &amp; Ballast - DC'!G:G)</f>
        <v>80</v>
      </c>
      <c r="M125" s="37" t="str">
        <f>IF(Table156[[#This Row],[DC - On Hand]]=0,"Branches","Branches + DC")</f>
        <v>Branches + DC</v>
      </c>
    </row>
    <row r="126" spans="1:13" x14ac:dyDescent="0.5">
      <c r="A126" s="14" t="s">
        <v>125</v>
      </c>
      <c r="B126" s="12">
        <v>2380</v>
      </c>
      <c r="C126" s="13">
        <v>6230</v>
      </c>
      <c r="D126" s="13" t="s">
        <v>16</v>
      </c>
      <c r="E126" s="13" t="s">
        <v>57</v>
      </c>
      <c r="F126" s="13" t="s">
        <v>126</v>
      </c>
      <c r="G126" s="12">
        <v>9</v>
      </c>
      <c r="H126" s="59" t="s">
        <v>31</v>
      </c>
      <c r="I126" s="17" t="s">
        <v>32</v>
      </c>
      <c r="J126" s="13" t="s">
        <v>33</v>
      </c>
      <c r="K126" s="13" t="s">
        <v>34</v>
      </c>
      <c r="L126" s="55">
        <f>SUMIF('Lamps &amp; Ballast - DC'!A:A,Table156[[#This Row],[SKU]],'Lamps &amp; Ballast - DC'!G:G)</f>
        <v>41</v>
      </c>
      <c r="M126" s="37" t="str">
        <f>IF(Table156[[#This Row],[DC - On Hand]]=0,"Branches","Branches + DC")</f>
        <v>Branches + DC</v>
      </c>
    </row>
    <row r="127" spans="1:13" x14ac:dyDescent="0.5">
      <c r="A127" s="14" t="s">
        <v>0</v>
      </c>
      <c r="B127" s="12">
        <v>2380</v>
      </c>
      <c r="C127" s="13">
        <v>6220</v>
      </c>
      <c r="D127" s="13" t="s">
        <v>16</v>
      </c>
      <c r="E127" s="13" t="s">
        <v>57</v>
      </c>
      <c r="F127" s="13" t="s">
        <v>141</v>
      </c>
      <c r="G127" s="12">
        <v>107</v>
      </c>
      <c r="H127" s="59" t="s">
        <v>75</v>
      </c>
      <c r="I127" s="17" t="s">
        <v>76</v>
      </c>
      <c r="J127" s="13" t="s">
        <v>137</v>
      </c>
      <c r="K127" s="13" t="s">
        <v>138</v>
      </c>
      <c r="L127" s="55">
        <f>SUMIF('Lamps &amp; Ballast - DC'!A:A,Table156[[#This Row],[SKU]],'Lamps &amp; Ballast - DC'!G:G)</f>
        <v>1424</v>
      </c>
      <c r="M127" s="37" t="str">
        <f>IF(Table156[[#This Row],[DC - On Hand]]=0,"Branches","Branches + DC")</f>
        <v>Branches + DC</v>
      </c>
    </row>
    <row r="128" spans="1:13" x14ac:dyDescent="0.5">
      <c r="A128" s="14" t="s">
        <v>150</v>
      </c>
      <c r="B128" s="12">
        <v>2380</v>
      </c>
      <c r="C128" s="13">
        <v>6240</v>
      </c>
      <c r="D128" s="13" t="s">
        <v>16</v>
      </c>
      <c r="E128" s="13" t="s">
        <v>57</v>
      </c>
      <c r="F128" s="13" t="s">
        <v>151</v>
      </c>
      <c r="G128" s="12">
        <v>12</v>
      </c>
      <c r="H128" s="59" t="s">
        <v>37</v>
      </c>
      <c r="I128" s="17" t="s">
        <v>38</v>
      </c>
      <c r="J128" s="13" t="s">
        <v>54</v>
      </c>
      <c r="K128" s="13" t="s">
        <v>55</v>
      </c>
      <c r="L128" s="55">
        <f>SUMIF('Lamps &amp; Ballast - DC'!A:A,Table156[[#This Row],[SKU]],'Lamps &amp; Ballast - DC'!G:G)</f>
        <v>28</v>
      </c>
      <c r="M128" s="37" t="str">
        <f>IF(Table156[[#This Row],[DC - On Hand]]=0,"Branches","Branches + DC")</f>
        <v>Branches + DC</v>
      </c>
    </row>
    <row r="129" spans="1:13" x14ac:dyDescent="0.5">
      <c r="A129" s="14" t="s">
        <v>403</v>
      </c>
      <c r="B129" s="12">
        <v>2380</v>
      </c>
      <c r="C129" s="13">
        <v>6200</v>
      </c>
      <c r="D129" s="13" t="s">
        <v>16</v>
      </c>
      <c r="E129" s="13" t="s">
        <v>57</v>
      </c>
      <c r="F129" s="13" t="s">
        <v>404</v>
      </c>
      <c r="G129" s="12">
        <v>43</v>
      </c>
      <c r="H129" s="59" t="s">
        <v>31</v>
      </c>
      <c r="I129" s="17" t="s">
        <v>32</v>
      </c>
      <c r="J129" s="13" t="s">
        <v>33</v>
      </c>
      <c r="K129" s="13" t="s">
        <v>34</v>
      </c>
      <c r="L129" s="55">
        <f>SUMIF('Lamps &amp; Ballast - DC'!A:A,Table156[[#This Row],[SKU]],'Lamps &amp; Ballast - DC'!G:G)</f>
        <v>25</v>
      </c>
      <c r="M129" s="37" t="str">
        <f>IF(Table156[[#This Row],[DC - On Hand]]=0,"Branches","Branches + DC")</f>
        <v>Branches + DC</v>
      </c>
    </row>
    <row r="130" spans="1:13" x14ac:dyDescent="0.5">
      <c r="A130" s="14" t="s">
        <v>158</v>
      </c>
      <c r="B130" s="12">
        <v>2380</v>
      </c>
      <c r="C130" s="13">
        <v>6200</v>
      </c>
      <c r="D130" s="13" t="s">
        <v>16</v>
      </c>
      <c r="E130" s="13" t="s">
        <v>57</v>
      </c>
      <c r="F130" s="13" t="s">
        <v>159</v>
      </c>
      <c r="G130" s="12">
        <v>10</v>
      </c>
      <c r="H130" s="59" t="s">
        <v>37</v>
      </c>
      <c r="I130" s="17" t="s">
        <v>38</v>
      </c>
      <c r="J130" s="13" t="s">
        <v>54</v>
      </c>
      <c r="K130" s="13" t="s">
        <v>55</v>
      </c>
      <c r="L130" s="55">
        <f>SUMIF('Lamps &amp; Ballast - DC'!A:A,Table156[[#This Row],[SKU]],'Lamps &amp; Ballast - DC'!G:G)</f>
        <v>5</v>
      </c>
      <c r="M130" s="37" t="str">
        <f>IF(Table156[[#This Row],[DC - On Hand]]=0,"Branches","Branches + DC")</f>
        <v>Branches + DC</v>
      </c>
    </row>
    <row r="131" spans="1:13" x14ac:dyDescent="0.5">
      <c r="A131" s="14" t="s">
        <v>405</v>
      </c>
      <c r="B131" s="12">
        <v>2380</v>
      </c>
      <c r="C131" s="13">
        <v>6200</v>
      </c>
      <c r="D131" s="13" t="s">
        <v>16</v>
      </c>
      <c r="E131" s="13" t="s">
        <v>57</v>
      </c>
      <c r="F131" s="13" t="s">
        <v>406</v>
      </c>
      <c r="G131" s="12">
        <v>237</v>
      </c>
      <c r="H131" s="59" t="s">
        <v>19</v>
      </c>
      <c r="I131" s="17" t="s">
        <v>20</v>
      </c>
      <c r="J131" s="13" t="s">
        <v>54</v>
      </c>
      <c r="K131" s="13" t="s">
        <v>55</v>
      </c>
      <c r="L131" s="55">
        <f>SUMIF('Lamps &amp; Ballast - DC'!A:A,Table156[[#This Row],[SKU]],'Lamps &amp; Ballast - DC'!G:G)</f>
        <v>0</v>
      </c>
      <c r="M131" s="37" t="str">
        <f>IF(Table156[[#This Row],[DC - On Hand]]=0,"Branches","Branches + DC")</f>
        <v>Branches</v>
      </c>
    </row>
    <row r="132" spans="1:13" x14ac:dyDescent="0.5">
      <c r="A132" s="14" t="s">
        <v>184</v>
      </c>
      <c r="B132" s="12">
        <v>2380</v>
      </c>
      <c r="C132" s="13">
        <v>6220</v>
      </c>
      <c r="D132" s="13" t="s">
        <v>16</v>
      </c>
      <c r="E132" s="13" t="s">
        <v>57</v>
      </c>
      <c r="F132" s="13" t="s">
        <v>185</v>
      </c>
      <c r="G132" s="12">
        <v>2</v>
      </c>
      <c r="H132" s="59" t="s">
        <v>37</v>
      </c>
      <c r="I132" s="17" t="s">
        <v>38</v>
      </c>
      <c r="J132" s="13" t="s">
        <v>54</v>
      </c>
      <c r="K132" s="13" t="s">
        <v>55</v>
      </c>
      <c r="L132" s="55">
        <f>SUMIF('Lamps &amp; Ballast - DC'!A:A,Table156[[#This Row],[SKU]],'Lamps &amp; Ballast - DC'!G:G)</f>
        <v>330</v>
      </c>
      <c r="M132" s="37" t="str">
        <f>IF(Table156[[#This Row],[DC - On Hand]]=0,"Branches","Branches + DC")</f>
        <v>Branches + DC</v>
      </c>
    </row>
    <row r="133" spans="1:13" x14ac:dyDescent="0.5">
      <c r="A133" s="14" t="s">
        <v>407</v>
      </c>
      <c r="B133" s="12">
        <v>2380</v>
      </c>
      <c r="C133" s="13">
        <v>6200</v>
      </c>
      <c r="D133" s="13" t="s">
        <v>16</v>
      </c>
      <c r="E133" s="13" t="s">
        <v>57</v>
      </c>
      <c r="F133" s="13" t="s">
        <v>408</v>
      </c>
      <c r="G133" s="12">
        <v>12</v>
      </c>
      <c r="H133" s="59" t="s">
        <v>31</v>
      </c>
      <c r="I133" s="17" t="s">
        <v>32</v>
      </c>
      <c r="J133" s="13" t="s">
        <v>33</v>
      </c>
      <c r="K133" s="13" t="s">
        <v>34</v>
      </c>
      <c r="L133" s="55">
        <f>SUMIF('Lamps &amp; Ballast - DC'!A:A,Table156[[#This Row],[SKU]],'Lamps &amp; Ballast - DC'!G:G)</f>
        <v>21</v>
      </c>
      <c r="M133" s="37" t="str">
        <f>IF(Table156[[#This Row],[DC - On Hand]]=0,"Branches","Branches + DC")</f>
        <v>Branches + DC</v>
      </c>
    </row>
    <row r="134" spans="1:13" x14ac:dyDescent="0.5">
      <c r="A134" s="14" t="s">
        <v>224</v>
      </c>
      <c r="B134" s="12">
        <v>2380</v>
      </c>
      <c r="C134" s="13">
        <v>6200</v>
      </c>
      <c r="D134" s="13" t="s">
        <v>16</v>
      </c>
      <c r="E134" s="13" t="s">
        <v>57</v>
      </c>
      <c r="F134" s="13" t="s">
        <v>225</v>
      </c>
      <c r="G134" s="12">
        <v>8</v>
      </c>
      <c r="H134" s="59" t="s">
        <v>37</v>
      </c>
      <c r="I134" s="17" t="s">
        <v>38</v>
      </c>
      <c r="J134" s="13" t="s">
        <v>33</v>
      </c>
      <c r="K134" s="13" t="s">
        <v>34</v>
      </c>
      <c r="L134" s="55">
        <f>SUMIF('Lamps &amp; Ballast - DC'!A:A,Table156[[#This Row],[SKU]],'Lamps &amp; Ballast - DC'!G:G)</f>
        <v>13</v>
      </c>
      <c r="M134" s="37" t="str">
        <f>IF(Table156[[#This Row],[DC - On Hand]]=0,"Branches","Branches + DC")</f>
        <v>Branches + DC</v>
      </c>
    </row>
    <row r="135" spans="1:13" x14ac:dyDescent="0.5">
      <c r="A135" s="14" t="s">
        <v>532</v>
      </c>
      <c r="B135" s="12">
        <v>2380</v>
      </c>
      <c r="C135" s="13">
        <v>6200</v>
      </c>
      <c r="D135" s="13" t="s">
        <v>16</v>
      </c>
      <c r="E135" s="13" t="s">
        <v>57</v>
      </c>
      <c r="F135" s="13" t="s">
        <v>449</v>
      </c>
      <c r="G135" s="12">
        <v>39</v>
      </c>
      <c r="H135" s="59" t="s">
        <v>71</v>
      </c>
      <c r="I135" s="17" t="s">
        <v>72</v>
      </c>
      <c r="J135" s="13" t="s">
        <v>33</v>
      </c>
      <c r="K135" s="13" t="s">
        <v>34</v>
      </c>
      <c r="L135" s="55">
        <f>SUMIF('Lamps &amp; Ballast - DC'!A:A,Table156[[#This Row],[SKU]],'Lamps &amp; Ballast - DC'!G:G)</f>
        <v>1</v>
      </c>
      <c r="M135" s="37" t="str">
        <f>IF(Table156[[#This Row],[DC - On Hand]]=0,"Branches","Branches + DC")</f>
        <v>Branches + DC</v>
      </c>
    </row>
    <row r="136" spans="1:13" x14ac:dyDescent="0.5">
      <c r="A136" s="14" t="s">
        <v>231</v>
      </c>
      <c r="B136" s="12">
        <v>2380</v>
      </c>
      <c r="C136" s="13">
        <v>6229</v>
      </c>
      <c r="D136" s="13" t="s">
        <v>16</v>
      </c>
      <c r="E136" s="13" t="s">
        <v>226</v>
      </c>
      <c r="F136" s="13" t="s">
        <v>232</v>
      </c>
      <c r="G136" s="12">
        <v>90</v>
      </c>
      <c r="H136" s="59" t="s">
        <v>37</v>
      </c>
      <c r="I136" s="17" t="s">
        <v>38</v>
      </c>
      <c r="J136" s="13" t="s">
        <v>54</v>
      </c>
      <c r="K136" s="13" t="s">
        <v>55</v>
      </c>
      <c r="L136" s="55">
        <f>SUMIF('Lamps &amp; Ballast - DC'!A:A,Table156[[#This Row],[SKU]],'Lamps &amp; Ballast - DC'!G:G)</f>
        <v>112</v>
      </c>
      <c r="M136" s="37" t="str">
        <f>IF(Table156[[#This Row],[DC - On Hand]]=0,"Branches","Branches + DC")</f>
        <v>Branches + DC</v>
      </c>
    </row>
    <row r="137" spans="1:13" x14ac:dyDescent="0.5">
      <c r="A137" s="14" t="s">
        <v>237</v>
      </c>
      <c r="B137" s="12">
        <v>2380</v>
      </c>
      <c r="C137" s="13">
        <v>6243</v>
      </c>
      <c r="D137" s="13" t="s">
        <v>16</v>
      </c>
      <c r="E137" s="13" t="s">
        <v>226</v>
      </c>
      <c r="F137" s="13" t="s">
        <v>238</v>
      </c>
      <c r="G137" s="12">
        <v>63</v>
      </c>
      <c r="H137" s="59" t="s">
        <v>37</v>
      </c>
      <c r="I137" s="17" t="s">
        <v>38</v>
      </c>
      <c r="J137" s="13" t="s">
        <v>33</v>
      </c>
      <c r="K137" s="13" t="s">
        <v>34</v>
      </c>
      <c r="L137" s="55">
        <f>SUMIF('Lamps &amp; Ballast - DC'!A:A,Table156[[#This Row],[SKU]],'Lamps &amp; Ballast - DC'!G:G)</f>
        <v>80</v>
      </c>
      <c r="M137" s="37" t="str">
        <f>IF(Table156[[#This Row],[DC - On Hand]]=0,"Branches","Branches + DC")</f>
        <v>Branches + DC</v>
      </c>
    </row>
    <row r="138" spans="1:13" x14ac:dyDescent="0.5">
      <c r="A138" s="14" t="s">
        <v>249</v>
      </c>
      <c r="B138" s="12">
        <v>2380</v>
      </c>
      <c r="C138" s="13">
        <v>6200</v>
      </c>
      <c r="D138" s="13" t="s">
        <v>16</v>
      </c>
      <c r="E138" s="13" t="s">
        <v>250</v>
      </c>
      <c r="F138" s="13" t="s">
        <v>251</v>
      </c>
      <c r="G138" s="12">
        <v>1</v>
      </c>
      <c r="H138" s="59" t="s">
        <v>37</v>
      </c>
      <c r="I138" s="17" t="s">
        <v>38</v>
      </c>
      <c r="J138" s="13" t="s">
        <v>54</v>
      </c>
      <c r="K138" s="13" t="s">
        <v>55</v>
      </c>
      <c r="L138" s="55">
        <f>SUMIF('Lamps &amp; Ballast - DC'!A:A,Table156[[#This Row],[SKU]],'Lamps &amp; Ballast - DC'!G:G)</f>
        <v>4</v>
      </c>
      <c r="M138" s="37" t="str">
        <f>IF(Table156[[#This Row],[DC - On Hand]]=0,"Branches","Branches + DC")</f>
        <v>Branches + DC</v>
      </c>
    </row>
    <row r="139" spans="1:13" x14ac:dyDescent="0.5">
      <c r="A139" s="14" t="s">
        <v>346</v>
      </c>
      <c r="B139" s="12">
        <v>2380</v>
      </c>
      <c r="C139" s="13">
        <v>4500</v>
      </c>
      <c r="D139" s="13" t="s">
        <v>242</v>
      </c>
      <c r="E139" s="13" t="s">
        <v>263</v>
      </c>
      <c r="F139" s="13" t="s">
        <v>347</v>
      </c>
      <c r="G139" s="12">
        <v>9</v>
      </c>
      <c r="H139" s="59" t="s">
        <v>31</v>
      </c>
      <c r="I139" s="17" t="s">
        <v>32</v>
      </c>
      <c r="J139" s="13" t="s">
        <v>33</v>
      </c>
      <c r="K139" s="13" t="s">
        <v>34</v>
      </c>
      <c r="L139" s="55">
        <f>SUMIF('Lamps &amp; Ballast - DC'!A:A,Table156[[#This Row],[SKU]],'Lamps &amp; Ballast - DC'!G:G)</f>
        <v>178</v>
      </c>
      <c r="M139" s="37" t="str">
        <f>IF(Table156[[#This Row],[DC - On Hand]]=0,"Branches","Branches + DC")</f>
        <v>Branches + DC</v>
      </c>
    </row>
    <row r="140" spans="1:13" x14ac:dyDescent="0.5">
      <c r="A140" s="14" t="s">
        <v>409</v>
      </c>
      <c r="B140" s="12">
        <v>2380</v>
      </c>
      <c r="C140" s="13">
        <v>4580</v>
      </c>
      <c r="D140" s="13" t="s">
        <v>242</v>
      </c>
      <c r="E140" s="13" t="s">
        <v>263</v>
      </c>
      <c r="F140" s="13" t="s">
        <v>410</v>
      </c>
      <c r="G140" s="12">
        <v>9</v>
      </c>
      <c r="H140" s="59" t="s">
        <v>31</v>
      </c>
      <c r="I140" s="17" t="s">
        <v>32</v>
      </c>
      <c r="J140" s="13" t="s">
        <v>33</v>
      </c>
      <c r="K140" s="13" t="s">
        <v>34</v>
      </c>
      <c r="L140" s="55">
        <f>SUMIF('Lamps &amp; Ballast - DC'!A:A,Table156[[#This Row],[SKU]],'Lamps &amp; Ballast - DC'!G:G)</f>
        <v>4</v>
      </c>
      <c r="M140" s="37" t="str">
        <f>IF(Table156[[#This Row],[DC - On Hand]]=0,"Branches","Branches + DC")</f>
        <v>Branches + DC</v>
      </c>
    </row>
    <row r="141" spans="1:13" x14ac:dyDescent="0.5">
      <c r="A141" s="14" t="s">
        <v>295</v>
      </c>
      <c r="B141" s="12">
        <v>2380</v>
      </c>
      <c r="C141" s="13">
        <v>4500</v>
      </c>
      <c r="D141" s="13" t="s">
        <v>242</v>
      </c>
      <c r="E141" s="13" t="s">
        <v>263</v>
      </c>
      <c r="F141" s="13" t="s">
        <v>296</v>
      </c>
      <c r="G141" s="12">
        <v>4</v>
      </c>
      <c r="H141" s="59" t="s">
        <v>71</v>
      </c>
      <c r="I141" s="17" t="s">
        <v>72</v>
      </c>
      <c r="J141" s="13" t="s">
        <v>33</v>
      </c>
      <c r="K141" s="13" t="s">
        <v>34</v>
      </c>
      <c r="L141" s="55">
        <f>SUMIF('Lamps &amp; Ballast - DC'!A:A,Table156[[#This Row],[SKU]],'Lamps &amp; Ballast - DC'!G:G)</f>
        <v>7</v>
      </c>
      <c r="M141" s="37" t="str">
        <f>IF(Table156[[#This Row],[DC - On Hand]]=0,"Branches","Branches + DC")</f>
        <v>Branches + DC</v>
      </c>
    </row>
    <row r="142" spans="1:13" x14ac:dyDescent="0.5">
      <c r="A142" s="14" t="s">
        <v>81</v>
      </c>
      <c r="B142" s="12">
        <v>2390</v>
      </c>
      <c r="C142" s="13">
        <v>6260</v>
      </c>
      <c r="D142" s="13" t="s">
        <v>16</v>
      </c>
      <c r="E142" s="13" t="s">
        <v>57</v>
      </c>
      <c r="F142" s="13" t="s">
        <v>82</v>
      </c>
      <c r="G142" s="12">
        <v>12</v>
      </c>
      <c r="H142" s="59" t="s">
        <v>31</v>
      </c>
      <c r="I142" s="17" t="s">
        <v>32</v>
      </c>
      <c r="J142" s="13" t="s">
        <v>33</v>
      </c>
      <c r="K142" s="13" t="s">
        <v>34</v>
      </c>
      <c r="L142" s="55">
        <f>SUMIF('Lamps &amp; Ballast - DC'!A:A,Table156[[#This Row],[SKU]],'Lamps &amp; Ballast - DC'!G:G)</f>
        <v>14</v>
      </c>
      <c r="M142" s="37" t="str">
        <f>IF(Table156[[#This Row],[DC - On Hand]]=0,"Branches","Branches + DC")</f>
        <v>Branches + DC</v>
      </c>
    </row>
    <row r="143" spans="1:13" x14ac:dyDescent="0.5">
      <c r="A143" s="14" t="s">
        <v>411</v>
      </c>
      <c r="B143" s="12">
        <v>2390</v>
      </c>
      <c r="C143" s="13">
        <v>6220</v>
      </c>
      <c r="D143" s="13" t="s">
        <v>16</v>
      </c>
      <c r="E143" s="13" t="s">
        <v>57</v>
      </c>
      <c r="F143" s="13" t="s">
        <v>412</v>
      </c>
      <c r="G143" s="12">
        <v>7</v>
      </c>
      <c r="H143" s="59" t="s">
        <v>31</v>
      </c>
      <c r="I143" s="17" t="s">
        <v>32</v>
      </c>
      <c r="J143" s="13" t="s">
        <v>54</v>
      </c>
      <c r="K143" s="13" t="s">
        <v>55</v>
      </c>
      <c r="L143" s="55">
        <f>SUMIF('Lamps &amp; Ballast - DC'!A:A,Table156[[#This Row],[SKU]],'Lamps &amp; Ballast - DC'!G:G)</f>
        <v>0</v>
      </c>
      <c r="M143" s="37" t="str">
        <f>IF(Table156[[#This Row],[DC - On Hand]]=0,"Branches","Branches + DC")</f>
        <v>Branches</v>
      </c>
    </row>
    <row r="144" spans="1:13" x14ac:dyDescent="0.5">
      <c r="A144" s="14" t="s">
        <v>127</v>
      </c>
      <c r="B144" s="12">
        <v>2390</v>
      </c>
      <c r="C144" s="13">
        <v>6230</v>
      </c>
      <c r="D144" s="13" t="s">
        <v>16</v>
      </c>
      <c r="E144" s="13" t="s">
        <v>57</v>
      </c>
      <c r="F144" s="13" t="s">
        <v>128</v>
      </c>
      <c r="G144" s="12">
        <v>4</v>
      </c>
      <c r="H144" s="59" t="s">
        <v>31</v>
      </c>
      <c r="I144" s="17" t="s">
        <v>32</v>
      </c>
      <c r="J144" s="13" t="s">
        <v>33</v>
      </c>
      <c r="K144" s="13" t="s">
        <v>34</v>
      </c>
      <c r="L144" s="55">
        <f>SUMIF('Lamps &amp; Ballast - DC'!A:A,Table156[[#This Row],[SKU]],'Lamps &amp; Ballast - DC'!G:G)</f>
        <v>32</v>
      </c>
      <c r="M144" s="37" t="str">
        <f>IF(Table156[[#This Row],[DC - On Hand]]=0,"Branches","Branches + DC")</f>
        <v>Branches + DC</v>
      </c>
    </row>
    <row r="145" spans="1:13" x14ac:dyDescent="0.5">
      <c r="A145" s="14" t="s">
        <v>413</v>
      </c>
      <c r="B145" s="12">
        <v>2390</v>
      </c>
      <c r="C145" s="13">
        <v>6230</v>
      </c>
      <c r="D145" s="13" t="s">
        <v>16</v>
      </c>
      <c r="E145" s="13" t="s">
        <v>57</v>
      </c>
      <c r="F145" s="13" t="s">
        <v>414</v>
      </c>
      <c r="G145" s="12">
        <v>1</v>
      </c>
      <c r="H145" s="59" t="s">
        <v>19</v>
      </c>
      <c r="I145" s="17" t="s">
        <v>20</v>
      </c>
      <c r="J145" s="13" t="s">
        <v>21</v>
      </c>
      <c r="K145" s="13" t="s">
        <v>22</v>
      </c>
      <c r="L145" s="55">
        <f>SUMIF('Lamps &amp; Ballast - DC'!A:A,Table156[[#This Row],[SKU]],'Lamps &amp; Ballast - DC'!G:G)</f>
        <v>0</v>
      </c>
      <c r="M145" s="37" t="str">
        <f>IF(Table156[[#This Row],[DC - On Hand]]=0,"Branches","Branches + DC")</f>
        <v>Branches</v>
      </c>
    </row>
    <row r="146" spans="1:13" x14ac:dyDescent="0.5">
      <c r="A146" s="14" t="s">
        <v>0</v>
      </c>
      <c r="B146" s="12">
        <v>2390</v>
      </c>
      <c r="C146" s="13">
        <v>6220</v>
      </c>
      <c r="D146" s="13" t="s">
        <v>16</v>
      </c>
      <c r="E146" s="13" t="s">
        <v>57</v>
      </c>
      <c r="F146" s="13" t="s">
        <v>141</v>
      </c>
      <c r="G146" s="12">
        <v>83</v>
      </c>
      <c r="H146" s="59" t="s">
        <v>71</v>
      </c>
      <c r="I146" s="17" t="s">
        <v>72</v>
      </c>
      <c r="J146" s="13" t="s">
        <v>33</v>
      </c>
      <c r="K146" s="13" t="s">
        <v>34</v>
      </c>
      <c r="L146" s="55">
        <f>SUMIF('Lamps &amp; Ballast - DC'!A:A,Table156[[#This Row],[SKU]],'Lamps &amp; Ballast - DC'!G:G)</f>
        <v>1424</v>
      </c>
      <c r="M146" s="37" t="str">
        <f>IF(Table156[[#This Row],[DC - On Hand]]=0,"Branches","Branches + DC")</f>
        <v>Branches + DC</v>
      </c>
    </row>
    <row r="147" spans="1:13" x14ac:dyDescent="0.5">
      <c r="A147" s="14" t="s">
        <v>142</v>
      </c>
      <c r="B147" s="12">
        <v>2390</v>
      </c>
      <c r="C147" s="13">
        <v>6220</v>
      </c>
      <c r="D147" s="13" t="s">
        <v>16</v>
      </c>
      <c r="E147" s="13" t="s">
        <v>57</v>
      </c>
      <c r="F147" s="13" t="s">
        <v>143</v>
      </c>
      <c r="G147" s="12">
        <v>98</v>
      </c>
      <c r="H147" s="59" t="s">
        <v>31</v>
      </c>
      <c r="I147" s="17" t="s">
        <v>32</v>
      </c>
      <c r="J147" s="13" t="s">
        <v>33</v>
      </c>
      <c r="K147" s="13" t="s">
        <v>34</v>
      </c>
      <c r="L147" s="55">
        <f>SUMIF('Lamps &amp; Ballast - DC'!A:A,Table156[[#This Row],[SKU]],'Lamps &amp; Ballast - DC'!G:G)</f>
        <v>367</v>
      </c>
      <c r="M147" s="37" t="str">
        <f>IF(Table156[[#This Row],[DC - On Hand]]=0,"Branches","Branches + DC")</f>
        <v>Branches + DC</v>
      </c>
    </row>
    <row r="148" spans="1:13" x14ac:dyDescent="0.5">
      <c r="A148" s="14" t="s">
        <v>415</v>
      </c>
      <c r="B148" s="12">
        <v>2390</v>
      </c>
      <c r="C148" s="13">
        <v>6240</v>
      </c>
      <c r="D148" s="13" t="s">
        <v>16</v>
      </c>
      <c r="E148" s="13" t="s">
        <v>57</v>
      </c>
      <c r="F148" s="13" t="s">
        <v>416</v>
      </c>
      <c r="G148" s="12">
        <v>20</v>
      </c>
      <c r="H148" s="59" t="s">
        <v>19</v>
      </c>
      <c r="I148" s="17" t="s">
        <v>20</v>
      </c>
      <c r="J148" s="13" t="s">
        <v>21</v>
      </c>
      <c r="K148" s="13" t="s">
        <v>22</v>
      </c>
      <c r="L148" s="55">
        <f>SUMIF('Lamps &amp; Ballast - DC'!A:A,Table156[[#This Row],[SKU]],'Lamps &amp; Ballast - DC'!G:G)</f>
        <v>0</v>
      </c>
      <c r="M148" s="37" t="str">
        <f>IF(Table156[[#This Row],[DC - On Hand]]=0,"Branches","Branches + DC")</f>
        <v>Branches</v>
      </c>
    </row>
    <row r="149" spans="1:13" x14ac:dyDescent="0.5">
      <c r="A149" s="14" t="s">
        <v>417</v>
      </c>
      <c r="B149" s="12">
        <v>2390</v>
      </c>
      <c r="C149" s="13">
        <v>6230</v>
      </c>
      <c r="D149" s="13" t="s">
        <v>16</v>
      </c>
      <c r="E149" s="13" t="s">
        <v>57</v>
      </c>
      <c r="F149" s="13" t="s">
        <v>418</v>
      </c>
      <c r="G149" s="12">
        <v>7</v>
      </c>
      <c r="H149" s="59" t="s">
        <v>37</v>
      </c>
      <c r="I149" s="17" t="s">
        <v>38</v>
      </c>
      <c r="J149" s="13" t="s">
        <v>54</v>
      </c>
      <c r="K149" s="13" t="s">
        <v>55</v>
      </c>
      <c r="L149" s="55">
        <f>SUMIF('Lamps &amp; Ballast - DC'!A:A,Table156[[#This Row],[SKU]],'Lamps &amp; Ballast - DC'!G:G)</f>
        <v>11</v>
      </c>
      <c r="M149" s="37" t="str">
        <f>IF(Table156[[#This Row],[DC - On Hand]]=0,"Branches","Branches + DC")</f>
        <v>Branches + DC</v>
      </c>
    </row>
    <row r="150" spans="1:13" x14ac:dyDescent="0.5">
      <c r="A150" s="14" t="s">
        <v>152</v>
      </c>
      <c r="B150" s="12">
        <v>2390</v>
      </c>
      <c r="C150" s="13">
        <v>6230</v>
      </c>
      <c r="D150" s="13" t="s">
        <v>16</v>
      </c>
      <c r="E150" s="13" t="s">
        <v>57</v>
      </c>
      <c r="F150" s="13" t="s">
        <v>153</v>
      </c>
      <c r="G150" s="12">
        <v>17</v>
      </c>
      <c r="H150" s="59" t="s">
        <v>71</v>
      </c>
      <c r="I150" s="17" t="s">
        <v>72</v>
      </c>
      <c r="J150" s="13" t="s">
        <v>137</v>
      </c>
      <c r="K150" s="13" t="s">
        <v>138</v>
      </c>
      <c r="L150" s="55">
        <f>SUMIF('Lamps &amp; Ballast - DC'!A:A,Table156[[#This Row],[SKU]],'Lamps &amp; Ballast - DC'!G:G)</f>
        <v>0</v>
      </c>
      <c r="M150" s="37" t="str">
        <f>IF(Table156[[#This Row],[DC - On Hand]]=0,"Branches","Branches + DC")</f>
        <v>Branches</v>
      </c>
    </row>
    <row r="151" spans="1:13" x14ac:dyDescent="0.5">
      <c r="A151" s="14" t="s">
        <v>156</v>
      </c>
      <c r="B151" s="12">
        <v>2390</v>
      </c>
      <c r="C151" s="13">
        <v>6200</v>
      </c>
      <c r="D151" s="13" t="s">
        <v>16</v>
      </c>
      <c r="E151" s="13" t="s">
        <v>57</v>
      </c>
      <c r="F151" s="13" t="s">
        <v>157</v>
      </c>
      <c r="G151" s="12">
        <v>8</v>
      </c>
      <c r="H151" s="59" t="s">
        <v>31</v>
      </c>
      <c r="I151" s="17" t="s">
        <v>32</v>
      </c>
      <c r="J151" s="13" t="s">
        <v>54</v>
      </c>
      <c r="K151" s="13" t="s">
        <v>55</v>
      </c>
      <c r="L151" s="55">
        <f>SUMIF('Lamps &amp; Ballast - DC'!A:A,Table156[[#This Row],[SKU]],'Lamps &amp; Ballast - DC'!G:G)</f>
        <v>478</v>
      </c>
      <c r="M151" s="37" t="str">
        <f>IF(Table156[[#This Row],[DC - On Hand]]=0,"Branches","Branches + DC")</f>
        <v>Branches + DC</v>
      </c>
    </row>
    <row r="152" spans="1:13" x14ac:dyDescent="0.5">
      <c r="A152" s="14" t="s">
        <v>419</v>
      </c>
      <c r="B152" s="12">
        <v>2390</v>
      </c>
      <c r="C152" s="13">
        <v>6230</v>
      </c>
      <c r="D152" s="13" t="s">
        <v>16</v>
      </c>
      <c r="E152" s="13" t="s">
        <v>57</v>
      </c>
      <c r="F152" s="13" t="s">
        <v>420</v>
      </c>
      <c r="G152" s="12">
        <v>12</v>
      </c>
      <c r="H152" s="59" t="s">
        <v>19</v>
      </c>
      <c r="I152" s="17" t="s">
        <v>20</v>
      </c>
      <c r="J152" s="13" t="s">
        <v>21</v>
      </c>
      <c r="K152" s="13" t="s">
        <v>22</v>
      </c>
      <c r="L152" s="55">
        <f>SUMIF('Lamps &amp; Ballast - DC'!A:A,Table156[[#This Row],[SKU]],'Lamps &amp; Ballast - DC'!G:G)</f>
        <v>0</v>
      </c>
      <c r="M152" s="37" t="str">
        <f>IF(Table156[[#This Row],[DC - On Hand]]=0,"Branches","Branches + DC")</f>
        <v>Branches</v>
      </c>
    </row>
    <row r="153" spans="1:13" x14ac:dyDescent="0.5">
      <c r="A153" s="14" t="s">
        <v>158</v>
      </c>
      <c r="B153" s="12">
        <v>2390</v>
      </c>
      <c r="C153" s="13">
        <v>6200</v>
      </c>
      <c r="D153" s="13" t="s">
        <v>16</v>
      </c>
      <c r="E153" s="13" t="s">
        <v>57</v>
      </c>
      <c r="F153" s="13" t="s">
        <v>159</v>
      </c>
      <c r="G153" s="12">
        <v>15</v>
      </c>
      <c r="H153" s="59" t="s">
        <v>19</v>
      </c>
      <c r="I153" s="17" t="s">
        <v>20</v>
      </c>
      <c r="J153" s="13" t="s">
        <v>21</v>
      </c>
      <c r="K153" s="13" t="s">
        <v>22</v>
      </c>
      <c r="L153" s="55">
        <f>SUMIF('Lamps &amp; Ballast - DC'!A:A,Table156[[#This Row],[SKU]],'Lamps &amp; Ballast - DC'!G:G)</f>
        <v>5</v>
      </c>
      <c r="M153" s="37" t="str">
        <f>IF(Table156[[#This Row],[DC - On Hand]]=0,"Branches","Branches + DC")</f>
        <v>Branches + DC</v>
      </c>
    </row>
    <row r="154" spans="1:13" x14ac:dyDescent="0.5">
      <c r="A154" s="14" t="s">
        <v>166</v>
      </c>
      <c r="B154" s="12">
        <v>2390</v>
      </c>
      <c r="C154" s="13">
        <v>6220</v>
      </c>
      <c r="D154" s="13" t="s">
        <v>16</v>
      </c>
      <c r="E154" s="13" t="s">
        <v>57</v>
      </c>
      <c r="F154" s="13" t="s">
        <v>167</v>
      </c>
      <c r="G154" s="12">
        <v>33</v>
      </c>
      <c r="H154" s="59" t="s">
        <v>37</v>
      </c>
      <c r="I154" s="17" t="s">
        <v>38</v>
      </c>
      <c r="J154" s="13" t="s">
        <v>54</v>
      </c>
      <c r="K154" s="13" t="s">
        <v>55</v>
      </c>
      <c r="L154" s="55">
        <f>SUMIF('Lamps &amp; Ballast - DC'!A:A,Table156[[#This Row],[SKU]],'Lamps &amp; Ballast - DC'!G:G)</f>
        <v>35</v>
      </c>
      <c r="M154" s="37" t="str">
        <f>IF(Table156[[#This Row],[DC - On Hand]]=0,"Branches","Branches + DC")</f>
        <v>Branches + DC</v>
      </c>
    </row>
    <row r="155" spans="1:13" x14ac:dyDescent="0.5">
      <c r="A155" s="14" t="s">
        <v>170</v>
      </c>
      <c r="B155" s="12">
        <v>2390</v>
      </c>
      <c r="C155" s="13">
        <v>6200</v>
      </c>
      <c r="D155" s="13" t="s">
        <v>16</v>
      </c>
      <c r="E155" s="13" t="s">
        <v>57</v>
      </c>
      <c r="F155" s="13" t="s">
        <v>171</v>
      </c>
      <c r="G155" s="12">
        <v>1</v>
      </c>
      <c r="H155" s="59" t="s">
        <v>37</v>
      </c>
      <c r="I155" s="17" t="s">
        <v>38</v>
      </c>
      <c r="J155" s="13" t="s">
        <v>54</v>
      </c>
      <c r="K155" s="13" t="s">
        <v>55</v>
      </c>
      <c r="L155" s="55">
        <f>SUMIF('Lamps &amp; Ballast - DC'!A:A,Table156[[#This Row],[SKU]],'Lamps &amp; Ballast - DC'!G:G)</f>
        <v>25</v>
      </c>
      <c r="M155" s="37" t="str">
        <f>IF(Table156[[#This Row],[DC - On Hand]]=0,"Branches","Branches + DC")</f>
        <v>Branches + DC</v>
      </c>
    </row>
    <row r="156" spans="1:13" x14ac:dyDescent="0.5">
      <c r="A156" s="14" t="s">
        <v>180</v>
      </c>
      <c r="B156" s="12">
        <v>2390</v>
      </c>
      <c r="C156" s="13">
        <v>6220</v>
      </c>
      <c r="D156" s="13" t="s">
        <v>16</v>
      </c>
      <c r="E156" s="13" t="s">
        <v>57</v>
      </c>
      <c r="F156" s="13" t="s">
        <v>181</v>
      </c>
      <c r="G156" s="12">
        <v>160</v>
      </c>
      <c r="H156" s="59" t="s">
        <v>31</v>
      </c>
      <c r="I156" s="17" t="s">
        <v>32</v>
      </c>
      <c r="J156" s="13" t="s">
        <v>33</v>
      </c>
      <c r="K156" s="13" t="s">
        <v>34</v>
      </c>
      <c r="L156" s="55">
        <f>SUMIF('Lamps &amp; Ballast - DC'!A:A,Table156[[#This Row],[SKU]],'Lamps &amp; Ballast - DC'!G:G)</f>
        <v>190</v>
      </c>
      <c r="M156" s="37" t="str">
        <f>IF(Table156[[#This Row],[DC - On Hand]]=0,"Branches","Branches + DC")</f>
        <v>Branches + DC</v>
      </c>
    </row>
    <row r="157" spans="1:13" x14ac:dyDescent="0.5">
      <c r="A157" s="14" t="s">
        <v>184</v>
      </c>
      <c r="B157" s="12">
        <v>2390</v>
      </c>
      <c r="C157" s="13">
        <v>6220</v>
      </c>
      <c r="D157" s="13" t="s">
        <v>16</v>
      </c>
      <c r="E157" s="13" t="s">
        <v>57</v>
      </c>
      <c r="F157" s="13" t="s">
        <v>185</v>
      </c>
      <c r="G157" s="12">
        <v>258</v>
      </c>
      <c r="H157" s="59" t="s">
        <v>75</v>
      </c>
      <c r="I157" s="17" t="s">
        <v>76</v>
      </c>
      <c r="J157" s="13" t="s">
        <v>137</v>
      </c>
      <c r="K157" s="13" t="s">
        <v>138</v>
      </c>
      <c r="L157" s="55">
        <f>SUMIF('Lamps &amp; Ballast - DC'!A:A,Table156[[#This Row],[SKU]],'Lamps &amp; Ballast - DC'!G:G)</f>
        <v>330</v>
      </c>
      <c r="M157" s="37" t="str">
        <f>IF(Table156[[#This Row],[DC - On Hand]]=0,"Branches","Branches + DC")</f>
        <v>Branches + DC</v>
      </c>
    </row>
    <row r="158" spans="1:13" x14ac:dyDescent="0.5">
      <c r="A158" s="14" t="s">
        <v>421</v>
      </c>
      <c r="B158" s="12">
        <v>2390</v>
      </c>
      <c r="C158" s="13">
        <v>6230</v>
      </c>
      <c r="D158" s="13" t="s">
        <v>16</v>
      </c>
      <c r="E158" s="13" t="s">
        <v>57</v>
      </c>
      <c r="F158" s="13" t="s">
        <v>422</v>
      </c>
      <c r="G158" s="12">
        <v>18</v>
      </c>
      <c r="H158" s="59" t="s">
        <v>19</v>
      </c>
      <c r="I158" s="17" t="s">
        <v>20</v>
      </c>
      <c r="J158" s="13" t="s">
        <v>21</v>
      </c>
      <c r="K158" s="13" t="s">
        <v>22</v>
      </c>
      <c r="L158" s="55">
        <f>SUMIF('Lamps &amp; Ballast - DC'!A:A,Table156[[#This Row],[SKU]],'Lamps &amp; Ballast - DC'!G:G)</f>
        <v>0</v>
      </c>
      <c r="M158" s="37" t="str">
        <f>IF(Table156[[#This Row],[DC - On Hand]]=0,"Branches","Branches + DC")</f>
        <v>Branches</v>
      </c>
    </row>
    <row r="159" spans="1:13" x14ac:dyDescent="0.5">
      <c r="A159" s="14" t="s">
        <v>423</v>
      </c>
      <c r="B159" s="12">
        <v>2390</v>
      </c>
      <c r="C159" s="13">
        <v>6200</v>
      </c>
      <c r="D159" s="13" t="s">
        <v>16</v>
      </c>
      <c r="E159" s="13" t="s">
        <v>57</v>
      </c>
      <c r="F159" s="13" t="s">
        <v>424</v>
      </c>
      <c r="G159" s="12">
        <v>1</v>
      </c>
      <c r="H159" s="59" t="s">
        <v>19</v>
      </c>
      <c r="I159" s="17" t="s">
        <v>20</v>
      </c>
      <c r="J159" s="13" t="s">
        <v>21</v>
      </c>
      <c r="K159" s="13" t="s">
        <v>22</v>
      </c>
      <c r="L159" s="55">
        <f>SUMIF('Lamps &amp; Ballast - DC'!A:A,Table156[[#This Row],[SKU]],'Lamps &amp; Ballast - DC'!G:G)</f>
        <v>0</v>
      </c>
      <c r="M159" s="37" t="str">
        <f>IF(Table156[[#This Row],[DC - On Hand]]=0,"Branches","Branches + DC")</f>
        <v>Branches</v>
      </c>
    </row>
    <row r="160" spans="1:13" x14ac:dyDescent="0.5">
      <c r="A160" s="14" t="s">
        <v>425</v>
      </c>
      <c r="B160" s="12">
        <v>2390</v>
      </c>
      <c r="C160" s="13">
        <v>6200</v>
      </c>
      <c r="D160" s="13" t="s">
        <v>16</v>
      </c>
      <c r="E160" s="13" t="s">
        <v>57</v>
      </c>
      <c r="F160" s="13" t="s">
        <v>426</v>
      </c>
      <c r="G160" s="12">
        <v>3</v>
      </c>
      <c r="H160" s="59" t="s">
        <v>19</v>
      </c>
      <c r="I160" s="17" t="s">
        <v>20</v>
      </c>
      <c r="J160" s="13" t="s">
        <v>21</v>
      </c>
      <c r="K160" s="13" t="s">
        <v>22</v>
      </c>
      <c r="L160" s="55">
        <f>SUMIF('Lamps &amp; Ballast - DC'!A:A,Table156[[#This Row],[SKU]],'Lamps &amp; Ballast - DC'!G:G)</f>
        <v>0</v>
      </c>
      <c r="M160" s="37" t="str">
        <f>IF(Table156[[#This Row],[DC - On Hand]]=0,"Branches","Branches + DC")</f>
        <v>Branches</v>
      </c>
    </row>
    <row r="161" spans="1:13" x14ac:dyDescent="0.5">
      <c r="A161" s="14" t="s">
        <v>427</v>
      </c>
      <c r="B161" s="12">
        <v>2390</v>
      </c>
      <c r="C161" s="13">
        <v>6200</v>
      </c>
      <c r="D161" s="13" t="s">
        <v>16</v>
      </c>
      <c r="E161" s="13" t="s">
        <v>57</v>
      </c>
      <c r="F161" s="13" t="s">
        <v>428</v>
      </c>
      <c r="G161" s="12">
        <v>42</v>
      </c>
      <c r="H161" s="59" t="s">
        <v>31</v>
      </c>
      <c r="I161" s="17" t="s">
        <v>32</v>
      </c>
      <c r="J161" s="13" t="s">
        <v>33</v>
      </c>
      <c r="K161" s="13" t="s">
        <v>34</v>
      </c>
      <c r="L161" s="55">
        <f>SUMIF('Lamps &amp; Ballast - DC'!A:A,Table156[[#This Row],[SKU]],'Lamps &amp; Ballast - DC'!G:G)</f>
        <v>0</v>
      </c>
      <c r="M161" s="37" t="str">
        <f>IF(Table156[[#This Row],[DC - On Hand]]=0,"Branches","Branches + DC")</f>
        <v>Branches</v>
      </c>
    </row>
    <row r="162" spans="1:13" x14ac:dyDescent="0.5">
      <c r="A162" s="14" t="s">
        <v>212</v>
      </c>
      <c r="B162" s="12">
        <v>2390</v>
      </c>
      <c r="C162" s="13">
        <v>6200</v>
      </c>
      <c r="D162" s="13" t="s">
        <v>16</v>
      </c>
      <c r="E162" s="13" t="s">
        <v>57</v>
      </c>
      <c r="F162" s="13" t="s">
        <v>213</v>
      </c>
      <c r="G162" s="12">
        <v>194</v>
      </c>
      <c r="H162" s="59" t="s">
        <v>75</v>
      </c>
      <c r="I162" s="17" t="s">
        <v>76</v>
      </c>
      <c r="J162" s="13" t="s">
        <v>137</v>
      </c>
      <c r="K162" s="13" t="s">
        <v>138</v>
      </c>
      <c r="L162" s="55">
        <f>SUMIF('Lamps &amp; Ballast - DC'!A:A,Table156[[#This Row],[SKU]],'Lamps &amp; Ballast - DC'!G:G)</f>
        <v>0</v>
      </c>
      <c r="M162" s="37" t="str">
        <f>IF(Table156[[#This Row],[DC - On Hand]]=0,"Branches","Branches + DC")</f>
        <v>Branches</v>
      </c>
    </row>
    <row r="163" spans="1:13" x14ac:dyDescent="0.5">
      <c r="A163" s="14" t="s">
        <v>378</v>
      </c>
      <c r="B163" s="12">
        <v>2390</v>
      </c>
      <c r="C163" s="13">
        <v>6200</v>
      </c>
      <c r="D163" s="13" t="s">
        <v>16</v>
      </c>
      <c r="E163" s="13" t="s">
        <v>57</v>
      </c>
      <c r="F163" s="13" t="s">
        <v>379</v>
      </c>
      <c r="G163" s="12">
        <v>73</v>
      </c>
      <c r="H163" s="59" t="s">
        <v>31</v>
      </c>
      <c r="I163" s="17" t="s">
        <v>32</v>
      </c>
      <c r="J163" s="13" t="s">
        <v>33</v>
      </c>
      <c r="K163" s="13" t="s">
        <v>34</v>
      </c>
      <c r="L163" s="55">
        <f>SUMIF('Lamps &amp; Ballast - DC'!A:A,Table156[[#This Row],[SKU]],'Lamps &amp; Ballast - DC'!G:G)</f>
        <v>183</v>
      </c>
      <c r="M163" s="37" t="str">
        <f>IF(Table156[[#This Row],[DC - On Hand]]=0,"Branches","Branches + DC")</f>
        <v>Branches + DC</v>
      </c>
    </row>
    <row r="164" spans="1:13" x14ac:dyDescent="0.5">
      <c r="A164" s="14" t="s">
        <v>220</v>
      </c>
      <c r="B164" s="12">
        <v>2390</v>
      </c>
      <c r="C164" s="13">
        <v>6200</v>
      </c>
      <c r="D164" s="13" t="s">
        <v>16</v>
      </c>
      <c r="E164" s="13" t="s">
        <v>57</v>
      </c>
      <c r="F164" s="13" t="s">
        <v>221</v>
      </c>
      <c r="G164" s="12">
        <v>47</v>
      </c>
      <c r="H164" s="59" t="s">
        <v>31</v>
      </c>
      <c r="I164" s="17" t="s">
        <v>32</v>
      </c>
      <c r="J164" s="13" t="s">
        <v>33</v>
      </c>
      <c r="K164" s="13" t="s">
        <v>34</v>
      </c>
      <c r="L164" s="55">
        <f>SUMIF('Lamps &amp; Ballast - DC'!A:A,Table156[[#This Row],[SKU]],'Lamps &amp; Ballast - DC'!G:G)</f>
        <v>119</v>
      </c>
      <c r="M164" s="37" t="str">
        <f>IF(Table156[[#This Row],[DC - On Hand]]=0,"Branches","Branches + DC")</f>
        <v>Branches + DC</v>
      </c>
    </row>
    <row r="165" spans="1:13" x14ac:dyDescent="0.5">
      <c r="A165" s="14" t="s">
        <v>224</v>
      </c>
      <c r="B165" s="12">
        <v>2390</v>
      </c>
      <c r="C165" s="13">
        <v>6200</v>
      </c>
      <c r="D165" s="13" t="s">
        <v>16</v>
      </c>
      <c r="E165" s="13" t="s">
        <v>57</v>
      </c>
      <c r="F165" s="13" t="s">
        <v>225</v>
      </c>
      <c r="G165" s="12">
        <v>18</v>
      </c>
      <c r="H165" s="59" t="s">
        <v>71</v>
      </c>
      <c r="I165" s="17" t="s">
        <v>72</v>
      </c>
      <c r="J165" s="13" t="s">
        <v>33</v>
      </c>
      <c r="K165" s="13" t="s">
        <v>34</v>
      </c>
      <c r="L165" s="55">
        <f>SUMIF('Lamps &amp; Ballast - DC'!A:A,Table156[[#This Row],[SKU]],'Lamps &amp; Ballast - DC'!G:G)</f>
        <v>13</v>
      </c>
      <c r="M165" s="37" t="str">
        <f>IF(Table156[[#This Row],[DC - On Hand]]=0,"Branches","Branches + DC")</f>
        <v>Branches + DC</v>
      </c>
    </row>
    <row r="166" spans="1:13" x14ac:dyDescent="0.5">
      <c r="A166" s="14" t="s">
        <v>231</v>
      </c>
      <c r="B166" s="12">
        <v>2390</v>
      </c>
      <c r="C166" s="13">
        <v>6229</v>
      </c>
      <c r="D166" s="13" t="s">
        <v>16</v>
      </c>
      <c r="E166" s="13" t="s">
        <v>226</v>
      </c>
      <c r="F166" s="13" t="s">
        <v>232</v>
      </c>
      <c r="G166" s="12">
        <v>40</v>
      </c>
      <c r="H166" s="59" t="s">
        <v>31</v>
      </c>
      <c r="I166" s="17" t="s">
        <v>32</v>
      </c>
      <c r="J166" s="13" t="s">
        <v>33</v>
      </c>
      <c r="K166" s="13" t="s">
        <v>34</v>
      </c>
      <c r="L166" s="55">
        <f>SUMIF('Lamps &amp; Ballast - DC'!A:A,Table156[[#This Row],[SKU]],'Lamps &amp; Ballast - DC'!G:G)</f>
        <v>112</v>
      </c>
      <c r="M166" s="37" t="str">
        <f>IF(Table156[[#This Row],[DC - On Hand]]=0,"Branches","Branches + DC")</f>
        <v>Branches + DC</v>
      </c>
    </row>
    <row r="167" spans="1:13" x14ac:dyDescent="0.5">
      <c r="A167" s="14" t="s">
        <v>235</v>
      </c>
      <c r="B167" s="12">
        <v>2390</v>
      </c>
      <c r="C167" s="13">
        <v>6243</v>
      </c>
      <c r="D167" s="13" t="s">
        <v>16</v>
      </c>
      <c r="E167" s="13" t="s">
        <v>226</v>
      </c>
      <c r="F167" s="13" t="s">
        <v>236</v>
      </c>
      <c r="G167" s="12">
        <v>80</v>
      </c>
      <c r="H167" s="59" t="s">
        <v>31</v>
      </c>
      <c r="I167" s="17" t="s">
        <v>32</v>
      </c>
      <c r="J167" s="13" t="s">
        <v>33</v>
      </c>
      <c r="K167" s="13" t="s">
        <v>34</v>
      </c>
      <c r="L167" s="55">
        <f>SUMIF('Lamps &amp; Ballast - DC'!A:A,Table156[[#This Row],[SKU]],'Lamps &amp; Ballast - DC'!G:G)</f>
        <v>235</v>
      </c>
      <c r="M167" s="37" t="str">
        <f>IF(Table156[[#This Row],[DC - On Hand]]=0,"Branches","Branches + DC")</f>
        <v>Branches + DC</v>
      </c>
    </row>
    <row r="168" spans="1:13" x14ac:dyDescent="0.5">
      <c r="A168" s="14" t="s">
        <v>237</v>
      </c>
      <c r="B168" s="12">
        <v>2390</v>
      </c>
      <c r="C168" s="13">
        <v>6243</v>
      </c>
      <c r="D168" s="13" t="s">
        <v>16</v>
      </c>
      <c r="E168" s="13" t="s">
        <v>226</v>
      </c>
      <c r="F168" s="13" t="s">
        <v>238</v>
      </c>
      <c r="G168" s="12">
        <v>9</v>
      </c>
      <c r="H168" s="59" t="s">
        <v>37</v>
      </c>
      <c r="I168" s="17" t="s">
        <v>38</v>
      </c>
      <c r="J168" s="13" t="s">
        <v>33</v>
      </c>
      <c r="K168" s="13" t="s">
        <v>34</v>
      </c>
      <c r="L168" s="55">
        <f>SUMIF('Lamps &amp; Ballast - DC'!A:A,Table156[[#This Row],[SKU]],'Lamps &amp; Ballast - DC'!G:G)</f>
        <v>80</v>
      </c>
      <c r="M168" s="37" t="str">
        <f>IF(Table156[[#This Row],[DC - On Hand]]=0,"Branches","Branches + DC")</f>
        <v>Branches + DC</v>
      </c>
    </row>
    <row r="169" spans="1:13" x14ac:dyDescent="0.5">
      <c r="A169" s="14" t="s">
        <v>533</v>
      </c>
      <c r="B169" s="12">
        <v>2390</v>
      </c>
      <c r="C169" s="13">
        <v>6243</v>
      </c>
      <c r="D169" s="13" t="s">
        <v>16</v>
      </c>
      <c r="E169" s="13" t="s">
        <v>226</v>
      </c>
      <c r="F169" s="13" t="s">
        <v>450</v>
      </c>
      <c r="G169" s="12">
        <v>8</v>
      </c>
      <c r="H169" s="59" t="s">
        <v>37</v>
      </c>
      <c r="I169" s="17" t="s">
        <v>38</v>
      </c>
      <c r="J169" s="13" t="s">
        <v>21</v>
      </c>
      <c r="K169" s="13" t="s">
        <v>22</v>
      </c>
      <c r="L169" s="55">
        <f>SUMIF('Lamps &amp; Ballast - DC'!A:A,Table156[[#This Row],[SKU]],'Lamps &amp; Ballast - DC'!G:G)</f>
        <v>0</v>
      </c>
      <c r="M169" s="37" t="str">
        <f>IF(Table156[[#This Row],[DC - On Hand]]=0,"Branches","Branches + DC")</f>
        <v>Branches</v>
      </c>
    </row>
    <row r="170" spans="1:13" x14ac:dyDescent="0.5">
      <c r="A170" s="14" t="s">
        <v>429</v>
      </c>
      <c r="B170" s="12">
        <v>2390</v>
      </c>
      <c r="C170" s="13">
        <v>6200</v>
      </c>
      <c r="D170" s="13" t="s">
        <v>16</v>
      </c>
      <c r="E170" s="13" t="s">
        <v>226</v>
      </c>
      <c r="F170" s="13" t="s">
        <v>430</v>
      </c>
      <c r="G170" s="12">
        <v>49</v>
      </c>
      <c r="H170" s="59" t="s">
        <v>71</v>
      </c>
      <c r="I170" s="17" t="s">
        <v>72</v>
      </c>
      <c r="J170" s="13" t="s">
        <v>33</v>
      </c>
      <c r="K170" s="13" t="s">
        <v>34</v>
      </c>
      <c r="L170" s="55">
        <f>SUMIF('Lamps &amp; Ballast - DC'!A:A,Table156[[#This Row],[SKU]],'Lamps &amp; Ballast - DC'!G:G)</f>
        <v>0</v>
      </c>
      <c r="M170" s="37" t="str">
        <f>IF(Table156[[#This Row],[DC - On Hand]]=0,"Branches","Branches + DC")</f>
        <v>Branches</v>
      </c>
    </row>
    <row r="171" spans="1:13" x14ac:dyDescent="0.5">
      <c r="A171" s="14" t="s">
        <v>346</v>
      </c>
      <c r="B171" s="12">
        <v>2390</v>
      </c>
      <c r="C171" s="13">
        <v>4500</v>
      </c>
      <c r="D171" s="13" t="s">
        <v>242</v>
      </c>
      <c r="E171" s="13" t="s">
        <v>263</v>
      </c>
      <c r="F171" s="13" t="s">
        <v>347</v>
      </c>
      <c r="G171" s="12">
        <v>22</v>
      </c>
      <c r="H171" s="59" t="s">
        <v>71</v>
      </c>
      <c r="I171" s="17" t="s">
        <v>72</v>
      </c>
      <c r="J171" s="13" t="s">
        <v>33</v>
      </c>
      <c r="K171" s="13" t="s">
        <v>34</v>
      </c>
      <c r="L171" s="55">
        <f>SUMIF('Lamps &amp; Ballast - DC'!A:A,Table156[[#This Row],[SKU]],'Lamps &amp; Ballast - DC'!G:G)</f>
        <v>178</v>
      </c>
      <c r="M171" s="37" t="str">
        <f>IF(Table156[[#This Row],[DC - On Hand]]=0,"Branches","Branches + DC")</f>
        <v>Branches + DC</v>
      </c>
    </row>
    <row r="172" spans="1:13" x14ac:dyDescent="0.5">
      <c r="A172" s="14" t="s">
        <v>283</v>
      </c>
      <c r="B172" s="12">
        <v>2390</v>
      </c>
      <c r="C172" s="13">
        <v>4500</v>
      </c>
      <c r="D172" s="13" t="s">
        <v>242</v>
      </c>
      <c r="E172" s="13" t="s">
        <v>263</v>
      </c>
      <c r="F172" s="13" t="s">
        <v>284</v>
      </c>
      <c r="G172" s="12">
        <v>14</v>
      </c>
      <c r="H172" s="59" t="s">
        <v>71</v>
      </c>
      <c r="I172" s="17" t="s">
        <v>72</v>
      </c>
      <c r="J172" s="13" t="s">
        <v>33</v>
      </c>
      <c r="K172" s="13" t="s">
        <v>34</v>
      </c>
      <c r="L172" s="55">
        <f>SUMIF('Lamps &amp; Ballast - DC'!A:A,Table156[[#This Row],[SKU]],'Lamps &amp; Ballast - DC'!G:G)</f>
        <v>242</v>
      </c>
      <c r="M172" s="37" t="str">
        <f>IF(Table156[[#This Row],[DC - On Hand]]=0,"Branches","Branches + DC")</f>
        <v>Branches + DC</v>
      </c>
    </row>
    <row r="173" spans="1:13" x14ac:dyDescent="0.5">
      <c r="A173" s="14" t="s">
        <v>348</v>
      </c>
      <c r="B173" s="12">
        <v>2390</v>
      </c>
      <c r="C173" s="13">
        <v>4500</v>
      </c>
      <c r="D173" s="13" t="s">
        <v>242</v>
      </c>
      <c r="E173" s="13" t="s">
        <v>263</v>
      </c>
      <c r="F173" s="13" t="s">
        <v>349</v>
      </c>
      <c r="G173" s="12">
        <v>23</v>
      </c>
      <c r="H173" s="59" t="s">
        <v>71</v>
      </c>
      <c r="I173" s="17" t="s">
        <v>72</v>
      </c>
      <c r="J173" s="13" t="s">
        <v>33</v>
      </c>
      <c r="K173" s="13" t="s">
        <v>34</v>
      </c>
      <c r="L173" s="55">
        <f>SUMIF('Lamps &amp; Ballast - DC'!A:A,Table156[[#This Row],[SKU]],'Lamps &amp; Ballast - DC'!G:G)</f>
        <v>45</v>
      </c>
      <c r="M173" s="37" t="str">
        <f>IF(Table156[[#This Row],[DC - On Hand]]=0,"Branches","Branches + DC")</f>
        <v>Branches + DC</v>
      </c>
    </row>
    <row r="174" spans="1:13" x14ac:dyDescent="0.5">
      <c r="A174" s="14" t="s">
        <v>289</v>
      </c>
      <c r="B174" s="12">
        <v>2390</v>
      </c>
      <c r="C174" s="13">
        <v>4580</v>
      </c>
      <c r="D174" s="13" t="s">
        <v>242</v>
      </c>
      <c r="E174" s="13" t="s">
        <v>263</v>
      </c>
      <c r="F174" s="13" t="s">
        <v>290</v>
      </c>
      <c r="G174" s="12">
        <v>6</v>
      </c>
      <c r="H174" s="59" t="s">
        <v>31</v>
      </c>
      <c r="I174" s="17" t="s">
        <v>32</v>
      </c>
      <c r="J174" s="13" t="s">
        <v>54</v>
      </c>
      <c r="K174" s="13" t="s">
        <v>55</v>
      </c>
      <c r="L174" s="55">
        <f>SUMIF('Lamps &amp; Ballast - DC'!A:A,Table156[[#This Row],[SKU]],'Lamps &amp; Ballast - DC'!G:G)</f>
        <v>12</v>
      </c>
      <c r="M174" s="37" t="str">
        <f>IF(Table156[[#This Row],[DC - On Hand]]=0,"Branches","Branches + DC")</f>
        <v>Branches + DC</v>
      </c>
    </row>
    <row r="175" spans="1:13" x14ac:dyDescent="0.5">
      <c r="A175" s="14" t="s">
        <v>431</v>
      </c>
      <c r="B175" s="12">
        <v>2390</v>
      </c>
      <c r="C175" s="13">
        <v>4500</v>
      </c>
      <c r="D175" s="13" t="s">
        <v>242</v>
      </c>
      <c r="E175" s="13" t="s">
        <v>263</v>
      </c>
      <c r="F175" s="13" t="s">
        <v>432</v>
      </c>
      <c r="G175" s="12">
        <v>2</v>
      </c>
      <c r="H175" s="59" t="s">
        <v>37</v>
      </c>
      <c r="I175" s="17" t="s">
        <v>38</v>
      </c>
      <c r="J175" s="13" t="s">
        <v>54</v>
      </c>
      <c r="K175" s="13" t="s">
        <v>55</v>
      </c>
      <c r="L175" s="55">
        <f>SUMIF('Lamps &amp; Ballast - DC'!A:A,Table156[[#This Row],[SKU]],'Lamps &amp; Ballast - DC'!G:G)</f>
        <v>10</v>
      </c>
      <c r="M175" s="37" t="str">
        <f>IF(Table156[[#This Row],[DC - On Hand]]=0,"Branches","Branches + DC")</f>
        <v>Branches + DC</v>
      </c>
    </row>
    <row r="176" spans="1:13" x14ac:dyDescent="0.5">
      <c r="E176" s="2"/>
    </row>
    <row r="177" spans="5:5" x14ac:dyDescent="0.5">
      <c r="E177" s="2"/>
    </row>
    <row r="178" spans="5:5" x14ac:dyDescent="0.5">
      <c r="E178" s="2"/>
    </row>
    <row r="179" spans="5:5" x14ac:dyDescent="0.5">
      <c r="E179" s="2"/>
    </row>
    <row r="180" spans="5:5" x14ac:dyDescent="0.5">
      <c r="E180" s="2"/>
    </row>
    <row r="181" spans="5:5" x14ac:dyDescent="0.5">
      <c r="E181" s="2"/>
    </row>
    <row r="182" spans="5:5" x14ac:dyDescent="0.5">
      <c r="E182" s="2"/>
    </row>
    <row r="183" spans="5:5" x14ac:dyDescent="0.5">
      <c r="E183" s="2"/>
    </row>
    <row r="184" spans="5:5" x14ac:dyDescent="0.5">
      <c r="E184" s="2"/>
    </row>
    <row r="185" spans="5:5" x14ac:dyDescent="0.5">
      <c r="E185" s="2"/>
    </row>
    <row r="186" spans="5:5" x14ac:dyDescent="0.5">
      <c r="E186" s="2"/>
    </row>
    <row r="187" spans="5:5" x14ac:dyDescent="0.5">
      <c r="E187" s="2"/>
    </row>
    <row r="188" spans="5:5" x14ac:dyDescent="0.5">
      <c r="E188" s="2"/>
    </row>
    <row r="189" spans="5:5" x14ac:dyDescent="0.5">
      <c r="E189" s="2"/>
    </row>
    <row r="190" spans="5:5" x14ac:dyDescent="0.5">
      <c r="E190" s="2"/>
    </row>
    <row r="191" spans="5:5" x14ac:dyDescent="0.5">
      <c r="E191" s="2"/>
    </row>
    <row r="192" spans="5:5" x14ac:dyDescent="0.5">
      <c r="E192" s="2"/>
    </row>
    <row r="193" spans="5:5" x14ac:dyDescent="0.5">
      <c r="E193" s="2"/>
    </row>
    <row r="194" spans="5:5" x14ac:dyDescent="0.5">
      <c r="E194" s="2"/>
    </row>
    <row r="195" spans="5:5" x14ac:dyDescent="0.5">
      <c r="E195" s="2"/>
    </row>
    <row r="196" spans="5:5" x14ac:dyDescent="0.5">
      <c r="E196" s="2"/>
    </row>
    <row r="197" spans="5:5" x14ac:dyDescent="0.5">
      <c r="E197" s="2"/>
    </row>
    <row r="198" spans="5:5" x14ac:dyDescent="0.5">
      <c r="E198" s="2"/>
    </row>
    <row r="199" spans="5:5" x14ac:dyDescent="0.5">
      <c r="E199" s="2"/>
    </row>
    <row r="200" spans="5:5" x14ac:dyDescent="0.5">
      <c r="E200" s="2"/>
    </row>
    <row r="201" spans="5:5" x14ac:dyDescent="0.5">
      <c r="E201" s="2"/>
    </row>
    <row r="202" spans="5:5" x14ac:dyDescent="0.5">
      <c r="E202" s="2"/>
    </row>
    <row r="203" spans="5:5" x14ac:dyDescent="0.5">
      <c r="E203" s="2"/>
    </row>
    <row r="204" spans="5:5" x14ac:dyDescent="0.5">
      <c r="E204" s="2"/>
    </row>
    <row r="205" spans="5:5" x14ac:dyDescent="0.5">
      <c r="E205" s="2"/>
    </row>
    <row r="206" spans="5:5" x14ac:dyDescent="0.5">
      <c r="E206" s="2"/>
    </row>
    <row r="207" spans="5:5" x14ac:dyDescent="0.5">
      <c r="E207" s="2"/>
    </row>
    <row r="208" spans="5:5" x14ac:dyDescent="0.5">
      <c r="E208" s="2"/>
    </row>
    <row r="209" spans="5:5" x14ac:dyDescent="0.5">
      <c r="E209" s="2"/>
    </row>
    <row r="210" spans="5:5" x14ac:dyDescent="0.5">
      <c r="E210" s="2"/>
    </row>
    <row r="211" spans="5:5" x14ac:dyDescent="0.5">
      <c r="E211" s="2"/>
    </row>
    <row r="212" spans="5:5" x14ac:dyDescent="0.5">
      <c r="E212" s="2"/>
    </row>
    <row r="213" spans="5:5" x14ac:dyDescent="0.5">
      <c r="E213" s="2"/>
    </row>
    <row r="214" spans="5:5" x14ac:dyDescent="0.5">
      <c r="E214" s="2"/>
    </row>
    <row r="215" spans="5:5" x14ac:dyDescent="0.5">
      <c r="E215" s="2"/>
    </row>
    <row r="216" spans="5:5" x14ac:dyDescent="0.5">
      <c r="E216" s="2"/>
    </row>
    <row r="217" spans="5:5" x14ac:dyDescent="0.5">
      <c r="E217" s="2"/>
    </row>
    <row r="218" spans="5:5" x14ac:dyDescent="0.5">
      <c r="E218" s="2"/>
    </row>
    <row r="219" spans="5:5" x14ac:dyDescent="0.5">
      <c r="E219" s="2"/>
    </row>
    <row r="220" spans="5:5" x14ac:dyDescent="0.5">
      <c r="E220" s="2"/>
    </row>
    <row r="221" spans="5:5" x14ac:dyDescent="0.5">
      <c r="E221" s="2"/>
    </row>
    <row r="222" spans="5:5" x14ac:dyDescent="0.5">
      <c r="E222" s="2"/>
    </row>
    <row r="223" spans="5:5" x14ac:dyDescent="0.5">
      <c r="E223" s="2"/>
    </row>
    <row r="224" spans="5:5" x14ac:dyDescent="0.5">
      <c r="E224" s="2"/>
    </row>
    <row r="225" spans="5:5" x14ac:dyDescent="0.5">
      <c r="E225" s="2"/>
    </row>
    <row r="226" spans="5:5" x14ac:dyDescent="0.5">
      <c r="E226" s="2"/>
    </row>
    <row r="227" spans="5:5" x14ac:dyDescent="0.5">
      <c r="E227" s="2"/>
    </row>
    <row r="228" spans="5:5" x14ac:dyDescent="0.5">
      <c r="E228" s="2"/>
    </row>
    <row r="229" spans="5:5" x14ac:dyDescent="0.5">
      <c r="E229" s="2"/>
    </row>
    <row r="230" spans="5:5" x14ac:dyDescent="0.5">
      <c r="E230" s="2"/>
    </row>
    <row r="231" spans="5:5" x14ac:dyDescent="0.5">
      <c r="E231" s="2"/>
    </row>
    <row r="232" spans="5:5" x14ac:dyDescent="0.5">
      <c r="E232" s="2"/>
    </row>
    <row r="233" spans="5:5" x14ac:dyDescent="0.5">
      <c r="E233" s="2"/>
    </row>
    <row r="234" spans="5:5" x14ac:dyDescent="0.5">
      <c r="E234" s="2"/>
    </row>
    <row r="235" spans="5:5" x14ac:dyDescent="0.5">
      <c r="E235" s="2"/>
    </row>
    <row r="236" spans="5:5" x14ac:dyDescent="0.5">
      <c r="E236" s="2"/>
    </row>
    <row r="237" spans="5:5" x14ac:dyDescent="0.5">
      <c r="E237" s="2"/>
    </row>
    <row r="238" spans="5:5" x14ac:dyDescent="0.5">
      <c r="E238" s="2"/>
    </row>
    <row r="239" spans="5:5" x14ac:dyDescent="0.5">
      <c r="E239" s="2"/>
    </row>
    <row r="240" spans="5:5" x14ac:dyDescent="0.5">
      <c r="E240" s="2"/>
    </row>
    <row r="241" spans="5:5" x14ac:dyDescent="0.5">
      <c r="E241" s="2"/>
    </row>
    <row r="242" spans="5:5" x14ac:dyDescent="0.5">
      <c r="E242" s="2"/>
    </row>
    <row r="243" spans="5:5" x14ac:dyDescent="0.5">
      <c r="E243" s="2"/>
    </row>
    <row r="244" spans="5:5" x14ac:dyDescent="0.5">
      <c r="E244" s="2"/>
    </row>
    <row r="245" spans="5:5" x14ac:dyDescent="0.5">
      <c r="E245" s="2"/>
    </row>
    <row r="246" spans="5:5" x14ac:dyDescent="0.5">
      <c r="E246" s="2"/>
    </row>
    <row r="247" spans="5:5" x14ac:dyDescent="0.5">
      <c r="E247" s="2"/>
    </row>
    <row r="248" spans="5:5" x14ac:dyDescent="0.5">
      <c r="E248" s="2"/>
    </row>
    <row r="249" spans="5:5" x14ac:dyDescent="0.5">
      <c r="E249" s="2"/>
    </row>
    <row r="250" spans="5:5" x14ac:dyDescent="0.5">
      <c r="E250" s="2"/>
    </row>
    <row r="251" spans="5:5" x14ac:dyDescent="0.5">
      <c r="E251" s="2"/>
    </row>
    <row r="252" spans="5:5" x14ac:dyDescent="0.5">
      <c r="E252" s="2"/>
    </row>
    <row r="253" spans="5:5" x14ac:dyDescent="0.5">
      <c r="E253" s="2"/>
    </row>
    <row r="254" spans="5:5" x14ac:dyDescent="0.5">
      <c r="E254" s="2"/>
    </row>
    <row r="255" spans="5:5" x14ac:dyDescent="0.5">
      <c r="E255" s="2"/>
    </row>
    <row r="256" spans="5:5" x14ac:dyDescent="0.5">
      <c r="E256" s="2"/>
    </row>
    <row r="257" spans="5:5" x14ac:dyDescent="0.5">
      <c r="E257" s="2"/>
    </row>
    <row r="258" spans="5:5" x14ac:dyDescent="0.5">
      <c r="E258" s="2"/>
    </row>
    <row r="259" spans="5:5" x14ac:dyDescent="0.5">
      <c r="E259" s="2"/>
    </row>
    <row r="260" spans="5:5" x14ac:dyDescent="0.5">
      <c r="E260" s="2"/>
    </row>
    <row r="261" spans="5:5" x14ac:dyDescent="0.5">
      <c r="E261" s="2"/>
    </row>
    <row r="262" spans="5:5" x14ac:dyDescent="0.5">
      <c r="E262" s="2"/>
    </row>
    <row r="263" spans="5:5" x14ac:dyDescent="0.5">
      <c r="E263" s="2"/>
    </row>
    <row r="264" spans="5:5" x14ac:dyDescent="0.5">
      <c r="E264" s="2"/>
    </row>
    <row r="265" spans="5:5" x14ac:dyDescent="0.5">
      <c r="E265" s="2"/>
    </row>
    <row r="266" spans="5:5" x14ac:dyDescent="0.5">
      <c r="E266" s="2"/>
    </row>
    <row r="267" spans="5:5" x14ac:dyDescent="0.5">
      <c r="E267" s="2"/>
    </row>
    <row r="268" spans="5:5" x14ac:dyDescent="0.5">
      <c r="E268" s="2"/>
    </row>
    <row r="269" spans="5:5" x14ac:dyDescent="0.5">
      <c r="E269" s="2"/>
    </row>
    <row r="270" spans="5:5" x14ac:dyDescent="0.5">
      <c r="E270" s="2"/>
    </row>
    <row r="271" spans="5:5" x14ac:dyDescent="0.5">
      <c r="E271" s="2"/>
    </row>
    <row r="272" spans="5:5" x14ac:dyDescent="0.5">
      <c r="E272" s="2"/>
    </row>
    <row r="273" spans="5:5" x14ac:dyDescent="0.5">
      <c r="E273" s="2"/>
    </row>
    <row r="274" spans="5:5" x14ac:dyDescent="0.5">
      <c r="E274" s="2"/>
    </row>
    <row r="275" spans="5:5" x14ac:dyDescent="0.5">
      <c r="E275" s="2"/>
    </row>
    <row r="276" spans="5:5" x14ac:dyDescent="0.5">
      <c r="E276" s="2"/>
    </row>
    <row r="277" spans="5:5" x14ac:dyDescent="0.5">
      <c r="E277" s="2"/>
    </row>
    <row r="278" spans="5:5" x14ac:dyDescent="0.5">
      <c r="E278" s="2"/>
    </row>
    <row r="279" spans="5:5" x14ac:dyDescent="0.5">
      <c r="E279" s="2"/>
    </row>
    <row r="280" spans="5:5" x14ac:dyDescent="0.5">
      <c r="E280" s="2"/>
    </row>
    <row r="281" spans="5:5" x14ac:dyDescent="0.5">
      <c r="E281" s="2"/>
    </row>
    <row r="282" spans="5:5" x14ac:dyDescent="0.5">
      <c r="E282" s="2"/>
    </row>
    <row r="283" spans="5:5" x14ac:dyDescent="0.5">
      <c r="E283" s="2"/>
    </row>
    <row r="284" spans="5:5" x14ac:dyDescent="0.5">
      <c r="E284" s="2"/>
    </row>
    <row r="285" spans="5:5" x14ac:dyDescent="0.5">
      <c r="E285" s="2"/>
    </row>
    <row r="286" spans="5:5" x14ac:dyDescent="0.5">
      <c r="E286" s="2"/>
    </row>
    <row r="287" spans="5:5" x14ac:dyDescent="0.5">
      <c r="E287" s="2"/>
    </row>
    <row r="288" spans="5:5" x14ac:dyDescent="0.5">
      <c r="E288" s="2"/>
    </row>
    <row r="289" spans="5:5" x14ac:dyDescent="0.5">
      <c r="E289" s="2"/>
    </row>
    <row r="290" spans="5:5" x14ac:dyDescent="0.5">
      <c r="E290" s="2"/>
    </row>
    <row r="291" spans="5:5" x14ac:dyDescent="0.5">
      <c r="E291" s="2"/>
    </row>
    <row r="292" spans="5:5" x14ac:dyDescent="0.5">
      <c r="E292" s="2"/>
    </row>
    <row r="293" spans="5:5" x14ac:dyDescent="0.5">
      <c r="E293" s="2"/>
    </row>
    <row r="294" spans="5:5" x14ac:dyDescent="0.5">
      <c r="E294" s="2"/>
    </row>
    <row r="295" spans="5:5" x14ac:dyDescent="0.5">
      <c r="E295" s="2"/>
    </row>
    <row r="296" spans="5:5" x14ac:dyDescent="0.5">
      <c r="E296" s="2"/>
    </row>
    <row r="297" spans="5:5" x14ac:dyDescent="0.5">
      <c r="E297" s="2"/>
    </row>
    <row r="298" spans="5:5" x14ac:dyDescent="0.5">
      <c r="E298" s="2"/>
    </row>
    <row r="299" spans="5:5" x14ac:dyDescent="0.5">
      <c r="E299" s="2"/>
    </row>
    <row r="300" spans="5:5" x14ac:dyDescent="0.5">
      <c r="E300" s="2"/>
    </row>
    <row r="301" spans="5:5" x14ac:dyDescent="0.5">
      <c r="E301" s="2"/>
    </row>
    <row r="302" spans="5:5" x14ac:dyDescent="0.5">
      <c r="E302" s="2"/>
    </row>
    <row r="303" spans="5:5" x14ac:dyDescent="0.5">
      <c r="E303" s="2"/>
    </row>
    <row r="304" spans="5:5" x14ac:dyDescent="0.5">
      <c r="E304" s="2"/>
    </row>
    <row r="305" spans="5:5" x14ac:dyDescent="0.5">
      <c r="E305" s="2"/>
    </row>
    <row r="306" spans="5:5" x14ac:dyDescent="0.5">
      <c r="E306" s="2"/>
    </row>
    <row r="307" spans="5:5" x14ac:dyDescent="0.5">
      <c r="E307" s="2"/>
    </row>
    <row r="308" spans="5:5" x14ac:dyDescent="0.5">
      <c r="E308" s="2"/>
    </row>
    <row r="309" spans="5:5" x14ac:dyDescent="0.5">
      <c r="E309" s="2"/>
    </row>
    <row r="310" spans="5:5" x14ac:dyDescent="0.5">
      <c r="E310" s="2"/>
    </row>
    <row r="311" spans="5:5" x14ac:dyDescent="0.5">
      <c r="E311" s="2"/>
    </row>
    <row r="312" spans="5:5" x14ac:dyDescent="0.5">
      <c r="E312" s="2"/>
    </row>
    <row r="313" spans="5:5" x14ac:dyDescent="0.5">
      <c r="E313" s="2"/>
    </row>
    <row r="314" spans="5:5" x14ac:dyDescent="0.5">
      <c r="E314" s="2"/>
    </row>
    <row r="315" spans="5:5" x14ac:dyDescent="0.5">
      <c r="E315" s="2"/>
    </row>
    <row r="316" spans="5:5" x14ac:dyDescent="0.5">
      <c r="E316" s="2"/>
    </row>
    <row r="317" spans="5:5" x14ac:dyDescent="0.5">
      <c r="E317" s="2"/>
    </row>
    <row r="318" spans="5:5" x14ac:dyDescent="0.5">
      <c r="E318" s="2"/>
    </row>
    <row r="319" spans="5:5" x14ac:dyDescent="0.5">
      <c r="E319" s="2"/>
    </row>
    <row r="320" spans="5:5" x14ac:dyDescent="0.5">
      <c r="E320" s="2"/>
    </row>
    <row r="321" spans="5:5" x14ac:dyDescent="0.5">
      <c r="E321" s="2"/>
    </row>
    <row r="322" spans="5:5" x14ac:dyDescent="0.5">
      <c r="E322" s="2"/>
    </row>
    <row r="323" spans="5:5" x14ac:dyDescent="0.5">
      <c r="E323" s="2"/>
    </row>
    <row r="324" spans="5:5" x14ac:dyDescent="0.5">
      <c r="E324" s="2"/>
    </row>
    <row r="325" spans="5:5" x14ac:dyDescent="0.5">
      <c r="E325" s="2"/>
    </row>
    <row r="326" spans="5:5" x14ac:dyDescent="0.5">
      <c r="E326" s="2"/>
    </row>
    <row r="327" spans="5:5" x14ac:dyDescent="0.5">
      <c r="E327" s="2"/>
    </row>
    <row r="328" spans="5:5" x14ac:dyDescent="0.5">
      <c r="E328" s="2"/>
    </row>
    <row r="329" spans="5:5" x14ac:dyDescent="0.5">
      <c r="E329" s="2"/>
    </row>
    <row r="330" spans="5:5" x14ac:dyDescent="0.5">
      <c r="E330" s="2"/>
    </row>
    <row r="331" spans="5:5" x14ac:dyDescent="0.5">
      <c r="E331" s="2"/>
    </row>
    <row r="332" spans="5:5" x14ac:dyDescent="0.5">
      <c r="E332" s="2"/>
    </row>
    <row r="333" spans="5:5" x14ac:dyDescent="0.5">
      <c r="E333" s="2"/>
    </row>
    <row r="334" spans="5:5" x14ac:dyDescent="0.5">
      <c r="E334" s="2"/>
    </row>
    <row r="335" spans="5:5" x14ac:dyDescent="0.5">
      <c r="E335" s="2"/>
    </row>
    <row r="336" spans="5:5" x14ac:dyDescent="0.5">
      <c r="E336" s="2"/>
    </row>
    <row r="337" spans="5:5" x14ac:dyDescent="0.5">
      <c r="E337" s="2"/>
    </row>
    <row r="338" spans="5:5" x14ac:dyDescent="0.5">
      <c r="E338" s="2"/>
    </row>
    <row r="339" spans="5:5" x14ac:dyDescent="0.5">
      <c r="E339" s="2"/>
    </row>
    <row r="340" spans="5:5" x14ac:dyDescent="0.5">
      <c r="E340" s="2"/>
    </row>
    <row r="341" spans="5:5" x14ac:dyDescent="0.5">
      <c r="E341" s="2"/>
    </row>
    <row r="342" spans="5:5" x14ac:dyDescent="0.5">
      <c r="E342" s="2"/>
    </row>
    <row r="343" spans="5:5" x14ac:dyDescent="0.5">
      <c r="E343" s="2"/>
    </row>
    <row r="344" spans="5:5" x14ac:dyDescent="0.5">
      <c r="E344" s="2"/>
    </row>
    <row r="345" spans="5:5" x14ac:dyDescent="0.5">
      <c r="E345" s="2"/>
    </row>
    <row r="346" spans="5:5" x14ac:dyDescent="0.5">
      <c r="E346" s="2"/>
    </row>
    <row r="347" spans="5:5" x14ac:dyDescent="0.5">
      <c r="E347" s="2"/>
    </row>
    <row r="348" spans="5:5" x14ac:dyDescent="0.5">
      <c r="E348" s="2"/>
    </row>
    <row r="349" spans="5:5" x14ac:dyDescent="0.5">
      <c r="E349" s="2"/>
    </row>
    <row r="350" spans="5:5" x14ac:dyDescent="0.5">
      <c r="E350" s="2"/>
    </row>
    <row r="351" spans="5:5" x14ac:dyDescent="0.5">
      <c r="E351" s="2"/>
    </row>
    <row r="352" spans="5:5" x14ac:dyDescent="0.5">
      <c r="E352" s="2"/>
    </row>
    <row r="353" spans="5:5" x14ac:dyDescent="0.5">
      <c r="E353" s="2"/>
    </row>
    <row r="354" spans="5:5" x14ac:dyDescent="0.5">
      <c r="E354" s="2"/>
    </row>
    <row r="355" spans="5:5" x14ac:dyDescent="0.5">
      <c r="E355" s="2"/>
    </row>
    <row r="356" spans="5:5" x14ac:dyDescent="0.5">
      <c r="E356" s="2"/>
    </row>
    <row r="357" spans="5:5" x14ac:dyDescent="0.5">
      <c r="E357" s="2"/>
    </row>
    <row r="358" spans="5:5" x14ac:dyDescent="0.5">
      <c r="E358" s="2"/>
    </row>
    <row r="359" spans="5:5" x14ac:dyDescent="0.5">
      <c r="E359" s="2"/>
    </row>
    <row r="360" spans="5:5" x14ac:dyDescent="0.5">
      <c r="E360" s="2"/>
    </row>
    <row r="361" spans="5:5" x14ac:dyDescent="0.5">
      <c r="E361" s="2"/>
    </row>
    <row r="362" spans="5:5" x14ac:dyDescent="0.5">
      <c r="E362" s="2"/>
    </row>
    <row r="363" spans="5:5" x14ac:dyDescent="0.5">
      <c r="E363" s="2"/>
    </row>
    <row r="364" spans="5:5" x14ac:dyDescent="0.5">
      <c r="E364" s="2"/>
    </row>
    <row r="365" spans="5:5" x14ac:dyDescent="0.5">
      <c r="E365" s="2"/>
    </row>
    <row r="366" spans="5:5" x14ac:dyDescent="0.5">
      <c r="E366" s="2"/>
    </row>
    <row r="367" spans="5:5" x14ac:dyDescent="0.5">
      <c r="E367" s="2"/>
    </row>
    <row r="368" spans="5:5" x14ac:dyDescent="0.5">
      <c r="E368" s="2"/>
    </row>
    <row r="369" spans="5:5" x14ac:dyDescent="0.5">
      <c r="E369" s="2"/>
    </row>
    <row r="370" spans="5:5" x14ac:dyDescent="0.5">
      <c r="E370" s="2"/>
    </row>
    <row r="371" spans="5:5" x14ac:dyDescent="0.5">
      <c r="E371" s="2"/>
    </row>
    <row r="372" spans="5:5" x14ac:dyDescent="0.5">
      <c r="E372" s="2"/>
    </row>
    <row r="373" spans="5:5" x14ac:dyDescent="0.5">
      <c r="E373" s="2"/>
    </row>
    <row r="374" spans="5:5" x14ac:dyDescent="0.5">
      <c r="E374" s="2"/>
    </row>
    <row r="375" spans="5:5" x14ac:dyDescent="0.5">
      <c r="E375" s="2"/>
    </row>
    <row r="376" spans="5:5" x14ac:dyDescent="0.5">
      <c r="E376" s="2"/>
    </row>
    <row r="377" spans="5:5" x14ac:dyDescent="0.5">
      <c r="E377" s="2"/>
    </row>
    <row r="378" spans="5:5" x14ac:dyDescent="0.5">
      <c r="E378" s="2"/>
    </row>
    <row r="379" spans="5:5" x14ac:dyDescent="0.5">
      <c r="E379" s="2"/>
    </row>
    <row r="380" spans="5:5" x14ac:dyDescent="0.5">
      <c r="E380" s="2"/>
    </row>
    <row r="381" spans="5:5" x14ac:dyDescent="0.5">
      <c r="E381" s="2"/>
    </row>
    <row r="382" spans="5:5" x14ac:dyDescent="0.5">
      <c r="E382" s="2"/>
    </row>
    <row r="383" spans="5:5" x14ac:dyDescent="0.5">
      <c r="E383" s="2"/>
    </row>
    <row r="384" spans="5:5" x14ac:dyDescent="0.5">
      <c r="E384" s="2"/>
    </row>
    <row r="385" spans="5:5" x14ac:dyDescent="0.5">
      <c r="E385" s="2"/>
    </row>
    <row r="386" spans="5:5" x14ac:dyDescent="0.5">
      <c r="E386" s="2"/>
    </row>
    <row r="387" spans="5:5" x14ac:dyDescent="0.5">
      <c r="E387" s="2"/>
    </row>
    <row r="388" spans="5:5" x14ac:dyDescent="0.5">
      <c r="E388" s="2"/>
    </row>
    <row r="389" spans="5:5" x14ac:dyDescent="0.5">
      <c r="E389" s="2"/>
    </row>
    <row r="390" spans="5:5" x14ac:dyDescent="0.5">
      <c r="E390" s="2"/>
    </row>
    <row r="391" spans="5:5" x14ac:dyDescent="0.5">
      <c r="E391" s="2"/>
    </row>
    <row r="392" spans="5:5" x14ac:dyDescent="0.5">
      <c r="E392" s="2"/>
    </row>
    <row r="393" spans="5:5" x14ac:dyDescent="0.5">
      <c r="E393" s="2"/>
    </row>
    <row r="394" spans="5:5" x14ac:dyDescent="0.5">
      <c r="E394" s="2"/>
    </row>
    <row r="395" spans="5:5" x14ac:dyDescent="0.5">
      <c r="E395" s="2"/>
    </row>
    <row r="396" spans="5:5" x14ac:dyDescent="0.5">
      <c r="E396" s="2"/>
    </row>
    <row r="397" spans="5:5" x14ac:dyDescent="0.5">
      <c r="E397" s="2"/>
    </row>
    <row r="398" spans="5:5" x14ac:dyDescent="0.5">
      <c r="E398" s="2"/>
    </row>
    <row r="399" spans="5:5" x14ac:dyDescent="0.5">
      <c r="E399" s="2"/>
    </row>
    <row r="400" spans="5:5" x14ac:dyDescent="0.5">
      <c r="E400" s="2"/>
    </row>
    <row r="401" spans="5:5" x14ac:dyDescent="0.5">
      <c r="E401" s="2"/>
    </row>
    <row r="402" spans="5:5" x14ac:dyDescent="0.5">
      <c r="E402" s="2"/>
    </row>
    <row r="403" spans="5:5" x14ac:dyDescent="0.5">
      <c r="E403" s="2"/>
    </row>
    <row r="404" spans="5:5" x14ac:dyDescent="0.5">
      <c r="E404" s="2"/>
    </row>
    <row r="405" spans="5:5" x14ac:dyDescent="0.5">
      <c r="E405" s="2"/>
    </row>
    <row r="406" spans="5:5" x14ac:dyDescent="0.5">
      <c r="E406" s="2"/>
    </row>
    <row r="407" spans="5:5" x14ac:dyDescent="0.5">
      <c r="E407" s="2"/>
    </row>
    <row r="408" spans="5:5" x14ac:dyDescent="0.5">
      <c r="E408" s="2"/>
    </row>
    <row r="409" spans="5:5" x14ac:dyDescent="0.5">
      <c r="E409" s="2"/>
    </row>
    <row r="410" spans="5:5" x14ac:dyDescent="0.5">
      <c r="E410" s="2"/>
    </row>
    <row r="411" spans="5:5" x14ac:dyDescent="0.5">
      <c r="E411" s="2"/>
    </row>
    <row r="412" spans="5:5" x14ac:dyDescent="0.5">
      <c r="E412" s="2"/>
    </row>
    <row r="413" spans="5:5" x14ac:dyDescent="0.5">
      <c r="E413" s="2"/>
    </row>
    <row r="414" spans="5:5" x14ac:dyDescent="0.5">
      <c r="E414" s="2"/>
    </row>
    <row r="415" spans="5:5" x14ac:dyDescent="0.5">
      <c r="E415" s="2"/>
    </row>
    <row r="416" spans="5:5" x14ac:dyDescent="0.5">
      <c r="E416" s="2"/>
    </row>
    <row r="417" spans="5:5" x14ac:dyDescent="0.5">
      <c r="E417" s="2"/>
    </row>
    <row r="418" spans="5:5" x14ac:dyDescent="0.5">
      <c r="E418" s="2"/>
    </row>
    <row r="419" spans="5:5" x14ac:dyDescent="0.5">
      <c r="E419" s="2"/>
    </row>
    <row r="420" spans="5:5" x14ac:dyDescent="0.5">
      <c r="E420" s="2"/>
    </row>
    <row r="421" spans="5:5" x14ac:dyDescent="0.5">
      <c r="E421" s="2"/>
    </row>
    <row r="422" spans="5:5" x14ac:dyDescent="0.5">
      <c r="E422" s="2"/>
    </row>
    <row r="423" spans="5:5" x14ac:dyDescent="0.5">
      <c r="E423" s="2"/>
    </row>
    <row r="424" spans="5:5" x14ac:dyDescent="0.5">
      <c r="E424" s="2"/>
    </row>
    <row r="425" spans="5:5" x14ac:dyDescent="0.5">
      <c r="E425" s="2"/>
    </row>
    <row r="426" spans="5:5" x14ac:dyDescent="0.5">
      <c r="E426" s="2"/>
    </row>
    <row r="427" spans="5:5" x14ac:dyDescent="0.5">
      <c r="E427" s="2"/>
    </row>
    <row r="428" spans="5:5" x14ac:dyDescent="0.5">
      <c r="E428" s="2"/>
    </row>
    <row r="429" spans="5:5" x14ac:dyDescent="0.5">
      <c r="E429" s="2"/>
    </row>
    <row r="430" spans="5:5" x14ac:dyDescent="0.5">
      <c r="E430" s="2"/>
    </row>
    <row r="431" spans="5:5" x14ac:dyDescent="0.5">
      <c r="E431" s="2"/>
    </row>
    <row r="432" spans="5:5" x14ac:dyDescent="0.5">
      <c r="E432" s="2"/>
    </row>
    <row r="433" spans="5:5" x14ac:dyDescent="0.5">
      <c r="E433" s="2"/>
    </row>
    <row r="434" spans="5:5" x14ac:dyDescent="0.5">
      <c r="E434" s="2"/>
    </row>
    <row r="435" spans="5:5" x14ac:dyDescent="0.5">
      <c r="E435" s="2"/>
    </row>
    <row r="436" spans="5:5" x14ac:dyDescent="0.5">
      <c r="E436" s="2"/>
    </row>
    <row r="437" spans="5:5" x14ac:dyDescent="0.5">
      <c r="E437" s="2"/>
    </row>
    <row r="438" spans="5:5" x14ac:dyDescent="0.5">
      <c r="E438" s="2"/>
    </row>
    <row r="439" spans="5:5" x14ac:dyDescent="0.5">
      <c r="E439" s="2"/>
    </row>
    <row r="440" spans="5:5" x14ac:dyDescent="0.5">
      <c r="E440" s="2"/>
    </row>
    <row r="441" spans="5:5" x14ac:dyDescent="0.5">
      <c r="E441" s="2"/>
    </row>
    <row r="442" spans="5:5" x14ac:dyDescent="0.5">
      <c r="E442" s="2"/>
    </row>
    <row r="443" spans="5:5" x14ac:dyDescent="0.5">
      <c r="E443" s="2"/>
    </row>
    <row r="444" spans="5:5" x14ac:dyDescent="0.5">
      <c r="E444" s="2"/>
    </row>
    <row r="445" spans="5:5" x14ac:dyDescent="0.5">
      <c r="E445" s="2"/>
    </row>
    <row r="446" spans="5:5" x14ac:dyDescent="0.5">
      <c r="E446" s="2"/>
    </row>
    <row r="447" spans="5:5" x14ac:dyDescent="0.5">
      <c r="E447" s="2"/>
    </row>
    <row r="448" spans="5:5" x14ac:dyDescent="0.5">
      <c r="E448" s="2"/>
    </row>
    <row r="449" spans="5:5" x14ac:dyDescent="0.5">
      <c r="E449" s="2"/>
    </row>
    <row r="450" spans="5:5" x14ac:dyDescent="0.5">
      <c r="E450" s="2"/>
    </row>
    <row r="451" spans="5:5" x14ac:dyDescent="0.5">
      <c r="E451" s="2"/>
    </row>
    <row r="452" spans="5:5" x14ac:dyDescent="0.5">
      <c r="E452" s="2"/>
    </row>
    <row r="453" spans="5:5" x14ac:dyDescent="0.5">
      <c r="E453" s="2"/>
    </row>
    <row r="454" spans="5:5" x14ac:dyDescent="0.5">
      <c r="E454" s="2"/>
    </row>
    <row r="455" spans="5:5" x14ac:dyDescent="0.5">
      <c r="E455" s="2"/>
    </row>
    <row r="456" spans="5:5" x14ac:dyDescent="0.5">
      <c r="E456" s="2"/>
    </row>
    <row r="457" spans="5:5" x14ac:dyDescent="0.5">
      <c r="E457" s="2"/>
    </row>
    <row r="458" spans="5:5" x14ac:dyDescent="0.5">
      <c r="E458" s="2"/>
    </row>
    <row r="459" spans="5:5" x14ac:dyDescent="0.5">
      <c r="E459" s="2"/>
    </row>
    <row r="460" spans="5:5" x14ac:dyDescent="0.5">
      <c r="E460" s="2"/>
    </row>
    <row r="461" spans="5:5" x14ac:dyDescent="0.5">
      <c r="E461" s="2"/>
    </row>
    <row r="462" spans="5:5" x14ac:dyDescent="0.5">
      <c r="E462" s="2"/>
    </row>
    <row r="463" spans="5:5" x14ac:dyDescent="0.5">
      <c r="E463" s="2"/>
    </row>
    <row r="464" spans="5:5" x14ac:dyDescent="0.5">
      <c r="E464" s="2"/>
    </row>
    <row r="465" spans="5:5" x14ac:dyDescent="0.5">
      <c r="E465" s="2"/>
    </row>
    <row r="466" spans="5:5" x14ac:dyDescent="0.5">
      <c r="E466" s="2"/>
    </row>
    <row r="467" spans="5:5" x14ac:dyDescent="0.5">
      <c r="E467" s="2"/>
    </row>
    <row r="468" spans="5:5" x14ac:dyDescent="0.5">
      <c r="E468" s="2"/>
    </row>
    <row r="469" spans="5:5" x14ac:dyDescent="0.5">
      <c r="E469" s="2"/>
    </row>
    <row r="470" spans="5:5" x14ac:dyDescent="0.5">
      <c r="E470" s="2"/>
    </row>
    <row r="471" spans="5:5" x14ac:dyDescent="0.5">
      <c r="E471" s="2"/>
    </row>
    <row r="472" spans="5:5" x14ac:dyDescent="0.5">
      <c r="E472" s="2"/>
    </row>
    <row r="473" spans="5:5" x14ac:dyDescent="0.5">
      <c r="E473" s="2"/>
    </row>
    <row r="474" spans="5:5" x14ac:dyDescent="0.5">
      <c r="E474" s="2"/>
    </row>
    <row r="475" spans="5:5" x14ac:dyDescent="0.5">
      <c r="E475" s="2"/>
    </row>
    <row r="476" spans="5:5" x14ac:dyDescent="0.5">
      <c r="E476" s="2"/>
    </row>
    <row r="477" spans="5:5" x14ac:dyDescent="0.5">
      <c r="E477" s="2"/>
    </row>
    <row r="478" spans="5:5" x14ac:dyDescent="0.5">
      <c r="E478" s="2"/>
    </row>
    <row r="479" spans="5:5" x14ac:dyDescent="0.5">
      <c r="E479" s="2"/>
    </row>
    <row r="480" spans="5:5" x14ac:dyDescent="0.5">
      <c r="E480" s="2"/>
    </row>
    <row r="481" spans="5:5" x14ac:dyDescent="0.5">
      <c r="E481" s="2"/>
    </row>
    <row r="482" spans="5:5" x14ac:dyDescent="0.5">
      <c r="E482" s="2"/>
    </row>
    <row r="483" spans="5:5" x14ac:dyDescent="0.5">
      <c r="E483" s="2"/>
    </row>
    <row r="484" spans="5:5" x14ac:dyDescent="0.5">
      <c r="E484" s="2"/>
    </row>
    <row r="485" spans="5:5" x14ac:dyDescent="0.5">
      <c r="E485" s="2"/>
    </row>
    <row r="486" spans="5:5" x14ac:dyDescent="0.5">
      <c r="E486" s="2"/>
    </row>
    <row r="487" spans="5:5" x14ac:dyDescent="0.5">
      <c r="E487" s="2"/>
    </row>
    <row r="488" spans="5:5" x14ac:dyDescent="0.5">
      <c r="E488" s="2"/>
    </row>
    <row r="489" spans="5:5" x14ac:dyDescent="0.5">
      <c r="E489" s="2"/>
    </row>
    <row r="490" spans="5:5" x14ac:dyDescent="0.5">
      <c r="E490" s="2"/>
    </row>
    <row r="491" spans="5:5" x14ac:dyDescent="0.5">
      <c r="E491" s="2"/>
    </row>
    <row r="492" spans="5:5" x14ac:dyDescent="0.5">
      <c r="E492" s="2"/>
    </row>
    <row r="493" spans="5:5" x14ac:dyDescent="0.5">
      <c r="E493" s="2"/>
    </row>
    <row r="494" spans="5:5" x14ac:dyDescent="0.5">
      <c r="E494" s="2"/>
    </row>
    <row r="495" spans="5:5" x14ac:dyDescent="0.5">
      <c r="E495" s="2"/>
    </row>
    <row r="496" spans="5:5" x14ac:dyDescent="0.5">
      <c r="E496" s="2"/>
    </row>
    <row r="497" spans="5:5" x14ac:dyDescent="0.5">
      <c r="E497" s="2"/>
    </row>
    <row r="498" spans="5:5" x14ac:dyDescent="0.5">
      <c r="E498" s="2"/>
    </row>
    <row r="499" spans="5:5" x14ac:dyDescent="0.5">
      <c r="E499" s="2"/>
    </row>
    <row r="500" spans="5:5" x14ac:dyDescent="0.5">
      <c r="E500" s="2"/>
    </row>
    <row r="501" spans="5:5" x14ac:dyDescent="0.5">
      <c r="E501" s="2"/>
    </row>
    <row r="502" spans="5:5" x14ac:dyDescent="0.5">
      <c r="E502" s="2"/>
    </row>
    <row r="503" spans="5:5" x14ac:dyDescent="0.5">
      <c r="E503" s="2"/>
    </row>
    <row r="504" spans="5:5" x14ac:dyDescent="0.5">
      <c r="E504" s="2"/>
    </row>
    <row r="505" spans="5:5" x14ac:dyDescent="0.5">
      <c r="E505" s="2"/>
    </row>
    <row r="506" spans="5:5" x14ac:dyDescent="0.5">
      <c r="E506" s="2"/>
    </row>
    <row r="507" spans="5:5" x14ac:dyDescent="0.5">
      <c r="E507" s="2"/>
    </row>
    <row r="508" spans="5:5" x14ac:dyDescent="0.5">
      <c r="E508" s="2"/>
    </row>
    <row r="509" spans="5:5" x14ac:dyDescent="0.5">
      <c r="E509" s="2"/>
    </row>
    <row r="510" spans="5:5" x14ac:dyDescent="0.5">
      <c r="E510" s="2"/>
    </row>
    <row r="511" spans="5:5" x14ac:dyDescent="0.5">
      <c r="E511" s="2"/>
    </row>
    <row r="512" spans="5:5" x14ac:dyDescent="0.5">
      <c r="E512" s="2"/>
    </row>
    <row r="513" spans="5:5" x14ac:dyDescent="0.5">
      <c r="E513" s="2"/>
    </row>
    <row r="514" spans="5:5" x14ac:dyDescent="0.5">
      <c r="E514" s="2"/>
    </row>
    <row r="515" spans="5:5" x14ac:dyDescent="0.5">
      <c r="E515" s="2"/>
    </row>
    <row r="516" spans="5:5" x14ac:dyDescent="0.5">
      <c r="E516" s="2"/>
    </row>
    <row r="517" spans="5:5" x14ac:dyDescent="0.5">
      <c r="E517" s="2"/>
    </row>
    <row r="518" spans="5:5" x14ac:dyDescent="0.5">
      <c r="E518" s="2"/>
    </row>
    <row r="519" spans="5:5" x14ac:dyDescent="0.5">
      <c r="E519" s="2"/>
    </row>
    <row r="520" spans="5:5" x14ac:dyDescent="0.5">
      <c r="E520" s="2"/>
    </row>
    <row r="521" spans="5:5" x14ac:dyDescent="0.5">
      <c r="E521" s="2"/>
    </row>
    <row r="522" spans="5:5" x14ac:dyDescent="0.5">
      <c r="E522" s="2"/>
    </row>
    <row r="523" spans="5:5" x14ac:dyDescent="0.5">
      <c r="E523" s="2"/>
    </row>
    <row r="524" spans="5:5" x14ac:dyDescent="0.5">
      <c r="E524" s="2"/>
    </row>
    <row r="525" spans="5:5" x14ac:dyDescent="0.5">
      <c r="E525" s="2"/>
    </row>
    <row r="526" spans="5:5" x14ac:dyDescent="0.5">
      <c r="E526" s="2"/>
    </row>
    <row r="527" spans="5:5" x14ac:dyDescent="0.5">
      <c r="E527" s="2"/>
    </row>
    <row r="528" spans="5:5" x14ac:dyDescent="0.5">
      <c r="E528" s="2"/>
    </row>
    <row r="529" spans="5:5" x14ac:dyDescent="0.5">
      <c r="E529" s="2"/>
    </row>
    <row r="530" spans="5:5" x14ac:dyDescent="0.5">
      <c r="E530" s="2"/>
    </row>
    <row r="531" spans="5:5" x14ac:dyDescent="0.5">
      <c r="E531" s="2"/>
    </row>
    <row r="532" spans="5:5" x14ac:dyDescent="0.5">
      <c r="E532" s="2"/>
    </row>
    <row r="533" spans="5:5" x14ac:dyDescent="0.5">
      <c r="E533" s="2"/>
    </row>
    <row r="534" spans="5:5" x14ac:dyDescent="0.5">
      <c r="E534" s="2"/>
    </row>
    <row r="535" spans="5:5" x14ac:dyDescent="0.5">
      <c r="E535" s="2"/>
    </row>
    <row r="536" spans="5:5" x14ac:dyDescent="0.5">
      <c r="E536" s="2"/>
    </row>
    <row r="537" spans="5:5" x14ac:dyDescent="0.5">
      <c r="E537" s="2"/>
    </row>
    <row r="538" spans="5:5" x14ac:dyDescent="0.5">
      <c r="E538" s="2"/>
    </row>
    <row r="539" spans="5:5" x14ac:dyDescent="0.5">
      <c r="E539" s="2"/>
    </row>
    <row r="540" spans="5:5" x14ac:dyDescent="0.5">
      <c r="E540" s="2"/>
    </row>
    <row r="541" spans="5:5" x14ac:dyDescent="0.5">
      <c r="E541" s="2"/>
    </row>
    <row r="542" spans="5:5" x14ac:dyDescent="0.5">
      <c r="E542" s="2"/>
    </row>
    <row r="543" spans="5:5" x14ac:dyDescent="0.5">
      <c r="E543" s="2"/>
    </row>
    <row r="544" spans="5:5" x14ac:dyDescent="0.5">
      <c r="E544" s="2"/>
    </row>
    <row r="545" spans="5:5" x14ac:dyDescent="0.5">
      <c r="E545" s="2"/>
    </row>
    <row r="546" spans="5:5" x14ac:dyDescent="0.5">
      <c r="E546" s="2"/>
    </row>
    <row r="547" spans="5:5" x14ac:dyDescent="0.5">
      <c r="E547" s="2"/>
    </row>
    <row r="548" spans="5:5" x14ac:dyDescent="0.5">
      <c r="E548" s="2"/>
    </row>
    <row r="549" spans="5:5" x14ac:dyDescent="0.5">
      <c r="E549" s="2"/>
    </row>
    <row r="550" spans="5:5" x14ac:dyDescent="0.5">
      <c r="E550" s="2"/>
    </row>
    <row r="551" spans="5:5" x14ac:dyDescent="0.5">
      <c r="E551" s="2"/>
    </row>
    <row r="552" spans="5:5" x14ac:dyDescent="0.5">
      <c r="E552" s="2"/>
    </row>
    <row r="553" spans="5:5" x14ac:dyDescent="0.5">
      <c r="E553" s="2"/>
    </row>
    <row r="554" spans="5:5" x14ac:dyDescent="0.5">
      <c r="E554" s="2"/>
    </row>
    <row r="555" spans="5:5" x14ac:dyDescent="0.5">
      <c r="E555" s="2"/>
    </row>
    <row r="556" spans="5:5" x14ac:dyDescent="0.5">
      <c r="E556" s="2"/>
    </row>
    <row r="557" spans="5:5" x14ac:dyDescent="0.5">
      <c r="E557" s="2"/>
    </row>
    <row r="558" spans="5:5" x14ac:dyDescent="0.5">
      <c r="E558" s="2"/>
    </row>
    <row r="559" spans="5:5" x14ac:dyDescent="0.5">
      <c r="E559" s="2"/>
    </row>
    <row r="560" spans="5:5" x14ac:dyDescent="0.5">
      <c r="E560" s="2"/>
    </row>
    <row r="561" spans="5:5" x14ac:dyDescent="0.5">
      <c r="E561" s="2"/>
    </row>
    <row r="562" spans="5:5" x14ac:dyDescent="0.5">
      <c r="E562" s="2"/>
    </row>
    <row r="563" spans="5:5" x14ac:dyDescent="0.5">
      <c r="E563" s="2"/>
    </row>
    <row r="564" spans="5:5" x14ac:dyDescent="0.5">
      <c r="E564" s="2"/>
    </row>
    <row r="565" spans="5:5" x14ac:dyDescent="0.5">
      <c r="E565" s="2"/>
    </row>
    <row r="566" spans="5:5" x14ac:dyDescent="0.5">
      <c r="E566" s="2"/>
    </row>
    <row r="567" spans="5:5" x14ac:dyDescent="0.5">
      <c r="E567" s="2"/>
    </row>
    <row r="568" spans="5:5" x14ac:dyDescent="0.5">
      <c r="E568" s="2"/>
    </row>
    <row r="569" spans="5:5" x14ac:dyDescent="0.5">
      <c r="E569" s="2"/>
    </row>
    <row r="570" spans="5:5" x14ac:dyDescent="0.5">
      <c r="E570" s="2"/>
    </row>
    <row r="571" spans="5:5" x14ac:dyDescent="0.5">
      <c r="E571" s="2"/>
    </row>
    <row r="572" spans="5:5" x14ac:dyDescent="0.5">
      <c r="E572" s="2"/>
    </row>
    <row r="573" spans="5:5" x14ac:dyDescent="0.5">
      <c r="E573" s="2"/>
    </row>
    <row r="574" spans="5:5" x14ac:dyDescent="0.5">
      <c r="E574" s="2"/>
    </row>
    <row r="575" spans="5:5" x14ac:dyDescent="0.5">
      <c r="E575" s="2"/>
    </row>
    <row r="576" spans="5:5" x14ac:dyDescent="0.5">
      <c r="E576" s="2"/>
    </row>
    <row r="577" spans="5:5" x14ac:dyDescent="0.5">
      <c r="E577" s="2"/>
    </row>
    <row r="578" spans="5:5" x14ac:dyDescent="0.5">
      <c r="E578" s="2"/>
    </row>
    <row r="579" spans="5:5" x14ac:dyDescent="0.5">
      <c r="E579" s="2"/>
    </row>
    <row r="580" spans="5:5" x14ac:dyDescent="0.5">
      <c r="E580" s="2"/>
    </row>
    <row r="581" spans="5:5" x14ac:dyDescent="0.5">
      <c r="E581" s="2"/>
    </row>
    <row r="582" spans="5:5" x14ac:dyDescent="0.5">
      <c r="E582" s="2"/>
    </row>
    <row r="583" spans="5:5" x14ac:dyDescent="0.5">
      <c r="E583" s="2"/>
    </row>
    <row r="584" spans="5:5" x14ac:dyDescent="0.5">
      <c r="E584" s="2"/>
    </row>
    <row r="585" spans="5:5" x14ac:dyDescent="0.5">
      <c r="E585" s="2"/>
    </row>
    <row r="586" spans="5:5" x14ac:dyDescent="0.5">
      <c r="E586" s="2"/>
    </row>
    <row r="587" spans="5:5" x14ac:dyDescent="0.5">
      <c r="E587" s="2"/>
    </row>
    <row r="588" spans="5:5" x14ac:dyDescent="0.5">
      <c r="E588" s="2"/>
    </row>
    <row r="589" spans="5:5" x14ac:dyDescent="0.5">
      <c r="E589" s="2"/>
    </row>
    <row r="590" spans="5:5" x14ac:dyDescent="0.5">
      <c r="E590" s="2"/>
    </row>
    <row r="591" spans="5:5" x14ac:dyDescent="0.5">
      <c r="E591" s="2"/>
    </row>
    <row r="592" spans="5:5" x14ac:dyDescent="0.5">
      <c r="E592" s="2"/>
    </row>
    <row r="593" spans="5:5" x14ac:dyDescent="0.5">
      <c r="E593" s="2"/>
    </row>
    <row r="594" spans="5:5" x14ac:dyDescent="0.5">
      <c r="E594" s="2"/>
    </row>
    <row r="595" spans="5:5" x14ac:dyDescent="0.5">
      <c r="E595" s="2"/>
    </row>
    <row r="596" spans="5:5" x14ac:dyDescent="0.5">
      <c r="E596" s="2"/>
    </row>
    <row r="597" spans="5:5" x14ac:dyDescent="0.5">
      <c r="E597" s="2"/>
    </row>
    <row r="598" spans="5:5" x14ac:dyDescent="0.5">
      <c r="E598" s="2"/>
    </row>
    <row r="599" spans="5:5" x14ac:dyDescent="0.5">
      <c r="E599" s="2"/>
    </row>
    <row r="600" spans="5:5" x14ac:dyDescent="0.5">
      <c r="E600" s="2"/>
    </row>
    <row r="601" spans="5:5" x14ac:dyDescent="0.5">
      <c r="E601" s="2"/>
    </row>
    <row r="602" spans="5:5" x14ac:dyDescent="0.5">
      <c r="E602" s="2"/>
    </row>
    <row r="603" spans="5:5" x14ac:dyDescent="0.5">
      <c r="E603" s="2"/>
    </row>
    <row r="604" spans="5:5" x14ac:dyDescent="0.5">
      <c r="E604" s="2"/>
    </row>
    <row r="605" spans="5:5" x14ac:dyDescent="0.5">
      <c r="E605" s="2"/>
    </row>
    <row r="606" spans="5:5" x14ac:dyDescent="0.5">
      <c r="E606" s="2"/>
    </row>
    <row r="607" spans="5:5" x14ac:dyDescent="0.5">
      <c r="E607" s="2"/>
    </row>
    <row r="608" spans="5:5" x14ac:dyDescent="0.5">
      <c r="E608" s="2"/>
    </row>
    <row r="609" spans="5:5" x14ac:dyDescent="0.5">
      <c r="E609" s="2"/>
    </row>
    <row r="610" spans="5:5" x14ac:dyDescent="0.5">
      <c r="E610" s="2"/>
    </row>
    <row r="611" spans="5:5" x14ac:dyDescent="0.5">
      <c r="E611" s="2"/>
    </row>
    <row r="612" spans="5:5" x14ac:dyDescent="0.5">
      <c r="E612" s="2"/>
    </row>
    <row r="613" spans="5:5" x14ac:dyDescent="0.5">
      <c r="E613" s="2"/>
    </row>
    <row r="614" spans="5:5" x14ac:dyDescent="0.5">
      <c r="E614" s="2"/>
    </row>
    <row r="615" spans="5:5" x14ac:dyDescent="0.5">
      <c r="E615" s="2"/>
    </row>
    <row r="616" spans="5:5" x14ac:dyDescent="0.5">
      <c r="E616" s="2"/>
    </row>
    <row r="617" spans="5:5" x14ac:dyDescent="0.5">
      <c r="E617" s="2"/>
    </row>
    <row r="618" spans="5:5" x14ac:dyDescent="0.5">
      <c r="E618" s="2"/>
    </row>
    <row r="619" spans="5:5" x14ac:dyDescent="0.5">
      <c r="E619" s="2"/>
    </row>
    <row r="620" spans="5:5" x14ac:dyDescent="0.5">
      <c r="E620" s="2"/>
    </row>
    <row r="621" spans="5:5" x14ac:dyDescent="0.5">
      <c r="E621" s="2"/>
    </row>
    <row r="622" spans="5:5" x14ac:dyDescent="0.5">
      <c r="E622" s="2"/>
    </row>
    <row r="623" spans="5:5" x14ac:dyDescent="0.5">
      <c r="E623" s="2"/>
    </row>
    <row r="624" spans="5:5" x14ac:dyDescent="0.5">
      <c r="E624" s="2"/>
    </row>
    <row r="625" spans="5:5" x14ac:dyDescent="0.5">
      <c r="E625" s="2"/>
    </row>
    <row r="626" spans="5:5" x14ac:dyDescent="0.5">
      <c r="E626" s="2"/>
    </row>
    <row r="627" spans="5:5" x14ac:dyDescent="0.5">
      <c r="E627" s="2"/>
    </row>
    <row r="628" spans="5:5" x14ac:dyDescent="0.5">
      <c r="E628" s="2"/>
    </row>
    <row r="629" spans="5:5" x14ac:dyDescent="0.5">
      <c r="E629" s="2"/>
    </row>
    <row r="630" spans="5:5" x14ac:dyDescent="0.5">
      <c r="E630" s="2"/>
    </row>
    <row r="631" spans="5:5" x14ac:dyDescent="0.5">
      <c r="E631" s="2"/>
    </row>
    <row r="632" spans="5:5" x14ac:dyDescent="0.5">
      <c r="E632" s="2"/>
    </row>
    <row r="633" spans="5:5" x14ac:dyDescent="0.5">
      <c r="E633" s="2"/>
    </row>
    <row r="634" spans="5:5" x14ac:dyDescent="0.5">
      <c r="E634" s="2"/>
    </row>
    <row r="635" spans="5:5" x14ac:dyDescent="0.5">
      <c r="E635" s="2"/>
    </row>
    <row r="636" spans="5:5" x14ac:dyDescent="0.5">
      <c r="E636" s="2"/>
    </row>
    <row r="637" spans="5:5" x14ac:dyDescent="0.5">
      <c r="E637" s="2"/>
    </row>
    <row r="638" spans="5:5" x14ac:dyDescent="0.5">
      <c r="E638" s="2"/>
    </row>
    <row r="639" spans="5:5" x14ac:dyDescent="0.5">
      <c r="E639" s="2"/>
    </row>
    <row r="640" spans="5:5" x14ac:dyDescent="0.5">
      <c r="E640" s="2"/>
    </row>
    <row r="641" spans="5:5" x14ac:dyDescent="0.5">
      <c r="E641" s="2"/>
    </row>
    <row r="642" spans="5:5" x14ac:dyDescent="0.5">
      <c r="E642" s="2"/>
    </row>
    <row r="643" spans="5:5" x14ac:dyDescent="0.5">
      <c r="E643" s="2"/>
    </row>
    <row r="644" spans="5:5" x14ac:dyDescent="0.5">
      <c r="E644" s="2"/>
    </row>
    <row r="645" spans="5:5" x14ac:dyDescent="0.5">
      <c r="E645" s="2"/>
    </row>
    <row r="646" spans="5:5" x14ac:dyDescent="0.5">
      <c r="E646" s="2"/>
    </row>
    <row r="647" spans="5:5" x14ac:dyDescent="0.5">
      <c r="E647" s="2"/>
    </row>
    <row r="648" spans="5:5" x14ac:dyDescent="0.5">
      <c r="E648" s="2"/>
    </row>
    <row r="649" spans="5:5" x14ac:dyDescent="0.5">
      <c r="E649" s="2"/>
    </row>
    <row r="650" spans="5:5" x14ac:dyDescent="0.5">
      <c r="E650" s="2"/>
    </row>
    <row r="651" spans="5:5" x14ac:dyDescent="0.5">
      <c r="E651" s="2"/>
    </row>
    <row r="652" spans="5:5" x14ac:dyDescent="0.5">
      <c r="E652" s="2"/>
    </row>
    <row r="653" spans="5:5" x14ac:dyDescent="0.5">
      <c r="E653" s="2"/>
    </row>
    <row r="654" spans="5:5" x14ac:dyDescent="0.5">
      <c r="E654" s="2"/>
    </row>
    <row r="655" spans="5:5" x14ac:dyDescent="0.5">
      <c r="E655" s="2"/>
    </row>
    <row r="656" spans="5:5" x14ac:dyDescent="0.5">
      <c r="E656" s="2"/>
    </row>
    <row r="657" spans="5:5" x14ac:dyDescent="0.5">
      <c r="E657" s="2"/>
    </row>
    <row r="658" spans="5:5" x14ac:dyDescent="0.5">
      <c r="E658" s="2"/>
    </row>
    <row r="659" spans="5:5" x14ac:dyDescent="0.5">
      <c r="E659" s="2"/>
    </row>
    <row r="660" spans="5:5" x14ac:dyDescent="0.5">
      <c r="E660" s="2"/>
    </row>
    <row r="661" spans="5:5" x14ac:dyDescent="0.5">
      <c r="E661" s="2"/>
    </row>
    <row r="662" spans="5:5" x14ac:dyDescent="0.5">
      <c r="E662" s="2"/>
    </row>
    <row r="663" spans="5:5" x14ac:dyDescent="0.5">
      <c r="E663" s="2"/>
    </row>
    <row r="664" spans="5:5" x14ac:dyDescent="0.5">
      <c r="E664" s="2"/>
    </row>
    <row r="665" spans="5:5" x14ac:dyDescent="0.5">
      <c r="E665" s="2"/>
    </row>
    <row r="666" spans="5:5" x14ac:dyDescent="0.5">
      <c r="E666" s="2"/>
    </row>
    <row r="667" spans="5:5" x14ac:dyDescent="0.5">
      <c r="E667" s="2"/>
    </row>
    <row r="668" spans="5:5" x14ac:dyDescent="0.5">
      <c r="E668" s="2"/>
    </row>
    <row r="669" spans="5:5" x14ac:dyDescent="0.5">
      <c r="E669" s="2"/>
    </row>
    <row r="670" spans="5:5" x14ac:dyDescent="0.5">
      <c r="E670" s="2"/>
    </row>
    <row r="671" spans="5:5" x14ac:dyDescent="0.5">
      <c r="E671" s="2"/>
    </row>
    <row r="672" spans="5:5" x14ac:dyDescent="0.5">
      <c r="E672" s="2"/>
    </row>
    <row r="673" spans="5:5" x14ac:dyDescent="0.5">
      <c r="E673" s="2"/>
    </row>
    <row r="674" spans="5:5" x14ac:dyDescent="0.5">
      <c r="E674" s="2"/>
    </row>
    <row r="675" spans="5:5" x14ac:dyDescent="0.5">
      <c r="E675" s="2"/>
    </row>
    <row r="676" spans="5:5" x14ac:dyDescent="0.5">
      <c r="E676" s="2"/>
    </row>
    <row r="677" spans="5:5" x14ac:dyDescent="0.5">
      <c r="E677" s="2"/>
    </row>
    <row r="678" spans="5:5" x14ac:dyDescent="0.5">
      <c r="E678" s="2"/>
    </row>
    <row r="679" spans="5:5" x14ac:dyDescent="0.5">
      <c r="E679" s="2"/>
    </row>
    <row r="680" spans="5:5" x14ac:dyDescent="0.5">
      <c r="E680" s="2"/>
    </row>
    <row r="681" spans="5:5" x14ac:dyDescent="0.5">
      <c r="E681" s="2"/>
    </row>
    <row r="682" spans="5:5" x14ac:dyDescent="0.5">
      <c r="E682" s="2"/>
    </row>
    <row r="683" spans="5:5" x14ac:dyDescent="0.5">
      <c r="E683" s="2"/>
    </row>
    <row r="684" spans="5:5" x14ac:dyDescent="0.5">
      <c r="E684" s="2"/>
    </row>
    <row r="685" spans="5:5" x14ac:dyDescent="0.5">
      <c r="E685" s="2"/>
    </row>
    <row r="686" spans="5:5" x14ac:dyDescent="0.5">
      <c r="E686" s="2"/>
    </row>
    <row r="687" spans="5:5" x14ac:dyDescent="0.5">
      <c r="E687" s="2"/>
    </row>
    <row r="688" spans="5:5" x14ac:dyDescent="0.5">
      <c r="E688" s="2"/>
    </row>
    <row r="689" spans="5:5" x14ac:dyDescent="0.5">
      <c r="E689" s="2"/>
    </row>
    <row r="690" spans="5:5" x14ac:dyDescent="0.5">
      <c r="E690" s="2"/>
    </row>
    <row r="691" spans="5:5" x14ac:dyDescent="0.5">
      <c r="E691" s="2"/>
    </row>
    <row r="692" spans="5:5" x14ac:dyDescent="0.5">
      <c r="E692" s="2"/>
    </row>
    <row r="693" spans="5:5" x14ac:dyDescent="0.5">
      <c r="E693" s="2"/>
    </row>
    <row r="694" spans="5:5" x14ac:dyDescent="0.5">
      <c r="E694" s="2"/>
    </row>
    <row r="695" spans="5:5" x14ac:dyDescent="0.5">
      <c r="E695" s="2"/>
    </row>
    <row r="696" spans="5:5" x14ac:dyDescent="0.5">
      <c r="E696" s="2"/>
    </row>
    <row r="697" spans="5:5" x14ac:dyDescent="0.5">
      <c r="E697" s="2"/>
    </row>
    <row r="698" spans="5:5" x14ac:dyDescent="0.5">
      <c r="E698" s="2"/>
    </row>
    <row r="699" spans="5:5" x14ac:dyDescent="0.5">
      <c r="E699" s="2"/>
    </row>
    <row r="700" spans="5:5" x14ac:dyDescent="0.5">
      <c r="E700" s="2"/>
    </row>
    <row r="701" spans="5:5" x14ac:dyDescent="0.5">
      <c r="E701" s="2"/>
    </row>
    <row r="702" spans="5:5" x14ac:dyDescent="0.5">
      <c r="E702" s="2"/>
    </row>
    <row r="703" spans="5:5" x14ac:dyDescent="0.5">
      <c r="E703" s="2"/>
    </row>
    <row r="704" spans="5:5" x14ac:dyDescent="0.5">
      <c r="E704" s="2"/>
    </row>
    <row r="705" spans="5:5" x14ac:dyDescent="0.5">
      <c r="E705" s="2"/>
    </row>
    <row r="706" spans="5:5" x14ac:dyDescent="0.5">
      <c r="E706" s="2"/>
    </row>
    <row r="707" spans="5:5" x14ac:dyDescent="0.5">
      <c r="E707" s="2"/>
    </row>
    <row r="708" spans="5:5" x14ac:dyDescent="0.5">
      <c r="E708" s="2"/>
    </row>
    <row r="709" spans="5:5" x14ac:dyDescent="0.5">
      <c r="E709" s="2"/>
    </row>
    <row r="710" spans="5:5" x14ac:dyDescent="0.5">
      <c r="E710" s="2"/>
    </row>
    <row r="711" spans="5:5" x14ac:dyDescent="0.5">
      <c r="E711" s="2"/>
    </row>
    <row r="712" spans="5:5" x14ac:dyDescent="0.5">
      <c r="E712" s="2"/>
    </row>
    <row r="713" spans="5:5" x14ac:dyDescent="0.5">
      <c r="E713" s="2"/>
    </row>
    <row r="714" spans="5:5" x14ac:dyDescent="0.5">
      <c r="E714" s="2"/>
    </row>
    <row r="715" spans="5:5" x14ac:dyDescent="0.5">
      <c r="E715" s="2"/>
    </row>
    <row r="716" spans="5:5" x14ac:dyDescent="0.5">
      <c r="E716" s="2"/>
    </row>
    <row r="717" spans="5:5" x14ac:dyDescent="0.5">
      <c r="E717" s="2"/>
    </row>
    <row r="718" spans="5:5" x14ac:dyDescent="0.5">
      <c r="E718" s="2"/>
    </row>
    <row r="719" spans="5:5" x14ac:dyDescent="0.5">
      <c r="E719" s="2"/>
    </row>
    <row r="720" spans="5:5" x14ac:dyDescent="0.5">
      <c r="E720" s="2"/>
    </row>
    <row r="721" spans="5:5" x14ac:dyDescent="0.5">
      <c r="E721" s="2"/>
    </row>
    <row r="722" spans="5:5" x14ac:dyDescent="0.5">
      <c r="E722" s="2"/>
    </row>
    <row r="723" spans="5:5" x14ac:dyDescent="0.5">
      <c r="E723" s="2"/>
    </row>
    <row r="724" spans="5:5" x14ac:dyDescent="0.5">
      <c r="E724" s="2"/>
    </row>
    <row r="725" spans="5:5" x14ac:dyDescent="0.5">
      <c r="E725" s="2"/>
    </row>
    <row r="726" spans="5:5" x14ac:dyDescent="0.5">
      <c r="E726" s="2"/>
    </row>
    <row r="727" spans="5:5" x14ac:dyDescent="0.5">
      <c r="E727" s="2"/>
    </row>
    <row r="728" spans="5:5" x14ac:dyDescent="0.5">
      <c r="E728" s="2"/>
    </row>
    <row r="729" spans="5:5" x14ac:dyDescent="0.5">
      <c r="E729" s="2"/>
    </row>
    <row r="730" spans="5:5" x14ac:dyDescent="0.5">
      <c r="E730" s="2"/>
    </row>
    <row r="731" spans="5:5" x14ac:dyDescent="0.5">
      <c r="E731" s="2"/>
    </row>
    <row r="732" spans="5:5" x14ac:dyDescent="0.5">
      <c r="E732" s="2"/>
    </row>
    <row r="733" spans="5:5" x14ac:dyDescent="0.5">
      <c r="E733" s="2"/>
    </row>
    <row r="734" spans="5:5" x14ac:dyDescent="0.5">
      <c r="E734" s="2"/>
    </row>
    <row r="735" spans="5:5" x14ac:dyDescent="0.5">
      <c r="E735" s="2"/>
    </row>
    <row r="736" spans="5:5" x14ac:dyDescent="0.5">
      <c r="E736" s="2"/>
    </row>
    <row r="737" spans="5:5" x14ac:dyDescent="0.5">
      <c r="E737" s="2"/>
    </row>
    <row r="738" spans="5:5" x14ac:dyDescent="0.5">
      <c r="E738" s="2"/>
    </row>
    <row r="739" spans="5:5" x14ac:dyDescent="0.5">
      <c r="E739" s="2"/>
    </row>
    <row r="740" spans="5:5" x14ac:dyDescent="0.5">
      <c r="E740" s="2"/>
    </row>
    <row r="741" spans="5:5" x14ac:dyDescent="0.5">
      <c r="E741" s="2"/>
    </row>
    <row r="742" spans="5:5" x14ac:dyDescent="0.5">
      <c r="E742" s="2"/>
    </row>
    <row r="743" spans="5:5" x14ac:dyDescent="0.5">
      <c r="E743" s="2"/>
    </row>
    <row r="744" spans="5:5" x14ac:dyDescent="0.5">
      <c r="E744" s="2"/>
    </row>
    <row r="745" spans="5:5" x14ac:dyDescent="0.5">
      <c r="E745" s="2"/>
    </row>
    <row r="746" spans="5:5" x14ac:dyDescent="0.5">
      <c r="E746" s="2"/>
    </row>
    <row r="747" spans="5:5" x14ac:dyDescent="0.5">
      <c r="E747" s="2"/>
    </row>
    <row r="748" spans="5:5" x14ac:dyDescent="0.5">
      <c r="E748" s="2"/>
    </row>
    <row r="749" spans="5:5" x14ac:dyDescent="0.5">
      <c r="E749" s="2"/>
    </row>
    <row r="750" spans="5:5" x14ac:dyDescent="0.5">
      <c r="E750" s="2"/>
    </row>
    <row r="751" spans="5:5" x14ac:dyDescent="0.5">
      <c r="E751" s="2"/>
    </row>
    <row r="752" spans="5:5" x14ac:dyDescent="0.5">
      <c r="E752" s="2"/>
    </row>
    <row r="753" spans="5:5" x14ac:dyDescent="0.5">
      <c r="E753" s="2"/>
    </row>
    <row r="754" spans="5:5" x14ac:dyDescent="0.5">
      <c r="E754" s="2"/>
    </row>
    <row r="755" spans="5:5" x14ac:dyDescent="0.5">
      <c r="E755" s="2"/>
    </row>
    <row r="756" spans="5:5" x14ac:dyDescent="0.5">
      <c r="E756" s="2"/>
    </row>
    <row r="757" spans="5:5" x14ac:dyDescent="0.5">
      <c r="E757" s="2"/>
    </row>
    <row r="758" spans="5:5" x14ac:dyDescent="0.5">
      <c r="E758" s="2"/>
    </row>
    <row r="759" spans="5:5" x14ac:dyDescent="0.5">
      <c r="E759" s="2"/>
    </row>
    <row r="760" spans="5:5" x14ac:dyDescent="0.5">
      <c r="E760" s="2"/>
    </row>
    <row r="761" spans="5:5" x14ac:dyDescent="0.5">
      <c r="E761" s="2"/>
    </row>
    <row r="762" spans="5:5" x14ac:dyDescent="0.5">
      <c r="E762" s="2"/>
    </row>
    <row r="763" spans="5:5" x14ac:dyDescent="0.5">
      <c r="E763" s="2"/>
    </row>
    <row r="764" spans="5:5" x14ac:dyDescent="0.5">
      <c r="E764" s="2"/>
    </row>
    <row r="765" spans="5:5" x14ac:dyDescent="0.5">
      <c r="E765" s="2"/>
    </row>
    <row r="766" spans="5:5" x14ac:dyDescent="0.5">
      <c r="E766" s="2"/>
    </row>
    <row r="767" spans="5:5" x14ac:dyDescent="0.5">
      <c r="E767" s="2"/>
    </row>
    <row r="768" spans="5:5" x14ac:dyDescent="0.5">
      <c r="E768" s="2"/>
    </row>
    <row r="769" spans="5:5" x14ac:dyDescent="0.5">
      <c r="E769" s="2"/>
    </row>
    <row r="770" spans="5:5" x14ac:dyDescent="0.5">
      <c r="E770" s="2"/>
    </row>
    <row r="771" spans="5:5" x14ac:dyDescent="0.5">
      <c r="E771" s="2"/>
    </row>
    <row r="772" spans="5:5" x14ac:dyDescent="0.5">
      <c r="E772" s="2"/>
    </row>
    <row r="773" spans="5:5" x14ac:dyDescent="0.5">
      <c r="E773" s="2"/>
    </row>
    <row r="774" spans="5:5" x14ac:dyDescent="0.5">
      <c r="E774" s="2"/>
    </row>
    <row r="775" spans="5:5" x14ac:dyDescent="0.5">
      <c r="E775" s="2"/>
    </row>
    <row r="776" spans="5:5" x14ac:dyDescent="0.5">
      <c r="E776" s="2"/>
    </row>
    <row r="777" spans="5:5" x14ac:dyDescent="0.5">
      <c r="E777" s="2"/>
    </row>
    <row r="778" spans="5:5" x14ac:dyDescent="0.5">
      <c r="E778" s="2"/>
    </row>
    <row r="779" spans="5:5" x14ac:dyDescent="0.5">
      <c r="E779" s="2"/>
    </row>
    <row r="780" spans="5:5" x14ac:dyDescent="0.5">
      <c r="E780" s="2"/>
    </row>
    <row r="781" spans="5:5" x14ac:dyDescent="0.5">
      <c r="E781" s="2"/>
    </row>
    <row r="782" spans="5:5" x14ac:dyDescent="0.5">
      <c r="E782" s="2"/>
    </row>
    <row r="783" spans="5:5" x14ac:dyDescent="0.5">
      <c r="E783" s="2"/>
    </row>
    <row r="784" spans="5:5" x14ac:dyDescent="0.5">
      <c r="E784" s="2"/>
    </row>
    <row r="785" spans="5:5" x14ac:dyDescent="0.5">
      <c r="E785" s="2"/>
    </row>
    <row r="786" spans="5:5" x14ac:dyDescent="0.5">
      <c r="E786" s="2"/>
    </row>
    <row r="787" spans="5:5" x14ac:dyDescent="0.5">
      <c r="E787" s="2"/>
    </row>
    <row r="788" spans="5:5" x14ac:dyDescent="0.5">
      <c r="E788" s="2"/>
    </row>
    <row r="789" spans="5:5" x14ac:dyDescent="0.5">
      <c r="E789" s="2"/>
    </row>
    <row r="790" spans="5:5" x14ac:dyDescent="0.5">
      <c r="E790" s="2"/>
    </row>
    <row r="791" spans="5:5" x14ac:dyDescent="0.5">
      <c r="E791" s="2"/>
    </row>
    <row r="792" spans="5:5" x14ac:dyDescent="0.5">
      <c r="E792" s="2"/>
    </row>
    <row r="793" spans="5:5" x14ac:dyDescent="0.5">
      <c r="E793" s="2"/>
    </row>
    <row r="794" spans="5:5" x14ac:dyDescent="0.5">
      <c r="E794" s="2"/>
    </row>
    <row r="795" spans="5:5" x14ac:dyDescent="0.5">
      <c r="E795" s="2"/>
    </row>
    <row r="796" spans="5:5" x14ac:dyDescent="0.5">
      <c r="E796" s="2"/>
    </row>
    <row r="797" spans="5:5" x14ac:dyDescent="0.5">
      <c r="E797" s="2"/>
    </row>
    <row r="798" spans="5:5" x14ac:dyDescent="0.5">
      <c r="E798" s="2"/>
    </row>
    <row r="799" spans="5:5" x14ac:dyDescent="0.5">
      <c r="E799" s="2"/>
    </row>
    <row r="800" spans="5:5" x14ac:dyDescent="0.5">
      <c r="E800" s="2"/>
    </row>
    <row r="801" spans="5:5" x14ac:dyDescent="0.5">
      <c r="E801" s="2"/>
    </row>
    <row r="802" spans="5:5" x14ac:dyDescent="0.5">
      <c r="E802" s="2"/>
    </row>
    <row r="803" spans="5:5" x14ac:dyDescent="0.5">
      <c r="E803" s="2"/>
    </row>
    <row r="804" spans="5:5" x14ac:dyDescent="0.5">
      <c r="E804" s="2"/>
    </row>
    <row r="805" spans="5:5" x14ac:dyDescent="0.5">
      <c r="E805" s="2"/>
    </row>
    <row r="806" spans="5:5" x14ac:dyDescent="0.5">
      <c r="E806" s="2"/>
    </row>
    <row r="807" spans="5:5" x14ac:dyDescent="0.5">
      <c r="E807" s="2"/>
    </row>
    <row r="808" spans="5:5" x14ac:dyDescent="0.5">
      <c r="E808" s="2"/>
    </row>
    <row r="809" spans="5:5" x14ac:dyDescent="0.5">
      <c r="E809" s="2"/>
    </row>
    <row r="810" spans="5:5" x14ac:dyDescent="0.5">
      <c r="E810" s="2"/>
    </row>
    <row r="811" spans="5:5" x14ac:dyDescent="0.5">
      <c r="E811" s="2"/>
    </row>
    <row r="812" spans="5:5" x14ac:dyDescent="0.5">
      <c r="E812" s="2"/>
    </row>
    <row r="813" spans="5:5" x14ac:dyDescent="0.5">
      <c r="E813" s="2"/>
    </row>
    <row r="814" spans="5:5" x14ac:dyDescent="0.5">
      <c r="E814" s="2"/>
    </row>
    <row r="815" spans="5:5" x14ac:dyDescent="0.5">
      <c r="E815" s="2"/>
    </row>
    <row r="816" spans="5:5" x14ac:dyDescent="0.5">
      <c r="E816" s="2"/>
    </row>
    <row r="817" spans="5:5" x14ac:dyDescent="0.5">
      <c r="E817" s="2"/>
    </row>
    <row r="818" spans="5:5" x14ac:dyDescent="0.5">
      <c r="E818" s="2"/>
    </row>
    <row r="819" spans="5:5" x14ac:dyDescent="0.5">
      <c r="E819" s="2"/>
    </row>
    <row r="820" spans="5:5" x14ac:dyDescent="0.5">
      <c r="E820" s="2"/>
    </row>
    <row r="821" spans="5:5" x14ac:dyDescent="0.5">
      <c r="E821" s="2"/>
    </row>
    <row r="822" spans="5:5" x14ac:dyDescent="0.5">
      <c r="E822" s="2"/>
    </row>
    <row r="823" spans="5:5" x14ac:dyDescent="0.5">
      <c r="E823" s="2"/>
    </row>
    <row r="824" spans="5:5" x14ac:dyDescent="0.5">
      <c r="E824" s="2"/>
    </row>
    <row r="825" spans="5:5" x14ac:dyDescent="0.5">
      <c r="E825" s="2"/>
    </row>
    <row r="826" spans="5:5" x14ac:dyDescent="0.5">
      <c r="E826" s="2"/>
    </row>
    <row r="827" spans="5:5" x14ac:dyDescent="0.5">
      <c r="E827" s="2"/>
    </row>
    <row r="828" spans="5:5" x14ac:dyDescent="0.5">
      <c r="E828" s="2"/>
    </row>
    <row r="829" spans="5:5" x14ac:dyDescent="0.5">
      <c r="E829" s="2"/>
    </row>
    <row r="830" spans="5:5" x14ac:dyDescent="0.5">
      <c r="E830" s="2"/>
    </row>
    <row r="831" spans="5:5" x14ac:dyDescent="0.5">
      <c r="E831" s="2"/>
    </row>
    <row r="832" spans="5:5" x14ac:dyDescent="0.5">
      <c r="E832" s="2"/>
    </row>
    <row r="833" spans="5:5" x14ac:dyDescent="0.5">
      <c r="E833" s="2"/>
    </row>
    <row r="834" spans="5:5" x14ac:dyDescent="0.5">
      <c r="E834" s="2"/>
    </row>
    <row r="835" spans="5:5" x14ac:dyDescent="0.5">
      <c r="E835" s="2"/>
    </row>
    <row r="836" spans="5:5" x14ac:dyDescent="0.5">
      <c r="E836" s="2"/>
    </row>
    <row r="837" spans="5:5" x14ac:dyDescent="0.5">
      <c r="E837" s="2"/>
    </row>
    <row r="838" spans="5:5" x14ac:dyDescent="0.5">
      <c r="E838" s="2"/>
    </row>
    <row r="839" spans="5:5" x14ac:dyDescent="0.5">
      <c r="E839" s="2"/>
    </row>
    <row r="840" spans="5:5" x14ac:dyDescent="0.5">
      <c r="E840" s="2"/>
    </row>
    <row r="841" spans="5:5" x14ac:dyDescent="0.5">
      <c r="E841" s="2"/>
    </row>
    <row r="842" spans="5:5" x14ac:dyDescent="0.5">
      <c r="E842" s="2"/>
    </row>
    <row r="843" spans="5:5" x14ac:dyDescent="0.5">
      <c r="E843" s="2"/>
    </row>
    <row r="844" spans="5:5" x14ac:dyDescent="0.5">
      <c r="E844" s="2"/>
    </row>
    <row r="845" spans="5:5" x14ac:dyDescent="0.5">
      <c r="E845" s="2"/>
    </row>
    <row r="846" spans="5:5" x14ac:dyDescent="0.5">
      <c r="E846" s="2"/>
    </row>
    <row r="847" spans="5:5" x14ac:dyDescent="0.5">
      <c r="E847" s="2"/>
    </row>
    <row r="848" spans="5:5" x14ac:dyDescent="0.5">
      <c r="E848" s="2"/>
    </row>
    <row r="849" spans="5:5" x14ac:dyDescent="0.5">
      <c r="E849" s="2"/>
    </row>
    <row r="850" spans="5:5" x14ac:dyDescent="0.5">
      <c r="E850" s="2"/>
    </row>
    <row r="851" spans="5:5" x14ac:dyDescent="0.5">
      <c r="E851" s="2"/>
    </row>
    <row r="852" spans="5:5" x14ac:dyDescent="0.5">
      <c r="E852" s="2"/>
    </row>
    <row r="853" spans="5:5" x14ac:dyDescent="0.5">
      <c r="E853" s="2"/>
    </row>
    <row r="854" spans="5:5" x14ac:dyDescent="0.5">
      <c r="E854" s="2"/>
    </row>
    <row r="855" spans="5:5" x14ac:dyDescent="0.5">
      <c r="E855" s="2"/>
    </row>
    <row r="856" spans="5:5" x14ac:dyDescent="0.5">
      <c r="E856" s="2"/>
    </row>
    <row r="857" spans="5:5" x14ac:dyDescent="0.5">
      <c r="E857" s="2"/>
    </row>
    <row r="858" spans="5:5" x14ac:dyDescent="0.5">
      <c r="E858" s="2"/>
    </row>
    <row r="859" spans="5:5" x14ac:dyDescent="0.5">
      <c r="E859" s="2"/>
    </row>
    <row r="860" spans="5:5" x14ac:dyDescent="0.5">
      <c r="E860" s="2"/>
    </row>
    <row r="861" spans="5:5" x14ac:dyDescent="0.5">
      <c r="E861" s="2"/>
    </row>
    <row r="862" spans="5:5" x14ac:dyDescent="0.5">
      <c r="E862" s="2"/>
    </row>
    <row r="863" spans="5:5" x14ac:dyDescent="0.5">
      <c r="E863" s="2"/>
    </row>
    <row r="864" spans="5:5" x14ac:dyDescent="0.5">
      <c r="E864" s="2"/>
    </row>
    <row r="865" spans="5:5" x14ac:dyDescent="0.5">
      <c r="E865" s="2"/>
    </row>
    <row r="866" spans="5:5" x14ac:dyDescent="0.5">
      <c r="E866" s="2"/>
    </row>
    <row r="867" spans="5:5" x14ac:dyDescent="0.5">
      <c r="E867" s="2"/>
    </row>
    <row r="868" spans="5:5" x14ac:dyDescent="0.5">
      <c r="E868" s="2"/>
    </row>
    <row r="869" spans="5:5" x14ac:dyDescent="0.5">
      <c r="E869" s="2"/>
    </row>
    <row r="870" spans="5:5" x14ac:dyDescent="0.5">
      <c r="E870" s="2"/>
    </row>
    <row r="871" spans="5:5" x14ac:dyDescent="0.5">
      <c r="E871" s="2"/>
    </row>
    <row r="872" spans="5:5" x14ac:dyDescent="0.5">
      <c r="E872" s="2"/>
    </row>
    <row r="873" spans="5:5" x14ac:dyDescent="0.5">
      <c r="E873" s="2"/>
    </row>
    <row r="874" spans="5:5" x14ac:dyDescent="0.5">
      <c r="E874" s="2"/>
    </row>
    <row r="875" spans="5:5" x14ac:dyDescent="0.5">
      <c r="E875" s="2"/>
    </row>
    <row r="876" spans="5:5" x14ac:dyDescent="0.5">
      <c r="E876" s="2"/>
    </row>
    <row r="877" spans="5:5" x14ac:dyDescent="0.5">
      <c r="E877" s="2"/>
    </row>
    <row r="878" spans="5:5" x14ac:dyDescent="0.5">
      <c r="E878" s="2"/>
    </row>
    <row r="879" spans="5:5" x14ac:dyDescent="0.5">
      <c r="E879" s="2"/>
    </row>
    <row r="880" spans="5:5" x14ac:dyDescent="0.5">
      <c r="E880" s="2"/>
    </row>
    <row r="881" spans="5:5" x14ac:dyDescent="0.5">
      <c r="E881" s="2"/>
    </row>
    <row r="882" spans="5:5" x14ac:dyDescent="0.5">
      <c r="E882" s="2"/>
    </row>
    <row r="883" spans="5:5" x14ac:dyDescent="0.5">
      <c r="E883" s="2"/>
    </row>
    <row r="884" spans="5:5" x14ac:dyDescent="0.5">
      <c r="E884" s="2"/>
    </row>
    <row r="885" spans="5:5" x14ac:dyDescent="0.5">
      <c r="E885" s="2"/>
    </row>
    <row r="886" spans="5:5" x14ac:dyDescent="0.5">
      <c r="E886" s="2"/>
    </row>
    <row r="887" spans="5:5" x14ac:dyDescent="0.5">
      <c r="E887" s="2"/>
    </row>
    <row r="888" spans="5:5" x14ac:dyDescent="0.5">
      <c r="E888" s="2"/>
    </row>
    <row r="889" spans="5:5" x14ac:dyDescent="0.5">
      <c r="E889" s="2"/>
    </row>
    <row r="890" spans="5:5" x14ac:dyDescent="0.5">
      <c r="E890" s="2"/>
    </row>
    <row r="891" spans="5:5" x14ac:dyDescent="0.5">
      <c r="E891" s="2"/>
    </row>
    <row r="892" spans="5:5" x14ac:dyDescent="0.5">
      <c r="E892" s="2"/>
    </row>
    <row r="893" spans="5:5" x14ac:dyDescent="0.5">
      <c r="E893" s="2"/>
    </row>
    <row r="894" spans="5:5" x14ac:dyDescent="0.5">
      <c r="E894" s="2"/>
    </row>
    <row r="895" spans="5:5" x14ac:dyDescent="0.5">
      <c r="E895" s="2"/>
    </row>
    <row r="896" spans="5:5" x14ac:dyDescent="0.5">
      <c r="E896" s="2"/>
    </row>
    <row r="897" spans="5:5" x14ac:dyDescent="0.5">
      <c r="E897" s="2"/>
    </row>
    <row r="898" spans="5:5" x14ac:dyDescent="0.5">
      <c r="E898" s="2"/>
    </row>
    <row r="899" spans="5:5" x14ac:dyDescent="0.5">
      <c r="E899" s="2"/>
    </row>
    <row r="900" spans="5:5" x14ac:dyDescent="0.5">
      <c r="E900" s="2"/>
    </row>
    <row r="901" spans="5:5" x14ac:dyDescent="0.5">
      <c r="E901" s="2"/>
    </row>
    <row r="902" spans="5:5" x14ac:dyDescent="0.5">
      <c r="E902" s="2"/>
    </row>
    <row r="903" spans="5:5" x14ac:dyDescent="0.5">
      <c r="E903" s="2"/>
    </row>
    <row r="904" spans="5:5" x14ac:dyDescent="0.5">
      <c r="E904" s="2"/>
    </row>
    <row r="905" spans="5:5" x14ac:dyDescent="0.5">
      <c r="E905" s="2"/>
    </row>
    <row r="906" spans="5:5" x14ac:dyDescent="0.5">
      <c r="E906" s="2"/>
    </row>
    <row r="907" spans="5:5" x14ac:dyDescent="0.5">
      <c r="E907" s="2"/>
    </row>
    <row r="908" spans="5:5" x14ac:dyDescent="0.5">
      <c r="E908" s="2"/>
    </row>
    <row r="909" spans="5:5" x14ac:dyDescent="0.5">
      <c r="E909" s="2"/>
    </row>
    <row r="910" spans="5:5" x14ac:dyDescent="0.5">
      <c r="E910" s="2"/>
    </row>
    <row r="911" spans="5:5" x14ac:dyDescent="0.5">
      <c r="E911" s="2"/>
    </row>
    <row r="912" spans="5:5" x14ac:dyDescent="0.5">
      <c r="E912" s="2"/>
    </row>
    <row r="913" spans="5:5" x14ac:dyDescent="0.5">
      <c r="E913" s="2"/>
    </row>
    <row r="914" spans="5:5" x14ac:dyDescent="0.5">
      <c r="E914" s="2"/>
    </row>
    <row r="915" spans="5:5" x14ac:dyDescent="0.5">
      <c r="E915" s="2"/>
    </row>
    <row r="916" spans="5:5" x14ac:dyDescent="0.5">
      <c r="E916" s="2"/>
    </row>
    <row r="917" spans="5:5" x14ac:dyDescent="0.5">
      <c r="E917" s="2"/>
    </row>
    <row r="918" spans="5:5" x14ac:dyDescent="0.5">
      <c r="E918" s="2"/>
    </row>
    <row r="919" spans="5:5" x14ac:dyDescent="0.5">
      <c r="E919" s="2"/>
    </row>
    <row r="920" spans="5:5" x14ac:dyDescent="0.5">
      <c r="E920" s="2"/>
    </row>
    <row r="921" spans="5:5" x14ac:dyDescent="0.5">
      <c r="E921" s="2"/>
    </row>
    <row r="922" spans="5:5" x14ac:dyDescent="0.5">
      <c r="E922" s="2"/>
    </row>
    <row r="923" spans="5:5" x14ac:dyDescent="0.5">
      <c r="E923" s="2"/>
    </row>
    <row r="924" spans="5:5" x14ac:dyDescent="0.5">
      <c r="E924" s="2"/>
    </row>
    <row r="925" spans="5:5" x14ac:dyDescent="0.5">
      <c r="E925" s="2"/>
    </row>
    <row r="926" spans="5:5" x14ac:dyDescent="0.5">
      <c r="E926" s="2"/>
    </row>
    <row r="927" spans="5:5" x14ac:dyDescent="0.5">
      <c r="E927" s="2"/>
    </row>
    <row r="928" spans="5:5" x14ac:dyDescent="0.5">
      <c r="E928" s="2"/>
    </row>
    <row r="929" spans="5:5" x14ac:dyDescent="0.5">
      <c r="E929" s="2"/>
    </row>
    <row r="930" spans="5:5" x14ac:dyDescent="0.5">
      <c r="E930" s="2"/>
    </row>
    <row r="931" spans="5:5" x14ac:dyDescent="0.5">
      <c r="E931" s="2"/>
    </row>
    <row r="932" spans="5:5" x14ac:dyDescent="0.5">
      <c r="E932" s="2"/>
    </row>
    <row r="933" spans="5:5" x14ac:dyDescent="0.5">
      <c r="E933" s="2"/>
    </row>
    <row r="934" spans="5:5" x14ac:dyDescent="0.5">
      <c r="E934" s="2"/>
    </row>
    <row r="935" spans="5:5" x14ac:dyDescent="0.5">
      <c r="E935" s="2"/>
    </row>
    <row r="936" spans="5:5" x14ac:dyDescent="0.5">
      <c r="E936" s="2"/>
    </row>
    <row r="937" spans="5:5" x14ac:dyDescent="0.5">
      <c r="E937" s="2"/>
    </row>
    <row r="938" spans="5:5" x14ac:dyDescent="0.5">
      <c r="E938" s="2"/>
    </row>
    <row r="939" spans="5:5" x14ac:dyDescent="0.5">
      <c r="E939" s="2"/>
    </row>
    <row r="940" spans="5:5" x14ac:dyDescent="0.5">
      <c r="E940" s="2"/>
    </row>
    <row r="941" spans="5:5" x14ac:dyDescent="0.5">
      <c r="E941" s="2"/>
    </row>
    <row r="942" spans="5:5" x14ac:dyDescent="0.5">
      <c r="E942" s="2"/>
    </row>
    <row r="943" spans="5:5" x14ac:dyDescent="0.5">
      <c r="E943" s="2"/>
    </row>
    <row r="944" spans="5:5" x14ac:dyDescent="0.5">
      <c r="E944" s="2"/>
    </row>
    <row r="945" spans="5:5" x14ac:dyDescent="0.5">
      <c r="E945" s="2"/>
    </row>
    <row r="946" spans="5:5" x14ac:dyDescent="0.5">
      <c r="E946" s="2"/>
    </row>
    <row r="947" spans="5:5" x14ac:dyDescent="0.5">
      <c r="E947" s="2"/>
    </row>
    <row r="948" spans="5:5" x14ac:dyDescent="0.5">
      <c r="E948" s="2"/>
    </row>
    <row r="949" spans="5:5" x14ac:dyDescent="0.5">
      <c r="E949" s="2"/>
    </row>
    <row r="950" spans="5:5" x14ac:dyDescent="0.5">
      <c r="E950" s="2"/>
    </row>
    <row r="951" spans="5:5" x14ac:dyDescent="0.5">
      <c r="E951" s="2"/>
    </row>
    <row r="952" spans="5:5" x14ac:dyDescent="0.5">
      <c r="E952" s="2"/>
    </row>
    <row r="953" spans="5:5" x14ac:dyDescent="0.5">
      <c r="E953" s="2"/>
    </row>
    <row r="954" spans="5:5" x14ac:dyDescent="0.5">
      <c r="E954" s="2"/>
    </row>
    <row r="955" spans="5:5" x14ac:dyDescent="0.5">
      <c r="E955" s="2"/>
    </row>
    <row r="956" spans="5:5" x14ac:dyDescent="0.5">
      <c r="E956" s="2"/>
    </row>
    <row r="957" spans="5:5" x14ac:dyDescent="0.5">
      <c r="E957" s="2"/>
    </row>
    <row r="958" spans="5:5" x14ac:dyDescent="0.5">
      <c r="E958" s="2"/>
    </row>
    <row r="959" spans="5:5" x14ac:dyDescent="0.5">
      <c r="E959" s="2"/>
    </row>
    <row r="960" spans="5:5" x14ac:dyDescent="0.5">
      <c r="E960" s="2"/>
    </row>
    <row r="961" spans="5:5" x14ac:dyDescent="0.5">
      <c r="E961" s="2"/>
    </row>
    <row r="962" spans="5:5" x14ac:dyDescent="0.5">
      <c r="E962" s="2"/>
    </row>
    <row r="963" spans="5:5" x14ac:dyDescent="0.5">
      <c r="E963" s="2"/>
    </row>
    <row r="964" spans="5:5" x14ac:dyDescent="0.5">
      <c r="E964" s="2"/>
    </row>
    <row r="965" spans="5:5" x14ac:dyDescent="0.5">
      <c r="E965" s="2"/>
    </row>
    <row r="966" spans="5:5" x14ac:dyDescent="0.5">
      <c r="E966" s="2"/>
    </row>
    <row r="967" spans="5:5" x14ac:dyDescent="0.5">
      <c r="E967" s="2"/>
    </row>
    <row r="968" spans="5:5" x14ac:dyDescent="0.5">
      <c r="E968" s="2"/>
    </row>
    <row r="969" spans="5:5" x14ac:dyDescent="0.5">
      <c r="E969" s="2"/>
    </row>
    <row r="970" spans="5:5" x14ac:dyDescent="0.5">
      <c r="E970" s="2"/>
    </row>
    <row r="971" spans="5:5" x14ac:dyDescent="0.5">
      <c r="E971" s="2"/>
    </row>
    <row r="972" spans="5:5" x14ac:dyDescent="0.5">
      <c r="E972" s="2"/>
    </row>
    <row r="973" spans="5:5" x14ac:dyDescent="0.5">
      <c r="E973" s="2"/>
    </row>
    <row r="974" spans="5:5" x14ac:dyDescent="0.5">
      <c r="E974" s="2"/>
    </row>
    <row r="975" spans="5:5" x14ac:dyDescent="0.5">
      <c r="E975" s="2"/>
    </row>
    <row r="976" spans="5:5" x14ac:dyDescent="0.5">
      <c r="E976" s="2"/>
    </row>
    <row r="977" spans="5:5" x14ac:dyDescent="0.5">
      <c r="E977" s="2"/>
    </row>
    <row r="978" spans="5:5" x14ac:dyDescent="0.5">
      <c r="E978" s="2"/>
    </row>
    <row r="979" spans="5:5" x14ac:dyDescent="0.5">
      <c r="E979" s="2"/>
    </row>
    <row r="980" spans="5:5" x14ac:dyDescent="0.5">
      <c r="E980" s="2"/>
    </row>
    <row r="981" spans="5:5" x14ac:dyDescent="0.5">
      <c r="E981" s="2"/>
    </row>
    <row r="982" spans="5:5" x14ac:dyDescent="0.5">
      <c r="E982" s="2"/>
    </row>
    <row r="983" spans="5:5" x14ac:dyDescent="0.5">
      <c r="E983" s="2"/>
    </row>
    <row r="984" spans="5:5" x14ac:dyDescent="0.5">
      <c r="E984" s="2"/>
    </row>
    <row r="985" spans="5:5" x14ac:dyDescent="0.5">
      <c r="E985" s="2"/>
    </row>
    <row r="986" spans="5:5" x14ac:dyDescent="0.5">
      <c r="E986" s="2"/>
    </row>
    <row r="987" spans="5:5" x14ac:dyDescent="0.5">
      <c r="E987" s="2"/>
    </row>
    <row r="988" spans="5:5" x14ac:dyDescent="0.5">
      <c r="E988" s="2"/>
    </row>
    <row r="989" spans="5:5" x14ac:dyDescent="0.5">
      <c r="E989" s="2"/>
    </row>
    <row r="990" spans="5:5" x14ac:dyDescent="0.5">
      <c r="E990" s="2"/>
    </row>
    <row r="991" spans="5:5" x14ac:dyDescent="0.5">
      <c r="E991" s="2"/>
    </row>
    <row r="992" spans="5:5" x14ac:dyDescent="0.5">
      <c r="E992" s="2"/>
    </row>
    <row r="993" spans="5:5" x14ac:dyDescent="0.5">
      <c r="E993" s="2"/>
    </row>
    <row r="994" spans="5:5" x14ac:dyDescent="0.5">
      <c r="E994" s="2"/>
    </row>
    <row r="995" spans="5:5" x14ac:dyDescent="0.5">
      <c r="E995" s="2"/>
    </row>
    <row r="996" spans="5:5" x14ac:dyDescent="0.5">
      <c r="E996" s="2"/>
    </row>
    <row r="997" spans="5:5" x14ac:dyDescent="0.5">
      <c r="E997" s="2"/>
    </row>
    <row r="998" spans="5:5" x14ac:dyDescent="0.5">
      <c r="E998" s="2"/>
    </row>
    <row r="999" spans="5:5" x14ac:dyDescent="0.5">
      <c r="E999" s="2"/>
    </row>
    <row r="1000" spans="5:5" x14ac:dyDescent="0.5">
      <c r="E1000" s="2"/>
    </row>
    <row r="1001" spans="5:5" x14ac:dyDescent="0.5">
      <c r="E1001" s="2"/>
    </row>
    <row r="1002" spans="5:5" x14ac:dyDescent="0.5">
      <c r="E1002" s="2"/>
    </row>
    <row r="1003" spans="5:5" x14ac:dyDescent="0.5">
      <c r="E1003" s="2"/>
    </row>
    <row r="1004" spans="5:5" x14ac:dyDescent="0.5">
      <c r="E1004" s="2"/>
    </row>
    <row r="1005" spans="5:5" x14ac:dyDescent="0.5">
      <c r="E1005" s="2"/>
    </row>
    <row r="1006" spans="5:5" x14ac:dyDescent="0.5">
      <c r="E1006" s="2"/>
    </row>
    <row r="1007" spans="5:5" x14ac:dyDescent="0.5">
      <c r="E1007" s="2"/>
    </row>
    <row r="1008" spans="5:5" x14ac:dyDescent="0.5">
      <c r="E1008" s="2"/>
    </row>
    <row r="1009" spans="5:5" x14ac:dyDescent="0.5">
      <c r="E1009" s="2"/>
    </row>
    <row r="1010" spans="5:5" x14ac:dyDescent="0.5">
      <c r="E1010" s="2"/>
    </row>
    <row r="1011" spans="5:5" x14ac:dyDescent="0.5">
      <c r="E1011" s="2"/>
    </row>
    <row r="1012" spans="5:5" x14ac:dyDescent="0.5">
      <c r="E1012" s="2"/>
    </row>
    <row r="1013" spans="5:5" x14ac:dyDescent="0.5">
      <c r="E1013" s="2"/>
    </row>
    <row r="1014" spans="5:5" x14ac:dyDescent="0.5">
      <c r="E1014" s="2"/>
    </row>
    <row r="1015" spans="5:5" x14ac:dyDescent="0.5">
      <c r="E1015" s="2"/>
    </row>
    <row r="1016" spans="5:5" x14ac:dyDescent="0.5">
      <c r="E1016" s="2"/>
    </row>
    <row r="1017" spans="5:5" x14ac:dyDescent="0.5">
      <c r="E1017" s="2"/>
    </row>
    <row r="1018" spans="5:5" x14ac:dyDescent="0.5">
      <c r="E1018" s="2"/>
    </row>
    <row r="1019" spans="5:5" x14ac:dyDescent="0.5">
      <c r="E1019" s="2"/>
    </row>
    <row r="1020" spans="5:5" x14ac:dyDescent="0.5">
      <c r="E1020" s="2"/>
    </row>
    <row r="1021" spans="5:5" x14ac:dyDescent="0.5">
      <c r="E1021" s="2"/>
    </row>
    <row r="1022" spans="5:5" x14ac:dyDescent="0.5">
      <c r="E1022" s="2"/>
    </row>
    <row r="1023" spans="5:5" x14ac:dyDescent="0.5">
      <c r="E1023" s="2"/>
    </row>
    <row r="1024" spans="5:5" x14ac:dyDescent="0.5">
      <c r="E1024" s="2"/>
    </row>
    <row r="1025" spans="5:5" x14ac:dyDescent="0.5">
      <c r="E1025" s="2"/>
    </row>
    <row r="1026" spans="5:5" x14ac:dyDescent="0.5">
      <c r="E1026" s="2"/>
    </row>
    <row r="1027" spans="5:5" x14ac:dyDescent="0.5">
      <c r="E1027" s="2"/>
    </row>
    <row r="1028" spans="5:5" x14ac:dyDescent="0.5">
      <c r="E1028" s="2"/>
    </row>
    <row r="1029" spans="5:5" x14ac:dyDescent="0.5">
      <c r="E1029" s="2"/>
    </row>
    <row r="1030" spans="5:5" x14ac:dyDescent="0.5">
      <c r="E1030" s="2"/>
    </row>
    <row r="1031" spans="5:5" x14ac:dyDescent="0.5">
      <c r="E1031" s="2"/>
    </row>
    <row r="1032" spans="5:5" x14ac:dyDescent="0.5">
      <c r="E1032" s="2"/>
    </row>
    <row r="1033" spans="5:5" x14ac:dyDescent="0.5">
      <c r="E1033" s="2"/>
    </row>
    <row r="1034" spans="5:5" x14ac:dyDescent="0.5">
      <c r="E1034" s="2"/>
    </row>
    <row r="1035" spans="5:5" x14ac:dyDescent="0.5">
      <c r="E1035" s="2"/>
    </row>
    <row r="1036" spans="5:5" x14ac:dyDescent="0.5">
      <c r="E1036" s="2"/>
    </row>
    <row r="1037" spans="5:5" x14ac:dyDescent="0.5">
      <c r="E1037" s="2"/>
    </row>
    <row r="1038" spans="5:5" x14ac:dyDescent="0.5">
      <c r="E1038" s="2"/>
    </row>
    <row r="1039" spans="5:5" x14ac:dyDescent="0.5">
      <c r="E1039" s="2"/>
    </row>
    <row r="1040" spans="5:5" x14ac:dyDescent="0.5">
      <c r="E1040" s="2"/>
    </row>
    <row r="1041" spans="5:5" x14ac:dyDescent="0.5">
      <c r="E1041" s="2"/>
    </row>
    <row r="1042" spans="5:5" x14ac:dyDescent="0.5">
      <c r="E1042" s="2"/>
    </row>
    <row r="1043" spans="5:5" x14ac:dyDescent="0.5">
      <c r="E1043" s="2"/>
    </row>
    <row r="1044" spans="5:5" x14ac:dyDescent="0.5">
      <c r="E1044" s="2"/>
    </row>
    <row r="1045" spans="5:5" x14ac:dyDescent="0.5">
      <c r="E1045" s="2"/>
    </row>
    <row r="1046" spans="5:5" x14ac:dyDescent="0.5">
      <c r="E1046" s="2"/>
    </row>
    <row r="1047" spans="5:5" x14ac:dyDescent="0.5">
      <c r="E1047" s="2"/>
    </row>
    <row r="1048" spans="5:5" x14ac:dyDescent="0.5">
      <c r="E1048" s="2"/>
    </row>
    <row r="1049" spans="5:5" x14ac:dyDescent="0.5">
      <c r="E1049" s="2"/>
    </row>
    <row r="1050" spans="5:5" x14ac:dyDescent="0.5">
      <c r="E1050" s="2"/>
    </row>
    <row r="1051" spans="5:5" x14ac:dyDescent="0.5">
      <c r="E1051" s="2"/>
    </row>
    <row r="1052" spans="5:5" x14ac:dyDescent="0.5">
      <c r="E1052" s="2"/>
    </row>
    <row r="1053" spans="5:5" x14ac:dyDescent="0.5">
      <c r="E1053" s="2"/>
    </row>
    <row r="1054" spans="5:5" x14ac:dyDescent="0.5">
      <c r="E1054" s="2"/>
    </row>
    <row r="1055" spans="5:5" x14ac:dyDescent="0.5">
      <c r="E1055" s="2"/>
    </row>
    <row r="1056" spans="5:5" x14ac:dyDescent="0.5">
      <c r="E1056" s="2"/>
    </row>
    <row r="1057" spans="5:5" x14ac:dyDescent="0.5">
      <c r="E1057" s="2"/>
    </row>
    <row r="1058" spans="5:5" x14ac:dyDescent="0.5">
      <c r="E1058" s="2"/>
    </row>
    <row r="1059" spans="5:5" x14ac:dyDescent="0.5">
      <c r="E1059" s="2"/>
    </row>
    <row r="1060" spans="5:5" x14ac:dyDescent="0.5">
      <c r="E1060" s="2"/>
    </row>
    <row r="1061" spans="5:5" x14ac:dyDescent="0.5">
      <c r="E1061" s="2"/>
    </row>
    <row r="1062" spans="5:5" x14ac:dyDescent="0.5">
      <c r="E1062" s="2"/>
    </row>
    <row r="1063" spans="5:5" x14ac:dyDescent="0.5">
      <c r="E1063" s="2"/>
    </row>
    <row r="1064" spans="5:5" x14ac:dyDescent="0.5">
      <c r="E1064" s="2"/>
    </row>
    <row r="1065" spans="5:5" x14ac:dyDescent="0.5">
      <c r="E1065" s="2"/>
    </row>
    <row r="1066" spans="5:5" x14ac:dyDescent="0.5">
      <c r="E1066" s="2"/>
    </row>
    <row r="1067" spans="5:5" x14ac:dyDescent="0.5">
      <c r="E1067" s="2"/>
    </row>
    <row r="1068" spans="5:5" x14ac:dyDescent="0.5">
      <c r="E1068" s="2"/>
    </row>
    <row r="1069" spans="5:5" x14ac:dyDescent="0.5">
      <c r="E1069" s="2"/>
    </row>
    <row r="1070" spans="5:5" x14ac:dyDescent="0.5">
      <c r="E1070" s="2"/>
    </row>
    <row r="1071" spans="5:5" x14ac:dyDescent="0.5">
      <c r="E1071" s="2"/>
    </row>
    <row r="1072" spans="5:5" x14ac:dyDescent="0.5">
      <c r="E1072" s="2"/>
    </row>
    <row r="1073" spans="5:5" x14ac:dyDescent="0.5">
      <c r="E1073" s="2"/>
    </row>
    <row r="1074" spans="5:5" x14ac:dyDescent="0.5">
      <c r="E1074" s="2"/>
    </row>
    <row r="1075" spans="5:5" x14ac:dyDescent="0.5">
      <c r="E1075" s="2"/>
    </row>
    <row r="1076" spans="5:5" x14ac:dyDescent="0.5">
      <c r="E1076" s="2"/>
    </row>
    <row r="1077" spans="5:5" x14ac:dyDescent="0.5">
      <c r="E1077" s="2"/>
    </row>
    <row r="1078" spans="5:5" x14ac:dyDescent="0.5">
      <c r="E1078" s="2"/>
    </row>
    <row r="1079" spans="5:5" x14ac:dyDescent="0.5">
      <c r="E1079" s="2"/>
    </row>
    <row r="1080" spans="5:5" x14ac:dyDescent="0.5">
      <c r="E1080" s="2"/>
    </row>
    <row r="1081" spans="5:5" x14ac:dyDescent="0.5">
      <c r="E1081" s="2"/>
    </row>
    <row r="1082" spans="5:5" x14ac:dyDescent="0.5">
      <c r="E1082" s="2"/>
    </row>
    <row r="1083" spans="5:5" x14ac:dyDescent="0.5">
      <c r="E1083" s="2"/>
    </row>
    <row r="1084" spans="5:5" x14ac:dyDescent="0.5">
      <c r="E1084" s="2"/>
    </row>
    <row r="1085" spans="5:5" x14ac:dyDescent="0.5">
      <c r="E1085" s="2"/>
    </row>
    <row r="1086" spans="5:5" x14ac:dyDescent="0.5">
      <c r="E1086" s="2"/>
    </row>
    <row r="1087" spans="5:5" x14ac:dyDescent="0.5">
      <c r="E1087" s="2"/>
    </row>
    <row r="1088" spans="5:5" x14ac:dyDescent="0.5">
      <c r="E1088" s="2"/>
    </row>
    <row r="1089" spans="5:5" x14ac:dyDescent="0.5">
      <c r="E1089" s="2"/>
    </row>
    <row r="1090" spans="5:5" x14ac:dyDescent="0.5">
      <c r="E1090" s="2"/>
    </row>
    <row r="1091" spans="5:5" x14ac:dyDescent="0.5">
      <c r="E1091" s="2"/>
    </row>
    <row r="1092" spans="5:5" x14ac:dyDescent="0.5">
      <c r="E1092" s="2"/>
    </row>
    <row r="1093" spans="5:5" x14ac:dyDescent="0.5">
      <c r="E1093" s="2"/>
    </row>
    <row r="1094" spans="5:5" x14ac:dyDescent="0.5">
      <c r="E1094" s="2"/>
    </row>
    <row r="1095" spans="5:5" x14ac:dyDescent="0.5">
      <c r="E1095" s="2"/>
    </row>
    <row r="1096" spans="5:5" x14ac:dyDescent="0.5">
      <c r="E1096" s="2"/>
    </row>
    <row r="1097" spans="5:5" x14ac:dyDescent="0.5">
      <c r="E1097" s="2"/>
    </row>
    <row r="1098" spans="5:5" x14ac:dyDescent="0.5">
      <c r="E1098" s="2"/>
    </row>
    <row r="1099" spans="5:5" x14ac:dyDescent="0.5">
      <c r="E1099" s="2"/>
    </row>
    <row r="1100" spans="5:5" x14ac:dyDescent="0.5">
      <c r="E1100" s="2"/>
    </row>
    <row r="1101" spans="5:5" x14ac:dyDescent="0.5">
      <c r="E1101" s="2"/>
    </row>
    <row r="1102" spans="5:5" x14ac:dyDescent="0.5">
      <c r="E1102" s="2"/>
    </row>
    <row r="1103" spans="5:5" x14ac:dyDescent="0.5">
      <c r="E1103" s="2"/>
    </row>
    <row r="1104" spans="5:5" x14ac:dyDescent="0.5">
      <c r="E1104" s="2"/>
    </row>
    <row r="1105" spans="5:5" x14ac:dyDescent="0.5">
      <c r="E1105" s="2"/>
    </row>
    <row r="1106" spans="5:5" x14ac:dyDescent="0.5">
      <c r="E1106" s="2"/>
    </row>
    <row r="1107" spans="5:5" x14ac:dyDescent="0.5">
      <c r="E1107" s="2"/>
    </row>
    <row r="1108" spans="5:5" x14ac:dyDescent="0.5">
      <c r="E1108" s="2"/>
    </row>
    <row r="1109" spans="5:5" x14ac:dyDescent="0.5">
      <c r="E1109" s="2"/>
    </row>
    <row r="1110" spans="5:5" x14ac:dyDescent="0.5">
      <c r="E1110" s="2"/>
    </row>
    <row r="1111" spans="5:5" x14ac:dyDescent="0.5">
      <c r="E1111" s="2"/>
    </row>
    <row r="1112" spans="5:5" x14ac:dyDescent="0.5">
      <c r="E1112" s="2"/>
    </row>
    <row r="1113" spans="5:5" x14ac:dyDescent="0.5">
      <c r="E1113" s="2"/>
    </row>
    <row r="1114" spans="5:5" x14ac:dyDescent="0.5">
      <c r="E1114" s="2"/>
    </row>
    <row r="1115" spans="5:5" x14ac:dyDescent="0.5">
      <c r="E1115" s="2"/>
    </row>
    <row r="1116" spans="5:5" x14ac:dyDescent="0.5">
      <c r="E1116" s="2"/>
    </row>
    <row r="1117" spans="5:5" x14ac:dyDescent="0.5">
      <c r="E1117" s="2"/>
    </row>
    <row r="1118" spans="5:5" x14ac:dyDescent="0.5">
      <c r="E1118" s="2"/>
    </row>
    <row r="1119" spans="5:5" x14ac:dyDescent="0.5">
      <c r="E1119" s="2"/>
    </row>
    <row r="1120" spans="5:5" x14ac:dyDescent="0.5">
      <c r="E1120" s="2"/>
    </row>
    <row r="1121" spans="5:5" x14ac:dyDescent="0.5">
      <c r="E1121" s="2"/>
    </row>
    <row r="1122" spans="5:5" x14ac:dyDescent="0.5">
      <c r="E1122" s="2"/>
    </row>
    <row r="1123" spans="5:5" x14ac:dyDescent="0.5">
      <c r="E1123" s="2"/>
    </row>
    <row r="1124" spans="5:5" x14ac:dyDescent="0.5">
      <c r="E1124" s="2"/>
    </row>
    <row r="1125" spans="5:5" x14ac:dyDescent="0.5">
      <c r="E1125" s="2"/>
    </row>
    <row r="1126" spans="5:5" x14ac:dyDescent="0.5">
      <c r="E1126" s="2"/>
    </row>
    <row r="1127" spans="5:5" x14ac:dyDescent="0.5">
      <c r="E1127" s="2"/>
    </row>
    <row r="1128" spans="5:5" x14ac:dyDescent="0.5">
      <c r="E1128" s="2"/>
    </row>
    <row r="1129" spans="5:5" x14ac:dyDescent="0.5">
      <c r="E1129" s="2"/>
    </row>
    <row r="1130" spans="5:5" x14ac:dyDescent="0.5">
      <c r="E1130" s="2"/>
    </row>
    <row r="1131" spans="5:5" x14ac:dyDescent="0.5">
      <c r="E1131" s="2"/>
    </row>
    <row r="1132" spans="5:5" x14ac:dyDescent="0.5">
      <c r="E1132" s="2"/>
    </row>
    <row r="1133" spans="5:5" x14ac:dyDescent="0.5">
      <c r="E1133" s="2"/>
    </row>
    <row r="1134" spans="5:5" x14ac:dyDescent="0.5">
      <c r="E1134" s="2"/>
    </row>
    <row r="1135" spans="5:5" x14ac:dyDescent="0.5">
      <c r="E1135" s="2"/>
    </row>
    <row r="1136" spans="5:5" x14ac:dyDescent="0.5">
      <c r="E1136" s="2"/>
    </row>
    <row r="1137" spans="5:5" x14ac:dyDescent="0.5">
      <c r="E1137" s="2"/>
    </row>
    <row r="1138" spans="5:5" x14ac:dyDescent="0.5">
      <c r="E1138" s="2"/>
    </row>
    <row r="1139" spans="5:5" x14ac:dyDescent="0.5">
      <c r="E1139" s="2"/>
    </row>
    <row r="1140" spans="5:5" x14ac:dyDescent="0.5">
      <c r="E1140" s="2"/>
    </row>
    <row r="1141" spans="5:5" x14ac:dyDescent="0.5">
      <c r="E1141" s="2"/>
    </row>
    <row r="1142" spans="5:5" x14ac:dyDescent="0.5">
      <c r="E1142" s="2"/>
    </row>
    <row r="1143" spans="5:5" x14ac:dyDescent="0.5">
      <c r="E1143" s="2"/>
    </row>
    <row r="1144" spans="5:5" x14ac:dyDescent="0.5">
      <c r="E1144" s="2"/>
    </row>
    <row r="1145" spans="5:5" x14ac:dyDescent="0.5">
      <c r="E1145" s="2"/>
    </row>
    <row r="1146" spans="5:5" x14ac:dyDescent="0.5">
      <c r="E1146" s="2"/>
    </row>
    <row r="1147" spans="5:5" x14ac:dyDescent="0.5">
      <c r="E1147" s="2"/>
    </row>
    <row r="1148" spans="5:5" x14ac:dyDescent="0.5">
      <c r="E1148" s="2"/>
    </row>
    <row r="1149" spans="5:5" x14ac:dyDescent="0.5">
      <c r="E1149" s="2"/>
    </row>
    <row r="1150" spans="5:5" x14ac:dyDescent="0.5">
      <c r="E1150" s="2"/>
    </row>
    <row r="1151" spans="5:5" x14ac:dyDescent="0.5">
      <c r="E1151" s="2"/>
    </row>
    <row r="1152" spans="5:5" x14ac:dyDescent="0.5">
      <c r="E1152" s="2"/>
    </row>
    <row r="1153" spans="5:5" x14ac:dyDescent="0.5">
      <c r="E1153" s="2"/>
    </row>
    <row r="1154" spans="5:5" x14ac:dyDescent="0.5">
      <c r="E1154" s="2"/>
    </row>
    <row r="1155" spans="5:5" x14ac:dyDescent="0.5">
      <c r="E1155" s="2"/>
    </row>
    <row r="1156" spans="5:5" x14ac:dyDescent="0.5">
      <c r="E1156" s="2"/>
    </row>
    <row r="1157" spans="5:5" x14ac:dyDescent="0.5">
      <c r="E1157" s="2"/>
    </row>
    <row r="1158" spans="5:5" x14ac:dyDescent="0.5">
      <c r="E1158" s="2"/>
    </row>
    <row r="1159" spans="5:5" x14ac:dyDescent="0.5">
      <c r="E1159" s="2"/>
    </row>
    <row r="1160" spans="5:5" x14ac:dyDescent="0.5">
      <c r="E1160" s="2"/>
    </row>
    <row r="1161" spans="5:5" x14ac:dyDescent="0.5">
      <c r="E1161" s="2"/>
    </row>
    <row r="1162" spans="5:5" x14ac:dyDescent="0.5">
      <c r="E1162" s="2"/>
    </row>
    <row r="1163" spans="5:5" x14ac:dyDescent="0.5">
      <c r="E1163" s="2"/>
    </row>
    <row r="1164" spans="5:5" x14ac:dyDescent="0.5">
      <c r="E1164" s="2"/>
    </row>
    <row r="1165" spans="5:5" x14ac:dyDescent="0.5">
      <c r="E1165" s="2"/>
    </row>
    <row r="1166" spans="5:5" x14ac:dyDescent="0.5">
      <c r="E1166" s="2"/>
    </row>
    <row r="1167" spans="5:5" x14ac:dyDescent="0.5">
      <c r="E1167" s="2"/>
    </row>
    <row r="1168" spans="5:5" x14ac:dyDescent="0.5">
      <c r="E1168" s="2"/>
    </row>
    <row r="1169" spans="5:5" x14ac:dyDescent="0.5">
      <c r="E1169" s="2"/>
    </row>
    <row r="1170" spans="5:5" x14ac:dyDescent="0.5">
      <c r="E1170" s="2"/>
    </row>
    <row r="1171" spans="5:5" x14ac:dyDescent="0.5">
      <c r="E1171" s="2"/>
    </row>
    <row r="1172" spans="5:5" x14ac:dyDescent="0.5">
      <c r="E1172" s="2"/>
    </row>
    <row r="1173" spans="5:5" x14ac:dyDescent="0.5">
      <c r="E1173" s="2"/>
    </row>
    <row r="1174" spans="5:5" x14ac:dyDescent="0.5">
      <c r="E1174" s="2"/>
    </row>
    <row r="1175" spans="5:5" x14ac:dyDescent="0.5">
      <c r="E1175" s="2"/>
    </row>
    <row r="1176" spans="5:5" x14ac:dyDescent="0.5">
      <c r="E1176" s="2"/>
    </row>
    <row r="1177" spans="5:5" x14ac:dyDescent="0.5">
      <c r="E1177" s="2"/>
    </row>
    <row r="1178" spans="5:5" x14ac:dyDescent="0.5">
      <c r="E1178" s="2"/>
    </row>
    <row r="1179" spans="5:5" x14ac:dyDescent="0.5">
      <c r="E1179" s="2"/>
    </row>
    <row r="1180" spans="5:5" x14ac:dyDescent="0.5">
      <c r="E1180" s="2"/>
    </row>
    <row r="1181" spans="5:5" x14ac:dyDescent="0.5">
      <c r="E1181" s="2"/>
    </row>
    <row r="1182" spans="5:5" x14ac:dyDescent="0.5">
      <c r="E1182" s="2"/>
    </row>
    <row r="1183" spans="5:5" x14ac:dyDescent="0.5">
      <c r="E1183" s="2"/>
    </row>
    <row r="1184" spans="5:5" x14ac:dyDescent="0.5">
      <c r="E1184" s="2"/>
    </row>
    <row r="1185" spans="5:5" x14ac:dyDescent="0.5">
      <c r="E1185" s="2"/>
    </row>
    <row r="1186" spans="5:5" x14ac:dyDescent="0.5">
      <c r="E1186" s="2"/>
    </row>
    <row r="1187" spans="5:5" x14ac:dyDescent="0.5">
      <c r="E1187" s="2"/>
    </row>
    <row r="1188" spans="5:5" x14ac:dyDescent="0.5">
      <c r="E1188" s="2"/>
    </row>
    <row r="1189" spans="5:5" x14ac:dyDescent="0.5">
      <c r="E1189" s="2"/>
    </row>
    <row r="1190" spans="5:5" x14ac:dyDescent="0.5">
      <c r="E1190" s="2"/>
    </row>
    <row r="1191" spans="5:5" x14ac:dyDescent="0.5">
      <c r="E1191" s="2"/>
    </row>
    <row r="1192" spans="5:5" x14ac:dyDescent="0.5">
      <c r="E1192" s="2"/>
    </row>
    <row r="1193" spans="5:5" x14ac:dyDescent="0.5">
      <c r="E1193" s="2"/>
    </row>
    <row r="1194" spans="5:5" x14ac:dyDescent="0.5">
      <c r="E1194" s="2"/>
    </row>
    <row r="1195" spans="5:5" x14ac:dyDescent="0.5">
      <c r="E1195" s="2"/>
    </row>
    <row r="1196" spans="5:5" x14ac:dyDescent="0.5">
      <c r="E1196" s="2"/>
    </row>
    <row r="1197" spans="5:5" x14ac:dyDescent="0.5">
      <c r="E1197" s="2"/>
    </row>
    <row r="1198" spans="5:5" x14ac:dyDescent="0.5">
      <c r="E1198" s="2"/>
    </row>
    <row r="1199" spans="5:5" x14ac:dyDescent="0.5">
      <c r="E1199" s="2"/>
    </row>
    <row r="1200" spans="5:5" x14ac:dyDescent="0.5">
      <c r="E1200" s="2"/>
    </row>
    <row r="1201" spans="5:5" x14ac:dyDescent="0.5">
      <c r="E1201" s="2"/>
    </row>
    <row r="1202" spans="5:5" x14ac:dyDescent="0.5">
      <c r="E1202" s="2"/>
    </row>
    <row r="1203" spans="5:5" x14ac:dyDescent="0.5">
      <c r="E1203" s="2"/>
    </row>
    <row r="1204" spans="5:5" x14ac:dyDescent="0.5">
      <c r="E1204" s="2"/>
    </row>
    <row r="1205" spans="5:5" x14ac:dyDescent="0.5">
      <c r="E1205" s="2"/>
    </row>
    <row r="1206" spans="5:5" x14ac:dyDescent="0.5">
      <c r="E1206" s="2"/>
    </row>
    <row r="1207" spans="5:5" x14ac:dyDescent="0.5">
      <c r="E1207" s="2"/>
    </row>
    <row r="1208" spans="5:5" x14ac:dyDescent="0.5">
      <c r="E1208" s="2"/>
    </row>
    <row r="1209" spans="5:5" x14ac:dyDescent="0.5">
      <c r="E1209" s="2"/>
    </row>
    <row r="1210" spans="5:5" x14ac:dyDescent="0.5">
      <c r="E1210" s="2"/>
    </row>
    <row r="1211" spans="5:5" x14ac:dyDescent="0.5">
      <c r="E1211" s="2"/>
    </row>
    <row r="1212" spans="5:5" x14ac:dyDescent="0.5">
      <c r="E1212" s="2"/>
    </row>
    <row r="1213" spans="5:5" x14ac:dyDescent="0.5">
      <c r="E1213" s="2"/>
    </row>
    <row r="1214" spans="5:5" x14ac:dyDescent="0.5">
      <c r="E1214" s="2"/>
    </row>
    <row r="1215" spans="5:5" x14ac:dyDescent="0.5">
      <c r="E1215" s="2"/>
    </row>
    <row r="1216" spans="5:5" x14ac:dyDescent="0.5">
      <c r="E1216" s="2"/>
    </row>
    <row r="1217" spans="5:5" x14ac:dyDescent="0.5">
      <c r="E1217" s="2"/>
    </row>
    <row r="1218" spans="5:5" x14ac:dyDescent="0.5">
      <c r="E1218" s="2"/>
    </row>
    <row r="1219" spans="5:5" x14ac:dyDescent="0.5">
      <c r="E1219" s="2"/>
    </row>
    <row r="1220" spans="5:5" x14ac:dyDescent="0.5">
      <c r="E1220" s="2"/>
    </row>
    <row r="1221" spans="5:5" x14ac:dyDescent="0.5">
      <c r="E1221" s="2"/>
    </row>
    <row r="1222" spans="5:5" x14ac:dyDescent="0.5">
      <c r="E1222" s="2"/>
    </row>
    <row r="1223" spans="5:5" x14ac:dyDescent="0.5">
      <c r="E1223" s="2"/>
    </row>
    <row r="1224" spans="5:5" x14ac:dyDescent="0.5">
      <c r="E1224" s="2"/>
    </row>
    <row r="1225" spans="5:5" x14ac:dyDescent="0.5">
      <c r="E1225" s="2"/>
    </row>
    <row r="1226" spans="5:5" x14ac:dyDescent="0.5">
      <c r="E1226" s="2"/>
    </row>
    <row r="1227" spans="5:5" x14ac:dyDescent="0.5">
      <c r="E1227" s="2"/>
    </row>
    <row r="1228" spans="5:5" x14ac:dyDescent="0.5">
      <c r="E1228" s="2"/>
    </row>
    <row r="1229" spans="5:5" x14ac:dyDescent="0.5">
      <c r="E1229" s="2"/>
    </row>
    <row r="1230" spans="5:5" x14ac:dyDescent="0.5">
      <c r="E1230" s="2"/>
    </row>
    <row r="1231" spans="5:5" x14ac:dyDescent="0.5">
      <c r="E1231" s="2"/>
    </row>
    <row r="1232" spans="5:5" x14ac:dyDescent="0.5">
      <c r="E1232" s="2"/>
    </row>
    <row r="1233" spans="5:5" x14ac:dyDescent="0.5">
      <c r="E1233" s="2"/>
    </row>
    <row r="1234" spans="5:5" x14ac:dyDescent="0.5">
      <c r="E1234" s="2"/>
    </row>
    <row r="1235" spans="5:5" x14ac:dyDescent="0.5">
      <c r="E1235" s="2"/>
    </row>
    <row r="1236" spans="5:5" x14ac:dyDescent="0.5">
      <c r="E1236" s="2"/>
    </row>
    <row r="1237" spans="5:5" x14ac:dyDescent="0.5">
      <c r="E1237" s="2"/>
    </row>
    <row r="1238" spans="5:5" x14ac:dyDescent="0.5">
      <c r="E1238" s="2"/>
    </row>
    <row r="1239" spans="5:5" x14ac:dyDescent="0.5">
      <c r="E1239" s="2"/>
    </row>
    <row r="1240" spans="5:5" x14ac:dyDescent="0.5">
      <c r="E1240" s="2"/>
    </row>
    <row r="1241" spans="5:5" x14ac:dyDescent="0.5">
      <c r="E1241" s="2"/>
    </row>
    <row r="1242" spans="5:5" x14ac:dyDescent="0.5">
      <c r="E1242" s="2"/>
    </row>
    <row r="1243" spans="5:5" x14ac:dyDescent="0.5">
      <c r="E1243" s="2"/>
    </row>
    <row r="1244" spans="5:5" x14ac:dyDescent="0.5">
      <c r="E1244" s="2"/>
    </row>
    <row r="1245" spans="5:5" x14ac:dyDescent="0.5">
      <c r="E1245" s="2"/>
    </row>
    <row r="1246" spans="5:5" x14ac:dyDescent="0.5">
      <c r="E1246" s="2"/>
    </row>
    <row r="1247" spans="5:5" x14ac:dyDescent="0.5">
      <c r="E1247" s="2"/>
    </row>
    <row r="1248" spans="5:5" x14ac:dyDescent="0.5">
      <c r="E1248" s="2"/>
    </row>
    <row r="1249" spans="5:5" x14ac:dyDescent="0.5">
      <c r="E1249" s="2"/>
    </row>
    <row r="1250" spans="5:5" x14ac:dyDescent="0.5">
      <c r="E1250" s="2"/>
    </row>
    <row r="1251" spans="5:5" x14ac:dyDescent="0.5">
      <c r="E1251" s="2"/>
    </row>
    <row r="1252" spans="5:5" x14ac:dyDescent="0.5">
      <c r="E1252" s="2"/>
    </row>
    <row r="1253" spans="5:5" x14ac:dyDescent="0.5">
      <c r="E1253" s="2"/>
    </row>
    <row r="1254" spans="5:5" x14ac:dyDescent="0.5">
      <c r="E1254" s="2"/>
    </row>
    <row r="1255" spans="5:5" x14ac:dyDescent="0.5">
      <c r="E1255" s="2"/>
    </row>
    <row r="1256" spans="5:5" x14ac:dyDescent="0.5">
      <c r="E1256" s="2"/>
    </row>
    <row r="1257" spans="5:5" x14ac:dyDescent="0.5">
      <c r="E1257" s="2"/>
    </row>
    <row r="1258" spans="5:5" x14ac:dyDescent="0.5">
      <c r="E1258" s="2"/>
    </row>
    <row r="1259" spans="5:5" x14ac:dyDescent="0.5">
      <c r="E1259" s="2"/>
    </row>
    <row r="1260" spans="5:5" x14ac:dyDescent="0.5">
      <c r="E1260" s="2"/>
    </row>
    <row r="1261" spans="5:5" x14ac:dyDescent="0.5">
      <c r="E1261" s="2"/>
    </row>
    <row r="1262" spans="5:5" x14ac:dyDescent="0.5">
      <c r="E1262" s="2"/>
    </row>
    <row r="1263" spans="5:5" x14ac:dyDescent="0.5">
      <c r="E1263" s="2"/>
    </row>
    <row r="1264" spans="5:5" x14ac:dyDescent="0.5">
      <c r="E1264" s="2"/>
    </row>
    <row r="1265" spans="5:5" x14ac:dyDescent="0.5">
      <c r="E1265" s="2"/>
    </row>
    <row r="1266" spans="5:5" x14ac:dyDescent="0.5">
      <c r="E1266" s="2"/>
    </row>
    <row r="1267" spans="5:5" x14ac:dyDescent="0.5">
      <c r="E1267" s="2"/>
    </row>
    <row r="1268" spans="5:5" x14ac:dyDescent="0.5">
      <c r="E1268" s="2"/>
    </row>
    <row r="1269" spans="5:5" x14ac:dyDescent="0.5">
      <c r="E1269" s="2"/>
    </row>
    <row r="1270" spans="5:5" x14ac:dyDescent="0.5">
      <c r="E1270" s="2"/>
    </row>
    <row r="1271" spans="5:5" x14ac:dyDescent="0.5">
      <c r="E1271" s="2"/>
    </row>
    <row r="1272" spans="5:5" x14ac:dyDescent="0.5">
      <c r="E1272" s="2"/>
    </row>
    <row r="1273" spans="5:5" x14ac:dyDescent="0.5">
      <c r="E1273" s="2"/>
    </row>
    <row r="1274" spans="5:5" x14ac:dyDescent="0.5">
      <c r="E1274" s="2"/>
    </row>
    <row r="1275" spans="5:5" x14ac:dyDescent="0.5">
      <c r="E1275" s="2"/>
    </row>
    <row r="1276" spans="5:5" x14ac:dyDescent="0.5">
      <c r="E1276" s="2"/>
    </row>
    <row r="1277" spans="5:5" x14ac:dyDescent="0.5">
      <c r="E1277" s="2"/>
    </row>
    <row r="1278" spans="5:5" x14ac:dyDescent="0.5">
      <c r="E1278" s="2"/>
    </row>
    <row r="1279" spans="5:5" x14ac:dyDescent="0.5">
      <c r="E1279" s="2"/>
    </row>
    <row r="1280" spans="5:5" x14ac:dyDescent="0.5">
      <c r="E1280" s="2"/>
    </row>
    <row r="1281" spans="5:5" x14ac:dyDescent="0.5">
      <c r="E1281" s="2"/>
    </row>
    <row r="1282" spans="5:5" x14ac:dyDescent="0.5">
      <c r="E1282" s="2"/>
    </row>
    <row r="1283" spans="5:5" x14ac:dyDescent="0.5">
      <c r="E1283" s="2"/>
    </row>
    <row r="1284" spans="5:5" x14ac:dyDescent="0.5">
      <c r="E1284" s="2"/>
    </row>
    <row r="1285" spans="5:5" x14ac:dyDescent="0.5">
      <c r="E1285" s="2"/>
    </row>
    <row r="1286" spans="5:5" x14ac:dyDescent="0.5">
      <c r="E1286" s="2"/>
    </row>
    <row r="1287" spans="5:5" x14ac:dyDescent="0.5">
      <c r="E1287" s="2"/>
    </row>
    <row r="1288" spans="5:5" x14ac:dyDescent="0.5">
      <c r="E1288" s="2"/>
    </row>
    <row r="1289" spans="5:5" x14ac:dyDescent="0.5">
      <c r="E1289" s="2"/>
    </row>
    <row r="1290" spans="5:5" x14ac:dyDescent="0.5">
      <c r="E1290" s="2"/>
    </row>
    <row r="1291" spans="5:5" x14ac:dyDescent="0.5">
      <c r="E1291" s="2"/>
    </row>
    <row r="1292" spans="5:5" x14ac:dyDescent="0.5">
      <c r="E1292" s="2"/>
    </row>
    <row r="1293" spans="5:5" x14ac:dyDescent="0.5">
      <c r="E1293" s="2"/>
    </row>
    <row r="1294" spans="5:5" x14ac:dyDescent="0.5">
      <c r="E1294" s="2"/>
    </row>
    <row r="1295" spans="5:5" x14ac:dyDescent="0.5">
      <c r="E1295" s="2"/>
    </row>
    <row r="1296" spans="5:5" x14ac:dyDescent="0.5">
      <c r="E1296" s="2"/>
    </row>
    <row r="1297" spans="5:5" x14ac:dyDescent="0.5">
      <c r="E1297" s="2"/>
    </row>
    <row r="1298" spans="5:5" x14ac:dyDescent="0.5">
      <c r="E1298" s="2"/>
    </row>
    <row r="1299" spans="5:5" x14ac:dyDescent="0.5">
      <c r="E1299" s="2"/>
    </row>
    <row r="1300" spans="5:5" x14ac:dyDescent="0.5">
      <c r="E1300" s="2"/>
    </row>
    <row r="1301" spans="5:5" x14ac:dyDescent="0.5">
      <c r="E1301" s="2"/>
    </row>
    <row r="1302" spans="5:5" x14ac:dyDescent="0.5">
      <c r="E1302" s="2"/>
    </row>
    <row r="1303" spans="5:5" x14ac:dyDescent="0.5">
      <c r="E1303" s="2"/>
    </row>
    <row r="1304" spans="5:5" x14ac:dyDescent="0.5">
      <c r="E1304" s="2"/>
    </row>
    <row r="1305" spans="5:5" x14ac:dyDescent="0.5">
      <c r="E1305" s="2"/>
    </row>
    <row r="1306" spans="5:5" x14ac:dyDescent="0.5">
      <c r="E1306" s="2"/>
    </row>
    <row r="1307" spans="5:5" x14ac:dyDescent="0.5">
      <c r="E1307" s="2"/>
    </row>
    <row r="1308" spans="5:5" x14ac:dyDescent="0.5">
      <c r="E1308" s="2"/>
    </row>
    <row r="1309" spans="5:5" x14ac:dyDescent="0.5">
      <c r="E1309" s="2"/>
    </row>
    <row r="1310" spans="5:5" x14ac:dyDescent="0.5">
      <c r="E1310" s="2"/>
    </row>
    <row r="1311" spans="5:5" x14ac:dyDescent="0.5">
      <c r="E1311" s="2"/>
    </row>
    <row r="1312" spans="5:5" x14ac:dyDescent="0.5">
      <c r="E1312" s="2"/>
    </row>
    <row r="1313" spans="5:5" x14ac:dyDescent="0.5">
      <c r="E1313" s="2"/>
    </row>
    <row r="1314" spans="5:5" x14ac:dyDescent="0.5">
      <c r="E1314" s="2"/>
    </row>
    <row r="1315" spans="5:5" x14ac:dyDescent="0.5">
      <c r="E1315" s="2"/>
    </row>
    <row r="1316" spans="5:5" x14ac:dyDescent="0.5">
      <c r="E1316" s="2"/>
    </row>
    <row r="1317" spans="5:5" x14ac:dyDescent="0.5">
      <c r="E1317" s="2"/>
    </row>
    <row r="1318" spans="5:5" x14ac:dyDescent="0.5">
      <c r="E1318" s="2"/>
    </row>
    <row r="1319" spans="5:5" x14ac:dyDescent="0.5">
      <c r="E1319" s="2"/>
    </row>
    <row r="1320" spans="5:5" x14ac:dyDescent="0.5">
      <c r="E1320" s="2"/>
    </row>
    <row r="1321" spans="5:5" x14ac:dyDescent="0.5">
      <c r="E1321" s="2"/>
    </row>
    <row r="1322" spans="5:5" x14ac:dyDescent="0.5">
      <c r="E1322" s="2"/>
    </row>
    <row r="1323" spans="5:5" x14ac:dyDescent="0.5">
      <c r="E1323" s="2"/>
    </row>
    <row r="1324" spans="5:5" x14ac:dyDescent="0.5">
      <c r="E1324" s="2"/>
    </row>
    <row r="1325" spans="5:5" x14ac:dyDescent="0.5">
      <c r="E1325" s="2"/>
    </row>
    <row r="1326" spans="5:5" x14ac:dyDescent="0.5">
      <c r="E1326" s="2"/>
    </row>
    <row r="1327" spans="5:5" x14ac:dyDescent="0.5">
      <c r="E1327" s="2"/>
    </row>
    <row r="1328" spans="5:5" x14ac:dyDescent="0.5">
      <c r="E1328" s="2"/>
    </row>
    <row r="1329" spans="5:5" x14ac:dyDescent="0.5">
      <c r="E1329" s="2"/>
    </row>
    <row r="1330" spans="5:5" x14ac:dyDescent="0.5">
      <c r="E1330" s="2"/>
    </row>
    <row r="1331" spans="5:5" x14ac:dyDescent="0.5">
      <c r="E1331" s="2"/>
    </row>
    <row r="1332" spans="5:5" x14ac:dyDescent="0.5">
      <c r="E1332" s="2"/>
    </row>
    <row r="1333" spans="5:5" x14ac:dyDescent="0.5">
      <c r="E1333" s="2"/>
    </row>
    <row r="1334" spans="5:5" x14ac:dyDescent="0.5">
      <c r="E1334" s="2"/>
    </row>
    <row r="1335" spans="5:5" x14ac:dyDescent="0.5">
      <c r="E1335" s="2"/>
    </row>
    <row r="1336" spans="5:5" x14ac:dyDescent="0.5">
      <c r="E1336" s="2"/>
    </row>
    <row r="1337" spans="5:5" x14ac:dyDescent="0.5">
      <c r="E1337" s="2"/>
    </row>
    <row r="1338" spans="5:5" x14ac:dyDescent="0.5">
      <c r="E1338" s="2"/>
    </row>
    <row r="1339" spans="5:5" x14ac:dyDescent="0.5">
      <c r="E1339" s="2"/>
    </row>
    <row r="1340" spans="5:5" x14ac:dyDescent="0.5">
      <c r="E1340" s="2"/>
    </row>
    <row r="1341" spans="5:5" x14ac:dyDescent="0.5">
      <c r="E1341" s="2"/>
    </row>
    <row r="1342" spans="5:5" x14ac:dyDescent="0.5">
      <c r="E1342" s="2"/>
    </row>
    <row r="1343" spans="5:5" x14ac:dyDescent="0.5">
      <c r="E1343" s="2"/>
    </row>
    <row r="1344" spans="5:5" x14ac:dyDescent="0.5">
      <c r="E1344" s="2"/>
    </row>
    <row r="1345" spans="5:5" x14ac:dyDescent="0.5">
      <c r="E1345" s="2"/>
    </row>
    <row r="1346" spans="5:5" x14ac:dyDescent="0.5">
      <c r="E1346" s="2"/>
    </row>
    <row r="1347" spans="5:5" x14ac:dyDescent="0.5">
      <c r="E1347" s="2"/>
    </row>
    <row r="1348" spans="5:5" x14ac:dyDescent="0.5">
      <c r="E1348" s="2"/>
    </row>
    <row r="1349" spans="5:5" x14ac:dyDescent="0.5">
      <c r="E1349" s="2"/>
    </row>
    <row r="1350" spans="5:5" x14ac:dyDescent="0.5">
      <c r="E1350" s="2"/>
    </row>
    <row r="1351" spans="5:5" x14ac:dyDescent="0.5">
      <c r="E1351" s="2"/>
    </row>
    <row r="1352" spans="5:5" x14ac:dyDescent="0.5">
      <c r="E1352" s="2"/>
    </row>
    <row r="1353" spans="5:5" x14ac:dyDescent="0.5">
      <c r="E1353" s="2"/>
    </row>
    <row r="1354" spans="5:5" x14ac:dyDescent="0.5">
      <c r="E1354" s="2"/>
    </row>
    <row r="1355" spans="5:5" x14ac:dyDescent="0.5">
      <c r="E1355" s="2"/>
    </row>
    <row r="1356" spans="5:5" x14ac:dyDescent="0.5">
      <c r="E1356" s="2"/>
    </row>
    <row r="1357" spans="5:5" x14ac:dyDescent="0.5">
      <c r="E1357" s="2"/>
    </row>
    <row r="1358" spans="5:5" x14ac:dyDescent="0.5">
      <c r="E1358" s="2"/>
    </row>
    <row r="1359" spans="5:5" x14ac:dyDescent="0.5">
      <c r="E1359" s="2"/>
    </row>
    <row r="1360" spans="5:5" x14ac:dyDescent="0.5">
      <c r="E1360" s="2"/>
    </row>
    <row r="1361" spans="5:5" x14ac:dyDescent="0.5">
      <c r="E1361" s="2"/>
    </row>
    <row r="1362" spans="5:5" x14ac:dyDescent="0.5">
      <c r="E1362" s="2"/>
    </row>
    <row r="1363" spans="5:5" x14ac:dyDescent="0.5">
      <c r="E1363" s="2"/>
    </row>
    <row r="1364" spans="5:5" x14ac:dyDescent="0.5">
      <c r="E1364" s="2"/>
    </row>
    <row r="1365" spans="5:5" x14ac:dyDescent="0.5">
      <c r="E1365" s="2"/>
    </row>
    <row r="1366" spans="5:5" x14ac:dyDescent="0.5">
      <c r="E1366" s="2"/>
    </row>
    <row r="1367" spans="5:5" x14ac:dyDescent="0.5">
      <c r="E1367" s="2"/>
    </row>
    <row r="1368" spans="5:5" x14ac:dyDescent="0.5">
      <c r="E1368" s="2"/>
    </row>
    <row r="1369" spans="5:5" x14ac:dyDescent="0.5">
      <c r="E1369" s="2"/>
    </row>
    <row r="1370" spans="5:5" x14ac:dyDescent="0.5">
      <c r="E1370" s="2"/>
    </row>
    <row r="1371" spans="5:5" x14ac:dyDescent="0.5">
      <c r="E1371" s="2"/>
    </row>
    <row r="1372" spans="5:5" x14ac:dyDescent="0.5">
      <c r="E1372" s="2"/>
    </row>
    <row r="1373" spans="5:5" x14ac:dyDescent="0.5">
      <c r="E1373" s="2"/>
    </row>
    <row r="1374" spans="5:5" x14ac:dyDescent="0.5">
      <c r="E1374" s="2"/>
    </row>
    <row r="1375" spans="5:5" x14ac:dyDescent="0.5">
      <c r="E1375" s="2"/>
    </row>
    <row r="1376" spans="5:5" x14ac:dyDescent="0.5">
      <c r="E1376" s="2"/>
    </row>
    <row r="1377" spans="5:5" x14ac:dyDescent="0.5">
      <c r="E1377" s="2"/>
    </row>
    <row r="1378" spans="5:5" x14ac:dyDescent="0.5">
      <c r="E1378" s="2"/>
    </row>
    <row r="1379" spans="5:5" x14ac:dyDescent="0.5">
      <c r="E1379" s="2"/>
    </row>
    <row r="1380" spans="5:5" x14ac:dyDescent="0.5">
      <c r="E1380" s="2"/>
    </row>
    <row r="1381" spans="5:5" x14ac:dyDescent="0.5">
      <c r="E1381" s="2"/>
    </row>
    <row r="1382" spans="5:5" x14ac:dyDescent="0.5">
      <c r="E1382" s="2"/>
    </row>
    <row r="1383" spans="5:5" x14ac:dyDescent="0.5">
      <c r="E1383" s="2"/>
    </row>
    <row r="1384" spans="5:5" x14ac:dyDescent="0.5">
      <c r="E1384" s="2"/>
    </row>
    <row r="1385" spans="5:5" x14ac:dyDescent="0.5">
      <c r="E1385" s="2"/>
    </row>
    <row r="1386" spans="5:5" x14ac:dyDescent="0.5">
      <c r="E1386" s="2"/>
    </row>
    <row r="1387" spans="5:5" x14ac:dyDescent="0.5">
      <c r="E1387" s="2"/>
    </row>
    <row r="1388" spans="5:5" x14ac:dyDescent="0.5">
      <c r="E1388" s="2"/>
    </row>
    <row r="1389" spans="5:5" x14ac:dyDescent="0.5">
      <c r="E1389" s="2"/>
    </row>
    <row r="1390" spans="5:5" x14ac:dyDescent="0.5">
      <c r="E1390" s="2"/>
    </row>
    <row r="1391" spans="5:5" x14ac:dyDescent="0.5">
      <c r="E1391" s="2"/>
    </row>
    <row r="1392" spans="5:5" x14ac:dyDescent="0.5">
      <c r="E1392" s="2"/>
    </row>
    <row r="1393" spans="5:5" x14ac:dyDescent="0.5">
      <c r="E1393" s="2"/>
    </row>
    <row r="1394" spans="5:5" x14ac:dyDescent="0.5">
      <c r="E1394" s="2"/>
    </row>
    <row r="1395" spans="5:5" x14ac:dyDescent="0.5">
      <c r="E1395" s="2"/>
    </row>
    <row r="1396" spans="5:5" x14ac:dyDescent="0.5">
      <c r="E1396" s="2"/>
    </row>
    <row r="1397" spans="5:5" x14ac:dyDescent="0.5">
      <c r="E1397" s="2"/>
    </row>
    <row r="1398" spans="5:5" x14ac:dyDescent="0.5">
      <c r="E1398" s="2"/>
    </row>
    <row r="1399" spans="5:5" x14ac:dyDescent="0.5">
      <c r="E1399" s="2"/>
    </row>
    <row r="1400" spans="5:5" x14ac:dyDescent="0.5">
      <c r="E1400" s="2"/>
    </row>
    <row r="1401" spans="5:5" x14ac:dyDescent="0.5">
      <c r="E1401" s="2"/>
    </row>
    <row r="1402" spans="5:5" x14ac:dyDescent="0.5">
      <c r="E1402" s="2"/>
    </row>
    <row r="1403" spans="5:5" x14ac:dyDescent="0.5">
      <c r="E1403" s="2"/>
    </row>
    <row r="1404" spans="5:5" x14ac:dyDescent="0.5">
      <c r="E1404" s="2"/>
    </row>
    <row r="1405" spans="5:5" x14ac:dyDescent="0.5">
      <c r="E1405" s="2"/>
    </row>
    <row r="1406" spans="5:5" x14ac:dyDescent="0.5">
      <c r="E1406" s="2"/>
    </row>
    <row r="1407" spans="5:5" x14ac:dyDescent="0.5">
      <c r="E1407" s="2"/>
    </row>
    <row r="1408" spans="5:5" x14ac:dyDescent="0.5">
      <c r="E1408" s="2"/>
    </row>
    <row r="1409" spans="5:5" x14ac:dyDescent="0.5">
      <c r="E1409" s="2"/>
    </row>
    <row r="1410" spans="5:5" x14ac:dyDescent="0.5">
      <c r="E1410" s="2"/>
    </row>
    <row r="1411" spans="5:5" x14ac:dyDescent="0.5">
      <c r="E1411" s="2"/>
    </row>
    <row r="1412" spans="5:5" x14ac:dyDescent="0.5">
      <c r="E1412" s="2"/>
    </row>
    <row r="1413" spans="5:5" x14ac:dyDescent="0.5">
      <c r="E1413" s="2"/>
    </row>
    <row r="1414" spans="5:5" x14ac:dyDescent="0.5">
      <c r="E1414" s="2"/>
    </row>
    <row r="1415" spans="5:5" x14ac:dyDescent="0.5">
      <c r="E1415" s="2"/>
    </row>
    <row r="1416" spans="5:5" x14ac:dyDescent="0.5">
      <c r="E1416" s="2"/>
    </row>
    <row r="1417" spans="5:5" x14ac:dyDescent="0.5">
      <c r="E1417" s="2"/>
    </row>
    <row r="1418" spans="5:5" x14ac:dyDescent="0.5">
      <c r="E1418" s="2"/>
    </row>
    <row r="1419" spans="5:5" x14ac:dyDescent="0.5">
      <c r="E1419" s="2"/>
    </row>
    <row r="1420" spans="5:5" x14ac:dyDescent="0.5">
      <c r="E1420" s="2"/>
    </row>
    <row r="1421" spans="5:5" x14ac:dyDescent="0.5">
      <c r="E1421" s="2"/>
    </row>
    <row r="1422" spans="5:5" x14ac:dyDescent="0.5">
      <c r="E1422" s="2"/>
    </row>
    <row r="1423" spans="5:5" x14ac:dyDescent="0.5">
      <c r="E1423" s="2"/>
    </row>
    <row r="1424" spans="5:5" x14ac:dyDescent="0.5">
      <c r="E1424" s="2"/>
    </row>
    <row r="1425" spans="5:5" x14ac:dyDescent="0.5">
      <c r="E1425" s="2"/>
    </row>
    <row r="1426" spans="5:5" x14ac:dyDescent="0.5">
      <c r="E1426" s="2"/>
    </row>
    <row r="1427" spans="5:5" x14ac:dyDescent="0.5">
      <c r="E1427" s="2"/>
    </row>
    <row r="1428" spans="5:5" x14ac:dyDescent="0.5">
      <c r="E1428" s="2"/>
    </row>
    <row r="1429" spans="5:5" x14ac:dyDescent="0.5">
      <c r="E1429" s="2"/>
    </row>
    <row r="1430" spans="5:5" x14ac:dyDescent="0.5">
      <c r="E1430" s="2"/>
    </row>
    <row r="1431" spans="5:5" x14ac:dyDescent="0.5">
      <c r="E1431" s="2"/>
    </row>
    <row r="1432" spans="5:5" x14ac:dyDescent="0.5">
      <c r="E1432" s="2"/>
    </row>
    <row r="1433" spans="5:5" x14ac:dyDescent="0.5">
      <c r="E1433" s="2"/>
    </row>
    <row r="1434" spans="5:5" x14ac:dyDescent="0.5">
      <c r="E1434" s="2"/>
    </row>
    <row r="1435" spans="5:5" x14ac:dyDescent="0.5">
      <c r="E1435" s="2"/>
    </row>
    <row r="1436" spans="5:5" x14ac:dyDescent="0.5">
      <c r="E1436" s="2"/>
    </row>
    <row r="1437" spans="5:5" x14ac:dyDescent="0.5">
      <c r="E1437" s="2"/>
    </row>
    <row r="1438" spans="5:5" x14ac:dyDescent="0.5">
      <c r="E1438" s="2"/>
    </row>
    <row r="1439" spans="5:5" x14ac:dyDescent="0.5">
      <c r="E1439" s="2"/>
    </row>
    <row r="1440" spans="5:5" x14ac:dyDescent="0.5">
      <c r="E1440" s="2"/>
    </row>
    <row r="1441" spans="5:5" x14ac:dyDescent="0.5">
      <c r="E1441" s="2"/>
    </row>
    <row r="1442" spans="5:5" x14ac:dyDescent="0.5">
      <c r="E1442" s="2"/>
    </row>
    <row r="1443" spans="5:5" x14ac:dyDescent="0.5">
      <c r="E1443" s="2"/>
    </row>
    <row r="1444" spans="5:5" x14ac:dyDescent="0.5">
      <c r="E1444" s="2"/>
    </row>
    <row r="1445" spans="5:5" x14ac:dyDescent="0.5">
      <c r="E1445" s="2"/>
    </row>
    <row r="1446" spans="5:5" x14ac:dyDescent="0.5">
      <c r="E1446" s="2"/>
    </row>
    <row r="1447" spans="5:5" x14ac:dyDescent="0.5">
      <c r="E1447" s="2"/>
    </row>
    <row r="1448" spans="5:5" x14ac:dyDescent="0.5">
      <c r="E1448" s="2"/>
    </row>
    <row r="1449" spans="5:5" x14ac:dyDescent="0.5">
      <c r="E1449" s="2"/>
    </row>
    <row r="1450" spans="5:5" x14ac:dyDescent="0.5">
      <c r="E1450" s="2"/>
    </row>
    <row r="1451" spans="5:5" x14ac:dyDescent="0.5">
      <c r="E1451" s="2"/>
    </row>
    <row r="1452" spans="5:5" x14ac:dyDescent="0.5">
      <c r="E1452" s="2"/>
    </row>
    <row r="1453" spans="5:5" x14ac:dyDescent="0.5">
      <c r="E1453" s="2"/>
    </row>
    <row r="1454" spans="5:5" x14ac:dyDescent="0.5">
      <c r="E1454" s="2"/>
    </row>
    <row r="1455" spans="5:5" x14ac:dyDescent="0.5">
      <c r="E1455" s="2"/>
    </row>
    <row r="1456" spans="5:5" x14ac:dyDescent="0.5">
      <c r="E1456" s="2"/>
    </row>
    <row r="1457" spans="5:5" x14ac:dyDescent="0.5">
      <c r="E1457" s="2"/>
    </row>
    <row r="1458" spans="5:5" x14ac:dyDescent="0.5">
      <c r="E1458" s="2"/>
    </row>
    <row r="1459" spans="5:5" x14ac:dyDescent="0.5">
      <c r="E1459" s="2"/>
    </row>
    <row r="1460" spans="5:5" x14ac:dyDescent="0.5">
      <c r="E1460" s="2"/>
    </row>
    <row r="1461" spans="5:5" x14ac:dyDescent="0.5">
      <c r="E1461" s="2"/>
    </row>
    <row r="1462" spans="5:5" x14ac:dyDescent="0.5">
      <c r="E1462" s="2"/>
    </row>
    <row r="1463" spans="5:5" x14ac:dyDescent="0.5">
      <c r="E1463" s="2"/>
    </row>
    <row r="1464" spans="5:5" x14ac:dyDescent="0.5">
      <c r="E1464" s="2"/>
    </row>
    <row r="1465" spans="5:5" x14ac:dyDescent="0.5">
      <c r="E1465" s="2"/>
    </row>
    <row r="1466" spans="5:5" x14ac:dyDescent="0.5">
      <c r="E1466" s="2"/>
    </row>
    <row r="1467" spans="5:5" x14ac:dyDescent="0.5">
      <c r="E1467" s="2"/>
    </row>
    <row r="1468" spans="5:5" x14ac:dyDescent="0.5">
      <c r="E1468" s="2"/>
    </row>
    <row r="1469" spans="5:5" x14ac:dyDescent="0.5">
      <c r="E1469" s="2"/>
    </row>
    <row r="1470" spans="5:5" x14ac:dyDescent="0.5">
      <c r="E1470" s="2"/>
    </row>
    <row r="1471" spans="5:5" x14ac:dyDescent="0.5">
      <c r="E1471" s="2"/>
    </row>
    <row r="1472" spans="5:5" x14ac:dyDescent="0.5">
      <c r="E1472" s="2"/>
    </row>
    <row r="1473" spans="5:5" x14ac:dyDescent="0.5">
      <c r="E1473" s="2"/>
    </row>
    <row r="1474" spans="5:5" x14ac:dyDescent="0.5">
      <c r="E1474" s="2"/>
    </row>
    <row r="1475" spans="5:5" x14ac:dyDescent="0.5">
      <c r="E1475" s="2"/>
    </row>
    <row r="1476" spans="5:5" x14ac:dyDescent="0.5">
      <c r="E1476" s="2"/>
    </row>
    <row r="1477" spans="5:5" x14ac:dyDescent="0.5">
      <c r="E1477" s="2"/>
    </row>
    <row r="1478" spans="5:5" x14ac:dyDescent="0.5">
      <c r="E1478" s="2"/>
    </row>
    <row r="1479" spans="5:5" x14ac:dyDescent="0.5">
      <c r="E1479" s="2"/>
    </row>
    <row r="1480" spans="5:5" x14ac:dyDescent="0.5">
      <c r="E1480" s="2"/>
    </row>
    <row r="1481" spans="5:5" x14ac:dyDescent="0.5">
      <c r="E1481" s="2"/>
    </row>
    <row r="1482" spans="5:5" x14ac:dyDescent="0.5">
      <c r="E1482" s="2"/>
    </row>
    <row r="1483" spans="5:5" x14ac:dyDescent="0.5">
      <c r="E1483" s="2"/>
    </row>
    <row r="1484" spans="5:5" x14ac:dyDescent="0.5">
      <c r="E1484" s="2"/>
    </row>
    <row r="1485" spans="5:5" x14ac:dyDescent="0.5">
      <c r="E1485" s="2"/>
    </row>
    <row r="1486" spans="5:5" x14ac:dyDescent="0.5">
      <c r="E1486" s="2"/>
    </row>
    <row r="1487" spans="5:5" x14ac:dyDescent="0.5">
      <c r="E1487" s="2"/>
    </row>
    <row r="1488" spans="5:5" x14ac:dyDescent="0.5">
      <c r="E1488" s="2"/>
    </row>
    <row r="1489" spans="5:5" x14ac:dyDescent="0.5">
      <c r="E1489" s="2"/>
    </row>
    <row r="1490" spans="5:5" x14ac:dyDescent="0.5">
      <c r="E1490" s="2"/>
    </row>
    <row r="1491" spans="5:5" x14ac:dyDescent="0.5">
      <c r="E1491" s="2"/>
    </row>
    <row r="1492" spans="5:5" x14ac:dyDescent="0.5">
      <c r="E1492" s="2"/>
    </row>
    <row r="1493" spans="5:5" x14ac:dyDescent="0.5">
      <c r="E1493" s="2"/>
    </row>
    <row r="1494" spans="5:5" x14ac:dyDescent="0.5">
      <c r="E1494" s="2"/>
    </row>
    <row r="1495" spans="5:5" x14ac:dyDescent="0.5">
      <c r="E1495" s="2"/>
    </row>
    <row r="1496" spans="5:5" x14ac:dyDescent="0.5">
      <c r="E1496" s="2"/>
    </row>
    <row r="1497" spans="5:5" x14ac:dyDescent="0.5">
      <c r="E1497" s="2"/>
    </row>
    <row r="1498" spans="5:5" x14ac:dyDescent="0.5">
      <c r="E1498" s="2"/>
    </row>
    <row r="1499" spans="5:5" x14ac:dyDescent="0.5">
      <c r="E1499" s="2"/>
    </row>
    <row r="1500" spans="5:5" x14ac:dyDescent="0.5">
      <c r="E1500" s="2"/>
    </row>
    <row r="1501" spans="5:5" x14ac:dyDescent="0.5">
      <c r="E1501" s="2"/>
    </row>
    <row r="1502" spans="5:5" x14ac:dyDescent="0.5">
      <c r="E1502" s="2"/>
    </row>
    <row r="1503" spans="5:5" x14ac:dyDescent="0.5">
      <c r="E1503" s="2"/>
    </row>
    <row r="1504" spans="5:5" x14ac:dyDescent="0.5">
      <c r="E1504" s="2"/>
    </row>
    <row r="1505" spans="5:5" x14ac:dyDescent="0.5">
      <c r="E1505" s="2"/>
    </row>
    <row r="1506" spans="5:5" x14ac:dyDescent="0.5">
      <c r="E1506" s="2"/>
    </row>
    <row r="1507" spans="5:5" x14ac:dyDescent="0.5">
      <c r="E1507" s="2"/>
    </row>
    <row r="1508" spans="5:5" x14ac:dyDescent="0.5">
      <c r="E1508" s="2"/>
    </row>
    <row r="1509" spans="5:5" x14ac:dyDescent="0.5">
      <c r="E1509" s="2"/>
    </row>
    <row r="1510" spans="5:5" x14ac:dyDescent="0.5">
      <c r="E1510" s="2"/>
    </row>
    <row r="1511" spans="5:5" x14ac:dyDescent="0.5">
      <c r="E1511" s="2"/>
    </row>
    <row r="1512" spans="5:5" x14ac:dyDescent="0.5">
      <c r="E1512" s="2"/>
    </row>
    <row r="1513" spans="5:5" x14ac:dyDescent="0.5">
      <c r="E1513" s="2"/>
    </row>
    <row r="1514" spans="5:5" x14ac:dyDescent="0.5">
      <c r="E1514" s="2"/>
    </row>
    <row r="1515" spans="5:5" x14ac:dyDescent="0.5">
      <c r="E1515" s="2"/>
    </row>
    <row r="1516" spans="5:5" x14ac:dyDescent="0.5">
      <c r="E1516" s="2"/>
    </row>
    <row r="1517" spans="5:5" x14ac:dyDescent="0.5">
      <c r="E1517" s="2"/>
    </row>
    <row r="1518" spans="5:5" x14ac:dyDescent="0.5">
      <c r="E1518" s="2"/>
    </row>
    <row r="1519" spans="5:5" x14ac:dyDescent="0.5">
      <c r="E1519" s="2"/>
    </row>
    <row r="1520" spans="5:5" x14ac:dyDescent="0.5">
      <c r="E1520" s="2"/>
    </row>
    <row r="1521" spans="5:5" x14ac:dyDescent="0.5">
      <c r="E1521" s="2"/>
    </row>
    <row r="1522" spans="5:5" x14ac:dyDescent="0.5">
      <c r="E1522" s="2"/>
    </row>
    <row r="1523" spans="5:5" x14ac:dyDescent="0.5">
      <c r="E1523" s="2"/>
    </row>
    <row r="1524" spans="5:5" x14ac:dyDescent="0.5">
      <c r="E1524" s="2"/>
    </row>
    <row r="1525" spans="5:5" x14ac:dyDescent="0.5">
      <c r="E1525" s="2"/>
    </row>
    <row r="1526" spans="5:5" x14ac:dyDescent="0.5">
      <c r="E1526" s="2"/>
    </row>
    <row r="1527" spans="5:5" x14ac:dyDescent="0.5">
      <c r="E1527" s="2"/>
    </row>
    <row r="1528" spans="5:5" x14ac:dyDescent="0.5">
      <c r="E1528" s="2"/>
    </row>
    <row r="1529" spans="5:5" x14ac:dyDescent="0.5">
      <c r="E1529" s="2"/>
    </row>
    <row r="1530" spans="5:5" x14ac:dyDescent="0.5">
      <c r="E1530" s="2"/>
    </row>
    <row r="1531" spans="5:5" x14ac:dyDescent="0.5">
      <c r="E1531" s="2"/>
    </row>
    <row r="1532" spans="5:5" x14ac:dyDescent="0.5">
      <c r="E1532" s="2"/>
    </row>
    <row r="1533" spans="5:5" x14ac:dyDescent="0.5">
      <c r="E1533" s="2"/>
    </row>
    <row r="1534" spans="5:5" x14ac:dyDescent="0.5">
      <c r="E1534" s="2"/>
    </row>
    <row r="1535" spans="5:5" x14ac:dyDescent="0.5">
      <c r="E1535" s="2"/>
    </row>
    <row r="1536" spans="5:5" x14ac:dyDescent="0.5">
      <c r="E1536" s="2"/>
    </row>
    <row r="1537" spans="5:5" x14ac:dyDescent="0.5">
      <c r="E1537" s="2"/>
    </row>
    <row r="1538" spans="5:5" x14ac:dyDescent="0.5">
      <c r="E1538" s="2"/>
    </row>
    <row r="1539" spans="5:5" x14ac:dyDescent="0.5">
      <c r="E1539" s="2"/>
    </row>
    <row r="1540" spans="5:5" x14ac:dyDescent="0.5">
      <c r="E1540" s="2"/>
    </row>
    <row r="1541" spans="5:5" x14ac:dyDescent="0.5">
      <c r="E1541" s="2"/>
    </row>
    <row r="1542" spans="5:5" x14ac:dyDescent="0.5">
      <c r="E1542" s="2"/>
    </row>
    <row r="1543" spans="5:5" x14ac:dyDescent="0.5">
      <c r="E1543" s="2"/>
    </row>
    <row r="1544" spans="5:5" x14ac:dyDescent="0.5">
      <c r="E1544" s="2"/>
    </row>
    <row r="1545" spans="5:5" x14ac:dyDescent="0.5">
      <c r="E1545" s="2"/>
    </row>
    <row r="1546" spans="5:5" x14ac:dyDescent="0.5">
      <c r="E1546" s="2"/>
    </row>
    <row r="1547" spans="5:5" x14ac:dyDescent="0.5">
      <c r="E1547" s="2"/>
    </row>
    <row r="1548" spans="5:5" x14ac:dyDescent="0.5">
      <c r="E1548" s="2"/>
    </row>
    <row r="1549" spans="5:5" x14ac:dyDescent="0.5">
      <c r="E1549" s="2"/>
    </row>
    <row r="1550" spans="5:5" x14ac:dyDescent="0.5">
      <c r="E1550" s="2"/>
    </row>
    <row r="1551" spans="5:5" x14ac:dyDescent="0.5">
      <c r="E1551" s="2"/>
    </row>
    <row r="1552" spans="5:5" x14ac:dyDescent="0.5">
      <c r="E1552" s="2"/>
    </row>
    <row r="1553" spans="5:5" x14ac:dyDescent="0.5">
      <c r="E1553" s="2"/>
    </row>
    <row r="1554" spans="5:5" x14ac:dyDescent="0.5">
      <c r="E1554" s="2"/>
    </row>
    <row r="1555" spans="5:5" x14ac:dyDescent="0.5">
      <c r="E1555" s="2"/>
    </row>
    <row r="1556" spans="5:5" x14ac:dyDescent="0.5">
      <c r="E1556" s="2"/>
    </row>
    <row r="1557" spans="5:5" x14ac:dyDescent="0.5">
      <c r="E1557" s="2"/>
    </row>
    <row r="1558" spans="5:5" x14ac:dyDescent="0.5">
      <c r="E1558" s="2"/>
    </row>
    <row r="1559" spans="5:5" x14ac:dyDescent="0.5">
      <c r="E1559" s="2"/>
    </row>
    <row r="1560" spans="5:5" x14ac:dyDescent="0.5">
      <c r="E1560" s="2"/>
    </row>
    <row r="1561" spans="5:5" x14ac:dyDescent="0.5">
      <c r="E1561" s="2"/>
    </row>
    <row r="1562" spans="5:5" x14ac:dyDescent="0.5">
      <c r="E1562" s="2"/>
    </row>
    <row r="1563" spans="5:5" x14ac:dyDescent="0.5">
      <c r="E1563" s="2"/>
    </row>
    <row r="1564" spans="5:5" x14ac:dyDescent="0.5">
      <c r="E1564" s="2"/>
    </row>
    <row r="1565" spans="5:5" x14ac:dyDescent="0.5">
      <c r="E1565" s="2"/>
    </row>
    <row r="1566" spans="5:5" x14ac:dyDescent="0.5">
      <c r="E1566" s="2"/>
    </row>
    <row r="1567" spans="5:5" x14ac:dyDescent="0.5">
      <c r="E1567" s="2"/>
    </row>
    <row r="1568" spans="5:5" x14ac:dyDescent="0.5">
      <c r="E1568" s="2"/>
    </row>
    <row r="1569" spans="5:5" x14ac:dyDescent="0.5">
      <c r="E1569" s="2"/>
    </row>
    <row r="1570" spans="5:5" x14ac:dyDescent="0.5">
      <c r="E1570" s="2"/>
    </row>
    <row r="1571" spans="5:5" x14ac:dyDescent="0.5">
      <c r="E1571" s="2"/>
    </row>
    <row r="1572" spans="5:5" x14ac:dyDescent="0.5">
      <c r="E1572" s="2"/>
    </row>
    <row r="1573" spans="5:5" x14ac:dyDescent="0.5">
      <c r="E1573" s="2"/>
    </row>
    <row r="1574" spans="5:5" x14ac:dyDescent="0.5">
      <c r="E1574" s="2"/>
    </row>
    <row r="1575" spans="5:5" x14ac:dyDescent="0.5">
      <c r="E1575" s="2"/>
    </row>
    <row r="1576" spans="5:5" x14ac:dyDescent="0.5">
      <c r="E1576" s="2"/>
    </row>
    <row r="1577" spans="5:5" x14ac:dyDescent="0.5">
      <c r="E1577" s="2"/>
    </row>
    <row r="1578" spans="5:5" x14ac:dyDescent="0.5">
      <c r="E1578" s="2"/>
    </row>
    <row r="1579" spans="5:5" x14ac:dyDescent="0.5">
      <c r="E1579" s="2"/>
    </row>
    <row r="1580" spans="5:5" x14ac:dyDescent="0.5">
      <c r="E1580" s="2"/>
    </row>
    <row r="1581" spans="5:5" x14ac:dyDescent="0.5">
      <c r="E1581" s="2"/>
    </row>
    <row r="1582" spans="5:5" x14ac:dyDescent="0.5">
      <c r="E1582" s="2"/>
    </row>
    <row r="1583" spans="5:5" x14ac:dyDescent="0.5">
      <c r="E1583" s="2"/>
    </row>
    <row r="1584" spans="5:5" x14ac:dyDescent="0.5">
      <c r="E1584" s="2"/>
    </row>
    <row r="1585" spans="5:5" x14ac:dyDescent="0.5">
      <c r="E1585" s="2"/>
    </row>
    <row r="1586" spans="5:5" x14ac:dyDescent="0.5">
      <c r="E1586" s="2"/>
    </row>
    <row r="1587" spans="5:5" x14ac:dyDescent="0.5">
      <c r="E1587" s="2"/>
    </row>
    <row r="1588" spans="5:5" x14ac:dyDescent="0.5">
      <c r="E1588" s="2"/>
    </row>
    <row r="1589" spans="5:5" x14ac:dyDescent="0.5">
      <c r="E1589" s="2"/>
    </row>
    <row r="1590" spans="5:5" x14ac:dyDescent="0.5">
      <c r="E1590" s="2"/>
    </row>
    <row r="1591" spans="5:5" x14ac:dyDescent="0.5">
      <c r="E1591" s="2"/>
    </row>
    <row r="1592" spans="5:5" x14ac:dyDescent="0.5">
      <c r="E1592" s="2"/>
    </row>
    <row r="1593" spans="5:5" x14ac:dyDescent="0.5">
      <c r="E1593" s="2"/>
    </row>
    <row r="1594" spans="5:5" x14ac:dyDescent="0.5">
      <c r="E1594" s="2"/>
    </row>
    <row r="1595" spans="5:5" x14ac:dyDescent="0.5">
      <c r="E1595" s="2"/>
    </row>
    <row r="1596" spans="5:5" x14ac:dyDescent="0.5">
      <c r="E1596" s="2"/>
    </row>
    <row r="1597" spans="5:5" x14ac:dyDescent="0.5">
      <c r="E1597" s="2"/>
    </row>
    <row r="1598" spans="5:5" x14ac:dyDescent="0.5">
      <c r="E1598" s="2"/>
    </row>
    <row r="1599" spans="5:5" x14ac:dyDescent="0.5">
      <c r="E1599" s="2"/>
    </row>
    <row r="1600" spans="5:5" x14ac:dyDescent="0.5">
      <c r="E1600" s="2"/>
    </row>
    <row r="1601" spans="5:5" x14ac:dyDescent="0.5">
      <c r="E1601" s="2"/>
    </row>
    <row r="1602" spans="5:5" x14ac:dyDescent="0.5">
      <c r="E1602" s="2"/>
    </row>
    <row r="1603" spans="5:5" x14ac:dyDescent="0.5">
      <c r="E1603" s="2"/>
    </row>
    <row r="1604" spans="5:5" x14ac:dyDescent="0.5">
      <c r="E1604" s="2"/>
    </row>
    <row r="1605" spans="5:5" x14ac:dyDescent="0.5">
      <c r="E1605" s="2"/>
    </row>
    <row r="1606" spans="5:5" x14ac:dyDescent="0.5">
      <c r="E1606" s="2"/>
    </row>
    <row r="1607" spans="5:5" x14ac:dyDescent="0.5">
      <c r="E1607" s="2"/>
    </row>
    <row r="1608" spans="5:5" x14ac:dyDescent="0.5">
      <c r="E1608" s="2"/>
    </row>
    <row r="1609" spans="5:5" x14ac:dyDescent="0.5">
      <c r="E1609" s="2"/>
    </row>
    <row r="1610" spans="5:5" x14ac:dyDescent="0.5">
      <c r="E1610" s="2"/>
    </row>
    <row r="1611" spans="5:5" x14ac:dyDescent="0.5">
      <c r="E1611" s="2"/>
    </row>
    <row r="1612" spans="5:5" x14ac:dyDescent="0.5">
      <c r="E1612" s="2"/>
    </row>
    <row r="1613" spans="5:5" x14ac:dyDescent="0.5">
      <c r="E1613" s="2"/>
    </row>
    <row r="1614" spans="5:5" x14ac:dyDescent="0.5">
      <c r="E1614" s="2"/>
    </row>
    <row r="1615" spans="5:5" x14ac:dyDescent="0.5">
      <c r="E1615" s="2"/>
    </row>
    <row r="1616" spans="5:5" x14ac:dyDescent="0.5">
      <c r="E1616" s="2"/>
    </row>
    <row r="1617" spans="5:5" x14ac:dyDescent="0.5">
      <c r="E1617" s="2"/>
    </row>
    <row r="1618" spans="5:5" x14ac:dyDescent="0.5">
      <c r="E1618" s="2"/>
    </row>
    <row r="1619" spans="5:5" x14ac:dyDescent="0.5">
      <c r="E1619" s="2"/>
    </row>
    <row r="1620" spans="5:5" x14ac:dyDescent="0.5">
      <c r="E1620" s="2"/>
    </row>
    <row r="1621" spans="5:5" x14ac:dyDescent="0.5">
      <c r="E1621" s="2"/>
    </row>
    <row r="1622" spans="5:5" x14ac:dyDescent="0.5">
      <c r="E1622" s="2"/>
    </row>
    <row r="1623" spans="5:5" x14ac:dyDescent="0.5">
      <c r="E1623" s="2"/>
    </row>
    <row r="1624" spans="5:5" x14ac:dyDescent="0.5">
      <c r="E1624" s="2"/>
    </row>
    <row r="1625" spans="5:5" x14ac:dyDescent="0.5">
      <c r="E1625" s="2"/>
    </row>
    <row r="1626" spans="5:5" x14ac:dyDescent="0.5">
      <c r="E1626" s="2"/>
    </row>
    <row r="1627" spans="5:5" x14ac:dyDescent="0.5">
      <c r="E1627" s="2"/>
    </row>
    <row r="1628" spans="5:5" x14ac:dyDescent="0.5">
      <c r="E1628" s="2"/>
    </row>
    <row r="1629" spans="5:5" x14ac:dyDescent="0.5">
      <c r="E1629" s="2"/>
    </row>
    <row r="1630" spans="5:5" x14ac:dyDescent="0.5">
      <c r="E1630" s="2"/>
    </row>
    <row r="1631" spans="5:5" x14ac:dyDescent="0.5">
      <c r="E1631" s="2"/>
    </row>
    <row r="1632" spans="5:5" x14ac:dyDescent="0.5">
      <c r="E1632" s="2"/>
    </row>
    <row r="1633" spans="5:5" x14ac:dyDescent="0.5">
      <c r="E1633" s="2"/>
    </row>
    <row r="1634" spans="5:5" x14ac:dyDescent="0.5">
      <c r="E1634" s="2"/>
    </row>
    <row r="1635" spans="5:5" x14ac:dyDescent="0.5">
      <c r="E1635" s="2"/>
    </row>
    <row r="1636" spans="5:5" x14ac:dyDescent="0.5">
      <c r="E1636" s="2"/>
    </row>
    <row r="1637" spans="5:5" x14ac:dyDescent="0.5">
      <c r="E1637" s="2"/>
    </row>
    <row r="1638" spans="5:5" x14ac:dyDescent="0.5">
      <c r="E1638" s="2"/>
    </row>
    <row r="1639" spans="5:5" x14ac:dyDescent="0.5">
      <c r="E1639" s="2"/>
    </row>
    <row r="1640" spans="5:5" x14ac:dyDescent="0.5">
      <c r="E1640" s="2"/>
    </row>
    <row r="1641" spans="5:5" x14ac:dyDescent="0.5">
      <c r="E1641" s="2"/>
    </row>
    <row r="1642" spans="5:5" x14ac:dyDescent="0.5">
      <c r="E1642" s="2"/>
    </row>
    <row r="1643" spans="5:5" x14ac:dyDescent="0.5">
      <c r="E1643" s="2"/>
    </row>
    <row r="1644" spans="5:5" x14ac:dyDescent="0.5">
      <c r="E1644" s="2"/>
    </row>
    <row r="1645" spans="5:5" x14ac:dyDescent="0.5">
      <c r="E1645" s="2"/>
    </row>
    <row r="1646" spans="5:5" x14ac:dyDescent="0.5">
      <c r="E1646" s="2"/>
    </row>
    <row r="1647" spans="5:5" x14ac:dyDescent="0.5">
      <c r="E1647" s="2"/>
    </row>
    <row r="1648" spans="5:5" x14ac:dyDescent="0.5">
      <c r="E1648" s="2"/>
    </row>
    <row r="1649" spans="5:5" x14ac:dyDescent="0.5">
      <c r="E1649" s="2"/>
    </row>
    <row r="1650" spans="5:5" x14ac:dyDescent="0.5">
      <c r="E1650" s="2"/>
    </row>
    <row r="1651" spans="5:5" x14ac:dyDescent="0.5">
      <c r="E1651" s="2"/>
    </row>
    <row r="1652" spans="5:5" x14ac:dyDescent="0.5">
      <c r="E1652" s="2"/>
    </row>
    <row r="1653" spans="5:5" x14ac:dyDescent="0.5">
      <c r="E1653" s="2"/>
    </row>
    <row r="1654" spans="5:5" x14ac:dyDescent="0.5">
      <c r="E1654" s="2"/>
    </row>
    <row r="1655" spans="5:5" x14ac:dyDescent="0.5">
      <c r="E1655" s="2"/>
    </row>
    <row r="1656" spans="5:5" x14ac:dyDescent="0.5">
      <c r="E1656" s="2"/>
    </row>
    <row r="1657" spans="5:5" x14ac:dyDescent="0.5">
      <c r="E1657" s="2"/>
    </row>
    <row r="1658" spans="5:5" x14ac:dyDescent="0.5">
      <c r="E1658" s="2"/>
    </row>
    <row r="1659" spans="5:5" x14ac:dyDescent="0.5">
      <c r="E1659" s="2"/>
    </row>
    <row r="1660" spans="5:5" x14ac:dyDescent="0.5">
      <c r="E1660" s="2"/>
    </row>
    <row r="1661" spans="5:5" x14ac:dyDescent="0.5">
      <c r="E1661" s="2"/>
    </row>
    <row r="1662" spans="5:5" x14ac:dyDescent="0.5">
      <c r="E1662" s="2"/>
    </row>
    <row r="1663" spans="5:5" x14ac:dyDescent="0.5">
      <c r="E1663" s="2"/>
    </row>
    <row r="1664" spans="5:5" x14ac:dyDescent="0.5">
      <c r="E1664" s="2"/>
    </row>
    <row r="1665" spans="5:5" x14ac:dyDescent="0.5">
      <c r="E1665" s="2"/>
    </row>
    <row r="1666" spans="5:5" x14ac:dyDescent="0.5">
      <c r="E1666" s="2"/>
    </row>
    <row r="1667" spans="5:5" x14ac:dyDescent="0.5">
      <c r="E1667" s="2"/>
    </row>
    <row r="1668" spans="5:5" x14ac:dyDescent="0.5">
      <c r="E1668" s="2"/>
    </row>
    <row r="1669" spans="5:5" x14ac:dyDescent="0.5">
      <c r="E1669" s="2"/>
    </row>
    <row r="1670" spans="5:5" x14ac:dyDescent="0.5">
      <c r="E1670" s="2"/>
    </row>
    <row r="1671" spans="5:5" x14ac:dyDescent="0.5">
      <c r="E1671" s="2"/>
    </row>
    <row r="1672" spans="5:5" x14ac:dyDescent="0.5">
      <c r="E1672" s="2"/>
    </row>
    <row r="1673" spans="5:5" x14ac:dyDescent="0.5">
      <c r="E1673" s="2"/>
    </row>
    <row r="1674" spans="5:5" x14ac:dyDescent="0.5">
      <c r="E1674" s="2"/>
    </row>
    <row r="1675" spans="5:5" x14ac:dyDescent="0.5">
      <c r="E1675" s="2"/>
    </row>
    <row r="1676" spans="5:5" x14ac:dyDescent="0.5">
      <c r="E1676" s="2"/>
    </row>
    <row r="1677" spans="5:5" x14ac:dyDescent="0.5">
      <c r="E1677" s="2"/>
    </row>
    <row r="1678" spans="5:5" x14ac:dyDescent="0.5">
      <c r="E1678" s="2"/>
    </row>
    <row r="1679" spans="5:5" x14ac:dyDescent="0.5">
      <c r="E1679" s="2"/>
    </row>
    <row r="1680" spans="5:5" x14ac:dyDescent="0.5">
      <c r="E1680" s="2"/>
    </row>
    <row r="1681" spans="5:5" x14ac:dyDescent="0.5">
      <c r="E1681" s="2"/>
    </row>
    <row r="1682" spans="5:5" x14ac:dyDescent="0.5">
      <c r="E1682" s="2"/>
    </row>
    <row r="1683" spans="5:5" x14ac:dyDescent="0.5">
      <c r="E1683" s="2"/>
    </row>
    <row r="1684" spans="5:5" x14ac:dyDescent="0.5">
      <c r="E1684" s="2"/>
    </row>
    <row r="1685" spans="5:5" x14ac:dyDescent="0.5">
      <c r="E1685" s="2"/>
    </row>
    <row r="1686" spans="5:5" x14ac:dyDescent="0.5">
      <c r="E1686" s="2"/>
    </row>
    <row r="1687" spans="5:5" x14ac:dyDescent="0.5">
      <c r="E1687" s="2"/>
    </row>
    <row r="1688" spans="5:5" x14ac:dyDescent="0.5">
      <c r="E1688" s="2"/>
    </row>
    <row r="1689" spans="5:5" x14ac:dyDescent="0.5">
      <c r="E1689" s="2"/>
    </row>
    <row r="1690" spans="5:5" x14ac:dyDescent="0.5">
      <c r="E1690" s="2"/>
    </row>
    <row r="1691" spans="5:5" x14ac:dyDescent="0.5">
      <c r="E1691" s="2"/>
    </row>
    <row r="1692" spans="5:5" x14ac:dyDescent="0.5">
      <c r="E1692" s="2"/>
    </row>
    <row r="1693" spans="5:5" x14ac:dyDescent="0.5">
      <c r="E1693" s="2"/>
    </row>
    <row r="1694" spans="5:5" x14ac:dyDescent="0.5">
      <c r="E1694" s="2"/>
    </row>
    <row r="1695" spans="5:5" x14ac:dyDescent="0.5">
      <c r="E1695" s="2"/>
    </row>
    <row r="1696" spans="5:5" x14ac:dyDescent="0.5">
      <c r="E1696" s="2"/>
    </row>
    <row r="1697" spans="5:5" x14ac:dyDescent="0.5">
      <c r="E1697" s="2"/>
    </row>
    <row r="1698" spans="5:5" x14ac:dyDescent="0.5">
      <c r="E1698" s="2"/>
    </row>
    <row r="1699" spans="5:5" x14ac:dyDescent="0.5">
      <c r="E1699" s="2"/>
    </row>
    <row r="1700" spans="5:5" x14ac:dyDescent="0.5">
      <c r="E1700" s="2"/>
    </row>
    <row r="1701" spans="5:5" x14ac:dyDescent="0.5">
      <c r="E1701" s="2"/>
    </row>
    <row r="1702" spans="5:5" x14ac:dyDescent="0.5">
      <c r="E1702" s="2"/>
    </row>
    <row r="1703" spans="5:5" x14ac:dyDescent="0.5">
      <c r="E1703" s="2"/>
    </row>
    <row r="1704" spans="5:5" x14ac:dyDescent="0.5">
      <c r="E1704" s="2"/>
    </row>
    <row r="1705" spans="5:5" x14ac:dyDescent="0.5">
      <c r="E1705" s="2"/>
    </row>
    <row r="1706" spans="5:5" x14ac:dyDescent="0.5">
      <c r="E1706" s="2"/>
    </row>
    <row r="1707" spans="5:5" x14ac:dyDescent="0.5">
      <c r="E1707" s="2"/>
    </row>
    <row r="1708" spans="5:5" x14ac:dyDescent="0.5">
      <c r="E1708" s="2"/>
    </row>
    <row r="1709" spans="5:5" x14ac:dyDescent="0.5">
      <c r="E1709" s="2"/>
    </row>
    <row r="1710" spans="5:5" x14ac:dyDescent="0.5">
      <c r="E1710" s="2"/>
    </row>
    <row r="1711" spans="5:5" x14ac:dyDescent="0.5">
      <c r="E1711" s="2"/>
    </row>
    <row r="1712" spans="5:5" x14ac:dyDescent="0.5">
      <c r="E1712" s="2"/>
    </row>
    <row r="1713" spans="5:5" x14ac:dyDescent="0.5">
      <c r="E1713" s="2"/>
    </row>
    <row r="1714" spans="5:5" x14ac:dyDescent="0.5">
      <c r="E1714" s="2"/>
    </row>
    <row r="1715" spans="5:5" x14ac:dyDescent="0.5">
      <c r="E1715" s="2"/>
    </row>
    <row r="1716" spans="5:5" x14ac:dyDescent="0.5">
      <c r="E1716" s="2"/>
    </row>
    <row r="1717" spans="5:5" x14ac:dyDescent="0.5">
      <c r="E1717" s="2"/>
    </row>
    <row r="1718" spans="5:5" x14ac:dyDescent="0.5">
      <c r="E1718" s="2"/>
    </row>
    <row r="1719" spans="5:5" x14ac:dyDescent="0.5">
      <c r="E1719" s="2"/>
    </row>
    <row r="1720" spans="5:5" x14ac:dyDescent="0.5">
      <c r="E1720" s="2"/>
    </row>
    <row r="1721" spans="5:5" x14ac:dyDescent="0.5">
      <c r="E1721" s="2"/>
    </row>
    <row r="1722" spans="5:5" x14ac:dyDescent="0.5">
      <c r="E1722" s="2"/>
    </row>
    <row r="1723" spans="5:5" x14ac:dyDescent="0.5">
      <c r="E1723" s="2"/>
    </row>
    <row r="1724" spans="5:5" x14ac:dyDescent="0.5">
      <c r="E1724" s="2"/>
    </row>
    <row r="1725" spans="5:5" x14ac:dyDescent="0.5">
      <c r="E1725" s="2"/>
    </row>
    <row r="1726" spans="5:5" x14ac:dyDescent="0.5">
      <c r="E1726" s="2"/>
    </row>
    <row r="1727" spans="5:5" x14ac:dyDescent="0.5">
      <c r="E1727" s="2"/>
    </row>
    <row r="1728" spans="5:5" x14ac:dyDescent="0.5">
      <c r="E1728" s="2"/>
    </row>
    <row r="1729" spans="5:5" x14ac:dyDescent="0.5">
      <c r="E1729" s="2"/>
    </row>
    <row r="1730" spans="5:5" x14ac:dyDescent="0.5">
      <c r="E1730" s="2"/>
    </row>
    <row r="1731" spans="5:5" x14ac:dyDescent="0.5">
      <c r="E1731" s="2"/>
    </row>
    <row r="1732" spans="5:5" x14ac:dyDescent="0.5">
      <c r="E1732" s="2"/>
    </row>
    <row r="1733" spans="5:5" x14ac:dyDescent="0.5">
      <c r="E1733" s="2"/>
    </row>
    <row r="1734" spans="5:5" x14ac:dyDescent="0.5">
      <c r="E1734" s="2"/>
    </row>
    <row r="1735" spans="5:5" x14ac:dyDescent="0.5">
      <c r="E1735" s="2"/>
    </row>
    <row r="1736" spans="5:5" x14ac:dyDescent="0.5">
      <c r="E1736" s="2"/>
    </row>
    <row r="1737" spans="5:5" x14ac:dyDescent="0.5">
      <c r="E1737" s="2"/>
    </row>
    <row r="1738" spans="5:5" x14ac:dyDescent="0.5">
      <c r="E1738" s="2"/>
    </row>
    <row r="1739" spans="5:5" x14ac:dyDescent="0.5">
      <c r="E1739" s="2"/>
    </row>
    <row r="1740" spans="5:5" x14ac:dyDescent="0.5">
      <c r="E1740" s="2"/>
    </row>
    <row r="1741" spans="5:5" x14ac:dyDescent="0.5">
      <c r="E1741" s="2"/>
    </row>
    <row r="1742" spans="5:5" x14ac:dyDescent="0.5">
      <c r="E1742" s="2"/>
    </row>
    <row r="1743" spans="5:5" x14ac:dyDescent="0.5">
      <c r="E1743" s="2"/>
    </row>
    <row r="1744" spans="5:5" x14ac:dyDescent="0.5">
      <c r="E1744" s="2"/>
    </row>
    <row r="1745" spans="5:5" x14ac:dyDescent="0.5">
      <c r="E1745" s="2"/>
    </row>
    <row r="1746" spans="5:5" x14ac:dyDescent="0.5">
      <c r="E1746" s="2"/>
    </row>
    <row r="1747" spans="5:5" x14ac:dyDescent="0.5">
      <c r="E1747" s="2"/>
    </row>
    <row r="1748" spans="5:5" x14ac:dyDescent="0.5">
      <c r="E1748" s="2"/>
    </row>
    <row r="1749" spans="5:5" x14ac:dyDescent="0.5">
      <c r="E1749" s="2"/>
    </row>
    <row r="1750" spans="5:5" x14ac:dyDescent="0.5">
      <c r="E1750" s="2"/>
    </row>
    <row r="1751" spans="5:5" x14ac:dyDescent="0.5">
      <c r="E1751" s="2"/>
    </row>
    <row r="1752" spans="5:5" x14ac:dyDescent="0.5">
      <c r="E1752" s="2"/>
    </row>
    <row r="1753" spans="5:5" x14ac:dyDescent="0.5">
      <c r="E1753" s="2"/>
    </row>
    <row r="1754" spans="5:5" x14ac:dyDescent="0.5">
      <c r="E1754" s="2"/>
    </row>
    <row r="1755" spans="5:5" x14ac:dyDescent="0.5">
      <c r="E1755" s="2"/>
    </row>
    <row r="1756" spans="5:5" x14ac:dyDescent="0.5">
      <c r="E1756" s="2"/>
    </row>
    <row r="1757" spans="5:5" x14ac:dyDescent="0.5">
      <c r="E1757" s="2"/>
    </row>
    <row r="1758" spans="5:5" x14ac:dyDescent="0.5">
      <c r="E1758" s="2"/>
    </row>
    <row r="1759" spans="5:5" x14ac:dyDescent="0.5">
      <c r="E1759" s="2"/>
    </row>
    <row r="1760" spans="5:5" x14ac:dyDescent="0.5">
      <c r="E1760" s="2"/>
    </row>
    <row r="1761" spans="5:5" x14ac:dyDescent="0.5">
      <c r="E1761" s="2"/>
    </row>
    <row r="1762" spans="5:5" x14ac:dyDescent="0.5">
      <c r="E1762" s="2"/>
    </row>
    <row r="1763" spans="5:5" x14ac:dyDescent="0.5">
      <c r="E1763" s="2"/>
    </row>
    <row r="1764" spans="5:5" x14ac:dyDescent="0.5">
      <c r="E1764" s="2"/>
    </row>
    <row r="1765" spans="5:5" x14ac:dyDescent="0.5">
      <c r="E1765" s="2"/>
    </row>
    <row r="1766" spans="5:5" x14ac:dyDescent="0.5">
      <c r="E1766" s="2"/>
    </row>
    <row r="1767" spans="5:5" x14ac:dyDescent="0.5">
      <c r="E1767" s="2"/>
    </row>
    <row r="1768" spans="5:5" x14ac:dyDescent="0.5">
      <c r="E1768" s="2"/>
    </row>
    <row r="1769" spans="5:5" x14ac:dyDescent="0.5">
      <c r="E1769" s="2"/>
    </row>
    <row r="1770" spans="5:5" x14ac:dyDescent="0.5">
      <c r="E1770" s="2"/>
    </row>
    <row r="1771" spans="5:5" x14ac:dyDescent="0.5">
      <c r="E1771" s="2"/>
    </row>
    <row r="1772" spans="5:5" x14ac:dyDescent="0.5">
      <c r="E1772" s="2"/>
    </row>
    <row r="1773" spans="5:5" x14ac:dyDescent="0.5">
      <c r="E1773" s="2"/>
    </row>
    <row r="1774" spans="5:5" x14ac:dyDescent="0.5">
      <c r="E1774" s="2"/>
    </row>
    <row r="1775" spans="5:5" x14ac:dyDescent="0.5">
      <c r="E1775" s="2"/>
    </row>
    <row r="1776" spans="5:5" x14ac:dyDescent="0.5">
      <c r="E1776" s="2"/>
    </row>
    <row r="1777" spans="5:5" x14ac:dyDescent="0.5">
      <c r="E1777" s="2"/>
    </row>
    <row r="1778" spans="5:5" x14ac:dyDescent="0.5">
      <c r="E1778" s="2"/>
    </row>
    <row r="1779" spans="5:5" x14ac:dyDescent="0.5">
      <c r="E1779" s="2"/>
    </row>
    <row r="1780" spans="5:5" x14ac:dyDescent="0.5">
      <c r="E1780" s="2"/>
    </row>
    <row r="1781" spans="5:5" x14ac:dyDescent="0.5">
      <c r="E1781" s="2"/>
    </row>
    <row r="1782" spans="5:5" x14ac:dyDescent="0.5">
      <c r="E1782" s="2"/>
    </row>
    <row r="1783" spans="5:5" x14ac:dyDescent="0.5">
      <c r="E1783" s="2"/>
    </row>
    <row r="1784" spans="5:5" x14ac:dyDescent="0.5">
      <c r="E1784" s="2"/>
    </row>
    <row r="1785" spans="5:5" x14ac:dyDescent="0.5">
      <c r="E1785" s="2"/>
    </row>
    <row r="1786" spans="5:5" x14ac:dyDescent="0.5">
      <c r="E1786" s="2"/>
    </row>
    <row r="1787" spans="5:5" x14ac:dyDescent="0.5">
      <c r="E1787" s="2"/>
    </row>
    <row r="1788" spans="5:5" x14ac:dyDescent="0.5">
      <c r="E1788" s="2"/>
    </row>
    <row r="1789" spans="5:5" x14ac:dyDescent="0.5">
      <c r="E1789" s="2"/>
    </row>
    <row r="1790" spans="5:5" x14ac:dyDescent="0.5">
      <c r="E1790" s="2"/>
    </row>
    <row r="1791" spans="5:5" x14ac:dyDescent="0.5">
      <c r="E1791" s="2"/>
    </row>
    <row r="1792" spans="5:5" x14ac:dyDescent="0.5">
      <c r="E1792" s="2"/>
    </row>
    <row r="1793" spans="5:5" x14ac:dyDescent="0.5">
      <c r="E1793" s="2"/>
    </row>
    <row r="1794" spans="5:5" x14ac:dyDescent="0.5">
      <c r="E1794" s="2"/>
    </row>
    <row r="1795" spans="5:5" x14ac:dyDescent="0.5">
      <c r="E1795" s="2"/>
    </row>
    <row r="1796" spans="5:5" x14ac:dyDescent="0.5">
      <c r="E1796" s="2"/>
    </row>
    <row r="1797" spans="5:5" x14ac:dyDescent="0.5">
      <c r="E1797" s="2"/>
    </row>
    <row r="1798" spans="5:5" x14ac:dyDescent="0.5">
      <c r="E1798" s="2"/>
    </row>
    <row r="1799" spans="5:5" x14ac:dyDescent="0.5">
      <c r="E1799" s="2"/>
    </row>
    <row r="1800" spans="5:5" x14ac:dyDescent="0.5">
      <c r="E1800" s="2"/>
    </row>
    <row r="1801" spans="5:5" x14ac:dyDescent="0.5">
      <c r="E1801" s="2"/>
    </row>
    <row r="1802" spans="5:5" x14ac:dyDescent="0.5">
      <c r="E1802" s="2"/>
    </row>
    <row r="1803" spans="5:5" x14ac:dyDescent="0.5">
      <c r="E1803" s="2"/>
    </row>
    <row r="1804" spans="5:5" x14ac:dyDescent="0.5">
      <c r="E1804" s="2"/>
    </row>
    <row r="1805" spans="5:5" x14ac:dyDescent="0.5">
      <c r="E1805" s="2"/>
    </row>
    <row r="1806" spans="5:5" x14ac:dyDescent="0.5">
      <c r="E1806" s="2"/>
    </row>
    <row r="1807" spans="5:5" x14ac:dyDescent="0.5">
      <c r="E1807" s="2"/>
    </row>
    <row r="1808" spans="5:5" x14ac:dyDescent="0.5">
      <c r="E1808" s="2"/>
    </row>
    <row r="1809" spans="5:5" x14ac:dyDescent="0.5">
      <c r="E1809" s="2"/>
    </row>
    <row r="1810" spans="5:5" x14ac:dyDescent="0.5">
      <c r="E1810" s="2"/>
    </row>
    <row r="1811" spans="5:5" x14ac:dyDescent="0.5">
      <c r="E1811" s="2"/>
    </row>
    <row r="1812" spans="5:5" x14ac:dyDescent="0.5">
      <c r="E1812" s="2"/>
    </row>
    <row r="1813" spans="5:5" x14ac:dyDescent="0.5">
      <c r="E1813" s="2"/>
    </row>
    <row r="1814" spans="5:5" x14ac:dyDescent="0.5">
      <c r="E1814" s="2"/>
    </row>
    <row r="1815" spans="5:5" x14ac:dyDescent="0.5">
      <c r="E1815" s="2"/>
    </row>
    <row r="1816" spans="5:5" x14ac:dyDescent="0.5">
      <c r="E1816" s="2"/>
    </row>
    <row r="1817" spans="5:5" x14ac:dyDescent="0.5">
      <c r="E1817" s="2"/>
    </row>
    <row r="1818" spans="5:5" x14ac:dyDescent="0.5">
      <c r="E1818" s="2"/>
    </row>
    <row r="1819" spans="5:5" x14ac:dyDescent="0.5">
      <c r="E1819" s="2"/>
    </row>
    <row r="1820" spans="5:5" x14ac:dyDescent="0.5">
      <c r="E1820" s="2"/>
    </row>
    <row r="1821" spans="5:5" x14ac:dyDescent="0.5">
      <c r="E1821" s="2"/>
    </row>
    <row r="1822" spans="5:5" x14ac:dyDescent="0.5">
      <c r="E1822" s="2"/>
    </row>
    <row r="1823" spans="5:5" x14ac:dyDescent="0.5">
      <c r="E1823" s="2"/>
    </row>
    <row r="1824" spans="5:5" x14ac:dyDescent="0.5">
      <c r="E1824" s="2"/>
    </row>
    <row r="1825" spans="5:5" x14ac:dyDescent="0.5">
      <c r="E1825" s="2"/>
    </row>
    <row r="1826" spans="5:5" x14ac:dyDescent="0.5">
      <c r="E1826" s="2"/>
    </row>
    <row r="1827" spans="5:5" x14ac:dyDescent="0.5">
      <c r="E1827" s="2"/>
    </row>
    <row r="1828" spans="5:5" x14ac:dyDescent="0.5">
      <c r="E1828" s="2"/>
    </row>
    <row r="1829" spans="5:5" x14ac:dyDescent="0.5">
      <c r="E1829" s="2"/>
    </row>
    <row r="1830" spans="5:5" x14ac:dyDescent="0.5">
      <c r="E1830" s="2"/>
    </row>
    <row r="1831" spans="5:5" x14ac:dyDescent="0.5">
      <c r="E1831" s="2"/>
    </row>
    <row r="1832" spans="5:5" x14ac:dyDescent="0.5">
      <c r="E1832" s="2"/>
    </row>
    <row r="1833" spans="5:5" x14ac:dyDescent="0.5">
      <c r="E1833" s="2"/>
    </row>
    <row r="1834" spans="5:5" x14ac:dyDescent="0.5">
      <c r="E1834" s="2"/>
    </row>
    <row r="1835" spans="5:5" x14ac:dyDescent="0.5">
      <c r="E1835" s="2"/>
    </row>
    <row r="1836" spans="5:5" x14ac:dyDescent="0.5">
      <c r="E1836" s="2"/>
    </row>
    <row r="1837" spans="5:5" x14ac:dyDescent="0.5">
      <c r="E1837" s="2"/>
    </row>
    <row r="1838" spans="5:5" x14ac:dyDescent="0.5">
      <c r="E1838" s="2"/>
    </row>
    <row r="1839" spans="5:5" x14ac:dyDescent="0.5">
      <c r="E1839" s="2"/>
    </row>
    <row r="1840" spans="5:5" x14ac:dyDescent="0.5">
      <c r="E1840" s="2"/>
    </row>
    <row r="1841" spans="5:5" x14ac:dyDescent="0.5">
      <c r="E1841" s="2"/>
    </row>
    <row r="1842" spans="5:5" x14ac:dyDescent="0.5">
      <c r="E1842" s="2"/>
    </row>
    <row r="1843" spans="5:5" x14ac:dyDescent="0.5">
      <c r="E1843" s="2"/>
    </row>
    <row r="1844" spans="5:5" x14ac:dyDescent="0.5">
      <c r="E1844" s="2"/>
    </row>
    <row r="1845" spans="5:5" x14ac:dyDescent="0.5">
      <c r="E1845" s="2"/>
    </row>
    <row r="1846" spans="5:5" x14ac:dyDescent="0.5">
      <c r="E1846" s="2"/>
    </row>
    <row r="1847" spans="5:5" x14ac:dyDescent="0.5">
      <c r="E1847" s="2"/>
    </row>
    <row r="1848" spans="5:5" x14ac:dyDescent="0.5">
      <c r="E1848" s="2"/>
    </row>
    <row r="1849" spans="5:5" x14ac:dyDescent="0.5">
      <c r="E1849" s="2"/>
    </row>
    <row r="1850" spans="5:5" x14ac:dyDescent="0.5">
      <c r="E1850" s="2"/>
    </row>
    <row r="1851" spans="5:5" x14ac:dyDescent="0.5">
      <c r="E1851" s="2"/>
    </row>
    <row r="1852" spans="5:5" x14ac:dyDescent="0.5">
      <c r="E1852" s="2"/>
    </row>
    <row r="1853" spans="5:5" x14ac:dyDescent="0.5">
      <c r="E1853" s="2"/>
    </row>
    <row r="1854" spans="5:5" x14ac:dyDescent="0.5">
      <c r="E1854" s="2"/>
    </row>
    <row r="1855" spans="5:5" x14ac:dyDescent="0.5">
      <c r="E1855" s="2"/>
    </row>
    <row r="1856" spans="5:5" x14ac:dyDescent="0.5">
      <c r="E1856" s="2"/>
    </row>
    <row r="1857" spans="5:5" x14ac:dyDescent="0.5">
      <c r="E1857" s="2"/>
    </row>
    <row r="1858" spans="5:5" x14ac:dyDescent="0.5">
      <c r="E1858" s="2"/>
    </row>
    <row r="1859" spans="5:5" x14ac:dyDescent="0.5">
      <c r="E1859" s="2"/>
    </row>
    <row r="1860" spans="5:5" x14ac:dyDescent="0.5">
      <c r="E1860" s="2"/>
    </row>
    <row r="1861" spans="5:5" x14ac:dyDescent="0.5">
      <c r="E1861" s="2"/>
    </row>
    <row r="1862" spans="5:5" x14ac:dyDescent="0.5">
      <c r="E1862" s="2"/>
    </row>
    <row r="1863" spans="5:5" x14ac:dyDescent="0.5">
      <c r="E1863" s="2"/>
    </row>
    <row r="1864" spans="5:5" x14ac:dyDescent="0.5">
      <c r="E1864" s="2"/>
    </row>
    <row r="1865" spans="5:5" x14ac:dyDescent="0.5">
      <c r="E1865" s="2"/>
    </row>
    <row r="1866" spans="5:5" x14ac:dyDescent="0.5">
      <c r="E1866" s="2"/>
    </row>
    <row r="1867" spans="5:5" x14ac:dyDescent="0.5">
      <c r="E1867" s="2"/>
    </row>
    <row r="1868" spans="5:5" x14ac:dyDescent="0.5">
      <c r="E1868" s="2"/>
    </row>
    <row r="1869" spans="5:5" x14ac:dyDescent="0.5">
      <c r="E1869" s="2"/>
    </row>
    <row r="1870" spans="5:5" x14ac:dyDescent="0.5">
      <c r="E1870" s="2"/>
    </row>
    <row r="1871" spans="5:5" x14ac:dyDescent="0.5">
      <c r="E1871" s="2"/>
    </row>
    <row r="1872" spans="5:5" x14ac:dyDescent="0.5">
      <c r="E1872" s="2"/>
    </row>
    <row r="1873" spans="5:5" x14ac:dyDescent="0.5">
      <c r="E1873" s="2"/>
    </row>
    <row r="1874" spans="5:5" x14ac:dyDescent="0.5">
      <c r="E1874" s="2"/>
    </row>
    <row r="1875" spans="5:5" x14ac:dyDescent="0.5">
      <c r="E1875" s="2"/>
    </row>
    <row r="1876" spans="5:5" x14ac:dyDescent="0.5">
      <c r="E1876" s="2"/>
    </row>
    <row r="1877" spans="5:5" x14ac:dyDescent="0.5">
      <c r="E1877" s="2"/>
    </row>
    <row r="1878" spans="5:5" x14ac:dyDescent="0.5">
      <c r="E1878" s="2"/>
    </row>
    <row r="1879" spans="5:5" x14ac:dyDescent="0.5">
      <c r="E1879" s="2"/>
    </row>
    <row r="1880" spans="5:5" x14ac:dyDescent="0.5">
      <c r="E1880" s="2"/>
    </row>
    <row r="1881" spans="5:5" x14ac:dyDescent="0.5">
      <c r="E1881" s="2"/>
    </row>
    <row r="1882" spans="5:5" x14ac:dyDescent="0.5">
      <c r="E1882" s="2"/>
    </row>
    <row r="1883" spans="5:5" x14ac:dyDescent="0.5">
      <c r="E1883" s="2"/>
    </row>
    <row r="1884" spans="5:5" x14ac:dyDescent="0.5">
      <c r="E1884" s="2"/>
    </row>
    <row r="1885" spans="5:5" x14ac:dyDescent="0.5">
      <c r="E1885" s="2"/>
    </row>
    <row r="1886" spans="5:5" x14ac:dyDescent="0.5">
      <c r="E1886" s="2"/>
    </row>
    <row r="1887" spans="5:5" x14ac:dyDescent="0.5">
      <c r="E1887" s="2"/>
    </row>
    <row r="1888" spans="5:5" x14ac:dyDescent="0.5">
      <c r="E1888" s="2"/>
    </row>
    <row r="1889" spans="5:5" x14ac:dyDescent="0.5">
      <c r="E1889" s="2"/>
    </row>
    <row r="1890" spans="5:5" x14ac:dyDescent="0.5">
      <c r="E1890" s="2"/>
    </row>
    <row r="1891" spans="5:5" x14ac:dyDescent="0.5">
      <c r="E1891" s="2"/>
    </row>
    <row r="1892" spans="5:5" x14ac:dyDescent="0.5">
      <c r="E1892" s="2"/>
    </row>
    <row r="1893" spans="5:5" x14ac:dyDescent="0.5">
      <c r="E1893" s="2"/>
    </row>
    <row r="1894" spans="5:5" x14ac:dyDescent="0.5">
      <c r="E1894" s="2"/>
    </row>
    <row r="1895" spans="5:5" x14ac:dyDescent="0.5">
      <c r="E1895" s="2"/>
    </row>
    <row r="1896" spans="5:5" x14ac:dyDescent="0.5">
      <c r="E1896" s="2"/>
    </row>
    <row r="1897" spans="5:5" x14ac:dyDescent="0.5">
      <c r="E1897" s="2"/>
    </row>
    <row r="1898" spans="5:5" x14ac:dyDescent="0.5">
      <c r="E1898" s="2"/>
    </row>
    <row r="1899" spans="5:5" x14ac:dyDescent="0.5">
      <c r="E1899" s="2"/>
    </row>
    <row r="1900" spans="5:5" x14ac:dyDescent="0.5">
      <c r="E1900" s="2"/>
    </row>
    <row r="1901" spans="5:5" x14ac:dyDescent="0.5">
      <c r="E1901" s="2"/>
    </row>
    <row r="1902" spans="5:5" x14ac:dyDescent="0.5">
      <c r="E1902" s="2"/>
    </row>
    <row r="1903" spans="5:5" x14ac:dyDescent="0.5">
      <c r="E1903" s="2"/>
    </row>
    <row r="1904" spans="5:5" x14ac:dyDescent="0.5">
      <c r="E1904" s="2"/>
    </row>
    <row r="1905" spans="5:5" x14ac:dyDescent="0.5">
      <c r="E1905" s="2"/>
    </row>
    <row r="1906" spans="5:5" x14ac:dyDescent="0.5">
      <c r="E1906" s="2"/>
    </row>
    <row r="1907" spans="5:5" x14ac:dyDescent="0.5">
      <c r="E1907" s="2"/>
    </row>
    <row r="1908" spans="5:5" x14ac:dyDescent="0.5">
      <c r="E1908" s="2"/>
    </row>
    <row r="1909" spans="5:5" x14ac:dyDescent="0.5">
      <c r="E1909" s="2"/>
    </row>
    <row r="1910" spans="5:5" x14ac:dyDescent="0.5">
      <c r="E1910" s="2"/>
    </row>
    <row r="1911" spans="5:5" x14ac:dyDescent="0.5">
      <c r="E1911" s="2"/>
    </row>
    <row r="1912" spans="5:5" x14ac:dyDescent="0.5">
      <c r="E1912" s="2"/>
    </row>
    <row r="1913" spans="5:5" x14ac:dyDescent="0.5">
      <c r="E1913" s="2"/>
    </row>
    <row r="1914" spans="5:5" x14ac:dyDescent="0.5">
      <c r="E1914" s="2"/>
    </row>
    <row r="1915" spans="5:5" x14ac:dyDescent="0.5">
      <c r="E1915" s="2"/>
    </row>
    <row r="1916" spans="5:5" x14ac:dyDescent="0.5">
      <c r="E1916" s="2"/>
    </row>
    <row r="1917" spans="5:5" x14ac:dyDescent="0.5">
      <c r="E1917" s="2"/>
    </row>
    <row r="1918" spans="5:5" x14ac:dyDescent="0.5">
      <c r="E1918" s="2"/>
    </row>
    <row r="1919" spans="5:5" x14ac:dyDescent="0.5">
      <c r="E1919" s="2"/>
    </row>
    <row r="1920" spans="5:5" x14ac:dyDescent="0.5">
      <c r="E1920" s="2"/>
    </row>
    <row r="1921" spans="5:5" x14ac:dyDescent="0.5">
      <c r="E1921" s="2"/>
    </row>
    <row r="1922" spans="5:5" x14ac:dyDescent="0.5">
      <c r="E1922" s="2"/>
    </row>
    <row r="1923" spans="5:5" x14ac:dyDescent="0.5">
      <c r="E1923" s="2"/>
    </row>
    <row r="1924" spans="5:5" x14ac:dyDescent="0.5">
      <c r="E1924" s="2"/>
    </row>
    <row r="1925" spans="5:5" x14ac:dyDescent="0.5">
      <c r="E1925" s="2"/>
    </row>
    <row r="1926" spans="5:5" x14ac:dyDescent="0.5">
      <c r="E1926" s="2"/>
    </row>
    <row r="1927" spans="5:5" x14ac:dyDescent="0.5">
      <c r="E1927" s="2"/>
    </row>
    <row r="1928" spans="5:5" x14ac:dyDescent="0.5">
      <c r="E1928" s="2"/>
    </row>
    <row r="1929" spans="5:5" x14ac:dyDescent="0.5">
      <c r="E1929" s="2"/>
    </row>
    <row r="1930" spans="5:5" x14ac:dyDescent="0.5">
      <c r="E1930" s="2"/>
    </row>
    <row r="1931" spans="5:5" x14ac:dyDescent="0.5">
      <c r="E1931" s="2"/>
    </row>
    <row r="1932" spans="5:5" x14ac:dyDescent="0.5">
      <c r="E1932" s="2"/>
    </row>
    <row r="1933" spans="5:5" x14ac:dyDescent="0.5">
      <c r="E1933" s="2"/>
    </row>
    <row r="1934" spans="5:5" x14ac:dyDescent="0.5">
      <c r="E1934" s="2"/>
    </row>
    <row r="1935" spans="5:5" x14ac:dyDescent="0.5">
      <c r="E1935" s="2"/>
    </row>
    <row r="1936" spans="5:5" x14ac:dyDescent="0.5">
      <c r="E1936" s="2"/>
    </row>
    <row r="1937" spans="5:5" x14ac:dyDescent="0.5">
      <c r="E1937" s="2"/>
    </row>
    <row r="1938" spans="5:5" x14ac:dyDescent="0.5">
      <c r="E1938" s="2"/>
    </row>
    <row r="1939" spans="5:5" x14ac:dyDescent="0.5">
      <c r="E1939" s="2"/>
    </row>
    <row r="1940" spans="5:5" x14ac:dyDescent="0.5">
      <c r="E1940" s="2"/>
    </row>
    <row r="1941" spans="5:5" x14ac:dyDescent="0.5">
      <c r="E1941" s="2"/>
    </row>
    <row r="1942" spans="5:5" x14ac:dyDescent="0.5">
      <c r="E1942" s="2"/>
    </row>
    <row r="1943" spans="5:5" x14ac:dyDescent="0.5">
      <c r="E1943" s="2"/>
    </row>
    <row r="1944" spans="5:5" x14ac:dyDescent="0.5">
      <c r="E1944" s="2"/>
    </row>
    <row r="1945" spans="5:5" x14ac:dyDescent="0.5">
      <c r="E1945" s="2"/>
    </row>
    <row r="1946" spans="5:5" x14ac:dyDescent="0.5">
      <c r="E1946" s="2"/>
    </row>
    <row r="1947" spans="5:5" x14ac:dyDescent="0.5">
      <c r="E1947" s="2"/>
    </row>
    <row r="1948" spans="5:5" x14ac:dyDescent="0.5">
      <c r="E1948" s="2"/>
    </row>
    <row r="1949" spans="5:5" x14ac:dyDescent="0.5">
      <c r="E1949" s="2"/>
    </row>
    <row r="1950" spans="5:5" x14ac:dyDescent="0.5">
      <c r="E1950" s="2"/>
    </row>
    <row r="1951" spans="5:5" x14ac:dyDescent="0.5">
      <c r="E1951" s="2"/>
    </row>
    <row r="1952" spans="5:5" x14ac:dyDescent="0.5">
      <c r="E1952" s="2"/>
    </row>
    <row r="1953" spans="5:5" x14ac:dyDescent="0.5">
      <c r="E1953" s="2"/>
    </row>
    <row r="1954" spans="5:5" x14ac:dyDescent="0.5">
      <c r="E1954" s="2"/>
    </row>
    <row r="1955" spans="5:5" x14ac:dyDescent="0.5">
      <c r="E1955" s="2"/>
    </row>
    <row r="1956" spans="5:5" x14ac:dyDescent="0.5">
      <c r="E1956" s="2"/>
    </row>
    <row r="1957" spans="5:5" x14ac:dyDescent="0.5">
      <c r="E1957" s="2"/>
    </row>
    <row r="1958" spans="5:5" x14ac:dyDescent="0.5">
      <c r="E1958" s="2"/>
    </row>
    <row r="1959" spans="5:5" x14ac:dyDescent="0.5">
      <c r="E1959" s="2"/>
    </row>
    <row r="1960" spans="5:5" x14ac:dyDescent="0.5">
      <c r="E1960" s="2"/>
    </row>
    <row r="1961" spans="5:5" x14ac:dyDescent="0.5">
      <c r="E1961" s="2"/>
    </row>
    <row r="1962" spans="5:5" x14ac:dyDescent="0.5">
      <c r="E1962" s="2"/>
    </row>
    <row r="1963" spans="5:5" x14ac:dyDescent="0.5">
      <c r="E1963" s="2"/>
    </row>
    <row r="1964" spans="5:5" x14ac:dyDescent="0.5">
      <c r="E1964" s="2"/>
    </row>
    <row r="1965" spans="5:5" x14ac:dyDescent="0.5">
      <c r="E1965" s="2"/>
    </row>
    <row r="1966" spans="5:5" x14ac:dyDescent="0.5">
      <c r="E1966" s="2"/>
    </row>
    <row r="1967" spans="5:5" x14ac:dyDescent="0.5">
      <c r="E1967" s="2"/>
    </row>
    <row r="1968" spans="5:5" x14ac:dyDescent="0.5">
      <c r="E1968" s="2"/>
    </row>
    <row r="1969" spans="5:5" x14ac:dyDescent="0.5">
      <c r="E1969" s="2"/>
    </row>
    <row r="1970" spans="5:5" x14ac:dyDescent="0.5">
      <c r="E1970" s="2"/>
    </row>
    <row r="1971" spans="5:5" x14ac:dyDescent="0.5">
      <c r="E1971" s="2"/>
    </row>
    <row r="1972" spans="5:5" x14ac:dyDescent="0.5">
      <c r="E1972" s="2"/>
    </row>
    <row r="1973" spans="5:5" x14ac:dyDescent="0.5">
      <c r="E1973" s="2"/>
    </row>
    <row r="1974" spans="5:5" x14ac:dyDescent="0.5">
      <c r="E1974" s="2"/>
    </row>
    <row r="1975" spans="5:5" x14ac:dyDescent="0.5">
      <c r="E1975" s="2"/>
    </row>
    <row r="1976" spans="5:5" x14ac:dyDescent="0.5">
      <c r="E1976" s="2"/>
    </row>
    <row r="1977" spans="5:5" x14ac:dyDescent="0.5">
      <c r="E1977" s="2"/>
    </row>
    <row r="1978" spans="5:5" x14ac:dyDescent="0.5">
      <c r="E1978" s="2"/>
    </row>
    <row r="1979" spans="5:5" x14ac:dyDescent="0.5">
      <c r="E1979" s="2"/>
    </row>
    <row r="1980" spans="5:5" x14ac:dyDescent="0.5">
      <c r="E1980" s="2"/>
    </row>
    <row r="1981" spans="5:5" x14ac:dyDescent="0.5">
      <c r="E1981" s="2"/>
    </row>
    <row r="1982" spans="5:5" x14ac:dyDescent="0.5">
      <c r="E1982" s="2"/>
    </row>
    <row r="1983" spans="5:5" x14ac:dyDescent="0.5">
      <c r="E1983" s="2"/>
    </row>
    <row r="1984" spans="5:5" x14ac:dyDescent="0.5">
      <c r="E1984" s="2"/>
    </row>
    <row r="1985" spans="5:5" x14ac:dyDescent="0.5">
      <c r="E1985" s="2"/>
    </row>
    <row r="1986" spans="5:5" x14ac:dyDescent="0.5">
      <c r="E1986" s="2"/>
    </row>
    <row r="1987" spans="5:5" x14ac:dyDescent="0.5">
      <c r="E1987" s="2"/>
    </row>
    <row r="1988" spans="5:5" x14ac:dyDescent="0.5">
      <c r="E1988" s="2"/>
    </row>
    <row r="1989" spans="5:5" x14ac:dyDescent="0.5">
      <c r="E1989" s="2"/>
    </row>
    <row r="1990" spans="5:5" x14ac:dyDescent="0.5">
      <c r="E1990" s="2"/>
    </row>
    <row r="1991" spans="5:5" x14ac:dyDescent="0.5">
      <c r="E1991" s="2"/>
    </row>
    <row r="1992" spans="5:5" x14ac:dyDescent="0.5">
      <c r="E1992" s="2"/>
    </row>
    <row r="1993" spans="5:5" x14ac:dyDescent="0.5">
      <c r="E1993" s="2"/>
    </row>
    <row r="1994" spans="5:5" x14ac:dyDescent="0.5">
      <c r="E1994" s="2"/>
    </row>
    <row r="1995" spans="5:5" x14ac:dyDescent="0.5">
      <c r="E1995" s="2"/>
    </row>
    <row r="1996" spans="5:5" x14ac:dyDescent="0.5">
      <c r="E1996" s="2"/>
    </row>
    <row r="1997" spans="5:5" x14ac:dyDescent="0.5">
      <c r="E1997" s="2"/>
    </row>
    <row r="1998" spans="5:5" x14ac:dyDescent="0.5">
      <c r="E1998" s="2"/>
    </row>
    <row r="1999" spans="5:5" x14ac:dyDescent="0.5">
      <c r="E1999" s="2"/>
    </row>
    <row r="2000" spans="5:5" x14ac:dyDescent="0.5">
      <c r="E2000" s="2"/>
    </row>
    <row r="2001" spans="5:5" x14ac:dyDescent="0.5">
      <c r="E2001" s="2"/>
    </row>
    <row r="2002" spans="5:5" x14ac:dyDescent="0.5">
      <c r="E2002" s="2"/>
    </row>
    <row r="2003" spans="5:5" x14ac:dyDescent="0.5">
      <c r="E2003" s="2"/>
    </row>
    <row r="2004" spans="5:5" x14ac:dyDescent="0.5">
      <c r="E2004" s="2"/>
    </row>
    <row r="2005" spans="5:5" x14ac:dyDescent="0.5">
      <c r="E2005" s="2"/>
    </row>
    <row r="2006" spans="5:5" x14ac:dyDescent="0.5">
      <c r="E2006" s="2"/>
    </row>
    <row r="2007" spans="5:5" x14ac:dyDescent="0.5">
      <c r="E2007" s="2"/>
    </row>
    <row r="2008" spans="5:5" x14ac:dyDescent="0.5">
      <c r="E2008" s="2"/>
    </row>
    <row r="2009" spans="5:5" x14ac:dyDescent="0.5">
      <c r="E2009" s="2"/>
    </row>
    <row r="2010" spans="5:5" x14ac:dyDescent="0.5">
      <c r="E2010" s="2"/>
    </row>
    <row r="2011" spans="5:5" x14ac:dyDescent="0.5">
      <c r="E2011" s="2"/>
    </row>
    <row r="2012" spans="5:5" x14ac:dyDescent="0.5">
      <c r="E2012" s="2"/>
    </row>
    <row r="2013" spans="5:5" x14ac:dyDescent="0.5">
      <c r="E2013" s="2"/>
    </row>
    <row r="2014" spans="5:5" x14ac:dyDescent="0.5">
      <c r="E2014" s="2"/>
    </row>
    <row r="2015" spans="5:5" x14ac:dyDescent="0.5">
      <c r="E2015" s="2"/>
    </row>
    <row r="2016" spans="5:5" x14ac:dyDescent="0.5">
      <c r="E2016" s="2"/>
    </row>
    <row r="2017" spans="5:5" x14ac:dyDescent="0.5">
      <c r="E2017" s="2"/>
    </row>
    <row r="2018" spans="5:5" x14ac:dyDescent="0.5">
      <c r="E2018" s="2"/>
    </row>
    <row r="2019" spans="5:5" x14ac:dyDescent="0.5">
      <c r="E2019" s="2"/>
    </row>
    <row r="2020" spans="5:5" x14ac:dyDescent="0.5">
      <c r="E2020" s="2"/>
    </row>
    <row r="2021" spans="5:5" x14ac:dyDescent="0.5">
      <c r="E2021" s="2"/>
    </row>
    <row r="2022" spans="5:5" x14ac:dyDescent="0.5">
      <c r="E2022" s="2"/>
    </row>
    <row r="2023" spans="5:5" x14ac:dyDescent="0.5">
      <c r="E2023" s="2"/>
    </row>
    <row r="2024" spans="5:5" x14ac:dyDescent="0.5">
      <c r="E2024" s="2"/>
    </row>
    <row r="2025" spans="5:5" x14ac:dyDescent="0.5">
      <c r="E2025" s="2"/>
    </row>
    <row r="2026" spans="5:5" x14ac:dyDescent="0.5">
      <c r="E2026" s="2"/>
    </row>
    <row r="2027" spans="5:5" x14ac:dyDescent="0.5">
      <c r="E2027" s="2"/>
    </row>
    <row r="2028" spans="5:5" x14ac:dyDescent="0.5">
      <c r="E2028" s="2"/>
    </row>
    <row r="2029" spans="5:5" x14ac:dyDescent="0.5">
      <c r="E2029" s="2"/>
    </row>
    <row r="2030" spans="5:5" x14ac:dyDescent="0.5">
      <c r="E2030" s="2"/>
    </row>
    <row r="2031" spans="5:5" x14ac:dyDescent="0.5">
      <c r="E2031" s="2"/>
    </row>
    <row r="2032" spans="5:5" x14ac:dyDescent="0.5">
      <c r="E2032" s="2"/>
    </row>
    <row r="2033" spans="5:5" x14ac:dyDescent="0.5">
      <c r="E2033" s="2"/>
    </row>
    <row r="2034" spans="5:5" x14ac:dyDescent="0.5">
      <c r="E2034" s="2"/>
    </row>
    <row r="2035" spans="5:5" x14ac:dyDescent="0.5">
      <c r="E2035" s="2"/>
    </row>
    <row r="2036" spans="5:5" x14ac:dyDescent="0.5">
      <c r="E2036" s="2"/>
    </row>
    <row r="2037" spans="5:5" x14ac:dyDescent="0.5">
      <c r="E2037" s="2"/>
    </row>
    <row r="2038" spans="5:5" x14ac:dyDescent="0.5">
      <c r="E2038" s="2"/>
    </row>
    <row r="2039" spans="5:5" x14ac:dyDescent="0.5">
      <c r="E2039" s="2"/>
    </row>
    <row r="2040" spans="5:5" x14ac:dyDescent="0.5">
      <c r="E2040" s="2"/>
    </row>
    <row r="2041" spans="5:5" x14ac:dyDescent="0.5">
      <c r="E2041" s="2"/>
    </row>
    <row r="2042" spans="5:5" x14ac:dyDescent="0.5">
      <c r="E2042" s="2"/>
    </row>
    <row r="2043" spans="5:5" x14ac:dyDescent="0.5">
      <c r="E2043" s="2"/>
    </row>
    <row r="2044" spans="5:5" x14ac:dyDescent="0.5">
      <c r="E2044" s="2"/>
    </row>
    <row r="2045" spans="5:5" x14ac:dyDescent="0.5">
      <c r="E2045" s="2"/>
    </row>
    <row r="2046" spans="5:5" x14ac:dyDescent="0.5">
      <c r="E2046" s="2"/>
    </row>
    <row r="2047" spans="5:5" x14ac:dyDescent="0.5">
      <c r="E2047" s="2"/>
    </row>
    <row r="2048" spans="5:5" x14ac:dyDescent="0.5">
      <c r="E2048" s="2"/>
    </row>
    <row r="2049" spans="5:5" x14ac:dyDescent="0.5">
      <c r="E2049" s="2"/>
    </row>
    <row r="2050" spans="5:5" x14ac:dyDescent="0.5">
      <c r="E2050" s="2"/>
    </row>
    <row r="2051" spans="5:5" x14ac:dyDescent="0.5">
      <c r="E2051" s="2"/>
    </row>
    <row r="2052" spans="5:5" x14ac:dyDescent="0.5">
      <c r="E2052" s="2"/>
    </row>
    <row r="2053" spans="5:5" x14ac:dyDescent="0.5">
      <c r="E2053" s="2"/>
    </row>
    <row r="2054" spans="5:5" x14ac:dyDescent="0.5">
      <c r="E2054" s="2"/>
    </row>
    <row r="2055" spans="5:5" x14ac:dyDescent="0.5">
      <c r="E2055" s="2"/>
    </row>
    <row r="2056" spans="5:5" x14ac:dyDescent="0.5">
      <c r="E2056" s="2"/>
    </row>
    <row r="2057" spans="5:5" x14ac:dyDescent="0.5">
      <c r="E2057" s="2"/>
    </row>
    <row r="2058" spans="5:5" x14ac:dyDescent="0.5">
      <c r="E2058" s="2"/>
    </row>
    <row r="2059" spans="5:5" x14ac:dyDescent="0.5">
      <c r="E2059" s="2"/>
    </row>
    <row r="2060" spans="5:5" x14ac:dyDescent="0.5">
      <c r="E2060" s="2"/>
    </row>
    <row r="2061" spans="5:5" x14ac:dyDescent="0.5">
      <c r="E2061" s="2"/>
    </row>
    <row r="2062" spans="5:5" x14ac:dyDescent="0.5">
      <c r="E2062" s="2"/>
    </row>
    <row r="2063" spans="5:5" x14ac:dyDescent="0.5">
      <c r="E2063" s="2"/>
    </row>
    <row r="2064" spans="5:5" x14ac:dyDescent="0.5">
      <c r="E2064" s="2"/>
    </row>
    <row r="2065" spans="5:5" x14ac:dyDescent="0.5">
      <c r="E2065" s="2"/>
    </row>
    <row r="2066" spans="5:5" x14ac:dyDescent="0.5">
      <c r="E2066" s="2"/>
    </row>
    <row r="2067" spans="5:5" x14ac:dyDescent="0.5">
      <c r="E2067" s="2"/>
    </row>
    <row r="2068" spans="5:5" x14ac:dyDescent="0.5">
      <c r="E2068" s="2"/>
    </row>
    <row r="2069" spans="5:5" x14ac:dyDescent="0.5">
      <c r="E2069" s="2"/>
    </row>
    <row r="2070" spans="5:5" x14ac:dyDescent="0.5">
      <c r="E2070" s="2"/>
    </row>
    <row r="2071" spans="5:5" x14ac:dyDescent="0.5">
      <c r="E2071" s="2"/>
    </row>
    <row r="2072" spans="5:5" x14ac:dyDescent="0.5">
      <c r="E2072" s="2"/>
    </row>
    <row r="2073" spans="5:5" x14ac:dyDescent="0.5">
      <c r="E2073" s="2"/>
    </row>
    <row r="2074" spans="5:5" x14ac:dyDescent="0.5">
      <c r="E2074" s="2"/>
    </row>
    <row r="2075" spans="5:5" x14ac:dyDescent="0.5">
      <c r="E2075" s="2"/>
    </row>
    <row r="2076" spans="5:5" x14ac:dyDescent="0.5">
      <c r="E2076" s="2"/>
    </row>
    <row r="2077" spans="5:5" x14ac:dyDescent="0.5">
      <c r="E2077" s="2"/>
    </row>
    <row r="2078" spans="5:5" x14ac:dyDescent="0.5">
      <c r="E2078" s="2"/>
    </row>
    <row r="2079" spans="5:5" x14ac:dyDescent="0.5">
      <c r="E2079" s="2"/>
    </row>
    <row r="2080" spans="5:5" x14ac:dyDescent="0.5">
      <c r="E2080" s="2"/>
    </row>
    <row r="2081" spans="5:5" x14ac:dyDescent="0.5">
      <c r="E2081" s="2"/>
    </row>
    <row r="2082" spans="5:5" x14ac:dyDescent="0.5">
      <c r="E2082" s="2"/>
    </row>
    <row r="2083" spans="5:5" x14ac:dyDescent="0.5">
      <c r="E2083" s="2"/>
    </row>
    <row r="2084" spans="5:5" x14ac:dyDescent="0.5">
      <c r="E2084" s="2"/>
    </row>
    <row r="2085" spans="5:5" x14ac:dyDescent="0.5">
      <c r="E2085" s="2"/>
    </row>
    <row r="2086" spans="5:5" x14ac:dyDescent="0.5">
      <c r="E2086" s="2"/>
    </row>
    <row r="2087" spans="5:5" x14ac:dyDescent="0.5">
      <c r="E2087" s="2"/>
    </row>
    <row r="2088" spans="5:5" x14ac:dyDescent="0.5">
      <c r="E2088" s="2"/>
    </row>
    <row r="2089" spans="5:5" x14ac:dyDescent="0.5">
      <c r="E2089" s="2"/>
    </row>
    <row r="2090" spans="5:5" x14ac:dyDescent="0.5">
      <c r="E2090" s="2"/>
    </row>
    <row r="2091" spans="5:5" x14ac:dyDescent="0.5">
      <c r="E2091" s="2"/>
    </row>
    <row r="2092" spans="5:5" x14ac:dyDescent="0.5">
      <c r="E2092" s="2"/>
    </row>
    <row r="2093" spans="5:5" x14ac:dyDescent="0.5">
      <c r="E2093" s="2"/>
    </row>
    <row r="2094" spans="5:5" x14ac:dyDescent="0.5">
      <c r="E2094" s="2"/>
    </row>
    <row r="2095" spans="5:5" x14ac:dyDescent="0.5">
      <c r="E2095" s="2"/>
    </row>
    <row r="2096" spans="5:5" x14ac:dyDescent="0.5">
      <c r="E2096" s="2"/>
    </row>
    <row r="2097" spans="5:5" x14ac:dyDescent="0.5">
      <c r="E2097" s="2"/>
    </row>
    <row r="2098" spans="5:5" x14ac:dyDescent="0.5">
      <c r="E2098" s="2"/>
    </row>
    <row r="2099" spans="5:5" x14ac:dyDescent="0.5">
      <c r="E2099" s="2"/>
    </row>
    <row r="2100" spans="5:5" x14ac:dyDescent="0.5">
      <c r="E2100" s="2"/>
    </row>
    <row r="2101" spans="5:5" x14ac:dyDescent="0.5">
      <c r="E2101" s="2"/>
    </row>
    <row r="2102" spans="5:5" x14ac:dyDescent="0.5">
      <c r="E2102" s="2"/>
    </row>
    <row r="2103" spans="5:5" x14ac:dyDescent="0.5">
      <c r="E2103" s="2"/>
    </row>
    <row r="2104" spans="5:5" x14ac:dyDescent="0.5">
      <c r="E2104" s="2"/>
    </row>
    <row r="2105" spans="5:5" x14ac:dyDescent="0.5">
      <c r="E2105" s="2"/>
    </row>
    <row r="2106" spans="5:5" x14ac:dyDescent="0.5">
      <c r="E2106" s="2"/>
    </row>
    <row r="2107" spans="5:5" x14ac:dyDescent="0.5">
      <c r="E2107" s="2"/>
    </row>
    <row r="2108" spans="5:5" x14ac:dyDescent="0.5">
      <c r="E2108" s="2"/>
    </row>
    <row r="2109" spans="5:5" x14ac:dyDescent="0.5">
      <c r="E2109" s="2"/>
    </row>
    <row r="2110" spans="5:5" x14ac:dyDescent="0.5">
      <c r="E2110" s="2"/>
    </row>
    <row r="2111" spans="5:5" x14ac:dyDescent="0.5">
      <c r="E2111" s="2"/>
    </row>
    <row r="2112" spans="5:5" x14ac:dyDescent="0.5">
      <c r="E2112" s="2"/>
    </row>
    <row r="2113" spans="5:5" x14ac:dyDescent="0.5">
      <c r="E2113" s="2"/>
    </row>
    <row r="2114" spans="5:5" x14ac:dyDescent="0.5">
      <c r="E2114" s="2"/>
    </row>
    <row r="2115" spans="5:5" x14ac:dyDescent="0.5">
      <c r="E2115" s="2"/>
    </row>
    <row r="2116" spans="5:5" x14ac:dyDescent="0.5">
      <c r="E2116" s="2"/>
    </row>
    <row r="2117" spans="5:5" x14ac:dyDescent="0.5">
      <c r="E2117" s="2"/>
    </row>
    <row r="2118" spans="5:5" x14ac:dyDescent="0.5">
      <c r="E2118" s="2"/>
    </row>
    <row r="2119" spans="5:5" x14ac:dyDescent="0.5">
      <c r="E2119" s="2"/>
    </row>
    <row r="2120" spans="5:5" x14ac:dyDescent="0.5">
      <c r="E2120" s="2"/>
    </row>
    <row r="2121" spans="5:5" x14ac:dyDescent="0.5">
      <c r="E2121" s="2"/>
    </row>
    <row r="2122" spans="5:5" x14ac:dyDescent="0.5">
      <c r="E2122" s="2"/>
    </row>
    <row r="2123" spans="5:5" x14ac:dyDescent="0.5">
      <c r="E2123" s="2"/>
    </row>
    <row r="2124" spans="5:5" x14ac:dyDescent="0.5">
      <c r="E2124" s="2"/>
    </row>
    <row r="2125" spans="5:5" x14ac:dyDescent="0.5">
      <c r="E2125" s="2"/>
    </row>
    <row r="2126" spans="5:5" x14ac:dyDescent="0.5">
      <c r="E2126" s="2"/>
    </row>
    <row r="2127" spans="5:5" x14ac:dyDescent="0.5">
      <c r="E2127" s="2"/>
    </row>
    <row r="2128" spans="5:5" x14ac:dyDescent="0.5">
      <c r="E2128" s="2"/>
    </row>
    <row r="2129" spans="5:5" x14ac:dyDescent="0.5">
      <c r="E2129" s="2"/>
    </row>
    <row r="2130" spans="5:5" x14ac:dyDescent="0.5">
      <c r="E2130" s="2"/>
    </row>
    <row r="2131" spans="5:5" x14ac:dyDescent="0.5">
      <c r="E2131" s="2"/>
    </row>
    <row r="2132" spans="5:5" x14ac:dyDescent="0.5">
      <c r="E2132" s="2"/>
    </row>
    <row r="2133" spans="5:5" x14ac:dyDescent="0.5">
      <c r="E2133" s="2"/>
    </row>
    <row r="2134" spans="5:5" x14ac:dyDescent="0.5">
      <c r="E2134" s="2"/>
    </row>
    <row r="2135" spans="5:5" x14ac:dyDescent="0.5">
      <c r="E2135" s="2"/>
    </row>
    <row r="2136" spans="5:5" x14ac:dyDescent="0.5">
      <c r="E2136" s="2"/>
    </row>
    <row r="2137" spans="5:5" x14ac:dyDescent="0.5">
      <c r="E2137" s="2"/>
    </row>
    <row r="2138" spans="5:5" x14ac:dyDescent="0.5">
      <c r="E2138" s="2"/>
    </row>
    <row r="2139" spans="5:5" x14ac:dyDescent="0.5">
      <c r="E2139" s="2"/>
    </row>
    <row r="2140" spans="5:5" x14ac:dyDescent="0.5">
      <c r="E2140" s="2"/>
    </row>
    <row r="2141" spans="5:5" x14ac:dyDescent="0.5">
      <c r="E2141" s="2"/>
    </row>
    <row r="2142" spans="5:5" x14ac:dyDescent="0.5">
      <c r="E2142" s="2"/>
    </row>
    <row r="2143" spans="5:5" x14ac:dyDescent="0.5">
      <c r="E2143" s="2"/>
    </row>
    <row r="2144" spans="5:5" x14ac:dyDescent="0.5">
      <c r="E2144" s="2"/>
    </row>
    <row r="2145" spans="5:5" x14ac:dyDescent="0.5">
      <c r="E2145" s="2"/>
    </row>
    <row r="2146" spans="5:5" x14ac:dyDescent="0.5">
      <c r="E2146" s="2"/>
    </row>
    <row r="2147" spans="5:5" x14ac:dyDescent="0.5">
      <c r="E2147" s="2"/>
    </row>
    <row r="2148" spans="5:5" x14ac:dyDescent="0.5">
      <c r="E2148" s="2"/>
    </row>
    <row r="2149" spans="5:5" x14ac:dyDescent="0.5">
      <c r="E2149" s="2"/>
    </row>
    <row r="2150" spans="5:5" x14ac:dyDescent="0.5">
      <c r="E2150" s="2"/>
    </row>
    <row r="2151" spans="5:5" x14ac:dyDescent="0.5">
      <c r="E2151" s="2"/>
    </row>
    <row r="2152" spans="5:5" x14ac:dyDescent="0.5">
      <c r="E2152" s="2"/>
    </row>
    <row r="2153" spans="5:5" x14ac:dyDescent="0.5">
      <c r="E2153" s="2"/>
    </row>
    <row r="2154" spans="5:5" x14ac:dyDescent="0.5">
      <c r="E2154" s="2"/>
    </row>
    <row r="2155" spans="5:5" x14ac:dyDescent="0.5">
      <c r="E2155" s="2"/>
    </row>
    <row r="2156" spans="5:5" x14ac:dyDescent="0.5">
      <c r="E2156" s="2"/>
    </row>
    <row r="2157" spans="5:5" x14ac:dyDescent="0.5">
      <c r="E2157" s="2"/>
    </row>
    <row r="2158" spans="5:5" x14ac:dyDescent="0.5">
      <c r="E2158" s="2"/>
    </row>
    <row r="2159" spans="5:5" x14ac:dyDescent="0.5">
      <c r="E2159" s="2"/>
    </row>
    <row r="2160" spans="5:5" x14ac:dyDescent="0.5">
      <c r="E2160" s="2"/>
    </row>
    <row r="2161" spans="5:5" x14ac:dyDescent="0.5">
      <c r="E2161" s="2"/>
    </row>
    <row r="2162" spans="5:5" x14ac:dyDescent="0.5">
      <c r="E2162" s="2"/>
    </row>
    <row r="2163" spans="5:5" x14ac:dyDescent="0.5">
      <c r="E2163" s="2"/>
    </row>
    <row r="2164" spans="5:5" x14ac:dyDescent="0.5">
      <c r="E2164" s="2"/>
    </row>
    <row r="2165" spans="5:5" x14ac:dyDescent="0.5">
      <c r="E2165" s="2"/>
    </row>
    <row r="2166" spans="5:5" x14ac:dyDescent="0.5">
      <c r="E2166" s="2"/>
    </row>
    <row r="2167" spans="5:5" x14ac:dyDescent="0.5">
      <c r="E2167" s="2"/>
    </row>
    <row r="2168" spans="5:5" x14ac:dyDescent="0.5">
      <c r="E2168" s="2"/>
    </row>
    <row r="2169" spans="5:5" x14ac:dyDescent="0.5">
      <c r="E2169" s="2"/>
    </row>
    <row r="2170" spans="5:5" x14ac:dyDescent="0.5">
      <c r="E2170" s="2"/>
    </row>
    <row r="2171" spans="5:5" x14ac:dyDescent="0.5">
      <c r="E2171" s="2"/>
    </row>
    <row r="2172" spans="5:5" x14ac:dyDescent="0.5">
      <c r="E2172" s="2"/>
    </row>
    <row r="2173" spans="5:5" x14ac:dyDescent="0.5">
      <c r="E2173" s="2"/>
    </row>
    <row r="2174" spans="5:5" x14ac:dyDescent="0.5">
      <c r="E2174" s="2"/>
    </row>
    <row r="2175" spans="5:5" x14ac:dyDescent="0.5">
      <c r="E2175" s="2"/>
    </row>
    <row r="2176" spans="5:5" x14ac:dyDescent="0.5">
      <c r="E2176" s="2"/>
    </row>
    <row r="2177" spans="5:5" x14ac:dyDescent="0.5">
      <c r="E2177" s="2"/>
    </row>
    <row r="2178" spans="5:5" x14ac:dyDescent="0.5">
      <c r="E2178" s="2"/>
    </row>
    <row r="2179" spans="5:5" x14ac:dyDescent="0.5">
      <c r="E2179" s="2"/>
    </row>
    <row r="2180" spans="5:5" x14ac:dyDescent="0.5">
      <c r="E2180" s="2"/>
    </row>
    <row r="2181" spans="5:5" x14ac:dyDescent="0.5">
      <c r="E2181" s="2"/>
    </row>
    <row r="2182" spans="5:5" x14ac:dyDescent="0.5">
      <c r="E2182" s="2"/>
    </row>
    <row r="2183" spans="5:5" x14ac:dyDescent="0.5">
      <c r="E2183" s="2"/>
    </row>
    <row r="2184" spans="5:5" x14ac:dyDescent="0.5">
      <c r="E2184" s="2"/>
    </row>
    <row r="2185" spans="5:5" x14ac:dyDescent="0.5">
      <c r="E2185" s="2"/>
    </row>
    <row r="2186" spans="5:5" x14ac:dyDescent="0.5">
      <c r="E2186" s="2"/>
    </row>
    <row r="2187" spans="5:5" x14ac:dyDescent="0.5">
      <c r="E2187" s="2"/>
    </row>
    <row r="2188" spans="5:5" x14ac:dyDescent="0.5">
      <c r="E2188" s="2"/>
    </row>
    <row r="2189" spans="5:5" x14ac:dyDescent="0.5">
      <c r="E2189" s="2"/>
    </row>
    <row r="2190" spans="5:5" x14ac:dyDescent="0.5">
      <c r="E2190" s="2"/>
    </row>
    <row r="2191" spans="5:5" x14ac:dyDescent="0.5">
      <c r="E2191" s="2"/>
    </row>
    <row r="2192" spans="5:5" x14ac:dyDescent="0.5">
      <c r="E2192" s="2"/>
    </row>
    <row r="2193" spans="5:5" x14ac:dyDescent="0.5">
      <c r="E2193" s="2"/>
    </row>
    <row r="2194" spans="5:5" x14ac:dyDescent="0.5">
      <c r="E2194" s="2"/>
    </row>
    <row r="2195" spans="5:5" x14ac:dyDescent="0.5">
      <c r="E2195" s="2"/>
    </row>
    <row r="2196" spans="5:5" x14ac:dyDescent="0.5">
      <c r="E2196" s="2"/>
    </row>
    <row r="2197" spans="5:5" x14ac:dyDescent="0.5">
      <c r="E2197" s="2"/>
    </row>
    <row r="2198" spans="5:5" x14ac:dyDescent="0.5">
      <c r="E2198" s="2"/>
    </row>
    <row r="2199" spans="5:5" x14ac:dyDescent="0.5">
      <c r="E2199" s="2"/>
    </row>
    <row r="2200" spans="5:5" x14ac:dyDescent="0.5">
      <c r="E2200" s="2"/>
    </row>
    <row r="2201" spans="5:5" x14ac:dyDescent="0.5">
      <c r="E2201" s="2"/>
    </row>
    <row r="2202" spans="5:5" x14ac:dyDescent="0.5">
      <c r="E2202" s="2"/>
    </row>
    <row r="2203" spans="5:5" x14ac:dyDescent="0.5">
      <c r="E2203" s="2"/>
    </row>
    <row r="2204" spans="5:5" x14ac:dyDescent="0.5">
      <c r="E2204" s="2"/>
    </row>
    <row r="2205" spans="5:5" x14ac:dyDescent="0.5">
      <c r="E2205" s="2"/>
    </row>
    <row r="2206" spans="5:5" x14ac:dyDescent="0.5">
      <c r="E2206" s="2"/>
    </row>
    <row r="2207" spans="5:5" x14ac:dyDescent="0.5">
      <c r="E2207" s="2"/>
    </row>
    <row r="2208" spans="5:5" x14ac:dyDescent="0.5">
      <c r="E2208" s="2"/>
    </row>
    <row r="2209" spans="5:5" x14ac:dyDescent="0.5">
      <c r="E2209" s="2"/>
    </row>
    <row r="2210" spans="5:5" x14ac:dyDescent="0.5">
      <c r="E2210" s="2"/>
    </row>
    <row r="2211" spans="5:5" x14ac:dyDescent="0.5">
      <c r="E2211" s="2"/>
    </row>
    <row r="2212" spans="5:5" x14ac:dyDescent="0.5">
      <c r="E2212" s="2"/>
    </row>
    <row r="2213" spans="5:5" x14ac:dyDescent="0.5">
      <c r="E2213" s="2"/>
    </row>
    <row r="2214" spans="5:5" x14ac:dyDescent="0.5">
      <c r="E2214" s="2"/>
    </row>
    <row r="2215" spans="5:5" x14ac:dyDescent="0.5">
      <c r="E2215" s="2"/>
    </row>
    <row r="2216" spans="5:5" x14ac:dyDescent="0.5">
      <c r="E2216" s="2"/>
    </row>
    <row r="2217" spans="5:5" x14ac:dyDescent="0.5">
      <c r="E2217" s="2"/>
    </row>
    <row r="2218" spans="5:5" x14ac:dyDescent="0.5">
      <c r="E2218" s="2"/>
    </row>
    <row r="2219" spans="5:5" x14ac:dyDescent="0.5">
      <c r="E2219" s="2"/>
    </row>
    <row r="2220" spans="5:5" x14ac:dyDescent="0.5">
      <c r="E2220" s="2"/>
    </row>
    <row r="2221" spans="5:5" x14ac:dyDescent="0.5">
      <c r="E2221" s="2"/>
    </row>
    <row r="2222" spans="5:5" x14ac:dyDescent="0.5">
      <c r="E2222" s="2"/>
    </row>
    <row r="2223" spans="5:5" x14ac:dyDescent="0.5">
      <c r="E2223" s="2"/>
    </row>
    <row r="2224" spans="5:5" x14ac:dyDescent="0.5">
      <c r="E2224" s="2"/>
    </row>
    <row r="2225" spans="5:5" x14ac:dyDescent="0.5">
      <c r="E2225" s="2"/>
    </row>
    <row r="2226" spans="5:5" x14ac:dyDescent="0.5">
      <c r="E2226" s="2"/>
    </row>
    <row r="2227" spans="5:5" x14ac:dyDescent="0.5">
      <c r="E2227" s="2"/>
    </row>
    <row r="2228" spans="5:5" x14ac:dyDescent="0.5">
      <c r="E2228" s="2"/>
    </row>
    <row r="2229" spans="5:5" x14ac:dyDescent="0.5">
      <c r="E2229" s="2"/>
    </row>
    <row r="2230" spans="5:5" x14ac:dyDescent="0.5">
      <c r="E2230" s="2"/>
    </row>
    <row r="2231" spans="5:5" x14ac:dyDescent="0.5">
      <c r="E2231" s="2"/>
    </row>
    <row r="2232" spans="5:5" x14ac:dyDescent="0.5">
      <c r="E2232" s="2"/>
    </row>
    <row r="2233" spans="5:5" x14ac:dyDescent="0.5">
      <c r="E2233" s="2"/>
    </row>
    <row r="2234" spans="5:5" x14ac:dyDescent="0.5">
      <c r="E2234" s="2"/>
    </row>
    <row r="2235" spans="5:5" x14ac:dyDescent="0.5">
      <c r="E2235" s="2"/>
    </row>
    <row r="2236" spans="5:5" x14ac:dyDescent="0.5">
      <c r="E2236" s="2"/>
    </row>
    <row r="2237" spans="5:5" x14ac:dyDescent="0.5">
      <c r="E2237" s="2"/>
    </row>
    <row r="2238" spans="5:5" x14ac:dyDescent="0.5">
      <c r="E2238" s="2"/>
    </row>
    <row r="2239" spans="5:5" x14ac:dyDescent="0.5">
      <c r="E2239" s="2"/>
    </row>
    <row r="2240" spans="5:5" x14ac:dyDescent="0.5">
      <c r="E2240" s="2"/>
    </row>
    <row r="2241" spans="5:5" x14ac:dyDescent="0.5">
      <c r="E2241" s="2"/>
    </row>
    <row r="2242" spans="5:5" x14ac:dyDescent="0.5">
      <c r="E2242" s="2"/>
    </row>
    <row r="2243" spans="5:5" x14ac:dyDescent="0.5">
      <c r="E2243" s="2"/>
    </row>
    <row r="2244" spans="5:5" x14ac:dyDescent="0.5">
      <c r="E2244" s="2"/>
    </row>
    <row r="2245" spans="5:5" x14ac:dyDescent="0.5">
      <c r="E2245" s="2"/>
    </row>
    <row r="2246" spans="5:5" x14ac:dyDescent="0.5">
      <c r="E2246" s="2"/>
    </row>
    <row r="2247" spans="5:5" x14ac:dyDescent="0.5">
      <c r="E2247" s="2"/>
    </row>
    <row r="2248" spans="5:5" x14ac:dyDescent="0.5">
      <c r="E2248" s="2"/>
    </row>
    <row r="2249" spans="5:5" x14ac:dyDescent="0.5">
      <c r="E2249" s="2"/>
    </row>
    <row r="2250" spans="5:5" x14ac:dyDescent="0.5">
      <c r="E2250" s="2"/>
    </row>
    <row r="2251" spans="5:5" x14ac:dyDescent="0.5">
      <c r="E2251" s="2"/>
    </row>
    <row r="2252" spans="5:5" x14ac:dyDescent="0.5">
      <c r="E2252" s="2"/>
    </row>
    <row r="2253" spans="5:5" x14ac:dyDescent="0.5">
      <c r="E2253" s="2"/>
    </row>
    <row r="2254" spans="5:5" x14ac:dyDescent="0.5">
      <c r="E2254" s="2"/>
    </row>
    <row r="2255" spans="5:5" x14ac:dyDescent="0.5">
      <c r="E2255" s="2"/>
    </row>
    <row r="2256" spans="5:5" x14ac:dyDescent="0.5">
      <c r="E2256" s="2"/>
    </row>
    <row r="2257" spans="5:5" x14ac:dyDescent="0.5">
      <c r="E2257" s="2"/>
    </row>
    <row r="2258" spans="5:5" x14ac:dyDescent="0.5">
      <c r="E2258" s="2"/>
    </row>
    <row r="2259" spans="5:5" x14ac:dyDescent="0.5">
      <c r="E2259" s="2"/>
    </row>
    <row r="2260" spans="5:5" x14ac:dyDescent="0.5">
      <c r="E2260" s="2"/>
    </row>
    <row r="2261" spans="5:5" x14ac:dyDescent="0.5">
      <c r="E2261" s="2"/>
    </row>
    <row r="2262" spans="5:5" x14ac:dyDescent="0.5">
      <c r="E2262" s="2"/>
    </row>
    <row r="2263" spans="5:5" x14ac:dyDescent="0.5">
      <c r="E2263" s="2"/>
    </row>
    <row r="2264" spans="5:5" x14ac:dyDescent="0.5">
      <c r="E2264" s="2"/>
    </row>
    <row r="2265" spans="5:5" x14ac:dyDescent="0.5">
      <c r="E2265" s="2"/>
    </row>
    <row r="2266" spans="5:5" x14ac:dyDescent="0.5">
      <c r="E2266" s="2"/>
    </row>
    <row r="2267" spans="5:5" x14ac:dyDescent="0.5">
      <c r="E2267" s="2"/>
    </row>
    <row r="2268" spans="5:5" x14ac:dyDescent="0.5">
      <c r="E2268" s="2"/>
    </row>
    <row r="2269" spans="5:5" x14ac:dyDescent="0.5">
      <c r="E2269" s="2"/>
    </row>
    <row r="2270" spans="5:5" x14ac:dyDescent="0.5">
      <c r="E2270" s="2"/>
    </row>
    <row r="2271" spans="5:5" x14ac:dyDescent="0.5">
      <c r="E2271" s="2"/>
    </row>
    <row r="2272" spans="5:5" x14ac:dyDescent="0.5">
      <c r="E2272" s="2"/>
    </row>
    <row r="2273" spans="5:5" x14ac:dyDescent="0.5">
      <c r="E2273" s="2"/>
    </row>
    <row r="2274" spans="5:5" x14ac:dyDescent="0.5">
      <c r="E2274" s="2"/>
    </row>
    <row r="2275" spans="5:5" x14ac:dyDescent="0.5">
      <c r="E2275" s="2"/>
    </row>
    <row r="2276" spans="5:5" x14ac:dyDescent="0.5">
      <c r="E2276" s="2"/>
    </row>
    <row r="2277" spans="5:5" x14ac:dyDescent="0.5">
      <c r="E2277" s="2"/>
    </row>
    <row r="2278" spans="5:5" x14ac:dyDescent="0.5">
      <c r="E2278" s="2"/>
    </row>
    <row r="2279" spans="5:5" x14ac:dyDescent="0.5">
      <c r="E2279" s="2"/>
    </row>
    <row r="2280" spans="5:5" x14ac:dyDescent="0.5">
      <c r="E2280" s="2"/>
    </row>
    <row r="2281" spans="5:5" x14ac:dyDescent="0.5">
      <c r="E2281" s="2"/>
    </row>
    <row r="2282" spans="5:5" x14ac:dyDescent="0.5">
      <c r="E2282" s="2"/>
    </row>
    <row r="2283" spans="5:5" x14ac:dyDescent="0.5">
      <c r="E2283" s="2"/>
    </row>
    <row r="2284" spans="5:5" x14ac:dyDescent="0.5">
      <c r="E2284" s="2"/>
    </row>
    <row r="2285" spans="5:5" x14ac:dyDescent="0.5">
      <c r="E2285" s="2"/>
    </row>
    <row r="2286" spans="5:5" x14ac:dyDescent="0.5">
      <c r="E2286" s="2"/>
    </row>
    <row r="2287" spans="5:5" x14ac:dyDescent="0.5">
      <c r="E2287" s="2"/>
    </row>
    <row r="2288" spans="5:5" x14ac:dyDescent="0.5">
      <c r="E2288" s="2"/>
    </row>
    <row r="2289" spans="5:5" x14ac:dyDescent="0.5">
      <c r="E2289" s="2"/>
    </row>
    <row r="2290" spans="5:5" x14ac:dyDescent="0.5">
      <c r="E2290" s="2"/>
    </row>
    <row r="2291" spans="5:5" x14ac:dyDescent="0.5">
      <c r="E2291" s="2"/>
    </row>
    <row r="2292" spans="5:5" x14ac:dyDescent="0.5">
      <c r="E2292" s="2"/>
    </row>
    <row r="2293" spans="5:5" x14ac:dyDescent="0.5">
      <c r="E2293" s="2"/>
    </row>
    <row r="2294" spans="5:5" x14ac:dyDescent="0.5">
      <c r="E2294" s="2"/>
    </row>
    <row r="2295" spans="5:5" x14ac:dyDescent="0.5">
      <c r="E2295" s="2"/>
    </row>
    <row r="2296" spans="5:5" x14ac:dyDescent="0.5">
      <c r="E2296" s="2"/>
    </row>
    <row r="2297" spans="5:5" x14ac:dyDescent="0.5">
      <c r="E2297" s="2"/>
    </row>
    <row r="2298" spans="5:5" x14ac:dyDescent="0.5">
      <c r="E2298" s="2"/>
    </row>
    <row r="2299" spans="5:5" x14ac:dyDescent="0.5">
      <c r="E2299" s="2"/>
    </row>
    <row r="2300" spans="5:5" x14ac:dyDescent="0.5">
      <c r="E2300" s="2"/>
    </row>
    <row r="2301" spans="5:5" x14ac:dyDescent="0.5">
      <c r="E2301" s="2"/>
    </row>
    <row r="2302" spans="5:5" x14ac:dyDescent="0.5">
      <c r="E2302" s="2"/>
    </row>
    <row r="2303" spans="5:5" x14ac:dyDescent="0.5">
      <c r="E2303" s="2"/>
    </row>
    <row r="2304" spans="5:5" x14ac:dyDescent="0.5">
      <c r="E2304" s="2"/>
    </row>
    <row r="2305" spans="5:5" x14ac:dyDescent="0.5">
      <c r="E2305" s="2"/>
    </row>
    <row r="2306" spans="5:5" x14ac:dyDescent="0.5">
      <c r="E2306" s="2"/>
    </row>
    <row r="2307" spans="5:5" x14ac:dyDescent="0.5">
      <c r="E2307" s="2"/>
    </row>
    <row r="2308" spans="5:5" x14ac:dyDescent="0.5">
      <c r="E2308" s="2"/>
    </row>
    <row r="2309" spans="5:5" x14ac:dyDescent="0.5">
      <c r="E2309" s="2"/>
    </row>
    <row r="2310" spans="5:5" x14ac:dyDescent="0.5">
      <c r="E2310" s="2"/>
    </row>
    <row r="2311" spans="5:5" x14ac:dyDescent="0.5">
      <c r="E2311" s="2"/>
    </row>
    <row r="2312" spans="5:5" x14ac:dyDescent="0.5">
      <c r="E2312" s="2"/>
    </row>
    <row r="2313" spans="5:5" x14ac:dyDescent="0.5">
      <c r="E2313" s="2"/>
    </row>
    <row r="2314" spans="5:5" x14ac:dyDescent="0.5">
      <c r="E2314" s="2"/>
    </row>
    <row r="2315" spans="5:5" x14ac:dyDescent="0.5">
      <c r="E2315" s="2"/>
    </row>
    <row r="2316" spans="5:5" x14ac:dyDescent="0.5">
      <c r="E2316" s="2"/>
    </row>
    <row r="2317" spans="5:5" x14ac:dyDescent="0.5">
      <c r="E2317" s="2"/>
    </row>
    <row r="2318" spans="5:5" x14ac:dyDescent="0.5">
      <c r="E2318" s="2"/>
    </row>
    <row r="2319" spans="5:5" x14ac:dyDescent="0.5">
      <c r="E2319" s="2"/>
    </row>
    <row r="2320" spans="5:5" x14ac:dyDescent="0.5">
      <c r="E2320" s="2"/>
    </row>
    <row r="2321" spans="5:5" x14ac:dyDescent="0.5">
      <c r="E2321" s="2"/>
    </row>
    <row r="2322" spans="5:5" x14ac:dyDescent="0.5">
      <c r="E2322" s="2"/>
    </row>
    <row r="2323" spans="5:5" x14ac:dyDescent="0.5">
      <c r="E2323" s="2"/>
    </row>
    <row r="2324" spans="5:5" x14ac:dyDescent="0.5">
      <c r="E2324" s="2"/>
    </row>
    <row r="2325" spans="5:5" x14ac:dyDescent="0.5">
      <c r="E2325" s="2"/>
    </row>
    <row r="2326" spans="5:5" x14ac:dyDescent="0.5">
      <c r="E2326" s="2"/>
    </row>
    <row r="2327" spans="5:5" x14ac:dyDescent="0.5">
      <c r="E2327" s="2"/>
    </row>
    <row r="2328" spans="5:5" x14ac:dyDescent="0.5">
      <c r="E2328" s="2"/>
    </row>
    <row r="2329" spans="5:5" x14ac:dyDescent="0.5">
      <c r="E2329" s="2"/>
    </row>
    <row r="2330" spans="5:5" x14ac:dyDescent="0.5">
      <c r="E2330" s="2"/>
    </row>
    <row r="2331" spans="5:5" x14ac:dyDescent="0.5">
      <c r="E2331" s="2"/>
    </row>
    <row r="2332" spans="5:5" x14ac:dyDescent="0.5">
      <c r="E2332" s="2"/>
    </row>
    <row r="2333" spans="5:5" x14ac:dyDescent="0.5">
      <c r="E2333" s="2"/>
    </row>
    <row r="2334" spans="5:5" x14ac:dyDescent="0.5">
      <c r="E2334" s="2"/>
    </row>
    <row r="2335" spans="5:5" x14ac:dyDescent="0.5">
      <c r="E2335" s="2"/>
    </row>
    <row r="2336" spans="5:5" x14ac:dyDescent="0.5">
      <c r="E2336" s="2"/>
    </row>
    <row r="2337" spans="5:5" x14ac:dyDescent="0.5">
      <c r="E2337" s="2"/>
    </row>
    <row r="2338" spans="5:5" x14ac:dyDescent="0.5">
      <c r="E2338" s="2"/>
    </row>
    <row r="2339" spans="5:5" x14ac:dyDescent="0.5">
      <c r="E2339" s="2"/>
    </row>
    <row r="2340" spans="5:5" x14ac:dyDescent="0.5">
      <c r="E2340" s="2"/>
    </row>
    <row r="2341" spans="5:5" x14ac:dyDescent="0.5">
      <c r="E2341" s="2"/>
    </row>
    <row r="2342" spans="5:5" x14ac:dyDescent="0.5">
      <c r="E2342" s="2"/>
    </row>
    <row r="2343" spans="5:5" x14ac:dyDescent="0.5">
      <c r="E2343" s="2"/>
    </row>
    <row r="2344" spans="5:5" x14ac:dyDescent="0.5">
      <c r="E2344" s="2"/>
    </row>
    <row r="2345" spans="5:5" x14ac:dyDescent="0.5">
      <c r="E2345" s="2"/>
    </row>
    <row r="2346" spans="5:5" x14ac:dyDescent="0.5">
      <c r="E2346" s="2"/>
    </row>
    <row r="2347" spans="5:5" x14ac:dyDescent="0.5">
      <c r="E2347" s="2"/>
    </row>
    <row r="2348" spans="5:5" x14ac:dyDescent="0.5">
      <c r="E2348" s="2"/>
    </row>
    <row r="2349" spans="5:5" x14ac:dyDescent="0.5">
      <c r="E2349" s="2"/>
    </row>
    <row r="2350" spans="5:5" x14ac:dyDescent="0.5">
      <c r="E2350" s="2"/>
    </row>
    <row r="2351" spans="5:5" x14ac:dyDescent="0.5">
      <c r="E2351" s="2"/>
    </row>
    <row r="2352" spans="5:5" x14ac:dyDescent="0.5">
      <c r="E2352" s="2"/>
    </row>
    <row r="2353" spans="5:5" x14ac:dyDescent="0.5">
      <c r="E2353" s="2"/>
    </row>
    <row r="2354" spans="5:5" x14ac:dyDescent="0.5">
      <c r="E2354" s="2"/>
    </row>
    <row r="2355" spans="5:5" x14ac:dyDescent="0.5">
      <c r="E2355" s="2"/>
    </row>
    <row r="2356" spans="5:5" x14ac:dyDescent="0.5">
      <c r="E2356" s="2"/>
    </row>
    <row r="2357" spans="5:5" x14ac:dyDescent="0.5">
      <c r="E2357" s="2"/>
    </row>
    <row r="2358" spans="5:5" x14ac:dyDescent="0.5">
      <c r="E2358" s="2"/>
    </row>
    <row r="2359" spans="5:5" x14ac:dyDescent="0.5">
      <c r="E2359" s="2"/>
    </row>
    <row r="2360" spans="5:5" x14ac:dyDescent="0.5">
      <c r="E2360" s="2"/>
    </row>
    <row r="2361" spans="5:5" x14ac:dyDescent="0.5">
      <c r="E2361" s="2"/>
    </row>
    <row r="2362" spans="5:5" x14ac:dyDescent="0.5">
      <c r="E2362" s="2"/>
    </row>
    <row r="2363" spans="5:5" x14ac:dyDescent="0.5">
      <c r="E2363" s="2"/>
    </row>
    <row r="2364" spans="5:5" x14ac:dyDescent="0.5">
      <c r="E2364" s="2"/>
    </row>
    <row r="2365" spans="5:5" x14ac:dyDescent="0.5">
      <c r="E2365" s="2"/>
    </row>
    <row r="2366" spans="5:5" x14ac:dyDescent="0.5">
      <c r="E2366" s="2"/>
    </row>
    <row r="2367" spans="5:5" x14ac:dyDescent="0.5">
      <c r="E2367" s="2"/>
    </row>
    <row r="2368" spans="5:5" x14ac:dyDescent="0.5">
      <c r="E2368" s="2"/>
    </row>
    <row r="2369" spans="5:5" x14ac:dyDescent="0.5">
      <c r="E2369" s="2"/>
    </row>
    <row r="2370" spans="5:5" x14ac:dyDescent="0.5">
      <c r="E2370" s="2"/>
    </row>
    <row r="2371" spans="5:5" x14ac:dyDescent="0.5">
      <c r="E2371" s="2"/>
    </row>
    <row r="2372" spans="5:5" x14ac:dyDescent="0.5">
      <c r="E2372" s="2"/>
    </row>
    <row r="2373" spans="5:5" x14ac:dyDescent="0.5">
      <c r="E2373" s="2"/>
    </row>
    <row r="2374" spans="5:5" x14ac:dyDescent="0.5">
      <c r="E2374" s="2"/>
    </row>
    <row r="2375" spans="5:5" x14ac:dyDescent="0.5">
      <c r="E2375" s="2"/>
    </row>
    <row r="2376" spans="5:5" x14ac:dyDescent="0.5">
      <c r="E2376" s="2"/>
    </row>
    <row r="2377" spans="5:5" x14ac:dyDescent="0.5">
      <c r="E2377" s="2"/>
    </row>
    <row r="2378" spans="5:5" x14ac:dyDescent="0.5">
      <c r="E2378" s="2"/>
    </row>
    <row r="2379" spans="5:5" x14ac:dyDescent="0.5">
      <c r="E2379" s="2"/>
    </row>
    <row r="2380" spans="5:5" x14ac:dyDescent="0.5">
      <c r="E2380" s="2"/>
    </row>
    <row r="2381" spans="5:5" x14ac:dyDescent="0.5">
      <c r="E2381" s="2"/>
    </row>
    <row r="2382" spans="5:5" x14ac:dyDescent="0.5">
      <c r="E2382" s="2"/>
    </row>
    <row r="2383" spans="5:5" x14ac:dyDescent="0.5">
      <c r="E2383" s="2"/>
    </row>
    <row r="2384" spans="5:5" x14ac:dyDescent="0.5">
      <c r="E2384" s="2"/>
    </row>
    <row r="2385" spans="5:5" x14ac:dyDescent="0.5">
      <c r="E2385" s="2"/>
    </row>
    <row r="2386" spans="5:5" x14ac:dyDescent="0.5">
      <c r="E2386" s="2"/>
    </row>
    <row r="2387" spans="5:5" x14ac:dyDescent="0.5">
      <c r="E2387" s="2"/>
    </row>
    <row r="2388" spans="5:5" x14ac:dyDescent="0.5">
      <c r="E2388" s="2"/>
    </row>
    <row r="2389" spans="5:5" x14ac:dyDescent="0.5">
      <c r="E2389" s="2"/>
    </row>
    <row r="2390" spans="5:5" x14ac:dyDescent="0.5">
      <c r="E2390" s="2"/>
    </row>
    <row r="2391" spans="5:5" x14ac:dyDescent="0.5">
      <c r="E2391" s="2"/>
    </row>
    <row r="2392" spans="5:5" x14ac:dyDescent="0.5">
      <c r="E2392" s="2"/>
    </row>
    <row r="2393" spans="5:5" x14ac:dyDescent="0.5">
      <c r="E2393" s="2"/>
    </row>
    <row r="2394" spans="5:5" x14ac:dyDescent="0.5">
      <c r="E2394" s="2"/>
    </row>
    <row r="2395" spans="5:5" x14ac:dyDescent="0.5">
      <c r="E2395" s="2"/>
    </row>
    <row r="2396" spans="5:5" x14ac:dyDescent="0.5">
      <c r="E2396" s="2"/>
    </row>
    <row r="2397" spans="5:5" x14ac:dyDescent="0.5">
      <c r="E2397" s="2"/>
    </row>
    <row r="2398" spans="5:5" x14ac:dyDescent="0.5">
      <c r="E2398" s="2"/>
    </row>
    <row r="2399" spans="5:5" x14ac:dyDescent="0.5">
      <c r="E2399" s="2"/>
    </row>
    <row r="2400" spans="5:5" x14ac:dyDescent="0.5">
      <c r="E2400" s="2"/>
    </row>
    <row r="2401" spans="5:5" x14ac:dyDescent="0.5">
      <c r="E2401" s="2"/>
    </row>
    <row r="2402" spans="5:5" x14ac:dyDescent="0.5">
      <c r="E2402" s="2"/>
    </row>
    <row r="2403" spans="5:5" x14ac:dyDescent="0.5">
      <c r="E2403" s="2"/>
    </row>
    <row r="2404" spans="5:5" x14ac:dyDescent="0.5">
      <c r="E2404" s="2"/>
    </row>
    <row r="2405" spans="5:5" x14ac:dyDescent="0.5">
      <c r="E2405" s="2"/>
    </row>
    <row r="2406" spans="5:5" x14ac:dyDescent="0.5">
      <c r="E2406" s="2"/>
    </row>
    <row r="2407" spans="5:5" x14ac:dyDescent="0.5">
      <c r="E2407" s="2"/>
    </row>
    <row r="2408" spans="5:5" x14ac:dyDescent="0.5">
      <c r="E2408" s="2"/>
    </row>
    <row r="2409" spans="5:5" x14ac:dyDescent="0.5">
      <c r="E2409" s="2"/>
    </row>
    <row r="2410" spans="5:5" x14ac:dyDescent="0.5">
      <c r="E2410" s="2"/>
    </row>
    <row r="2411" spans="5:5" x14ac:dyDescent="0.5">
      <c r="E2411" s="2"/>
    </row>
    <row r="2412" spans="5:5" x14ac:dyDescent="0.5">
      <c r="E2412" s="2"/>
    </row>
    <row r="2413" spans="5:5" x14ac:dyDescent="0.5">
      <c r="E2413" s="2"/>
    </row>
    <row r="2414" spans="5:5" x14ac:dyDescent="0.5">
      <c r="E2414" s="2"/>
    </row>
    <row r="2415" spans="5:5" x14ac:dyDescent="0.5">
      <c r="E2415" s="2"/>
    </row>
    <row r="2416" spans="5:5" x14ac:dyDescent="0.5">
      <c r="E2416" s="2"/>
    </row>
    <row r="2417" spans="5:5" x14ac:dyDescent="0.5">
      <c r="E2417" s="2"/>
    </row>
    <row r="2418" spans="5:5" x14ac:dyDescent="0.5">
      <c r="E2418" s="2"/>
    </row>
    <row r="2419" spans="5:5" x14ac:dyDescent="0.5">
      <c r="E2419" s="2"/>
    </row>
    <row r="2420" spans="5:5" x14ac:dyDescent="0.5">
      <c r="E2420" s="2"/>
    </row>
    <row r="2421" spans="5:5" x14ac:dyDescent="0.5">
      <c r="E2421" s="2"/>
    </row>
    <row r="2422" spans="5:5" x14ac:dyDescent="0.5">
      <c r="E2422" s="2"/>
    </row>
    <row r="2423" spans="5:5" x14ac:dyDescent="0.5">
      <c r="E2423" s="2"/>
    </row>
    <row r="2424" spans="5:5" x14ac:dyDescent="0.5">
      <c r="E2424" s="2"/>
    </row>
    <row r="2425" spans="5:5" x14ac:dyDescent="0.5">
      <c r="E2425" s="2"/>
    </row>
    <row r="2426" spans="5:5" x14ac:dyDescent="0.5">
      <c r="E2426" s="2"/>
    </row>
    <row r="2427" spans="5:5" x14ac:dyDescent="0.5">
      <c r="E2427" s="2"/>
    </row>
    <row r="2428" spans="5:5" x14ac:dyDescent="0.5">
      <c r="E2428" s="2"/>
    </row>
    <row r="2429" spans="5:5" x14ac:dyDescent="0.5">
      <c r="E2429" s="2"/>
    </row>
    <row r="2430" spans="5:5" x14ac:dyDescent="0.5">
      <c r="E2430" s="2"/>
    </row>
    <row r="2431" spans="5:5" x14ac:dyDescent="0.5">
      <c r="E2431" s="2"/>
    </row>
    <row r="2432" spans="5:5" x14ac:dyDescent="0.5">
      <c r="E2432" s="2"/>
    </row>
    <row r="2433" spans="5:5" x14ac:dyDescent="0.5">
      <c r="E2433" s="2"/>
    </row>
    <row r="2434" spans="5:5" x14ac:dyDescent="0.5">
      <c r="E2434" s="2"/>
    </row>
    <row r="2435" spans="5:5" x14ac:dyDescent="0.5">
      <c r="E2435" s="2"/>
    </row>
    <row r="2436" spans="5:5" x14ac:dyDescent="0.5">
      <c r="E2436" s="2"/>
    </row>
    <row r="2437" spans="5:5" x14ac:dyDescent="0.5">
      <c r="E2437" s="2"/>
    </row>
    <row r="2438" spans="5:5" x14ac:dyDescent="0.5">
      <c r="E2438" s="2"/>
    </row>
    <row r="2439" spans="5:5" x14ac:dyDescent="0.5">
      <c r="E2439" s="2"/>
    </row>
    <row r="2440" spans="5:5" x14ac:dyDescent="0.5">
      <c r="E2440" s="2"/>
    </row>
    <row r="2441" spans="5:5" x14ac:dyDescent="0.5">
      <c r="E2441" s="2"/>
    </row>
    <row r="2442" spans="5:5" x14ac:dyDescent="0.5">
      <c r="E2442" s="2"/>
    </row>
    <row r="2443" spans="5:5" x14ac:dyDescent="0.5">
      <c r="E2443" s="2"/>
    </row>
    <row r="2444" spans="5:5" x14ac:dyDescent="0.5">
      <c r="E2444" s="2"/>
    </row>
    <row r="2445" spans="5:5" x14ac:dyDescent="0.5">
      <c r="E2445" s="2"/>
    </row>
    <row r="2446" spans="5:5" x14ac:dyDescent="0.5">
      <c r="E2446" s="2"/>
    </row>
    <row r="2447" spans="5:5" x14ac:dyDescent="0.5">
      <c r="E2447" s="2"/>
    </row>
    <row r="2448" spans="5:5" x14ac:dyDescent="0.5">
      <c r="E2448" s="2"/>
    </row>
    <row r="2449" spans="5:5" x14ac:dyDescent="0.5">
      <c r="E2449" s="2"/>
    </row>
    <row r="2450" spans="5:5" x14ac:dyDescent="0.5">
      <c r="E2450" s="2"/>
    </row>
    <row r="2451" spans="5:5" x14ac:dyDescent="0.5">
      <c r="E2451" s="2"/>
    </row>
    <row r="2452" spans="5:5" x14ac:dyDescent="0.5">
      <c r="E2452" s="2"/>
    </row>
    <row r="2453" spans="5:5" x14ac:dyDescent="0.5">
      <c r="E2453" s="2"/>
    </row>
    <row r="2454" spans="5:5" x14ac:dyDescent="0.5">
      <c r="E2454" s="2"/>
    </row>
    <row r="2455" spans="5:5" x14ac:dyDescent="0.5">
      <c r="E2455" s="2"/>
    </row>
    <row r="2456" spans="5:5" x14ac:dyDescent="0.5">
      <c r="E2456" s="2"/>
    </row>
    <row r="2457" spans="5:5" x14ac:dyDescent="0.5">
      <c r="E2457" s="2"/>
    </row>
    <row r="2458" spans="5:5" x14ac:dyDescent="0.5">
      <c r="E2458" s="2"/>
    </row>
    <row r="2459" spans="5:5" x14ac:dyDescent="0.5">
      <c r="E2459" s="2"/>
    </row>
    <row r="2460" spans="5:5" x14ac:dyDescent="0.5">
      <c r="E2460" s="2"/>
    </row>
    <row r="2461" spans="5:5" x14ac:dyDescent="0.5">
      <c r="E2461" s="2"/>
    </row>
    <row r="2462" spans="5:5" x14ac:dyDescent="0.5">
      <c r="E2462" s="2"/>
    </row>
    <row r="2463" spans="5:5" x14ac:dyDescent="0.5">
      <c r="E2463" s="2"/>
    </row>
    <row r="2464" spans="5:5" x14ac:dyDescent="0.5">
      <c r="E2464" s="2"/>
    </row>
    <row r="2465" spans="5:5" x14ac:dyDescent="0.5">
      <c r="E2465" s="2"/>
    </row>
    <row r="2466" spans="5:5" x14ac:dyDescent="0.5">
      <c r="E2466" s="2"/>
    </row>
    <row r="2467" spans="5:5" x14ac:dyDescent="0.5">
      <c r="E2467" s="2"/>
    </row>
    <row r="2468" spans="5:5" x14ac:dyDescent="0.5">
      <c r="E2468" s="2"/>
    </row>
    <row r="2469" spans="5:5" x14ac:dyDescent="0.5">
      <c r="E2469" s="2"/>
    </row>
    <row r="2470" spans="5:5" x14ac:dyDescent="0.5">
      <c r="E2470" s="2"/>
    </row>
    <row r="2471" spans="5:5" x14ac:dyDescent="0.5">
      <c r="E2471" s="2"/>
    </row>
    <row r="2472" spans="5:5" x14ac:dyDescent="0.5">
      <c r="E2472" s="2"/>
    </row>
    <row r="2473" spans="5:5" x14ac:dyDescent="0.5">
      <c r="E2473" s="2"/>
    </row>
    <row r="2474" spans="5:5" x14ac:dyDescent="0.5">
      <c r="E2474" s="2"/>
    </row>
    <row r="2475" spans="5:5" x14ac:dyDescent="0.5">
      <c r="E2475" s="2"/>
    </row>
    <row r="2476" spans="5:5" x14ac:dyDescent="0.5">
      <c r="E2476" s="2"/>
    </row>
    <row r="2477" spans="5:5" x14ac:dyDescent="0.5">
      <c r="E2477" s="2"/>
    </row>
    <row r="2478" spans="5:5" x14ac:dyDescent="0.5">
      <c r="E2478" s="2"/>
    </row>
    <row r="2479" spans="5:5" x14ac:dyDescent="0.5">
      <c r="E2479" s="2"/>
    </row>
    <row r="2480" spans="5:5" x14ac:dyDescent="0.5">
      <c r="E2480" s="2"/>
    </row>
    <row r="2481" spans="5:5" x14ac:dyDescent="0.5">
      <c r="E2481" s="2"/>
    </row>
    <row r="2482" spans="5:5" x14ac:dyDescent="0.5">
      <c r="E2482" s="2"/>
    </row>
    <row r="2483" spans="5:5" x14ac:dyDescent="0.5">
      <c r="E2483" s="2"/>
    </row>
    <row r="2484" spans="5:5" x14ac:dyDescent="0.5">
      <c r="E2484" s="2"/>
    </row>
    <row r="2485" spans="5:5" x14ac:dyDescent="0.5">
      <c r="E2485" s="2"/>
    </row>
    <row r="2486" spans="5:5" x14ac:dyDescent="0.5">
      <c r="E2486" s="2"/>
    </row>
    <row r="2487" spans="5:5" x14ac:dyDescent="0.5">
      <c r="E2487" s="2"/>
    </row>
    <row r="2488" spans="5:5" x14ac:dyDescent="0.5">
      <c r="E2488" s="2"/>
    </row>
    <row r="2489" spans="5:5" x14ac:dyDescent="0.5">
      <c r="E2489" s="2"/>
    </row>
    <row r="2490" spans="5:5" x14ac:dyDescent="0.5">
      <c r="E2490" s="2"/>
    </row>
    <row r="2491" spans="5:5" x14ac:dyDescent="0.5">
      <c r="E2491" s="2"/>
    </row>
    <row r="2492" spans="5:5" x14ac:dyDescent="0.5">
      <c r="E2492" s="2"/>
    </row>
    <row r="2493" spans="5:5" x14ac:dyDescent="0.5">
      <c r="E2493" s="2"/>
    </row>
    <row r="2494" spans="5:5" x14ac:dyDescent="0.5">
      <c r="E2494" s="2"/>
    </row>
    <row r="2495" spans="5:5" x14ac:dyDescent="0.5">
      <c r="E2495" s="2"/>
    </row>
    <row r="2496" spans="5:5" x14ac:dyDescent="0.5">
      <c r="E2496" s="2"/>
    </row>
    <row r="2497" spans="5:5" x14ac:dyDescent="0.5">
      <c r="E2497" s="2"/>
    </row>
    <row r="2498" spans="5:5" x14ac:dyDescent="0.5">
      <c r="E2498" s="2"/>
    </row>
    <row r="2499" spans="5:5" x14ac:dyDescent="0.5">
      <c r="E2499" s="2"/>
    </row>
    <row r="2500" spans="5:5" x14ac:dyDescent="0.5">
      <c r="E2500" s="2"/>
    </row>
    <row r="2501" spans="5:5" x14ac:dyDescent="0.5">
      <c r="E2501" s="2"/>
    </row>
    <row r="2502" spans="5:5" x14ac:dyDescent="0.5">
      <c r="E2502" s="2"/>
    </row>
    <row r="2503" spans="5:5" x14ac:dyDescent="0.5">
      <c r="E2503" s="2"/>
    </row>
    <row r="2504" spans="5:5" x14ac:dyDescent="0.5">
      <c r="E2504" s="2"/>
    </row>
    <row r="2505" spans="5:5" x14ac:dyDescent="0.5">
      <c r="E2505" s="2"/>
    </row>
    <row r="2506" spans="5:5" x14ac:dyDescent="0.5">
      <c r="E2506" s="2"/>
    </row>
    <row r="2507" spans="5:5" x14ac:dyDescent="0.5">
      <c r="E2507" s="2"/>
    </row>
    <row r="2508" spans="5:5" x14ac:dyDescent="0.5">
      <c r="E2508" s="2"/>
    </row>
    <row r="2509" spans="5:5" x14ac:dyDescent="0.5">
      <c r="E2509" s="2"/>
    </row>
    <row r="2510" spans="5:5" x14ac:dyDescent="0.5">
      <c r="E2510" s="2"/>
    </row>
    <row r="2511" spans="5:5" x14ac:dyDescent="0.5">
      <c r="E2511" s="2"/>
    </row>
    <row r="2512" spans="5:5" x14ac:dyDescent="0.5">
      <c r="E2512" s="2"/>
    </row>
    <row r="2513" spans="5:5" x14ac:dyDescent="0.5">
      <c r="E2513" s="2"/>
    </row>
    <row r="2514" spans="5:5" x14ac:dyDescent="0.5">
      <c r="E2514" s="2"/>
    </row>
    <row r="2515" spans="5:5" x14ac:dyDescent="0.5">
      <c r="E2515" s="2"/>
    </row>
    <row r="2516" spans="5:5" x14ac:dyDescent="0.5">
      <c r="E2516" s="2"/>
    </row>
    <row r="2517" spans="5:5" x14ac:dyDescent="0.5">
      <c r="E2517" s="2"/>
    </row>
    <row r="2518" spans="5:5" x14ac:dyDescent="0.5">
      <c r="E2518" s="2"/>
    </row>
    <row r="2519" spans="5:5" x14ac:dyDescent="0.5">
      <c r="E2519" s="2"/>
    </row>
    <row r="2520" spans="5:5" x14ac:dyDescent="0.5">
      <c r="E2520" s="2"/>
    </row>
    <row r="2521" spans="5:5" x14ac:dyDescent="0.5">
      <c r="E2521" s="2"/>
    </row>
    <row r="2522" spans="5:5" x14ac:dyDescent="0.5">
      <c r="E2522" s="2"/>
    </row>
    <row r="2523" spans="5:5" x14ac:dyDescent="0.5">
      <c r="E2523" s="2"/>
    </row>
    <row r="2524" spans="5:5" x14ac:dyDescent="0.5">
      <c r="E2524" s="2"/>
    </row>
    <row r="2525" spans="5:5" x14ac:dyDescent="0.5">
      <c r="E2525" s="2"/>
    </row>
    <row r="2526" spans="5:5" x14ac:dyDescent="0.5">
      <c r="E2526" s="2"/>
    </row>
    <row r="2527" spans="5:5" x14ac:dyDescent="0.5">
      <c r="E2527" s="2"/>
    </row>
    <row r="2528" spans="5:5" x14ac:dyDescent="0.5">
      <c r="E2528" s="2"/>
    </row>
    <row r="2529" spans="5:5" x14ac:dyDescent="0.5">
      <c r="E2529" s="2"/>
    </row>
    <row r="2530" spans="5:5" x14ac:dyDescent="0.5">
      <c r="E2530" s="2"/>
    </row>
    <row r="2531" spans="5:5" x14ac:dyDescent="0.5">
      <c r="E2531" s="2"/>
    </row>
    <row r="2532" spans="5:5" x14ac:dyDescent="0.5">
      <c r="E2532" s="2"/>
    </row>
    <row r="2533" spans="5:5" x14ac:dyDescent="0.5">
      <c r="E2533" s="2"/>
    </row>
    <row r="2534" spans="5:5" x14ac:dyDescent="0.5">
      <c r="E2534" s="2"/>
    </row>
    <row r="2535" spans="5:5" x14ac:dyDescent="0.5">
      <c r="E2535" s="2"/>
    </row>
    <row r="2536" spans="5:5" x14ac:dyDescent="0.5">
      <c r="E2536" s="2"/>
    </row>
    <row r="2537" spans="5:5" x14ac:dyDescent="0.5">
      <c r="E2537" s="2"/>
    </row>
    <row r="2538" spans="5:5" x14ac:dyDescent="0.5">
      <c r="E2538" s="2"/>
    </row>
    <row r="2539" spans="5:5" x14ac:dyDescent="0.5">
      <c r="E2539" s="2"/>
    </row>
    <row r="2540" spans="5:5" x14ac:dyDescent="0.5">
      <c r="E2540" s="2"/>
    </row>
    <row r="2541" spans="5:5" x14ac:dyDescent="0.5">
      <c r="E2541" s="2"/>
    </row>
    <row r="2542" spans="5:5" x14ac:dyDescent="0.5">
      <c r="E2542" s="2"/>
    </row>
    <row r="2543" spans="5:5" x14ac:dyDescent="0.5">
      <c r="E2543" s="2"/>
    </row>
    <row r="2544" spans="5:5" x14ac:dyDescent="0.5">
      <c r="E2544" s="2"/>
    </row>
    <row r="2545" spans="5:5" x14ac:dyDescent="0.5">
      <c r="E2545" s="2"/>
    </row>
    <row r="2546" spans="5:5" x14ac:dyDescent="0.5">
      <c r="E2546" s="2"/>
    </row>
    <row r="2547" spans="5:5" x14ac:dyDescent="0.5">
      <c r="E2547" s="2"/>
    </row>
    <row r="2548" spans="5:5" x14ac:dyDescent="0.5">
      <c r="E2548" s="2"/>
    </row>
    <row r="2549" spans="5:5" x14ac:dyDescent="0.5">
      <c r="E2549" s="2"/>
    </row>
    <row r="2550" spans="5:5" x14ac:dyDescent="0.5">
      <c r="E2550" s="2"/>
    </row>
    <row r="2551" spans="5:5" x14ac:dyDescent="0.5">
      <c r="E2551" s="2"/>
    </row>
    <row r="2552" spans="5:5" x14ac:dyDescent="0.5">
      <c r="E2552" s="2"/>
    </row>
    <row r="2553" spans="5:5" x14ac:dyDescent="0.5">
      <c r="E2553" s="2"/>
    </row>
    <row r="2554" spans="5:5" x14ac:dyDescent="0.5">
      <c r="E2554" s="2"/>
    </row>
    <row r="2555" spans="5:5" x14ac:dyDescent="0.5">
      <c r="E2555" s="2"/>
    </row>
    <row r="2556" spans="5:5" x14ac:dyDescent="0.5">
      <c r="E2556" s="2"/>
    </row>
    <row r="2557" spans="5:5" x14ac:dyDescent="0.5">
      <c r="E2557" s="2"/>
    </row>
    <row r="2558" spans="5:5" x14ac:dyDescent="0.5">
      <c r="E2558" s="2"/>
    </row>
    <row r="2559" spans="5:5" x14ac:dyDescent="0.5">
      <c r="E2559" s="2"/>
    </row>
    <row r="2560" spans="5:5" x14ac:dyDescent="0.5">
      <c r="E2560" s="2"/>
    </row>
    <row r="2561" spans="5:5" x14ac:dyDescent="0.5">
      <c r="E2561" s="2"/>
    </row>
    <row r="2562" spans="5:5" x14ac:dyDescent="0.5">
      <c r="E2562" s="2"/>
    </row>
    <row r="2563" spans="5:5" x14ac:dyDescent="0.5">
      <c r="E2563" s="2"/>
    </row>
    <row r="2564" spans="5:5" x14ac:dyDescent="0.5">
      <c r="E2564" s="2"/>
    </row>
    <row r="2565" spans="5:5" x14ac:dyDescent="0.5">
      <c r="E2565" s="2"/>
    </row>
    <row r="2566" spans="5:5" x14ac:dyDescent="0.5">
      <c r="E2566" s="2"/>
    </row>
    <row r="2567" spans="5:5" x14ac:dyDescent="0.5">
      <c r="E2567" s="2"/>
    </row>
    <row r="2568" spans="5:5" x14ac:dyDescent="0.5">
      <c r="E2568" s="2"/>
    </row>
    <row r="2569" spans="5:5" x14ac:dyDescent="0.5">
      <c r="E2569" s="2"/>
    </row>
    <row r="2570" spans="5:5" x14ac:dyDescent="0.5">
      <c r="E2570" s="2"/>
    </row>
    <row r="2571" spans="5:5" x14ac:dyDescent="0.5">
      <c r="E2571" s="2"/>
    </row>
    <row r="2572" spans="5:5" x14ac:dyDescent="0.5">
      <c r="E2572" s="2"/>
    </row>
    <row r="2573" spans="5:5" x14ac:dyDescent="0.5">
      <c r="E2573" s="2"/>
    </row>
    <row r="2574" spans="5:5" x14ac:dyDescent="0.5">
      <c r="E2574" s="2"/>
    </row>
    <row r="2575" spans="5:5" x14ac:dyDescent="0.5">
      <c r="E2575" s="2"/>
    </row>
    <row r="2576" spans="5:5" x14ac:dyDescent="0.5">
      <c r="E2576" s="2"/>
    </row>
    <row r="2577" spans="5:5" x14ac:dyDescent="0.5">
      <c r="E2577" s="2"/>
    </row>
    <row r="2578" spans="5:5" x14ac:dyDescent="0.5">
      <c r="E2578" s="2"/>
    </row>
    <row r="2579" spans="5:5" x14ac:dyDescent="0.5">
      <c r="E2579" s="2"/>
    </row>
    <row r="2580" spans="5:5" x14ac:dyDescent="0.5">
      <c r="E2580" s="2"/>
    </row>
    <row r="2581" spans="5:5" x14ac:dyDescent="0.5">
      <c r="E2581" s="2"/>
    </row>
    <row r="2582" spans="5:5" x14ac:dyDescent="0.5">
      <c r="E2582" s="2"/>
    </row>
    <row r="2583" spans="5:5" x14ac:dyDescent="0.5">
      <c r="E2583" s="2"/>
    </row>
    <row r="2584" spans="5:5" x14ac:dyDescent="0.5">
      <c r="E2584" s="2"/>
    </row>
    <row r="2585" spans="5:5" x14ac:dyDescent="0.5">
      <c r="E2585" s="2"/>
    </row>
    <row r="2586" spans="5:5" x14ac:dyDescent="0.5">
      <c r="E2586" s="2"/>
    </row>
    <row r="2587" spans="5:5" x14ac:dyDescent="0.5">
      <c r="E2587" s="2"/>
    </row>
    <row r="2588" spans="5:5" x14ac:dyDescent="0.5">
      <c r="E2588" s="2"/>
    </row>
    <row r="2589" spans="5:5" x14ac:dyDescent="0.5">
      <c r="E2589" s="2"/>
    </row>
    <row r="2590" spans="5:5" x14ac:dyDescent="0.5">
      <c r="E2590" s="2"/>
    </row>
    <row r="2591" spans="5:5" x14ac:dyDescent="0.5">
      <c r="E2591" s="2"/>
    </row>
    <row r="2592" spans="5:5" x14ac:dyDescent="0.5">
      <c r="E2592" s="2"/>
    </row>
    <row r="2593" spans="5:5" x14ac:dyDescent="0.5">
      <c r="E2593" s="2"/>
    </row>
    <row r="2594" spans="5:5" x14ac:dyDescent="0.5">
      <c r="E2594" s="2"/>
    </row>
    <row r="2595" spans="5:5" x14ac:dyDescent="0.5">
      <c r="E2595" s="2"/>
    </row>
    <row r="2596" spans="5:5" x14ac:dyDescent="0.5">
      <c r="E2596" s="2"/>
    </row>
    <row r="2597" spans="5:5" x14ac:dyDescent="0.5">
      <c r="E2597" s="2"/>
    </row>
    <row r="2598" spans="5:5" x14ac:dyDescent="0.5">
      <c r="E2598" s="2"/>
    </row>
    <row r="2599" spans="5:5" x14ac:dyDescent="0.5">
      <c r="E2599" s="2"/>
    </row>
    <row r="2600" spans="5:5" x14ac:dyDescent="0.5">
      <c r="E2600" s="2"/>
    </row>
    <row r="2601" spans="5:5" x14ac:dyDescent="0.5">
      <c r="E2601" s="2"/>
    </row>
    <row r="2602" spans="5:5" x14ac:dyDescent="0.5">
      <c r="E2602" s="2"/>
    </row>
    <row r="2603" spans="5:5" x14ac:dyDescent="0.5">
      <c r="E2603" s="2"/>
    </row>
    <row r="2604" spans="5:5" x14ac:dyDescent="0.5">
      <c r="E2604" s="2"/>
    </row>
    <row r="2605" spans="5:5" x14ac:dyDescent="0.5">
      <c r="E2605" s="2"/>
    </row>
    <row r="2606" spans="5:5" x14ac:dyDescent="0.5">
      <c r="E2606" s="2"/>
    </row>
    <row r="2607" spans="5:5" x14ac:dyDescent="0.5">
      <c r="E2607" s="2"/>
    </row>
    <row r="2608" spans="5:5" x14ac:dyDescent="0.5">
      <c r="E2608" s="2"/>
    </row>
    <row r="2609" spans="5:5" x14ac:dyDescent="0.5">
      <c r="E2609" s="2"/>
    </row>
    <row r="2610" spans="5:5" x14ac:dyDescent="0.5">
      <c r="E2610" s="2"/>
    </row>
    <row r="2611" spans="5:5" x14ac:dyDescent="0.5">
      <c r="E2611" s="2"/>
    </row>
    <row r="2612" spans="5:5" x14ac:dyDescent="0.5">
      <c r="E2612" s="2"/>
    </row>
    <row r="2613" spans="5:5" x14ac:dyDescent="0.5">
      <c r="E2613" s="2"/>
    </row>
    <row r="2614" spans="5:5" x14ac:dyDescent="0.5">
      <c r="E2614" s="2"/>
    </row>
    <row r="2615" spans="5:5" x14ac:dyDescent="0.5">
      <c r="E2615" s="2"/>
    </row>
    <row r="2616" spans="5:5" x14ac:dyDescent="0.5">
      <c r="E2616" s="2"/>
    </row>
    <row r="2617" spans="5:5" x14ac:dyDescent="0.5">
      <c r="E2617" s="2"/>
    </row>
    <row r="2618" spans="5:5" x14ac:dyDescent="0.5">
      <c r="E2618" s="2"/>
    </row>
    <row r="2619" spans="5:5" x14ac:dyDescent="0.5">
      <c r="E2619" s="2"/>
    </row>
    <row r="2620" spans="5:5" x14ac:dyDescent="0.5">
      <c r="E2620" s="2"/>
    </row>
    <row r="2621" spans="5:5" x14ac:dyDescent="0.5">
      <c r="E2621" s="2"/>
    </row>
    <row r="2622" spans="5:5" x14ac:dyDescent="0.5">
      <c r="E2622" s="2"/>
    </row>
    <row r="2623" spans="5:5" x14ac:dyDescent="0.5">
      <c r="E2623" s="2"/>
    </row>
    <row r="2624" spans="5:5" x14ac:dyDescent="0.5">
      <c r="E2624" s="2"/>
    </row>
    <row r="2625" spans="5:5" x14ac:dyDescent="0.5">
      <c r="E2625" s="2"/>
    </row>
    <row r="2626" spans="5:5" x14ac:dyDescent="0.5">
      <c r="E2626" s="2"/>
    </row>
    <row r="2627" spans="5:5" x14ac:dyDescent="0.5">
      <c r="E2627" s="2"/>
    </row>
    <row r="2628" spans="5:5" x14ac:dyDescent="0.5">
      <c r="E2628" s="2"/>
    </row>
    <row r="2629" spans="5:5" x14ac:dyDescent="0.5">
      <c r="E2629" s="2"/>
    </row>
    <row r="2630" spans="5:5" x14ac:dyDescent="0.5">
      <c r="E2630" s="2"/>
    </row>
    <row r="2631" spans="5:5" x14ac:dyDescent="0.5">
      <c r="E2631" s="2"/>
    </row>
    <row r="2632" spans="5:5" x14ac:dyDescent="0.5">
      <c r="E2632" s="2"/>
    </row>
    <row r="2633" spans="5:5" x14ac:dyDescent="0.5">
      <c r="E2633" s="2"/>
    </row>
    <row r="2634" spans="5:5" x14ac:dyDescent="0.5">
      <c r="E2634" s="2"/>
    </row>
    <row r="2635" spans="5:5" x14ac:dyDescent="0.5">
      <c r="E2635" s="2"/>
    </row>
    <row r="2636" spans="5:5" x14ac:dyDescent="0.5">
      <c r="E2636" s="2"/>
    </row>
    <row r="2637" spans="5:5" x14ac:dyDescent="0.5">
      <c r="E2637" s="2"/>
    </row>
    <row r="2638" spans="5:5" x14ac:dyDescent="0.5">
      <c r="E2638" s="2"/>
    </row>
    <row r="2639" spans="5:5" x14ac:dyDescent="0.5">
      <c r="E2639" s="2"/>
    </row>
    <row r="2640" spans="5:5" x14ac:dyDescent="0.5">
      <c r="E2640" s="2"/>
    </row>
    <row r="2641" spans="5:5" x14ac:dyDescent="0.5">
      <c r="E2641" s="2"/>
    </row>
    <row r="2642" spans="5:5" x14ac:dyDescent="0.5">
      <c r="E2642" s="2"/>
    </row>
    <row r="2643" spans="5:5" x14ac:dyDescent="0.5">
      <c r="E2643" s="2"/>
    </row>
    <row r="2644" spans="5:5" x14ac:dyDescent="0.5">
      <c r="E2644" s="2"/>
    </row>
    <row r="2645" spans="5:5" x14ac:dyDescent="0.5">
      <c r="E2645" s="2"/>
    </row>
    <row r="2646" spans="5:5" x14ac:dyDescent="0.5">
      <c r="E2646" s="2"/>
    </row>
    <row r="2647" spans="5:5" x14ac:dyDescent="0.5">
      <c r="E2647" s="2"/>
    </row>
    <row r="2648" spans="5:5" x14ac:dyDescent="0.5">
      <c r="E2648" s="2"/>
    </row>
    <row r="2649" spans="5:5" x14ac:dyDescent="0.5">
      <c r="E2649" s="2"/>
    </row>
    <row r="2650" spans="5:5" x14ac:dyDescent="0.5">
      <c r="E2650" s="2"/>
    </row>
    <row r="2651" spans="5:5" x14ac:dyDescent="0.5">
      <c r="E2651" s="2"/>
    </row>
    <row r="2652" spans="5:5" x14ac:dyDescent="0.5">
      <c r="E2652" s="2"/>
    </row>
    <row r="2653" spans="5:5" x14ac:dyDescent="0.5">
      <c r="E2653" s="2"/>
    </row>
    <row r="2654" spans="5:5" x14ac:dyDescent="0.5">
      <c r="E2654" s="2"/>
    </row>
    <row r="2655" spans="5:5" x14ac:dyDescent="0.5">
      <c r="E2655" s="2"/>
    </row>
    <row r="2656" spans="5:5" x14ac:dyDescent="0.5">
      <c r="E2656" s="2"/>
    </row>
    <row r="2657" spans="5:5" x14ac:dyDescent="0.5">
      <c r="E2657" s="2"/>
    </row>
    <row r="2658" spans="5:5" x14ac:dyDescent="0.5">
      <c r="E2658" s="2"/>
    </row>
    <row r="2659" spans="5:5" x14ac:dyDescent="0.5">
      <c r="E2659" s="2"/>
    </row>
    <row r="2660" spans="5:5" x14ac:dyDescent="0.5">
      <c r="E2660" s="2"/>
    </row>
    <row r="2661" spans="5:5" x14ac:dyDescent="0.5">
      <c r="E2661" s="2"/>
    </row>
    <row r="2662" spans="5:5" x14ac:dyDescent="0.5">
      <c r="E2662" s="2"/>
    </row>
    <row r="2663" spans="5:5" x14ac:dyDescent="0.5">
      <c r="E2663" s="2"/>
    </row>
    <row r="2664" spans="5:5" x14ac:dyDescent="0.5">
      <c r="E2664" s="2"/>
    </row>
    <row r="2665" spans="5:5" x14ac:dyDescent="0.5">
      <c r="E2665" s="2"/>
    </row>
    <row r="2666" spans="5:5" x14ac:dyDescent="0.5">
      <c r="E2666" s="2"/>
    </row>
    <row r="2667" spans="5:5" x14ac:dyDescent="0.5">
      <c r="E2667" s="2"/>
    </row>
    <row r="2668" spans="5:5" x14ac:dyDescent="0.5">
      <c r="E2668" s="2"/>
    </row>
    <row r="2669" spans="5:5" x14ac:dyDescent="0.5">
      <c r="E2669" s="2"/>
    </row>
    <row r="2670" spans="5:5" x14ac:dyDescent="0.5">
      <c r="E2670" s="2"/>
    </row>
    <row r="2671" spans="5:5" x14ac:dyDescent="0.5">
      <c r="E2671" s="2"/>
    </row>
    <row r="2672" spans="5:5" x14ac:dyDescent="0.5">
      <c r="E2672" s="2"/>
    </row>
    <row r="2673" spans="5:5" x14ac:dyDescent="0.5">
      <c r="E2673" s="2"/>
    </row>
    <row r="2674" spans="5:5" x14ac:dyDescent="0.5">
      <c r="E2674" s="2"/>
    </row>
    <row r="2675" spans="5:5" x14ac:dyDescent="0.5">
      <c r="E2675" s="2"/>
    </row>
    <row r="2676" spans="5:5" x14ac:dyDescent="0.5">
      <c r="E2676" s="2"/>
    </row>
    <row r="2677" spans="5:5" x14ac:dyDescent="0.5">
      <c r="E2677" s="2"/>
    </row>
    <row r="2678" spans="5:5" x14ac:dyDescent="0.5">
      <c r="E2678" s="2"/>
    </row>
    <row r="2679" spans="5:5" x14ac:dyDescent="0.5">
      <c r="E2679" s="2"/>
    </row>
    <row r="2680" spans="5:5" x14ac:dyDescent="0.5">
      <c r="E2680" s="2"/>
    </row>
    <row r="2681" spans="5:5" x14ac:dyDescent="0.5">
      <c r="E2681" s="2"/>
    </row>
    <row r="2682" spans="5:5" x14ac:dyDescent="0.5">
      <c r="E2682" s="2"/>
    </row>
    <row r="2683" spans="5:5" x14ac:dyDescent="0.5">
      <c r="E2683" s="2"/>
    </row>
    <row r="2684" spans="5:5" x14ac:dyDescent="0.5">
      <c r="E2684" s="2"/>
    </row>
    <row r="2685" spans="5:5" x14ac:dyDescent="0.5">
      <c r="E2685" s="2"/>
    </row>
    <row r="2686" spans="5:5" x14ac:dyDescent="0.5">
      <c r="E2686" s="2"/>
    </row>
    <row r="2687" spans="5:5" x14ac:dyDescent="0.5">
      <c r="E2687" s="2"/>
    </row>
    <row r="2688" spans="5:5" x14ac:dyDescent="0.5">
      <c r="E2688" s="2"/>
    </row>
    <row r="2689" spans="5:5" x14ac:dyDescent="0.5">
      <c r="E2689" s="2"/>
    </row>
    <row r="2690" spans="5:5" x14ac:dyDescent="0.5">
      <c r="E2690" s="2"/>
    </row>
    <row r="2691" spans="5:5" x14ac:dyDescent="0.5">
      <c r="E2691" s="2"/>
    </row>
    <row r="2692" spans="5:5" x14ac:dyDescent="0.5">
      <c r="E2692" s="2"/>
    </row>
    <row r="2693" spans="5:5" x14ac:dyDescent="0.5">
      <c r="E2693" s="2"/>
    </row>
    <row r="2694" spans="5:5" x14ac:dyDescent="0.5">
      <c r="E2694" s="2"/>
    </row>
    <row r="2695" spans="5:5" x14ac:dyDescent="0.5">
      <c r="E2695" s="2"/>
    </row>
    <row r="2696" spans="5:5" x14ac:dyDescent="0.5">
      <c r="E2696" s="2"/>
    </row>
    <row r="2697" spans="5:5" x14ac:dyDescent="0.5">
      <c r="E2697" s="2"/>
    </row>
    <row r="2698" spans="5:5" x14ac:dyDescent="0.5">
      <c r="E2698" s="2"/>
    </row>
    <row r="2699" spans="5:5" x14ac:dyDescent="0.5">
      <c r="E2699" s="2"/>
    </row>
    <row r="2700" spans="5:5" x14ac:dyDescent="0.5">
      <c r="E2700" s="2"/>
    </row>
    <row r="2701" spans="5:5" x14ac:dyDescent="0.5">
      <c r="E2701" s="2"/>
    </row>
    <row r="2702" spans="5:5" x14ac:dyDescent="0.5">
      <c r="E2702" s="2"/>
    </row>
    <row r="2703" spans="5:5" x14ac:dyDescent="0.5">
      <c r="E2703" s="2"/>
    </row>
    <row r="2704" spans="5:5" x14ac:dyDescent="0.5">
      <c r="E2704" s="2"/>
    </row>
    <row r="2705" spans="5:5" x14ac:dyDescent="0.5">
      <c r="E2705" s="2"/>
    </row>
    <row r="2706" spans="5:5" x14ac:dyDescent="0.5">
      <c r="E2706" s="2"/>
    </row>
    <row r="2707" spans="5:5" x14ac:dyDescent="0.5">
      <c r="E2707" s="2"/>
    </row>
    <row r="2708" spans="5:5" x14ac:dyDescent="0.5">
      <c r="E2708" s="2"/>
    </row>
    <row r="2709" spans="5:5" x14ac:dyDescent="0.5">
      <c r="E2709" s="2"/>
    </row>
    <row r="2710" spans="5:5" x14ac:dyDescent="0.5">
      <c r="E2710" s="2"/>
    </row>
    <row r="2711" spans="5:5" x14ac:dyDescent="0.5">
      <c r="E2711" s="2"/>
    </row>
    <row r="2712" spans="5:5" x14ac:dyDescent="0.5">
      <c r="E2712" s="2"/>
    </row>
    <row r="2713" spans="5:5" x14ac:dyDescent="0.5">
      <c r="E2713" s="2"/>
    </row>
    <row r="2714" spans="5:5" x14ac:dyDescent="0.5">
      <c r="E2714" s="2"/>
    </row>
    <row r="2715" spans="5:5" x14ac:dyDescent="0.5">
      <c r="E2715" s="2"/>
    </row>
    <row r="2716" spans="5:5" x14ac:dyDescent="0.5">
      <c r="E2716" s="2"/>
    </row>
    <row r="2717" spans="5:5" x14ac:dyDescent="0.5">
      <c r="E2717" s="2"/>
    </row>
    <row r="2718" spans="5:5" x14ac:dyDescent="0.5">
      <c r="E2718" s="2"/>
    </row>
    <row r="2719" spans="5:5" x14ac:dyDescent="0.5">
      <c r="E2719" s="2"/>
    </row>
    <row r="2720" spans="5:5" x14ac:dyDescent="0.5">
      <c r="E2720" s="2"/>
    </row>
    <row r="2721" spans="5:5" x14ac:dyDescent="0.5">
      <c r="E2721" s="2"/>
    </row>
    <row r="2722" spans="5:5" x14ac:dyDescent="0.5">
      <c r="E2722" s="2"/>
    </row>
    <row r="2723" spans="5:5" x14ac:dyDescent="0.5">
      <c r="E2723" s="2"/>
    </row>
    <row r="2724" spans="5:5" x14ac:dyDescent="0.5">
      <c r="E2724" s="2"/>
    </row>
    <row r="2725" spans="5:5" x14ac:dyDescent="0.5">
      <c r="E2725" s="2"/>
    </row>
    <row r="2726" spans="5:5" x14ac:dyDescent="0.5">
      <c r="E2726" s="2"/>
    </row>
    <row r="2727" spans="5:5" x14ac:dyDescent="0.5">
      <c r="E2727" s="2"/>
    </row>
    <row r="2728" spans="5:5" x14ac:dyDescent="0.5">
      <c r="E2728" s="2"/>
    </row>
    <row r="2729" spans="5:5" x14ac:dyDescent="0.5">
      <c r="E2729" s="2"/>
    </row>
    <row r="2730" spans="5:5" x14ac:dyDescent="0.5">
      <c r="E2730" s="2"/>
    </row>
    <row r="2731" spans="5:5" x14ac:dyDescent="0.5">
      <c r="E2731" s="2"/>
    </row>
    <row r="2732" spans="5:5" x14ac:dyDescent="0.5">
      <c r="E2732" s="2"/>
    </row>
    <row r="2733" spans="5:5" x14ac:dyDescent="0.5">
      <c r="E2733" s="2"/>
    </row>
    <row r="2734" spans="5:5" x14ac:dyDescent="0.5">
      <c r="E2734" s="2"/>
    </row>
    <row r="2735" spans="5:5" x14ac:dyDescent="0.5">
      <c r="E2735" s="2"/>
    </row>
    <row r="2736" spans="5:5" x14ac:dyDescent="0.5">
      <c r="E2736" s="2"/>
    </row>
    <row r="2737" spans="5:5" x14ac:dyDescent="0.5">
      <c r="E2737" s="2"/>
    </row>
    <row r="2738" spans="5:5" x14ac:dyDescent="0.5">
      <c r="E2738" s="2"/>
    </row>
    <row r="2739" spans="5:5" x14ac:dyDescent="0.5">
      <c r="E2739" s="2"/>
    </row>
    <row r="2740" spans="5:5" x14ac:dyDescent="0.5">
      <c r="E2740" s="2"/>
    </row>
    <row r="2741" spans="5:5" x14ac:dyDescent="0.5">
      <c r="E2741" s="2"/>
    </row>
    <row r="2742" spans="5:5" x14ac:dyDescent="0.5">
      <c r="E2742" s="2"/>
    </row>
    <row r="2743" spans="5:5" x14ac:dyDescent="0.5">
      <c r="E2743" s="2"/>
    </row>
    <row r="2744" spans="5:5" x14ac:dyDescent="0.5">
      <c r="E2744" s="2"/>
    </row>
    <row r="2745" spans="5:5" x14ac:dyDescent="0.5">
      <c r="E2745" s="2"/>
    </row>
    <row r="2746" spans="5:5" x14ac:dyDescent="0.5">
      <c r="E2746" s="2"/>
    </row>
    <row r="2747" spans="5:5" x14ac:dyDescent="0.5">
      <c r="E2747" s="2"/>
    </row>
    <row r="2748" spans="5:5" x14ac:dyDescent="0.5">
      <c r="E2748" s="2"/>
    </row>
    <row r="2749" spans="5:5" x14ac:dyDescent="0.5">
      <c r="E2749" s="2"/>
    </row>
    <row r="2750" spans="5:5" x14ac:dyDescent="0.5">
      <c r="E2750" s="2"/>
    </row>
    <row r="2751" spans="5:5" x14ac:dyDescent="0.5">
      <c r="E2751" s="2"/>
    </row>
    <row r="2752" spans="5:5" x14ac:dyDescent="0.5">
      <c r="E2752" s="2"/>
    </row>
    <row r="2753" spans="5:5" x14ac:dyDescent="0.5">
      <c r="E2753" s="2"/>
    </row>
    <row r="2754" spans="5:5" x14ac:dyDescent="0.5">
      <c r="E2754" s="2"/>
    </row>
    <row r="2755" spans="5:5" x14ac:dyDescent="0.5">
      <c r="E2755" s="2"/>
    </row>
    <row r="2756" spans="5:5" x14ac:dyDescent="0.5">
      <c r="E2756" s="2"/>
    </row>
    <row r="2757" spans="5:5" x14ac:dyDescent="0.5">
      <c r="E2757" s="2"/>
    </row>
    <row r="2758" spans="5:5" x14ac:dyDescent="0.5">
      <c r="E2758" s="2"/>
    </row>
    <row r="2759" spans="5:5" x14ac:dyDescent="0.5">
      <c r="E2759" s="2"/>
    </row>
    <row r="2760" spans="5:5" x14ac:dyDescent="0.5">
      <c r="E2760" s="2"/>
    </row>
    <row r="2761" spans="5:5" x14ac:dyDescent="0.5">
      <c r="E2761" s="2"/>
    </row>
    <row r="2762" spans="5:5" x14ac:dyDescent="0.5">
      <c r="E2762" s="2"/>
    </row>
    <row r="2763" spans="5:5" x14ac:dyDescent="0.5">
      <c r="E2763" s="2"/>
    </row>
    <row r="2764" spans="5:5" x14ac:dyDescent="0.5">
      <c r="E2764" s="2"/>
    </row>
    <row r="2765" spans="5:5" x14ac:dyDescent="0.5">
      <c r="E2765" s="2"/>
    </row>
    <row r="2766" spans="5:5" x14ac:dyDescent="0.5">
      <c r="E2766" s="2"/>
    </row>
    <row r="2767" spans="5:5" x14ac:dyDescent="0.5">
      <c r="E2767" s="2"/>
    </row>
    <row r="2768" spans="5:5" x14ac:dyDescent="0.5">
      <c r="E2768" s="2"/>
    </row>
    <row r="2769" spans="5:5" x14ac:dyDescent="0.5">
      <c r="E2769" s="2"/>
    </row>
    <row r="2770" spans="5:5" x14ac:dyDescent="0.5">
      <c r="E2770" s="2"/>
    </row>
    <row r="2771" spans="5:5" x14ac:dyDescent="0.5">
      <c r="E2771" s="2"/>
    </row>
    <row r="2772" spans="5:5" x14ac:dyDescent="0.5">
      <c r="E2772" s="2"/>
    </row>
    <row r="2773" spans="5:5" x14ac:dyDescent="0.5">
      <c r="E2773" s="2"/>
    </row>
    <row r="2774" spans="5:5" x14ac:dyDescent="0.5">
      <c r="E2774" s="2"/>
    </row>
    <row r="2775" spans="5:5" x14ac:dyDescent="0.5">
      <c r="E2775" s="2"/>
    </row>
    <row r="2776" spans="5:5" x14ac:dyDescent="0.5">
      <c r="E2776" s="2"/>
    </row>
    <row r="2777" spans="5:5" x14ac:dyDescent="0.5">
      <c r="E2777" s="2"/>
    </row>
    <row r="2778" spans="5:5" x14ac:dyDescent="0.5">
      <c r="E2778" s="2"/>
    </row>
    <row r="2779" spans="5:5" x14ac:dyDescent="0.5">
      <c r="E2779" s="2"/>
    </row>
    <row r="2780" spans="5:5" x14ac:dyDescent="0.5">
      <c r="E2780" s="2"/>
    </row>
    <row r="2781" spans="5:5" x14ac:dyDescent="0.5">
      <c r="E2781" s="2"/>
    </row>
    <row r="2782" spans="5:5" x14ac:dyDescent="0.5">
      <c r="E2782" s="2"/>
    </row>
    <row r="2783" spans="5:5" x14ac:dyDescent="0.5">
      <c r="E2783" s="2"/>
    </row>
    <row r="2784" spans="5:5" x14ac:dyDescent="0.5">
      <c r="E2784" s="2"/>
    </row>
    <row r="2785" spans="5:5" x14ac:dyDescent="0.5">
      <c r="E2785" s="2"/>
    </row>
    <row r="2786" spans="5:5" x14ac:dyDescent="0.5">
      <c r="E2786" s="2"/>
    </row>
    <row r="2787" spans="5:5" x14ac:dyDescent="0.5">
      <c r="E2787" s="2"/>
    </row>
    <row r="2788" spans="5:5" x14ac:dyDescent="0.5">
      <c r="E2788" s="2"/>
    </row>
    <row r="2789" spans="5:5" x14ac:dyDescent="0.5">
      <c r="E2789" s="2"/>
    </row>
    <row r="2790" spans="5:5" x14ac:dyDescent="0.5">
      <c r="E2790" s="2"/>
    </row>
    <row r="2791" spans="5:5" x14ac:dyDescent="0.5">
      <c r="E2791" s="2"/>
    </row>
    <row r="2792" spans="5:5" x14ac:dyDescent="0.5">
      <c r="E2792" s="2"/>
    </row>
    <row r="2793" spans="5:5" x14ac:dyDescent="0.5">
      <c r="E2793" s="2"/>
    </row>
    <row r="2794" spans="5:5" x14ac:dyDescent="0.5">
      <c r="E2794" s="2"/>
    </row>
    <row r="2795" spans="5:5" x14ac:dyDescent="0.5">
      <c r="E2795" s="2"/>
    </row>
    <row r="2796" spans="5:5" x14ac:dyDescent="0.5">
      <c r="E2796" s="2"/>
    </row>
    <row r="2797" spans="5:5" x14ac:dyDescent="0.5">
      <c r="E2797" s="2"/>
    </row>
    <row r="2798" spans="5:5" x14ac:dyDescent="0.5">
      <c r="E2798" s="2"/>
    </row>
    <row r="2799" spans="5:5" x14ac:dyDescent="0.5">
      <c r="E2799" s="2"/>
    </row>
    <row r="2800" spans="5:5" x14ac:dyDescent="0.5">
      <c r="E2800" s="2"/>
    </row>
    <row r="2801" spans="5:5" x14ac:dyDescent="0.5">
      <c r="E2801" s="2"/>
    </row>
    <row r="2802" spans="5:5" x14ac:dyDescent="0.5">
      <c r="E2802" s="2"/>
    </row>
    <row r="2803" spans="5:5" x14ac:dyDescent="0.5">
      <c r="E2803" s="2"/>
    </row>
    <row r="2804" spans="5:5" x14ac:dyDescent="0.5">
      <c r="E2804" s="2"/>
    </row>
    <row r="2805" spans="5:5" x14ac:dyDescent="0.5">
      <c r="E2805" s="2"/>
    </row>
    <row r="2806" spans="5:5" x14ac:dyDescent="0.5">
      <c r="E2806" s="2"/>
    </row>
    <row r="2807" spans="5:5" x14ac:dyDescent="0.5">
      <c r="E2807" s="2"/>
    </row>
    <row r="2808" spans="5:5" x14ac:dyDescent="0.5">
      <c r="E2808" s="2"/>
    </row>
    <row r="2809" spans="5:5" x14ac:dyDescent="0.5">
      <c r="E2809" s="2"/>
    </row>
    <row r="2810" spans="5:5" x14ac:dyDescent="0.5">
      <c r="E2810" s="2"/>
    </row>
    <row r="2811" spans="5:5" x14ac:dyDescent="0.5">
      <c r="E2811" s="2"/>
    </row>
    <row r="2812" spans="5:5" x14ac:dyDescent="0.5">
      <c r="E2812" s="2"/>
    </row>
    <row r="2813" spans="5:5" x14ac:dyDescent="0.5">
      <c r="E2813" s="2"/>
    </row>
    <row r="2814" spans="5:5" x14ac:dyDescent="0.5">
      <c r="E2814" s="2"/>
    </row>
    <row r="2815" spans="5:5" x14ac:dyDescent="0.5">
      <c r="E2815" s="2"/>
    </row>
    <row r="2816" spans="5:5" x14ac:dyDescent="0.5">
      <c r="E2816" s="2"/>
    </row>
    <row r="2817" spans="5:5" x14ac:dyDescent="0.5">
      <c r="E2817" s="2"/>
    </row>
    <row r="2818" spans="5:5" x14ac:dyDescent="0.5">
      <c r="E2818" s="2"/>
    </row>
    <row r="2819" spans="5:5" x14ac:dyDescent="0.5">
      <c r="E2819" s="2"/>
    </row>
    <row r="2820" spans="5:5" x14ac:dyDescent="0.5">
      <c r="E2820" s="2"/>
    </row>
    <row r="2821" spans="5:5" x14ac:dyDescent="0.5">
      <c r="E2821" s="2"/>
    </row>
    <row r="2822" spans="5:5" x14ac:dyDescent="0.5">
      <c r="E2822" s="2"/>
    </row>
    <row r="2823" spans="5:5" x14ac:dyDescent="0.5">
      <c r="E2823" s="2"/>
    </row>
    <row r="2824" spans="5:5" x14ac:dyDescent="0.5">
      <c r="E2824" s="2"/>
    </row>
    <row r="2825" spans="5:5" x14ac:dyDescent="0.5">
      <c r="E2825" s="2"/>
    </row>
    <row r="2826" spans="5:5" x14ac:dyDescent="0.5">
      <c r="E2826" s="2"/>
    </row>
    <row r="2827" spans="5:5" x14ac:dyDescent="0.5">
      <c r="E2827" s="2"/>
    </row>
    <row r="2828" spans="5:5" x14ac:dyDescent="0.5">
      <c r="E2828" s="2"/>
    </row>
    <row r="2829" spans="5:5" x14ac:dyDescent="0.5">
      <c r="E2829" s="2"/>
    </row>
    <row r="2830" spans="5:5" x14ac:dyDescent="0.5">
      <c r="E2830" s="2"/>
    </row>
    <row r="2831" spans="5:5" x14ac:dyDescent="0.5">
      <c r="E2831" s="2"/>
    </row>
    <row r="2832" spans="5:5" x14ac:dyDescent="0.5">
      <c r="E2832" s="2"/>
    </row>
    <row r="2833" spans="5:5" x14ac:dyDescent="0.5">
      <c r="E2833" s="2"/>
    </row>
    <row r="2834" spans="5:5" x14ac:dyDescent="0.5">
      <c r="E2834" s="2"/>
    </row>
    <row r="2835" spans="5:5" x14ac:dyDescent="0.5">
      <c r="E2835" s="2"/>
    </row>
    <row r="2836" spans="5:5" x14ac:dyDescent="0.5">
      <c r="E2836" s="2"/>
    </row>
    <row r="2837" spans="5:5" x14ac:dyDescent="0.5">
      <c r="E2837" s="2"/>
    </row>
    <row r="2838" spans="5:5" x14ac:dyDescent="0.5">
      <c r="E2838" s="2"/>
    </row>
    <row r="2839" spans="5:5" x14ac:dyDescent="0.5">
      <c r="E2839" s="2"/>
    </row>
    <row r="2840" spans="5:5" x14ac:dyDescent="0.5">
      <c r="E2840" s="2"/>
    </row>
    <row r="2841" spans="5:5" x14ac:dyDescent="0.5">
      <c r="E2841" s="2"/>
    </row>
    <row r="2842" spans="5:5" x14ac:dyDescent="0.5">
      <c r="E2842" s="2"/>
    </row>
    <row r="2843" spans="5:5" x14ac:dyDescent="0.5">
      <c r="E2843" s="2"/>
    </row>
    <row r="2844" spans="5:5" x14ac:dyDescent="0.5">
      <c r="E2844" s="2"/>
    </row>
    <row r="2845" spans="5:5" x14ac:dyDescent="0.5">
      <c r="E2845" s="2"/>
    </row>
    <row r="2846" spans="5:5" x14ac:dyDescent="0.5">
      <c r="E2846" s="2"/>
    </row>
    <row r="2847" spans="5:5" x14ac:dyDescent="0.5">
      <c r="E2847" s="2"/>
    </row>
    <row r="2848" spans="5:5" x14ac:dyDescent="0.5">
      <c r="E2848" s="2"/>
    </row>
    <row r="2849" spans="5:5" x14ac:dyDescent="0.5">
      <c r="E2849" s="2"/>
    </row>
    <row r="2850" spans="5:5" x14ac:dyDescent="0.5">
      <c r="E2850" s="2"/>
    </row>
    <row r="2851" spans="5:5" x14ac:dyDescent="0.5">
      <c r="E2851" s="2"/>
    </row>
    <row r="2852" spans="5:5" x14ac:dyDescent="0.5">
      <c r="E2852" s="2"/>
    </row>
    <row r="2853" spans="5:5" x14ac:dyDescent="0.5">
      <c r="E2853" s="2"/>
    </row>
    <row r="2854" spans="5:5" x14ac:dyDescent="0.5">
      <c r="E2854" s="2"/>
    </row>
    <row r="2855" spans="5:5" x14ac:dyDescent="0.5">
      <c r="E2855" s="2"/>
    </row>
    <row r="2856" spans="5:5" x14ac:dyDescent="0.5">
      <c r="E2856" s="2"/>
    </row>
    <row r="2857" spans="5:5" x14ac:dyDescent="0.5">
      <c r="E2857" s="2"/>
    </row>
    <row r="2858" spans="5:5" x14ac:dyDescent="0.5">
      <c r="E2858" s="2"/>
    </row>
    <row r="2859" spans="5:5" x14ac:dyDescent="0.5">
      <c r="E2859" s="2"/>
    </row>
    <row r="2860" spans="5:5" x14ac:dyDescent="0.5">
      <c r="E2860" s="2"/>
    </row>
    <row r="2861" spans="5:5" x14ac:dyDescent="0.5">
      <c r="E2861" s="2"/>
    </row>
    <row r="2862" spans="5:5" x14ac:dyDescent="0.5">
      <c r="E2862" s="2"/>
    </row>
    <row r="2863" spans="5:5" x14ac:dyDescent="0.5">
      <c r="E2863" s="2"/>
    </row>
    <row r="2864" spans="5:5" x14ac:dyDescent="0.5">
      <c r="E2864" s="2"/>
    </row>
    <row r="2865" spans="5:5" x14ac:dyDescent="0.5">
      <c r="E2865" s="2"/>
    </row>
    <row r="2866" spans="5:5" x14ac:dyDescent="0.5">
      <c r="E2866" s="2"/>
    </row>
    <row r="2867" spans="5:5" x14ac:dyDescent="0.5">
      <c r="E2867" s="2"/>
    </row>
    <row r="2868" spans="5:5" x14ac:dyDescent="0.5">
      <c r="E2868" s="2"/>
    </row>
    <row r="2869" spans="5:5" x14ac:dyDescent="0.5">
      <c r="E2869" s="2"/>
    </row>
    <row r="2870" spans="5:5" x14ac:dyDescent="0.5">
      <c r="E2870" s="2"/>
    </row>
    <row r="2871" spans="5:5" x14ac:dyDescent="0.5">
      <c r="E2871" s="2"/>
    </row>
    <row r="2872" spans="5:5" x14ac:dyDescent="0.5">
      <c r="E2872" s="2"/>
    </row>
    <row r="2873" spans="5:5" x14ac:dyDescent="0.5">
      <c r="E2873" s="2"/>
    </row>
    <row r="2874" spans="5:5" x14ac:dyDescent="0.5">
      <c r="E2874" s="2"/>
    </row>
    <row r="2875" spans="5:5" x14ac:dyDescent="0.5">
      <c r="E2875" s="2"/>
    </row>
    <row r="2876" spans="5:5" x14ac:dyDescent="0.5">
      <c r="E2876" s="2"/>
    </row>
    <row r="2877" spans="5:5" x14ac:dyDescent="0.5">
      <c r="E2877" s="2"/>
    </row>
    <row r="2878" spans="5:5" x14ac:dyDescent="0.5">
      <c r="E2878" s="2"/>
    </row>
    <row r="2879" spans="5:5" x14ac:dyDescent="0.5">
      <c r="E2879" s="2"/>
    </row>
    <row r="2880" spans="5:5" x14ac:dyDescent="0.5">
      <c r="E2880" s="2"/>
    </row>
    <row r="2881" spans="5:5" x14ac:dyDescent="0.5">
      <c r="E2881" s="2"/>
    </row>
    <row r="2882" spans="5:5" x14ac:dyDescent="0.5">
      <c r="E2882" s="2"/>
    </row>
    <row r="2883" spans="5:5" x14ac:dyDescent="0.5">
      <c r="E2883" s="2"/>
    </row>
    <row r="2884" spans="5:5" x14ac:dyDescent="0.5">
      <c r="E2884" s="2"/>
    </row>
    <row r="2885" spans="5:5" x14ac:dyDescent="0.5">
      <c r="E2885" s="2"/>
    </row>
    <row r="2886" spans="5:5" x14ac:dyDescent="0.5">
      <c r="E2886" s="2"/>
    </row>
    <row r="2887" spans="5:5" x14ac:dyDescent="0.5">
      <c r="E2887" s="2"/>
    </row>
    <row r="2888" spans="5:5" x14ac:dyDescent="0.5">
      <c r="E2888" s="2"/>
    </row>
    <row r="2889" spans="5:5" x14ac:dyDescent="0.5">
      <c r="E2889" s="2"/>
    </row>
    <row r="2890" spans="5:5" x14ac:dyDescent="0.5">
      <c r="E2890" s="2"/>
    </row>
    <row r="2891" spans="5:5" x14ac:dyDescent="0.5">
      <c r="E2891" s="2"/>
    </row>
    <row r="2892" spans="5:5" x14ac:dyDescent="0.5">
      <c r="E2892" s="2"/>
    </row>
    <row r="2893" spans="5:5" x14ac:dyDescent="0.5">
      <c r="E2893" s="2"/>
    </row>
    <row r="2894" spans="5:5" x14ac:dyDescent="0.5">
      <c r="E2894" s="2"/>
    </row>
    <row r="2895" spans="5:5" x14ac:dyDescent="0.5">
      <c r="E2895" s="2"/>
    </row>
    <row r="2896" spans="5:5" x14ac:dyDescent="0.5">
      <c r="E2896" s="2"/>
    </row>
    <row r="2897" spans="5:5" x14ac:dyDescent="0.5">
      <c r="E2897" s="2"/>
    </row>
    <row r="2898" spans="5:5" x14ac:dyDescent="0.5">
      <c r="E2898" s="2"/>
    </row>
    <row r="2899" spans="5:5" x14ac:dyDescent="0.5">
      <c r="E2899" s="2"/>
    </row>
    <row r="2900" spans="5:5" x14ac:dyDescent="0.5">
      <c r="E2900" s="2"/>
    </row>
    <row r="2901" spans="5:5" x14ac:dyDescent="0.5">
      <c r="E2901" s="2"/>
    </row>
    <row r="2902" spans="5:5" x14ac:dyDescent="0.5">
      <c r="E2902" s="2"/>
    </row>
    <row r="2903" spans="5:5" x14ac:dyDescent="0.5">
      <c r="E2903" s="2"/>
    </row>
    <row r="2904" spans="5:5" x14ac:dyDescent="0.5">
      <c r="E2904" s="2"/>
    </row>
    <row r="2905" spans="5:5" x14ac:dyDescent="0.5">
      <c r="E2905" s="2"/>
    </row>
    <row r="2906" spans="5:5" x14ac:dyDescent="0.5">
      <c r="E2906" s="2"/>
    </row>
    <row r="2907" spans="5:5" x14ac:dyDescent="0.5">
      <c r="E2907" s="2"/>
    </row>
    <row r="2908" spans="5:5" x14ac:dyDescent="0.5">
      <c r="E2908" s="2"/>
    </row>
    <row r="2909" spans="5:5" x14ac:dyDescent="0.5">
      <c r="E2909" s="2"/>
    </row>
    <row r="2910" spans="5:5" x14ac:dyDescent="0.5">
      <c r="E2910" s="2"/>
    </row>
    <row r="2911" spans="5:5" x14ac:dyDescent="0.5">
      <c r="E2911" s="2"/>
    </row>
    <row r="2912" spans="5:5" x14ac:dyDescent="0.5">
      <c r="E2912" s="2"/>
    </row>
    <row r="2913" spans="5:5" x14ac:dyDescent="0.5">
      <c r="E2913" s="2"/>
    </row>
    <row r="2914" spans="5:5" x14ac:dyDescent="0.5">
      <c r="E2914" s="2"/>
    </row>
    <row r="2915" spans="5:5" x14ac:dyDescent="0.5">
      <c r="E2915" s="2"/>
    </row>
    <row r="2916" spans="5:5" x14ac:dyDescent="0.5">
      <c r="E2916" s="2"/>
    </row>
    <row r="2917" spans="5:5" x14ac:dyDescent="0.5">
      <c r="E2917" s="2"/>
    </row>
    <row r="2918" spans="5:5" x14ac:dyDescent="0.5">
      <c r="E2918" s="2"/>
    </row>
    <row r="2919" spans="5:5" x14ac:dyDescent="0.5">
      <c r="E2919" s="2"/>
    </row>
    <row r="2920" spans="5:5" x14ac:dyDescent="0.5">
      <c r="E2920" s="2"/>
    </row>
    <row r="2921" spans="5:5" x14ac:dyDescent="0.5">
      <c r="E2921" s="2"/>
    </row>
    <row r="2922" spans="5:5" x14ac:dyDescent="0.5">
      <c r="E2922" s="2"/>
    </row>
    <row r="2923" spans="5:5" x14ac:dyDescent="0.5">
      <c r="E2923" s="2"/>
    </row>
    <row r="2924" spans="5:5" x14ac:dyDescent="0.5">
      <c r="E2924" s="2"/>
    </row>
    <row r="2925" spans="5:5" x14ac:dyDescent="0.5">
      <c r="E2925" s="2"/>
    </row>
    <row r="2926" spans="5:5" x14ac:dyDescent="0.5">
      <c r="E2926" s="2"/>
    </row>
    <row r="2927" spans="5:5" x14ac:dyDescent="0.5">
      <c r="E2927" s="2"/>
    </row>
    <row r="2928" spans="5:5" x14ac:dyDescent="0.5">
      <c r="E2928" s="2"/>
    </row>
    <row r="2929" spans="5:5" x14ac:dyDescent="0.5">
      <c r="E2929" s="2"/>
    </row>
    <row r="2930" spans="5:5" x14ac:dyDescent="0.5">
      <c r="E2930" s="2"/>
    </row>
    <row r="2931" spans="5:5" x14ac:dyDescent="0.5">
      <c r="E2931" s="2"/>
    </row>
    <row r="2932" spans="5:5" x14ac:dyDescent="0.5">
      <c r="E2932" s="2"/>
    </row>
    <row r="2933" spans="5:5" x14ac:dyDescent="0.5">
      <c r="E2933" s="2"/>
    </row>
    <row r="2934" spans="5:5" x14ac:dyDescent="0.5">
      <c r="E2934" s="2"/>
    </row>
    <row r="2935" spans="5:5" x14ac:dyDescent="0.5">
      <c r="E2935" s="2"/>
    </row>
    <row r="2936" spans="5:5" x14ac:dyDescent="0.5">
      <c r="E2936" s="2"/>
    </row>
    <row r="2937" spans="5:5" x14ac:dyDescent="0.5">
      <c r="E2937" s="2"/>
    </row>
    <row r="2938" spans="5:5" x14ac:dyDescent="0.5">
      <c r="E2938" s="2"/>
    </row>
    <row r="2939" spans="5:5" x14ac:dyDescent="0.5">
      <c r="E2939" s="2"/>
    </row>
    <row r="2940" spans="5:5" x14ac:dyDescent="0.5">
      <c r="E2940" s="2"/>
    </row>
    <row r="2941" spans="5:5" x14ac:dyDescent="0.5">
      <c r="E2941" s="2"/>
    </row>
    <row r="2942" spans="5:5" x14ac:dyDescent="0.5">
      <c r="E2942" s="2"/>
    </row>
    <row r="2943" spans="5:5" x14ac:dyDescent="0.5">
      <c r="E2943" s="2"/>
    </row>
    <row r="2944" spans="5:5" x14ac:dyDescent="0.5">
      <c r="E2944" s="2"/>
    </row>
    <row r="2945" spans="5:5" x14ac:dyDescent="0.5">
      <c r="E2945" s="2"/>
    </row>
    <row r="2946" spans="5:5" x14ac:dyDescent="0.5">
      <c r="E2946" s="2"/>
    </row>
    <row r="2947" spans="5:5" x14ac:dyDescent="0.5">
      <c r="E2947" s="2"/>
    </row>
    <row r="2948" spans="5:5" x14ac:dyDescent="0.5">
      <c r="E2948" s="2"/>
    </row>
    <row r="2949" spans="5:5" x14ac:dyDescent="0.5">
      <c r="E2949" s="2"/>
    </row>
    <row r="2950" spans="5:5" x14ac:dyDescent="0.5">
      <c r="E2950" s="2"/>
    </row>
    <row r="2951" spans="5:5" x14ac:dyDescent="0.5">
      <c r="E2951" s="2"/>
    </row>
    <row r="2952" spans="5:5" x14ac:dyDescent="0.5">
      <c r="E2952" s="2"/>
    </row>
    <row r="2953" spans="5:5" x14ac:dyDescent="0.5">
      <c r="E2953" s="2"/>
    </row>
    <row r="2954" spans="5:5" x14ac:dyDescent="0.5">
      <c r="E2954" s="2"/>
    </row>
    <row r="2955" spans="5:5" x14ac:dyDescent="0.5">
      <c r="E2955" s="2"/>
    </row>
    <row r="2956" spans="5:5" x14ac:dyDescent="0.5">
      <c r="E2956" s="2"/>
    </row>
    <row r="2957" spans="5:5" x14ac:dyDescent="0.5">
      <c r="E2957" s="2"/>
    </row>
    <row r="2958" spans="5:5" x14ac:dyDescent="0.5">
      <c r="E2958" s="2"/>
    </row>
    <row r="2959" spans="5:5" x14ac:dyDescent="0.5">
      <c r="E2959" s="2"/>
    </row>
    <row r="2960" spans="5:5" x14ac:dyDescent="0.5">
      <c r="E2960" s="2"/>
    </row>
    <row r="2961" spans="5:5" x14ac:dyDescent="0.5">
      <c r="E2961" s="2"/>
    </row>
    <row r="2962" spans="5:5" x14ac:dyDescent="0.5">
      <c r="E2962" s="2"/>
    </row>
    <row r="2963" spans="5:5" x14ac:dyDescent="0.5">
      <c r="E2963" s="2"/>
    </row>
    <row r="2964" spans="5:5" x14ac:dyDescent="0.5">
      <c r="E2964" s="2"/>
    </row>
    <row r="2965" spans="5:5" x14ac:dyDescent="0.5">
      <c r="E2965" s="2"/>
    </row>
    <row r="2966" spans="5:5" x14ac:dyDescent="0.5">
      <c r="E2966" s="2"/>
    </row>
    <row r="2967" spans="5:5" x14ac:dyDescent="0.5">
      <c r="E2967" s="2"/>
    </row>
    <row r="2968" spans="5:5" x14ac:dyDescent="0.5">
      <c r="E2968" s="2"/>
    </row>
    <row r="2969" spans="5:5" x14ac:dyDescent="0.5">
      <c r="E2969" s="2"/>
    </row>
    <row r="2970" spans="5:5" x14ac:dyDescent="0.5">
      <c r="E2970" s="2"/>
    </row>
    <row r="2971" spans="5:5" x14ac:dyDescent="0.5">
      <c r="E2971" s="2"/>
    </row>
    <row r="2972" spans="5:5" x14ac:dyDescent="0.5">
      <c r="E2972" s="2"/>
    </row>
    <row r="2973" spans="5:5" x14ac:dyDescent="0.5">
      <c r="E2973" s="2"/>
    </row>
    <row r="2974" spans="5:5" x14ac:dyDescent="0.5">
      <c r="E2974" s="2"/>
    </row>
    <row r="2975" spans="5:5" x14ac:dyDescent="0.5">
      <c r="E2975" s="2"/>
    </row>
    <row r="2976" spans="5:5" x14ac:dyDescent="0.5">
      <c r="E2976" s="2"/>
    </row>
    <row r="2977" spans="5:5" x14ac:dyDescent="0.5">
      <c r="E2977" s="2"/>
    </row>
    <row r="2978" spans="5:5" x14ac:dyDescent="0.5">
      <c r="E2978" s="2"/>
    </row>
    <row r="2979" spans="5:5" x14ac:dyDescent="0.5">
      <c r="E2979" s="2"/>
    </row>
    <row r="2980" spans="5:5" x14ac:dyDescent="0.5">
      <c r="E2980" s="2"/>
    </row>
    <row r="2981" spans="5:5" x14ac:dyDescent="0.5">
      <c r="E2981" s="2"/>
    </row>
    <row r="2982" spans="5:5" x14ac:dyDescent="0.5">
      <c r="E2982" s="2"/>
    </row>
    <row r="2983" spans="5:5" x14ac:dyDescent="0.5">
      <c r="E2983" s="2"/>
    </row>
    <row r="2984" spans="5:5" x14ac:dyDescent="0.5">
      <c r="E2984" s="2"/>
    </row>
    <row r="2985" spans="5:5" x14ac:dyDescent="0.5">
      <c r="E2985" s="2"/>
    </row>
    <row r="2986" spans="5:5" x14ac:dyDescent="0.5">
      <c r="E2986" s="2"/>
    </row>
    <row r="2987" spans="5:5" x14ac:dyDescent="0.5">
      <c r="E2987" s="2"/>
    </row>
    <row r="2988" spans="5:5" x14ac:dyDescent="0.5">
      <c r="E2988" s="2"/>
    </row>
    <row r="2989" spans="5:5" x14ac:dyDescent="0.5">
      <c r="E2989" s="2"/>
    </row>
    <row r="2990" spans="5:5" x14ac:dyDescent="0.5">
      <c r="E2990" s="2"/>
    </row>
    <row r="2991" spans="5:5" x14ac:dyDescent="0.5">
      <c r="E2991" s="2"/>
    </row>
    <row r="2992" spans="5:5" x14ac:dyDescent="0.5">
      <c r="E2992" s="2"/>
    </row>
    <row r="2993" spans="5:5" x14ac:dyDescent="0.5">
      <c r="E2993" s="2"/>
    </row>
    <row r="2994" spans="5:5" x14ac:dyDescent="0.5">
      <c r="E2994" s="2"/>
    </row>
    <row r="2995" spans="5:5" x14ac:dyDescent="0.5">
      <c r="E2995" s="2"/>
    </row>
    <row r="2996" spans="5:5" x14ac:dyDescent="0.5">
      <c r="E2996" s="2"/>
    </row>
    <row r="2997" spans="5:5" x14ac:dyDescent="0.5">
      <c r="E2997" s="2"/>
    </row>
    <row r="2998" spans="5:5" x14ac:dyDescent="0.5">
      <c r="E2998" s="2"/>
    </row>
    <row r="2999" spans="5:5" x14ac:dyDescent="0.5">
      <c r="E2999" s="2"/>
    </row>
    <row r="3000" spans="5:5" x14ac:dyDescent="0.5">
      <c r="E3000" s="2"/>
    </row>
    <row r="3001" spans="5:5" x14ac:dyDescent="0.5">
      <c r="E3001" s="2"/>
    </row>
    <row r="3002" spans="5:5" x14ac:dyDescent="0.5">
      <c r="E3002" s="2"/>
    </row>
    <row r="3003" spans="5:5" x14ac:dyDescent="0.5">
      <c r="E3003" s="2"/>
    </row>
    <row r="3004" spans="5:5" x14ac:dyDescent="0.5">
      <c r="E3004" s="2"/>
    </row>
    <row r="3005" spans="5:5" x14ac:dyDescent="0.5">
      <c r="E3005" s="2"/>
    </row>
    <row r="3006" spans="5:5" x14ac:dyDescent="0.5">
      <c r="E3006" s="2"/>
    </row>
    <row r="3007" spans="5:5" x14ac:dyDescent="0.5">
      <c r="E3007" s="2"/>
    </row>
    <row r="3008" spans="5:5" x14ac:dyDescent="0.5">
      <c r="E3008" s="2"/>
    </row>
    <row r="3009" spans="5:5" x14ac:dyDescent="0.5">
      <c r="E3009" s="2"/>
    </row>
    <row r="3010" spans="5:5" x14ac:dyDescent="0.5">
      <c r="E3010" s="2"/>
    </row>
    <row r="3011" spans="5:5" x14ac:dyDescent="0.5">
      <c r="E3011" s="2"/>
    </row>
    <row r="3012" spans="5:5" x14ac:dyDescent="0.5">
      <c r="E3012" s="2"/>
    </row>
    <row r="3013" spans="5:5" x14ac:dyDescent="0.5">
      <c r="E3013" s="2"/>
    </row>
    <row r="3014" spans="5:5" x14ac:dyDescent="0.5">
      <c r="E3014" s="2"/>
    </row>
    <row r="3015" spans="5:5" x14ac:dyDescent="0.5">
      <c r="E3015" s="2"/>
    </row>
    <row r="3016" spans="5:5" x14ac:dyDescent="0.5">
      <c r="E3016" s="2"/>
    </row>
    <row r="3017" spans="5:5" x14ac:dyDescent="0.5">
      <c r="E3017" s="2"/>
    </row>
    <row r="3018" spans="5:5" x14ac:dyDescent="0.5">
      <c r="E3018" s="2"/>
    </row>
    <row r="3019" spans="5:5" x14ac:dyDescent="0.5">
      <c r="E3019" s="2"/>
    </row>
    <row r="3020" spans="5:5" x14ac:dyDescent="0.5">
      <c r="E3020" s="2"/>
    </row>
    <row r="3021" spans="5:5" x14ac:dyDescent="0.5">
      <c r="E3021" s="2"/>
    </row>
    <row r="3022" spans="5:5" x14ac:dyDescent="0.5">
      <c r="E3022" s="2"/>
    </row>
    <row r="3023" spans="5:5" x14ac:dyDescent="0.5">
      <c r="E3023" s="2"/>
    </row>
    <row r="3024" spans="5:5" x14ac:dyDescent="0.5">
      <c r="E3024" s="2"/>
    </row>
    <row r="3025" spans="5:5" x14ac:dyDescent="0.5">
      <c r="E3025" s="2"/>
    </row>
    <row r="3026" spans="5:5" x14ac:dyDescent="0.5">
      <c r="E3026" s="2"/>
    </row>
    <row r="3027" spans="5:5" x14ac:dyDescent="0.5">
      <c r="E3027" s="2"/>
    </row>
    <row r="3028" spans="5:5" x14ac:dyDescent="0.5">
      <c r="E3028" s="2"/>
    </row>
    <row r="3029" spans="5:5" x14ac:dyDescent="0.5">
      <c r="E3029" s="2"/>
    </row>
    <row r="3030" spans="5:5" x14ac:dyDescent="0.5">
      <c r="E3030" s="2"/>
    </row>
    <row r="3031" spans="5:5" x14ac:dyDescent="0.5">
      <c r="E3031" s="2"/>
    </row>
    <row r="3032" spans="5:5" x14ac:dyDescent="0.5">
      <c r="E3032" s="2"/>
    </row>
    <row r="3033" spans="5:5" x14ac:dyDescent="0.5">
      <c r="E3033" s="2"/>
    </row>
    <row r="3034" spans="5:5" x14ac:dyDescent="0.5">
      <c r="E3034" s="2"/>
    </row>
    <row r="3035" spans="5:5" x14ac:dyDescent="0.5">
      <c r="E3035" s="2"/>
    </row>
    <row r="3036" spans="5:5" x14ac:dyDescent="0.5">
      <c r="E3036" s="2"/>
    </row>
    <row r="3037" spans="5:5" x14ac:dyDescent="0.5">
      <c r="E3037" s="2"/>
    </row>
    <row r="3038" spans="5:5" x14ac:dyDescent="0.5">
      <c r="E3038" s="2"/>
    </row>
    <row r="3039" spans="5:5" x14ac:dyDescent="0.5">
      <c r="E3039" s="2"/>
    </row>
    <row r="3040" spans="5:5" x14ac:dyDescent="0.5">
      <c r="E3040" s="2"/>
    </row>
    <row r="3041" spans="5:5" x14ac:dyDescent="0.5">
      <c r="E3041" s="2"/>
    </row>
    <row r="3042" spans="5:5" x14ac:dyDescent="0.5">
      <c r="E3042" s="2"/>
    </row>
    <row r="3043" spans="5:5" x14ac:dyDescent="0.5">
      <c r="E3043" s="2"/>
    </row>
    <row r="3044" spans="5:5" x14ac:dyDescent="0.5">
      <c r="E3044" s="2"/>
    </row>
    <row r="3045" spans="5:5" x14ac:dyDescent="0.5">
      <c r="E3045" s="2"/>
    </row>
    <row r="3046" spans="5:5" x14ac:dyDescent="0.5">
      <c r="E3046" s="2"/>
    </row>
    <row r="3047" spans="5:5" x14ac:dyDescent="0.5">
      <c r="E3047" s="2"/>
    </row>
    <row r="3048" spans="5:5" x14ac:dyDescent="0.5">
      <c r="E3048" s="2"/>
    </row>
    <row r="3049" spans="5:5" x14ac:dyDescent="0.5">
      <c r="E3049" s="2"/>
    </row>
    <row r="3050" spans="5:5" x14ac:dyDescent="0.5">
      <c r="E3050" s="2"/>
    </row>
    <row r="3051" spans="5:5" x14ac:dyDescent="0.5">
      <c r="E3051" s="2"/>
    </row>
    <row r="3052" spans="5:5" x14ac:dyDescent="0.5">
      <c r="E3052" s="2"/>
    </row>
    <row r="3053" spans="5:5" x14ac:dyDescent="0.5">
      <c r="E3053" s="2"/>
    </row>
    <row r="3054" spans="5:5" x14ac:dyDescent="0.5">
      <c r="E3054" s="2"/>
    </row>
    <row r="3055" spans="5:5" x14ac:dyDescent="0.5">
      <c r="E3055" s="2"/>
    </row>
    <row r="3056" spans="5:5" x14ac:dyDescent="0.5">
      <c r="E3056" s="2"/>
    </row>
    <row r="3057" spans="5:5" x14ac:dyDescent="0.5">
      <c r="E3057" s="2"/>
    </row>
    <row r="3058" spans="5:5" x14ac:dyDescent="0.5">
      <c r="E3058" s="2"/>
    </row>
    <row r="3059" spans="5:5" x14ac:dyDescent="0.5">
      <c r="E3059" s="2"/>
    </row>
    <row r="3060" spans="5:5" x14ac:dyDescent="0.5">
      <c r="E3060" s="2"/>
    </row>
    <row r="3061" spans="5:5" x14ac:dyDescent="0.5">
      <c r="E3061" s="2"/>
    </row>
    <row r="3062" spans="5:5" x14ac:dyDescent="0.5">
      <c r="E3062" s="2"/>
    </row>
    <row r="3063" spans="5:5" x14ac:dyDescent="0.5">
      <c r="E3063" s="2"/>
    </row>
    <row r="3064" spans="5:5" x14ac:dyDescent="0.5">
      <c r="E3064" s="2"/>
    </row>
    <row r="3065" spans="5:5" x14ac:dyDescent="0.5">
      <c r="E3065" s="2"/>
    </row>
    <row r="3066" spans="5:5" x14ac:dyDescent="0.5">
      <c r="E3066" s="2"/>
    </row>
    <row r="3067" spans="5:5" x14ac:dyDescent="0.5">
      <c r="E3067" s="2"/>
    </row>
    <row r="3068" spans="5:5" x14ac:dyDescent="0.5">
      <c r="E3068" s="2"/>
    </row>
    <row r="3069" spans="5:5" x14ac:dyDescent="0.5">
      <c r="E3069" s="2"/>
    </row>
    <row r="3070" spans="5:5" x14ac:dyDescent="0.5">
      <c r="E3070" s="2"/>
    </row>
    <row r="3071" spans="5:5" x14ac:dyDescent="0.5">
      <c r="E3071" s="2"/>
    </row>
    <row r="3072" spans="5:5" x14ac:dyDescent="0.5">
      <c r="E3072" s="2"/>
    </row>
    <row r="3073" spans="5:5" x14ac:dyDescent="0.5">
      <c r="E3073" s="2"/>
    </row>
    <row r="3074" spans="5:5" x14ac:dyDescent="0.5">
      <c r="E3074" s="2"/>
    </row>
    <row r="3075" spans="5:5" x14ac:dyDescent="0.5">
      <c r="E3075" s="2"/>
    </row>
    <row r="3076" spans="5:5" x14ac:dyDescent="0.5">
      <c r="E3076" s="2"/>
    </row>
    <row r="3077" spans="5:5" x14ac:dyDescent="0.5">
      <c r="E3077" s="2"/>
    </row>
    <row r="3078" spans="5:5" x14ac:dyDescent="0.5">
      <c r="E3078" s="2"/>
    </row>
    <row r="3079" spans="5:5" x14ac:dyDescent="0.5">
      <c r="E3079" s="2"/>
    </row>
    <row r="3080" spans="5:5" x14ac:dyDescent="0.5">
      <c r="E3080" s="2"/>
    </row>
    <row r="3081" spans="5:5" x14ac:dyDescent="0.5">
      <c r="E3081" s="2"/>
    </row>
    <row r="3082" spans="5:5" x14ac:dyDescent="0.5">
      <c r="E3082" s="2"/>
    </row>
    <row r="3083" spans="5:5" x14ac:dyDescent="0.5">
      <c r="E3083" s="2"/>
    </row>
    <row r="3084" spans="5:5" x14ac:dyDescent="0.5">
      <c r="E3084" s="2"/>
    </row>
    <row r="3085" spans="5:5" x14ac:dyDescent="0.5">
      <c r="E3085" s="2"/>
    </row>
    <row r="3086" spans="5:5" x14ac:dyDescent="0.5">
      <c r="E3086" s="2"/>
    </row>
    <row r="3087" spans="5:5" x14ac:dyDescent="0.5">
      <c r="E3087" s="2"/>
    </row>
    <row r="3088" spans="5:5" x14ac:dyDescent="0.5">
      <c r="E3088" s="2"/>
    </row>
    <row r="3089" spans="5:5" x14ac:dyDescent="0.5">
      <c r="E3089" s="2"/>
    </row>
    <row r="3090" spans="5:5" x14ac:dyDescent="0.5">
      <c r="E3090" s="2"/>
    </row>
    <row r="3091" spans="5:5" x14ac:dyDescent="0.5">
      <c r="E3091" s="2"/>
    </row>
    <row r="3092" spans="5:5" x14ac:dyDescent="0.5">
      <c r="E3092" s="2"/>
    </row>
    <row r="3093" spans="5:5" x14ac:dyDescent="0.5">
      <c r="E3093" s="2"/>
    </row>
    <row r="3094" spans="5:5" x14ac:dyDescent="0.5">
      <c r="E3094" s="2"/>
    </row>
    <row r="3095" spans="5:5" x14ac:dyDescent="0.5">
      <c r="E3095" s="2"/>
    </row>
    <row r="3096" spans="5:5" x14ac:dyDescent="0.5">
      <c r="E3096" s="2"/>
    </row>
    <row r="3097" spans="5:5" x14ac:dyDescent="0.5">
      <c r="E3097" s="2"/>
    </row>
    <row r="3098" spans="5:5" x14ac:dyDescent="0.5">
      <c r="E3098" s="2"/>
    </row>
    <row r="3099" spans="5:5" x14ac:dyDescent="0.5">
      <c r="E3099" s="2"/>
    </row>
    <row r="3100" spans="5:5" x14ac:dyDescent="0.5">
      <c r="E3100" s="2"/>
    </row>
    <row r="3101" spans="5:5" x14ac:dyDescent="0.5">
      <c r="E3101" s="2"/>
    </row>
    <row r="3102" spans="5:5" x14ac:dyDescent="0.5">
      <c r="E3102" s="2"/>
    </row>
    <row r="3103" spans="5:5" x14ac:dyDescent="0.5">
      <c r="E3103" s="2"/>
    </row>
    <row r="3104" spans="5:5" x14ac:dyDescent="0.5">
      <c r="E3104" s="2"/>
    </row>
    <row r="3105" spans="5:5" x14ac:dyDescent="0.5">
      <c r="E3105" s="2"/>
    </row>
    <row r="3106" spans="5:5" x14ac:dyDescent="0.5">
      <c r="E3106" s="2"/>
    </row>
    <row r="3107" spans="5:5" x14ac:dyDescent="0.5">
      <c r="E3107" s="2"/>
    </row>
    <row r="3108" spans="5:5" x14ac:dyDescent="0.5">
      <c r="E3108" s="2"/>
    </row>
    <row r="3109" spans="5:5" x14ac:dyDescent="0.5">
      <c r="E3109" s="2"/>
    </row>
    <row r="3110" spans="5:5" x14ac:dyDescent="0.5">
      <c r="E3110" s="2"/>
    </row>
    <row r="3111" spans="5:5" x14ac:dyDescent="0.5">
      <c r="E3111" s="2"/>
    </row>
    <row r="3112" spans="5:5" x14ac:dyDescent="0.5">
      <c r="E3112" s="2"/>
    </row>
    <row r="3113" spans="5:5" x14ac:dyDescent="0.5">
      <c r="E3113" s="2"/>
    </row>
    <row r="3114" spans="5:5" x14ac:dyDescent="0.5">
      <c r="E3114" s="2"/>
    </row>
    <row r="3115" spans="5:5" x14ac:dyDescent="0.5">
      <c r="E3115" s="2"/>
    </row>
    <row r="3116" spans="5:5" x14ac:dyDescent="0.5">
      <c r="E3116" s="2"/>
    </row>
    <row r="3117" spans="5:5" x14ac:dyDescent="0.5">
      <c r="E3117" s="2"/>
    </row>
    <row r="3118" spans="5:5" x14ac:dyDescent="0.5">
      <c r="E3118" s="2"/>
    </row>
    <row r="3119" spans="5:5" x14ac:dyDescent="0.5">
      <c r="E3119" s="2"/>
    </row>
    <row r="3120" spans="5:5" x14ac:dyDescent="0.5">
      <c r="E3120" s="2"/>
    </row>
    <row r="3121" spans="5:5" x14ac:dyDescent="0.5">
      <c r="E3121" s="2"/>
    </row>
    <row r="3122" spans="5:5" x14ac:dyDescent="0.5">
      <c r="E3122" s="2"/>
    </row>
    <row r="3123" spans="5:5" x14ac:dyDescent="0.5">
      <c r="E3123" s="2"/>
    </row>
    <row r="3124" spans="5:5" x14ac:dyDescent="0.5">
      <c r="E3124" s="2"/>
    </row>
    <row r="3125" spans="5:5" x14ac:dyDescent="0.5">
      <c r="E3125" s="2"/>
    </row>
    <row r="3126" spans="5:5" x14ac:dyDescent="0.5">
      <c r="E3126" s="2"/>
    </row>
    <row r="3127" spans="5:5" x14ac:dyDescent="0.5">
      <c r="E3127" s="2"/>
    </row>
    <row r="3128" spans="5:5" x14ac:dyDescent="0.5">
      <c r="E3128" s="2"/>
    </row>
    <row r="3129" spans="5:5" x14ac:dyDescent="0.5">
      <c r="E3129" s="2"/>
    </row>
    <row r="3130" spans="5:5" x14ac:dyDescent="0.5">
      <c r="E3130" s="2"/>
    </row>
    <row r="3131" spans="5:5" x14ac:dyDescent="0.5">
      <c r="E3131" s="2"/>
    </row>
    <row r="3132" spans="5:5" x14ac:dyDescent="0.5">
      <c r="E3132" s="2"/>
    </row>
    <row r="3133" spans="5:5" x14ac:dyDescent="0.5">
      <c r="E3133" s="2"/>
    </row>
    <row r="3134" spans="5:5" x14ac:dyDescent="0.5">
      <c r="E3134" s="2"/>
    </row>
    <row r="3135" spans="5:5" x14ac:dyDescent="0.5">
      <c r="E3135" s="2"/>
    </row>
    <row r="3136" spans="5:5" x14ac:dyDescent="0.5">
      <c r="E3136" s="2"/>
    </row>
    <row r="3137" spans="5:5" x14ac:dyDescent="0.5">
      <c r="E3137" s="2"/>
    </row>
    <row r="3138" spans="5:5" x14ac:dyDescent="0.5">
      <c r="E3138" s="2"/>
    </row>
    <row r="3139" spans="5:5" x14ac:dyDescent="0.5">
      <c r="E3139" s="2"/>
    </row>
    <row r="3140" spans="5:5" x14ac:dyDescent="0.5">
      <c r="E3140" s="2"/>
    </row>
    <row r="3141" spans="5:5" x14ac:dyDescent="0.5">
      <c r="E3141" s="2"/>
    </row>
    <row r="3142" spans="5:5" x14ac:dyDescent="0.5">
      <c r="E3142" s="2"/>
    </row>
    <row r="3143" spans="5:5" x14ac:dyDescent="0.5">
      <c r="E3143" s="2"/>
    </row>
    <row r="3144" spans="5:5" x14ac:dyDescent="0.5">
      <c r="E3144" s="2"/>
    </row>
    <row r="3145" spans="5:5" x14ac:dyDescent="0.5">
      <c r="E3145" s="2"/>
    </row>
    <row r="3146" spans="5:5" x14ac:dyDescent="0.5">
      <c r="E3146" s="2"/>
    </row>
    <row r="3147" spans="5:5" x14ac:dyDescent="0.5">
      <c r="E3147" s="2"/>
    </row>
    <row r="3148" spans="5:5" x14ac:dyDescent="0.5">
      <c r="E3148" s="2"/>
    </row>
    <row r="3149" spans="5:5" x14ac:dyDescent="0.5">
      <c r="E3149" s="2"/>
    </row>
    <row r="3150" spans="5:5" x14ac:dyDescent="0.5">
      <c r="E3150" s="2"/>
    </row>
    <row r="3151" spans="5:5" x14ac:dyDescent="0.5">
      <c r="E3151" s="2"/>
    </row>
    <row r="3152" spans="5:5" x14ac:dyDescent="0.5">
      <c r="E3152" s="2"/>
    </row>
    <row r="3153" spans="5:5" x14ac:dyDescent="0.5">
      <c r="E3153" s="2"/>
    </row>
    <row r="3154" spans="5:5" x14ac:dyDescent="0.5">
      <c r="E3154" s="2"/>
    </row>
    <row r="3155" spans="5:5" x14ac:dyDescent="0.5">
      <c r="E3155" s="2"/>
    </row>
    <row r="3156" spans="5:5" x14ac:dyDescent="0.5">
      <c r="E3156" s="2"/>
    </row>
    <row r="3157" spans="5:5" x14ac:dyDescent="0.5">
      <c r="E3157" s="2"/>
    </row>
    <row r="3158" spans="5:5" x14ac:dyDescent="0.5">
      <c r="E3158" s="2"/>
    </row>
    <row r="3159" spans="5:5" x14ac:dyDescent="0.5">
      <c r="E3159" s="2"/>
    </row>
    <row r="3160" spans="5:5" x14ac:dyDescent="0.5">
      <c r="E3160" s="2"/>
    </row>
    <row r="3161" spans="5:5" x14ac:dyDescent="0.5">
      <c r="E3161" s="2"/>
    </row>
    <row r="3162" spans="5:5" x14ac:dyDescent="0.5">
      <c r="E3162" s="2"/>
    </row>
    <row r="3163" spans="5:5" x14ac:dyDescent="0.5">
      <c r="E3163" s="2"/>
    </row>
    <row r="3164" spans="5:5" x14ac:dyDescent="0.5">
      <c r="E3164" s="2"/>
    </row>
    <row r="3165" spans="5:5" x14ac:dyDescent="0.5">
      <c r="E3165" s="2"/>
    </row>
    <row r="3166" spans="5:5" x14ac:dyDescent="0.5">
      <c r="E3166" s="2"/>
    </row>
    <row r="3167" spans="5:5" x14ac:dyDescent="0.5">
      <c r="E3167" s="2"/>
    </row>
    <row r="3168" spans="5:5" x14ac:dyDescent="0.5">
      <c r="E3168" s="2"/>
    </row>
    <row r="3169" spans="5:5" x14ac:dyDescent="0.5">
      <c r="E3169" s="2"/>
    </row>
    <row r="3170" spans="5:5" x14ac:dyDescent="0.5">
      <c r="E3170" s="2"/>
    </row>
    <row r="3171" spans="5:5" x14ac:dyDescent="0.5">
      <c r="E3171" s="2"/>
    </row>
    <row r="3172" spans="5:5" x14ac:dyDescent="0.5">
      <c r="E3172" s="2"/>
    </row>
    <row r="3173" spans="5:5" x14ac:dyDescent="0.5">
      <c r="E3173" s="2"/>
    </row>
    <row r="3174" spans="5:5" x14ac:dyDescent="0.5">
      <c r="E3174" s="2"/>
    </row>
    <row r="3175" spans="5:5" x14ac:dyDescent="0.5">
      <c r="E3175" s="2"/>
    </row>
    <row r="3176" spans="5:5" x14ac:dyDescent="0.5">
      <c r="E3176" s="2"/>
    </row>
    <row r="3177" spans="5:5" x14ac:dyDescent="0.5">
      <c r="E3177" s="2"/>
    </row>
    <row r="3178" spans="5:5" x14ac:dyDescent="0.5">
      <c r="E3178" s="2"/>
    </row>
    <row r="3179" spans="5:5" x14ac:dyDescent="0.5">
      <c r="E3179" s="2"/>
    </row>
    <row r="3180" spans="5:5" x14ac:dyDescent="0.5">
      <c r="E3180" s="2"/>
    </row>
    <row r="3181" spans="5:5" x14ac:dyDescent="0.5">
      <c r="E3181" s="2"/>
    </row>
    <row r="3182" spans="5:5" x14ac:dyDescent="0.5">
      <c r="E3182" s="2"/>
    </row>
    <row r="3183" spans="5:5" x14ac:dyDescent="0.5">
      <c r="E3183" s="2"/>
    </row>
    <row r="3184" spans="5:5" x14ac:dyDescent="0.5">
      <c r="E3184" s="2"/>
    </row>
    <row r="3185" spans="5:5" x14ac:dyDescent="0.5">
      <c r="E3185" s="2"/>
    </row>
    <row r="3186" spans="5:5" x14ac:dyDescent="0.5">
      <c r="E3186" s="2"/>
    </row>
    <row r="3187" spans="5:5" x14ac:dyDescent="0.5">
      <c r="E3187" s="2"/>
    </row>
    <row r="3188" spans="5:5" x14ac:dyDescent="0.5">
      <c r="E3188" s="2"/>
    </row>
    <row r="3189" spans="5:5" x14ac:dyDescent="0.5">
      <c r="E3189" s="2"/>
    </row>
    <row r="3190" spans="5:5" x14ac:dyDescent="0.5">
      <c r="E3190" s="2"/>
    </row>
    <row r="3191" spans="5:5" x14ac:dyDescent="0.5">
      <c r="E3191" s="2"/>
    </row>
    <row r="3192" spans="5:5" x14ac:dyDescent="0.5">
      <c r="E3192" s="2"/>
    </row>
    <row r="3193" spans="5:5" x14ac:dyDescent="0.5">
      <c r="E3193" s="2"/>
    </row>
    <row r="3194" spans="5:5" x14ac:dyDescent="0.5">
      <c r="E3194" s="2"/>
    </row>
    <row r="3195" spans="5:5" x14ac:dyDescent="0.5">
      <c r="E3195" s="2"/>
    </row>
    <row r="3196" spans="5:5" x14ac:dyDescent="0.5">
      <c r="E3196" s="2"/>
    </row>
    <row r="3197" spans="5:5" x14ac:dyDescent="0.5">
      <c r="E3197" s="2"/>
    </row>
    <row r="3198" spans="5:5" x14ac:dyDescent="0.5">
      <c r="E3198" s="2"/>
    </row>
    <row r="3199" spans="5:5" x14ac:dyDescent="0.5">
      <c r="E3199" s="2"/>
    </row>
    <row r="3200" spans="5:5" x14ac:dyDescent="0.5">
      <c r="E3200" s="2"/>
    </row>
    <row r="3201" spans="5:5" x14ac:dyDescent="0.5">
      <c r="E3201" s="2"/>
    </row>
    <row r="3202" spans="5:5" x14ac:dyDescent="0.5">
      <c r="E3202" s="2"/>
    </row>
    <row r="3203" spans="5:5" x14ac:dyDescent="0.5">
      <c r="E3203" s="2"/>
    </row>
    <row r="3204" spans="5:5" x14ac:dyDescent="0.5">
      <c r="E3204" s="2"/>
    </row>
    <row r="3205" spans="5:5" x14ac:dyDescent="0.5">
      <c r="E3205" s="2"/>
    </row>
    <row r="3206" spans="5:5" x14ac:dyDescent="0.5">
      <c r="E3206" s="2"/>
    </row>
    <row r="3207" spans="5:5" x14ac:dyDescent="0.5">
      <c r="E3207" s="2"/>
    </row>
    <row r="3208" spans="5:5" x14ac:dyDescent="0.5">
      <c r="E3208" s="2"/>
    </row>
    <row r="3209" spans="5:5" x14ac:dyDescent="0.5">
      <c r="E3209" s="2"/>
    </row>
    <row r="3210" spans="5:5" x14ac:dyDescent="0.5">
      <c r="E3210" s="2"/>
    </row>
    <row r="3211" spans="5:5" x14ac:dyDescent="0.5">
      <c r="E3211" s="2"/>
    </row>
    <row r="3212" spans="5:5" x14ac:dyDescent="0.5">
      <c r="E3212" s="2"/>
    </row>
    <row r="3213" spans="5:5" x14ac:dyDescent="0.5">
      <c r="E3213" s="2"/>
    </row>
    <row r="3214" spans="5:5" x14ac:dyDescent="0.5">
      <c r="E3214" s="2"/>
    </row>
    <row r="3215" spans="5:5" x14ac:dyDescent="0.5">
      <c r="E3215" s="2"/>
    </row>
    <row r="3216" spans="5:5" x14ac:dyDescent="0.5">
      <c r="E3216" s="2"/>
    </row>
    <row r="3217" spans="5:5" x14ac:dyDescent="0.5">
      <c r="E3217" s="2"/>
    </row>
    <row r="3218" spans="5:5" x14ac:dyDescent="0.5">
      <c r="E3218" s="2"/>
    </row>
    <row r="3219" spans="5:5" x14ac:dyDescent="0.5">
      <c r="E3219" s="2"/>
    </row>
    <row r="3220" spans="5:5" x14ac:dyDescent="0.5">
      <c r="E3220" s="2"/>
    </row>
    <row r="3221" spans="5:5" x14ac:dyDescent="0.5">
      <c r="E3221" s="2"/>
    </row>
    <row r="3222" spans="5:5" x14ac:dyDescent="0.5">
      <c r="E3222" s="2"/>
    </row>
    <row r="3223" spans="5:5" x14ac:dyDescent="0.5">
      <c r="E3223" s="2"/>
    </row>
    <row r="3224" spans="5:5" x14ac:dyDescent="0.5">
      <c r="E3224" s="2"/>
    </row>
    <row r="3225" spans="5:5" x14ac:dyDescent="0.5">
      <c r="E3225" s="2"/>
    </row>
    <row r="3226" spans="5:5" x14ac:dyDescent="0.5">
      <c r="E3226" s="2"/>
    </row>
    <row r="3227" spans="5:5" x14ac:dyDescent="0.5">
      <c r="E3227" s="2"/>
    </row>
    <row r="3228" spans="5:5" x14ac:dyDescent="0.5">
      <c r="E3228" s="2"/>
    </row>
    <row r="3229" spans="5:5" x14ac:dyDescent="0.5">
      <c r="E3229" s="2"/>
    </row>
    <row r="3230" spans="5:5" x14ac:dyDescent="0.5">
      <c r="E3230" s="2"/>
    </row>
    <row r="3231" spans="5:5" x14ac:dyDescent="0.5">
      <c r="E3231" s="2"/>
    </row>
    <row r="3232" spans="5:5" x14ac:dyDescent="0.5">
      <c r="E3232" s="2"/>
    </row>
    <row r="3233" spans="5:5" x14ac:dyDescent="0.5">
      <c r="E3233" s="2"/>
    </row>
    <row r="3234" spans="5:5" x14ac:dyDescent="0.5">
      <c r="E3234" s="2"/>
    </row>
    <row r="3235" spans="5:5" x14ac:dyDescent="0.5">
      <c r="E3235" s="2"/>
    </row>
    <row r="3236" spans="5:5" x14ac:dyDescent="0.5">
      <c r="E3236" s="2"/>
    </row>
    <row r="3237" spans="5:5" x14ac:dyDescent="0.5">
      <c r="E3237" s="2"/>
    </row>
    <row r="3238" spans="5:5" x14ac:dyDescent="0.5">
      <c r="E3238" s="2"/>
    </row>
    <row r="3239" spans="5:5" x14ac:dyDescent="0.5">
      <c r="E3239" s="2"/>
    </row>
    <row r="3240" spans="5:5" x14ac:dyDescent="0.5">
      <c r="E3240" s="2"/>
    </row>
    <row r="3241" spans="5:5" x14ac:dyDescent="0.5">
      <c r="E3241" s="2"/>
    </row>
    <row r="3242" spans="5:5" x14ac:dyDescent="0.5">
      <c r="E3242" s="2"/>
    </row>
    <row r="3243" spans="5:5" x14ac:dyDescent="0.5">
      <c r="E3243" s="2"/>
    </row>
    <row r="3244" spans="5:5" x14ac:dyDescent="0.5">
      <c r="E3244" s="2"/>
    </row>
    <row r="3245" spans="5:5" x14ac:dyDescent="0.5">
      <c r="E3245" s="2"/>
    </row>
    <row r="3246" spans="5:5" x14ac:dyDescent="0.5">
      <c r="E3246" s="2"/>
    </row>
    <row r="3247" spans="5:5" x14ac:dyDescent="0.5">
      <c r="E3247" s="2"/>
    </row>
    <row r="3248" spans="5:5" x14ac:dyDescent="0.5">
      <c r="E3248" s="2"/>
    </row>
    <row r="3249" spans="5:5" x14ac:dyDescent="0.5">
      <c r="E3249" s="2"/>
    </row>
    <row r="3250" spans="5:5" x14ac:dyDescent="0.5">
      <c r="E3250" s="2"/>
    </row>
    <row r="3251" spans="5:5" x14ac:dyDescent="0.5">
      <c r="E3251" s="2"/>
    </row>
    <row r="3252" spans="5:5" x14ac:dyDescent="0.5">
      <c r="E3252" s="2"/>
    </row>
    <row r="3253" spans="5:5" x14ac:dyDescent="0.5">
      <c r="E3253" s="2"/>
    </row>
    <row r="3254" spans="5:5" x14ac:dyDescent="0.5">
      <c r="E3254" s="2"/>
    </row>
    <row r="3255" spans="5:5" x14ac:dyDescent="0.5">
      <c r="E3255" s="2"/>
    </row>
    <row r="3256" spans="5:5" x14ac:dyDescent="0.5">
      <c r="E3256" s="2"/>
    </row>
    <row r="3257" spans="5:5" x14ac:dyDescent="0.5">
      <c r="E3257" s="2"/>
    </row>
    <row r="3258" spans="5:5" x14ac:dyDescent="0.5">
      <c r="E3258" s="2"/>
    </row>
    <row r="3259" spans="5:5" x14ac:dyDescent="0.5">
      <c r="E3259" s="2"/>
    </row>
    <row r="3260" spans="5:5" x14ac:dyDescent="0.5">
      <c r="E3260" s="2"/>
    </row>
    <row r="3261" spans="5:5" x14ac:dyDescent="0.5">
      <c r="E3261" s="2"/>
    </row>
    <row r="3262" spans="5:5" x14ac:dyDescent="0.5">
      <c r="E3262" s="2"/>
    </row>
    <row r="3263" spans="5:5" x14ac:dyDescent="0.5">
      <c r="E3263" s="2"/>
    </row>
    <row r="3264" spans="5:5" x14ac:dyDescent="0.5">
      <c r="E3264" s="2"/>
    </row>
    <row r="3265" spans="5:5" x14ac:dyDescent="0.5">
      <c r="E3265" s="2"/>
    </row>
    <row r="3266" spans="5:5" x14ac:dyDescent="0.5">
      <c r="E3266" s="2"/>
    </row>
    <row r="3267" spans="5:5" x14ac:dyDescent="0.5">
      <c r="E3267" s="2"/>
    </row>
    <row r="3268" spans="5:5" x14ac:dyDescent="0.5">
      <c r="E3268" s="2"/>
    </row>
    <row r="3269" spans="5:5" x14ac:dyDescent="0.5">
      <c r="E3269" s="2"/>
    </row>
    <row r="3270" spans="5:5" x14ac:dyDescent="0.5">
      <c r="E3270" s="2"/>
    </row>
    <row r="3271" spans="5:5" x14ac:dyDescent="0.5">
      <c r="E3271" s="2"/>
    </row>
    <row r="3272" spans="5:5" x14ac:dyDescent="0.5">
      <c r="E3272" s="2"/>
    </row>
    <row r="3273" spans="5:5" x14ac:dyDescent="0.5">
      <c r="E3273" s="2"/>
    </row>
    <row r="3274" spans="5:5" x14ac:dyDescent="0.5">
      <c r="E3274" s="2"/>
    </row>
    <row r="3275" spans="5:5" x14ac:dyDescent="0.5">
      <c r="E3275" s="2"/>
    </row>
    <row r="3276" spans="5:5" x14ac:dyDescent="0.5">
      <c r="E3276" s="2"/>
    </row>
    <row r="3277" spans="5:5" x14ac:dyDescent="0.5">
      <c r="E3277" s="2"/>
    </row>
    <row r="3278" spans="5:5" x14ac:dyDescent="0.5">
      <c r="E3278" s="2"/>
    </row>
    <row r="3279" spans="5:5" x14ac:dyDescent="0.5">
      <c r="E3279" s="2"/>
    </row>
    <row r="3280" spans="5:5" x14ac:dyDescent="0.5">
      <c r="E3280" s="2"/>
    </row>
    <row r="3281" spans="5:5" x14ac:dyDescent="0.5">
      <c r="E3281" s="2"/>
    </row>
    <row r="3282" spans="5:5" x14ac:dyDescent="0.5">
      <c r="E3282" s="2"/>
    </row>
    <row r="3283" spans="5:5" x14ac:dyDescent="0.5">
      <c r="E3283" s="2"/>
    </row>
    <row r="3284" spans="5:5" x14ac:dyDescent="0.5">
      <c r="E3284" s="2"/>
    </row>
    <row r="3285" spans="5:5" x14ac:dyDescent="0.5">
      <c r="E3285" s="2"/>
    </row>
    <row r="3286" spans="5:5" x14ac:dyDescent="0.5">
      <c r="E3286" s="2"/>
    </row>
    <row r="3287" spans="5:5" x14ac:dyDescent="0.5">
      <c r="E3287" s="2"/>
    </row>
    <row r="3288" spans="5:5" x14ac:dyDescent="0.5">
      <c r="E3288" s="2"/>
    </row>
    <row r="3289" spans="5:5" x14ac:dyDescent="0.5">
      <c r="E3289" s="2"/>
    </row>
    <row r="3290" spans="5:5" x14ac:dyDescent="0.5">
      <c r="E3290" s="2"/>
    </row>
    <row r="3291" spans="5:5" x14ac:dyDescent="0.5">
      <c r="E3291" s="2"/>
    </row>
    <row r="3292" spans="5:5" x14ac:dyDescent="0.5">
      <c r="E3292" s="2"/>
    </row>
    <row r="3293" spans="5:5" x14ac:dyDescent="0.5">
      <c r="E3293" s="2"/>
    </row>
    <row r="3294" spans="5:5" x14ac:dyDescent="0.5">
      <c r="E3294" s="2"/>
    </row>
    <row r="3295" spans="5:5" x14ac:dyDescent="0.5">
      <c r="E3295" s="2"/>
    </row>
    <row r="3296" spans="5:5" x14ac:dyDescent="0.5">
      <c r="E3296" s="2"/>
    </row>
    <row r="3297" spans="5:5" x14ac:dyDescent="0.5">
      <c r="E3297" s="2"/>
    </row>
    <row r="3298" spans="5:5" x14ac:dyDescent="0.5">
      <c r="E3298" s="2"/>
    </row>
    <row r="3299" spans="5:5" x14ac:dyDescent="0.5">
      <c r="E3299" s="2"/>
    </row>
    <row r="3300" spans="5:5" x14ac:dyDescent="0.5">
      <c r="E3300" s="2"/>
    </row>
    <row r="3301" spans="5:5" x14ac:dyDescent="0.5">
      <c r="E3301" s="2"/>
    </row>
    <row r="3302" spans="5:5" x14ac:dyDescent="0.5">
      <c r="E3302" s="2"/>
    </row>
    <row r="3303" spans="5:5" x14ac:dyDescent="0.5">
      <c r="E3303" s="2"/>
    </row>
    <row r="3304" spans="5:5" x14ac:dyDescent="0.5">
      <c r="E3304" s="2"/>
    </row>
    <row r="3305" spans="5:5" x14ac:dyDescent="0.5">
      <c r="E3305" s="2"/>
    </row>
    <row r="3306" spans="5:5" x14ac:dyDescent="0.5">
      <c r="E3306" s="2"/>
    </row>
    <row r="3307" spans="5:5" x14ac:dyDescent="0.5">
      <c r="E3307" s="2"/>
    </row>
    <row r="3308" spans="5:5" x14ac:dyDescent="0.5">
      <c r="E3308" s="2"/>
    </row>
    <row r="3309" spans="5:5" x14ac:dyDescent="0.5">
      <c r="E3309" s="2"/>
    </row>
    <row r="3310" spans="5:5" x14ac:dyDescent="0.5">
      <c r="E3310" s="2"/>
    </row>
    <row r="3311" spans="5:5" x14ac:dyDescent="0.5">
      <c r="E3311" s="2"/>
    </row>
    <row r="3312" spans="5:5" x14ac:dyDescent="0.5">
      <c r="E3312" s="2"/>
    </row>
    <row r="3313" spans="5:5" x14ac:dyDescent="0.5">
      <c r="E3313" s="2"/>
    </row>
    <row r="3314" spans="5:5" x14ac:dyDescent="0.5">
      <c r="E3314" s="2"/>
    </row>
    <row r="3315" spans="5:5" x14ac:dyDescent="0.5">
      <c r="E3315" s="2"/>
    </row>
    <row r="3316" spans="5:5" x14ac:dyDescent="0.5">
      <c r="E3316" s="2"/>
    </row>
    <row r="3317" spans="5:5" x14ac:dyDescent="0.5">
      <c r="E3317" s="2"/>
    </row>
    <row r="3318" spans="5:5" x14ac:dyDescent="0.5">
      <c r="E3318" s="2"/>
    </row>
    <row r="3319" spans="5:5" x14ac:dyDescent="0.5">
      <c r="E3319" s="2"/>
    </row>
    <row r="3320" spans="5:5" x14ac:dyDescent="0.5">
      <c r="E3320" s="2"/>
    </row>
    <row r="3321" spans="5:5" x14ac:dyDescent="0.5">
      <c r="E3321" s="2"/>
    </row>
    <row r="3322" spans="5:5" x14ac:dyDescent="0.5">
      <c r="E3322" s="2"/>
    </row>
    <row r="3323" spans="5:5" x14ac:dyDescent="0.5">
      <c r="E3323" s="2"/>
    </row>
    <row r="3324" spans="5:5" x14ac:dyDescent="0.5">
      <c r="E3324" s="2"/>
    </row>
    <row r="3325" spans="5:5" x14ac:dyDescent="0.5">
      <c r="E3325" s="2"/>
    </row>
    <row r="3326" spans="5:5" x14ac:dyDescent="0.5">
      <c r="E3326" s="2"/>
    </row>
    <row r="3327" spans="5:5" x14ac:dyDescent="0.5">
      <c r="E3327" s="2"/>
    </row>
    <row r="3328" spans="5:5" x14ac:dyDescent="0.5">
      <c r="E3328" s="2"/>
    </row>
    <row r="3329" spans="5:5" x14ac:dyDescent="0.5">
      <c r="E3329" s="2"/>
    </row>
    <row r="3330" spans="5:5" x14ac:dyDescent="0.5">
      <c r="E3330" s="2"/>
    </row>
    <row r="3331" spans="5:5" x14ac:dyDescent="0.5">
      <c r="E3331" s="2"/>
    </row>
    <row r="3332" spans="5:5" x14ac:dyDescent="0.5">
      <c r="E3332" s="2"/>
    </row>
    <row r="3333" spans="5:5" x14ac:dyDescent="0.5">
      <c r="E3333" s="2"/>
    </row>
    <row r="3334" spans="5:5" x14ac:dyDescent="0.5">
      <c r="E3334" s="2"/>
    </row>
    <row r="3335" spans="5:5" x14ac:dyDescent="0.5">
      <c r="E3335" s="2"/>
    </row>
    <row r="3336" spans="5:5" x14ac:dyDescent="0.5">
      <c r="E3336" s="2"/>
    </row>
    <row r="3337" spans="5:5" x14ac:dyDescent="0.5">
      <c r="E3337" s="2"/>
    </row>
    <row r="3338" spans="5:5" x14ac:dyDescent="0.5">
      <c r="E3338" s="2"/>
    </row>
    <row r="3339" spans="5:5" x14ac:dyDescent="0.5">
      <c r="E3339" s="2"/>
    </row>
    <row r="3340" spans="5:5" x14ac:dyDescent="0.5">
      <c r="E3340" s="2"/>
    </row>
    <row r="3341" spans="5:5" x14ac:dyDescent="0.5">
      <c r="E3341" s="2"/>
    </row>
    <row r="3342" spans="5:5" x14ac:dyDescent="0.5">
      <c r="E3342" s="2"/>
    </row>
    <row r="3343" spans="5:5" x14ac:dyDescent="0.5">
      <c r="E3343" s="2"/>
    </row>
    <row r="3344" spans="5:5" x14ac:dyDescent="0.5">
      <c r="E3344" s="2"/>
    </row>
    <row r="3345" spans="5:5" x14ac:dyDescent="0.5">
      <c r="E3345" s="2"/>
    </row>
    <row r="3346" spans="5:5" x14ac:dyDescent="0.5">
      <c r="E3346" s="2"/>
    </row>
    <row r="3347" spans="5:5" x14ac:dyDescent="0.5">
      <c r="E3347" s="2"/>
    </row>
    <row r="3348" spans="5:5" x14ac:dyDescent="0.5">
      <c r="E3348" s="2"/>
    </row>
    <row r="3349" spans="5:5" x14ac:dyDescent="0.5">
      <c r="E3349" s="2"/>
    </row>
    <row r="3350" spans="5:5" x14ac:dyDescent="0.5">
      <c r="E3350" s="2"/>
    </row>
    <row r="3351" spans="5:5" x14ac:dyDescent="0.5">
      <c r="E3351" s="2"/>
    </row>
    <row r="3352" spans="5:5" x14ac:dyDescent="0.5">
      <c r="E3352" s="2"/>
    </row>
    <row r="3353" spans="5:5" x14ac:dyDescent="0.5">
      <c r="E3353" s="2"/>
    </row>
    <row r="3354" spans="5:5" x14ac:dyDescent="0.5">
      <c r="E3354" s="2"/>
    </row>
    <row r="3355" spans="5:5" x14ac:dyDescent="0.5">
      <c r="E3355" s="2"/>
    </row>
    <row r="3356" spans="5:5" x14ac:dyDescent="0.5">
      <c r="E3356" s="2"/>
    </row>
    <row r="3357" spans="5:5" x14ac:dyDescent="0.5">
      <c r="E3357" s="2"/>
    </row>
    <row r="3358" spans="5:5" x14ac:dyDescent="0.5">
      <c r="E3358" s="2"/>
    </row>
    <row r="3359" spans="5:5" x14ac:dyDescent="0.5">
      <c r="E3359" s="2"/>
    </row>
    <row r="3360" spans="5:5" x14ac:dyDescent="0.5">
      <c r="E3360" s="2"/>
    </row>
    <row r="3361" spans="5:5" x14ac:dyDescent="0.5">
      <c r="E3361" s="2"/>
    </row>
    <row r="3362" spans="5:5" x14ac:dyDescent="0.5">
      <c r="E3362" s="2"/>
    </row>
    <row r="3363" spans="5:5" x14ac:dyDescent="0.5">
      <c r="E3363" s="2"/>
    </row>
    <row r="3364" spans="5:5" x14ac:dyDescent="0.5">
      <c r="E3364" s="2"/>
    </row>
    <row r="3365" spans="5:5" x14ac:dyDescent="0.5">
      <c r="E3365" s="2"/>
    </row>
    <row r="3366" spans="5:5" x14ac:dyDescent="0.5">
      <c r="E3366" s="2"/>
    </row>
    <row r="3367" spans="5:5" x14ac:dyDescent="0.5">
      <c r="E3367" s="2"/>
    </row>
    <row r="3368" spans="5:5" x14ac:dyDescent="0.5">
      <c r="E3368" s="2"/>
    </row>
    <row r="3369" spans="5:5" x14ac:dyDescent="0.5">
      <c r="E3369" s="2"/>
    </row>
    <row r="3370" spans="5:5" x14ac:dyDescent="0.5">
      <c r="E3370" s="2"/>
    </row>
    <row r="3371" spans="5:5" x14ac:dyDescent="0.5">
      <c r="E3371" s="2"/>
    </row>
    <row r="3372" spans="5:5" x14ac:dyDescent="0.5">
      <c r="E3372" s="2"/>
    </row>
    <row r="3373" spans="5:5" x14ac:dyDescent="0.5">
      <c r="E3373" s="2"/>
    </row>
    <row r="3374" spans="5:5" x14ac:dyDescent="0.5">
      <c r="E3374" s="2"/>
    </row>
    <row r="3375" spans="5:5" x14ac:dyDescent="0.5">
      <c r="E3375" s="2"/>
    </row>
    <row r="3376" spans="5:5" x14ac:dyDescent="0.5">
      <c r="E3376" s="2"/>
    </row>
    <row r="3377" spans="5:5" x14ac:dyDescent="0.5">
      <c r="E3377" s="2"/>
    </row>
    <row r="3378" spans="5:5" x14ac:dyDescent="0.5">
      <c r="E3378" s="2"/>
    </row>
    <row r="3379" spans="5:5" x14ac:dyDescent="0.5">
      <c r="E3379" s="2"/>
    </row>
    <row r="3380" spans="5:5" x14ac:dyDescent="0.5">
      <c r="E3380" s="2"/>
    </row>
    <row r="3381" spans="5:5" x14ac:dyDescent="0.5">
      <c r="E3381" s="2"/>
    </row>
    <row r="3382" spans="5:5" x14ac:dyDescent="0.5">
      <c r="E3382" s="2"/>
    </row>
    <row r="3383" spans="5:5" x14ac:dyDescent="0.5">
      <c r="E3383" s="2"/>
    </row>
    <row r="3384" spans="5:5" x14ac:dyDescent="0.5">
      <c r="E3384" s="2"/>
    </row>
    <row r="3385" spans="5:5" x14ac:dyDescent="0.5">
      <c r="E3385" s="2"/>
    </row>
    <row r="3386" spans="5:5" x14ac:dyDescent="0.5">
      <c r="E3386" s="2"/>
    </row>
    <row r="3387" spans="5:5" x14ac:dyDescent="0.5">
      <c r="E3387" s="2"/>
    </row>
    <row r="3388" spans="5:5" x14ac:dyDescent="0.5">
      <c r="E3388" s="2"/>
    </row>
    <row r="3389" spans="5:5" x14ac:dyDescent="0.5">
      <c r="E3389" s="2"/>
    </row>
    <row r="3390" spans="5:5" x14ac:dyDescent="0.5">
      <c r="E3390" s="2"/>
    </row>
    <row r="3391" spans="5:5" x14ac:dyDescent="0.5">
      <c r="E3391" s="2"/>
    </row>
    <row r="3392" spans="5:5" x14ac:dyDescent="0.5">
      <c r="E3392" s="2"/>
    </row>
    <row r="3393" spans="5:5" x14ac:dyDescent="0.5">
      <c r="E3393" s="2"/>
    </row>
    <row r="3394" spans="5:5" x14ac:dyDescent="0.5">
      <c r="E3394" s="2"/>
    </row>
    <row r="3395" spans="5:5" x14ac:dyDescent="0.5">
      <c r="E3395" s="2"/>
    </row>
    <row r="3396" spans="5:5" x14ac:dyDescent="0.5">
      <c r="E3396" s="2"/>
    </row>
    <row r="3397" spans="5:5" x14ac:dyDescent="0.5">
      <c r="E3397" s="2"/>
    </row>
    <row r="3398" spans="5:5" x14ac:dyDescent="0.5">
      <c r="E3398" s="2"/>
    </row>
    <row r="3399" spans="5:5" x14ac:dyDescent="0.5">
      <c r="E3399" s="2"/>
    </row>
    <row r="3400" spans="5:5" x14ac:dyDescent="0.5">
      <c r="E3400" s="2"/>
    </row>
    <row r="3401" spans="5:5" x14ac:dyDescent="0.5">
      <c r="E3401" s="2"/>
    </row>
    <row r="3402" spans="5:5" x14ac:dyDescent="0.5">
      <c r="E3402" s="2"/>
    </row>
    <row r="3403" spans="5:5" x14ac:dyDescent="0.5">
      <c r="E3403" s="2"/>
    </row>
    <row r="3404" spans="5:5" x14ac:dyDescent="0.5">
      <c r="E3404" s="2"/>
    </row>
    <row r="3405" spans="5:5" x14ac:dyDescent="0.5">
      <c r="E3405" s="2"/>
    </row>
    <row r="3406" spans="5:5" x14ac:dyDescent="0.5">
      <c r="E3406" s="2"/>
    </row>
    <row r="3407" spans="5:5" x14ac:dyDescent="0.5">
      <c r="E3407" s="2"/>
    </row>
    <row r="3408" spans="5:5" x14ac:dyDescent="0.5">
      <c r="E3408" s="2"/>
    </row>
    <row r="3409" spans="5:5" x14ac:dyDescent="0.5">
      <c r="E3409" s="2"/>
    </row>
    <row r="3410" spans="5:5" x14ac:dyDescent="0.5">
      <c r="E3410" s="2"/>
    </row>
    <row r="3411" spans="5:5" x14ac:dyDescent="0.5">
      <c r="E3411" s="2"/>
    </row>
    <row r="3412" spans="5:5" x14ac:dyDescent="0.5">
      <c r="E3412" s="2"/>
    </row>
    <row r="3413" spans="5:5" x14ac:dyDescent="0.5">
      <c r="E3413" s="2"/>
    </row>
    <row r="3414" spans="5:5" x14ac:dyDescent="0.5">
      <c r="E3414" s="2"/>
    </row>
    <row r="3415" spans="5:5" x14ac:dyDescent="0.5">
      <c r="E3415" s="2"/>
    </row>
    <row r="3416" spans="5:5" x14ac:dyDescent="0.5">
      <c r="E3416" s="2"/>
    </row>
    <row r="3417" spans="5:5" x14ac:dyDescent="0.5">
      <c r="E3417" s="2"/>
    </row>
    <row r="3418" spans="5:5" x14ac:dyDescent="0.5">
      <c r="E3418" s="2"/>
    </row>
    <row r="3419" spans="5:5" x14ac:dyDescent="0.5">
      <c r="E3419" s="2"/>
    </row>
    <row r="3420" spans="5:5" x14ac:dyDescent="0.5">
      <c r="E3420" s="2"/>
    </row>
    <row r="3421" spans="5:5" x14ac:dyDescent="0.5">
      <c r="E3421" s="2"/>
    </row>
    <row r="3422" spans="5:5" x14ac:dyDescent="0.5">
      <c r="E3422" s="2"/>
    </row>
    <row r="3423" spans="5:5" x14ac:dyDescent="0.5">
      <c r="E3423" s="2"/>
    </row>
    <row r="3424" spans="5:5" x14ac:dyDescent="0.5">
      <c r="E3424" s="2"/>
    </row>
    <row r="3425" spans="5:5" x14ac:dyDescent="0.5">
      <c r="E3425" s="2"/>
    </row>
    <row r="3426" spans="5:5" x14ac:dyDescent="0.5">
      <c r="E3426" s="2"/>
    </row>
    <row r="3427" spans="5:5" x14ac:dyDescent="0.5">
      <c r="E3427" s="2"/>
    </row>
    <row r="3428" spans="5:5" x14ac:dyDescent="0.5">
      <c r="E3428" s="2"/>
    </row>
    <row r="3429" spans="5:5" x14ac:dyDescent="0.5">
      <c r="E3429" s="2"/>
    </row>
    <row r="3430" spans="5:5" x14ac:dyDescent="0.5">
      <c r="E3430" s="2"/>
    </row>
    <row r="3431" spans="5:5" x14ac:dyDescent="0.5">
      <c r="E3431" s="2"/>
    </row>
    <row r="3432" spans="5:5" x14ac:dyDescent="0.5">
      <c r="E3432" s="2"/>
    </row>
    <row r="3433" spans="5:5" x14ac:dyDescent="0.5">
      <c r="E3433" s="2"/>
    </row>
    <row r="3434" spans="5:5" x14ac:dyDescent="0.5">
      <c r="E3434" s="2"/>
    </row>
    <row r="3435" spans="5:5" x14ac:dyDescent="0.5">
      <c r="E3435" s="2"/>
    </row>
    <row r="3436" spans="5:5" x14ac:dyDescent="0.5">
      <c r="E3436" s="2"/>
    </row>
    <row r="3437" spans="5:5" x14ac:dyDescent="0.5">
      <c r="E3437" s="2"/>
    </row>
    <row r="3438" spans="5:5" x14ac:dyDescent="0.5">
      <c r="E3438" s="2"/>
    </row>
    <row r="3439" spans="5:5" x14ac:dyDescent="0.5">
      <c r="E3439" s="2"/>
    </row>
    <row r="3440" spans="5:5" x14ac:dyDescent="0.5">
      <c r="E3440" s="2"/>
    </row>
    <row r="3441" spans="5:5" x14ac:dyDescent="0.5">
      <c r="E3441" s="2"/>
    </row>
    <row r="3442" spans="5:5" x14ac:dyDescent="0.5">
      <c r="E3442" s="2"/>
    </row>
    <row r="3443" spans="5:5" x14ac:dyDescent="0.5">
      <c r="E3443" s="2"/>
    </row>
    <row r="3444" spans="5:5" x14ac:dyDescent="0.5">
      <c r="E3444" s="2"/>
    </row>
    <row r="3445" spans="5:5" x14ac:dyDescent="0.5">
      <c r="E3445" s="2"/>
    </row>
    <row r="3446" spans="5:5" x14ac:dyDescent="0.5">
      <c r="E3446" s="2"/>
    </row>
    <row r="3447" spans="5:5" x14ac:dyDescent="0.5">
      <c r="E3447" s="2"/>
    </row>
    <row r="3448" spans="5:5" x14ac:dyDescent="0.5">
      <c r="E3448" s="2"/>
    </row>
    <row r="3449" spans="5:5" x14ac:dyDescent="0.5">
      <c r="E3449" s="2"/>
    </row>
    <row r="3450" spans="5:5" x14ac:dyDescent="0.5">
      <c r="E3450" s="2"/>
    </row>
    <row r="3451" spans="5:5" x14ac:dyDescent="0.5">
      <c r="E3451" s="2"/>
    </row>
    <row r="3452" spans="5:5" x14ac:dyDescent="0.5">
      <c r="E3452" s="2"/>
    </row>
    <row r="3453" spans="5:5" x14ac:dyDescent="0.5">
      <c r="E3453" s="2"/>
    </row>
    <row r="3454" spans="5:5" x14ac:dyDescent="0.5">
      <c r="E3454" s="2"/>
    </row>
    <row r="3455" spans="5:5" x14ac:dyDescent="0.5">
      <c r="E3455" s="2"/>
    </row>
    <row r="3456" spans="5:5" x14ac:dyDescent="0.5">
      <c r="E3456" s="2"/>
    </row>
    <row r="3457" spans="5:5" x14ac:dyDescent="0.5">
      <c r="E3457" s="2"/>
    </row>
    <row r="3458" spans="5:5" x14ac:dyDescent="0.5">
      <c r="E3458" s="2"/>
    </row>
    <row r="3459" spans="5:5" x14ac:dyDescent="0.5">
      <c r="E3459" s="2"/>
    </row>
    <row r="3460" spans="5:5" x14ac:dyDescent="0.5">
      <c r="E3460" s="2"/>
    </row>
    <row r="3461" spans="5:5" x14ac:dyDescent="0.5">
      <c r="E3461" s="2"/>
    </row>
    <row r="3462" spans="5:5" x14ac:dyDescent="0.5">
      <c r="E3462" s="2"/>
    </row>
    <row r="3463" spans="5:5" x14ac:dyDescent="0.5">
      <c r="E3463" s="2"/>
    </row>
    <row r="3464" spans="5:5" x14ac:dyDescent="0.5">
      <c r="E3464" s="2"/>
    </row>
    <row r="3465" spans="5:5" x14ac:dyDescent="0.5">
      <c r="E3465" s="2"/>
    </row>
    <row r="3466" spans="5:5" x14ac:dyDescent="0.5">
      <c r="E3466" s="2"/>
    </row>
    <row r="3467" spans="5:5" x14ac:dyDescent="0.5">
      <c r="E3467" s="2"/>
    </row>
    <row r="3468" spans="5:5" x14ac:dyDescent="0.5">
      <c r="E3468" s="2"/>
    </row>
    <row r="3469" spans="5:5" x14ac:dyDescent="0.5">
      <c r="E3469" s="2"/>
    </row>
    <row r="3470" spans="5:5" x14ac:dyDescent="0.5">
      <c r="E3470" s="2"/>
    </row>
    <row r="3471" spans="5:5" x14ac:dyDescent="0.5">
      <c r="E3471" s="2"/>
    </row>
    <row r="3472" spans="5:5" x14ac:dyDescent="0.5">
      <c r="E3472" s="2"/>
    </row>
    <row r="3473" spans="5:5" x14ac:dyDescent="0.5">
      <c r="E3473" s="2"/>
    </row>
    <row r="3474" spans="5:5" x14ac:dyDescent="0.5">
      <c r="E3474" s="2"/>
    </row>
    <row r="3475" spans="5:5" x14ac:dyDescent="0.5">
      <c r="E3475" s="2"/>
    </row>
    <row r="3476" spans="5:5" x14ac:dyDescent="0.5">
      <c r="E3476" s="2"/>
    </row>
    <row r="3477" spans="5:5" x14ac:dyDescent="0.5">
      <c r="E3477" s="2"/>
    </row>
    <row r="3478" spans="5:5" x14ac:dyDescent="0.5">
      <c r="E3478" s="2"/>
    </row>
    <row r="3479" spans="5:5" x14ac:dyDescent="0.5">
      <c r="E3479" s="2"/>
    </row>
    <row r="3480" spans="5:5" x14ac:dyDescent="0.5">
      <c r="E3480" s="2"/>
    </row>
    <row r="3481" spans="5:5" x14ac:dyDescent="0.5">
      <c r="E3481" s="2"/>
    </row>
    <row r="3482" spans="5:5" x14ac:dyDescent="0.5">
      <c r="E3482" s="2"/>
    </row>
    <row r="3483" spans="5:5" x14ac:dyDescent="0.5">
      <c r="E3483" s="2"/>
    </row>
    <row r="3484" spans="5:5" x14ac:dyDescent="0.5">
      <c r="E3484" s="2"/>
    </row>
    <row r="3485" spans="5:5" x14ac:dyDescent="0.5">
      <c r="E3485" s="2"/>
    </row>
    <row r="3486" spans="5:5" x14ac:dyDescent="0.5">
      <c r="E3486" s="2"/>
    </row>
    <row r="3487" spans="5:5" x14ac:dyDescent="0.5">
      <c r="E3487" s="2"/>
    </row>
    <row r="3488" spans="5:5" x14ac:dyDescent="0.5">
      <c r="E3488" s="2"/>
    </row>
    <row r="3489" spans="5:5" x14ac:dyDescent="0.5">
      <c r="E3489" s="2"/>
    </row>
    <row r="3490" spans="5:5" x14ac:dyDescent="0.5">
      <c r="E3490" s="2"/>
    </row>
    <row r="3491" spans="5:5" x14ac:dyDescent="0.5">
      <c r="E3491" s="2"/>
    </row>
    <row r="3492" spans="5:5" x14ac:dyDescent="0.5">
      <c r="E3492" s="2"/>
    </row>
    <row r="3493" spans="5:5" x14ac:dyDescent="0.5">
      <c r="E3493" s="2"/>
    </row>
    <row r="3494" spans="5:5" x14ac:dyDescent="0.5">
      <c r="E3494" s="2"/>
    </row>
    <row r="3495" spans="5:5" x14ac:dyDescent="0.5">
      <c r="E3495" s="2"/>
    </row>
    <row r="3496" spans="5:5" x14ac:dyDescent="0.5">
      <c r="E3496" s="2"/>
    </row>
    <row r="3497" spans="5:5" x14ac:dyDescent="0.5">
      <c r="E3497" s="2"/>
    </row>
    <row r="3498" spans="5:5" x14ac:dyDescent="0.5">
      <c r="E3498" s="2"/>
    </row>
    <row r="3499" spans="5:5" x14ac:dyDescent="0.5">
      <c r="E3499" s="2"/>
    </row>
    <row r="3500" spans="5:5" x14ac:dyDescent="0.5">
      <c r="E3500" s="2"/>
    </row>
    <row r="3501" spans="5:5" x14ac:dyDescent="0.5">
      <c r="E3501" s="2"/>
    </row>
    <row r="3502" spans="5:5" x14ac:dyDescent="0.5">
      <c r="E3502" s="2"/>
    </row>
    <row r="3503" spans="5:5" x14ac:dyDescent="0.5">
      <c r="E3503" s="2"/>
    </row>
    <row r="3504" spans="5:5" x14ac:dyDescent="0.5">
      <c r="E3504" s="2"/>
    </row>
    <row r="3505" spans="5:5" x14ac:dyDescent="0.5">
      <c r="E3505" s="2"/>
    </row>
    <row r="3506" spans="5:5" x14ac:dyDescent="0.5">
      <c r="E3506" s="2"/>
    </row>
    <row r="3507" spans="5:5" x14ac:dyDescent="0.5">
      <c r="E3507" s="2"/>
    </row>
    <row r="3508" spans="5:5" x14ac:dyDescent="0.5">
      <c r="E3508" s="2"/>
    </row>
    <row r="3509" spans="5:5" x14ac:dyDescent="0.5">
      <c r="E3509" s="2"/>
    </row>
    <row r="3510" spans="5:5" x14ac:dyDescent="0.5">
      <c r="E3510" s="2"/>
    </row>
    <row r="3511" spans="5:5" x14ac:dyDescent="0.5">
      <c r="E3511" s="2"/>
    </row>
    <row r="3512" spans="5:5" x14ac:dyDescent="0.5">
      <c r="E3512" s="2"/>
    </row>
    <row r="3513" spans="5:5" x14ac:dyDescent="0.5">
      <c r="E3513" s="2"/>
    </row>
    <row r="3514" spans="5:5" x14ac:dyDescent="0.5">
      <c r="E3514" s="2"/>
    </row>
    <row r="3515" spans="5:5" x14ac:dyDescent="0.5">
      <c r="E3515" s="2"/>
    </row>
    <row r="3516" spans="5:5" x14ac:dyDescent="0.5">
      <c r="E3516" s="2"/>
    </row>
    <row r="3517" spans="5:5" x14ac:dyDescent="0.5">
      <c r="E3517" s="2"/>
    </row>
    <row r="3518" spans="5:5" x14ac:dyDescent="0.5">
      <c r="E3518" s="2"/>
    </row>
    <row r="3519" spans="5:5" x14ac:dyDescent="0.5">
      <c r="E3519" s="2"/>
    </row>
    <row r="3520" spans="5:5" x14ac:dyDescent="0.5">
      <c r="E3520" s="2"/>
    </row>
    <row r="3521" spans="5:5" x14ac:dyDescent="0.5">
      <c r="E3521" s="2"/>
    </row>
    <row r="3522" spans="5:5" x14ac:dyDescent="0.5">
      <c r="E3522" s="2"/>
    </row>
    <row r="3523" spans="5:5" x14ac:dyDescent="0.5">
      <c r="E3523" s="2"/>
    </row>
    <row r="3524" spans="5:5" x14ac:dyDescent="0.5">
      <c r="E3524" s="2"/>
    </row>
    <row r="3525" spans="5:5" x14ac:dyDescent="0.5">
      <c r="E3525" s="2"/>
    </row>
    <row r="3526" spans="5:5" x14ac:dyDescent="0.5">
      <c r="E3526" s="2"/>
    </row>
    <row r="3527" spans="5:5" x14ac:dyDescent="0.5">
      <c r="E3527" s="2"/>
    </row>
    <row r="3528" spans="5:5" x14ac:dyDescent="0.5">
      <c r="E3528" s="2"/>
    </row>
    <row r="3529" spans="5:5" x14ac:dyDescent="0.5">
      <c r="E3529" s="2"/>
    </row>
    <row r="3530" spans="5:5" x14ac:dyDescent="0.5">
      <c r="E3530" s="2"/>
    </row>
    <row r="3531" spans="5:5" x14ac:dyDescent="0.5">
      <c r="E3531" s="2"/>
    </row>
    <row r="3532" spans="5:5" x14ac:dyDescent="0.5">
      <c r="E3532" s="2"/>
    </row>
    <row r="3533" spans="5:5" x14ac:dyDescent="0.5">
      <c r="E3533" s="2"/>
    </row>
    <row r="3534" spans="5:5" x14ac:dyDescent="0.5">
      <c r="E3534" s="2"/>
    </row>
    <row r="3535" spans="5:5" x14ac:dyDescent="0.5">
      <c r="E3535" s="2"/>
    </row>
    <row r="3536" spans="5:5" x14ac:dyDescent="0.5">
      <c r="E3536" s="2"/>
    </row>
    <row r="3537" spans="5:5" x14ac:dyDescent="0.5">
      <c r="E3537" s="2"/>
    </row>
    <row r="3538" spans="5:5" x14ac:dyDescent="0.5">
      <c r="E3538" s="2"/>
    </row>
    <row r="3539" spans="5:5" x14ac:dyDescent="0.5">
      <c r="E3539" s="2"/>
    </row>
    <row r="3540" spans="5:5" x14ac:dyDescent="0.5">
      <c r="E3540" s="2"/>
    </row>
    <row r="3541" spans="5:5" x14ac:dyDescent="0.5">
      <c r="E3541" s="2"/>
    </row>
    <row r="3542" spans="5:5" x14ac:dyDescent="0.5">
      <c r="E3542" s="2"/>
    </row>
    <row r="3543" spans="5:5" x14ac:dyDescent="0.5">
      <c r="E3543" s="2"/>
    </row>
    <row r="3544" spans="5:5" x14ac:dyDescent="0.5">
      <c r="E3544" s="2"/>
    </row>
    <row r="3545" spans="5:5" x14ac:dyDescent="0.5">
      <c r="E3545" s="2"/>
    </row>
    <row r="3546" spans="5:5" x14ac:dyDescent="0.5">
      <c r="E3546" s="2"/>
    </row>
    <row r="3547" spans="5:5" x14ac:dyDescent="0.5">
      <c r="E3547" s="2"/>
    </row>
    <row r="3548" spans="5:5" x14ac:dyDescent="0.5">
      <c r="E3548" s="2"/>
    </row>
    <row r="3549" spans="5:5" x14ac:dyDescent="0.5">
      <c r="E3549" s="2"/>
    </row>
    <row r="3550" spans="5:5" x14ac:dyDescent="0.5">
      <c r="E3550" s="2"/>
    </row>
    <row r="3551" spans="5:5" x14ac:dyDescent="0.5">
      <c r="E3551" s="2"/>
    </row>
    <row r="3552" spans="5:5" x14ac:dyDescent="0.5">
      <c r="E3552" s="2"/>
    </row>
    <row r="3553" spans="5:5" x14ac:dyDescent="0.5">
      <c r="E3553" s="2"/>
    </row>
    <row r="3554" spans="5:5" x14ac:dyDescent="0.5">
      <c r="E3554" s="2"/>
    </row>
    <row r="3555" spans="5:5" x14ac:dyDescent="0.5">
      <c r="E3555" s="2"/>
    </row>
    <row r="3556" spans="5:5" x14ac:dyDescent="0.5">
      <c r="E3556" s="2"/>
    </row>
    <row r="3557" spans="5:5" x14ac:dyDescent="0.5">
      <c r="E3557" s="2"/>
    </row>
    <row r="3558" spans="5:5" x14ac:dyDescent="0.5">
      <c r="E3558" s="2"/>
    </row>
    <row r="3559" spans="5:5" x14ac:dyDescent="0.5">
      <c r="E3559" s="2"/>
    </row>
    <row r="3560" spans="5:5" x14ac:dyDescent="0.5">
      <c r="E3560" s="2"/>
    </row>
    <row r="3561" spans="5:5" x14ac:dyDescent="0.5">
      <c r="E3561" s="2"/>
    </row>
    <row r="3562" spans="5:5" x14ac:dyDescent="0.5">
      <c r="E3562" s="2"/>
    </row>
    <row r="3563" spans="5:5" x14ac:dyDescent="0.5">
      <c r="E3563" s="2"/>
    </row>
    <row r="3564" spans="5:5" x14ac:dyDescent="0.5">
      <c r="E3564" s="2"/>
    </row>
    <row r="3565" spans="5:5" x14ac:dyDescent="0.5">
      <c r="E3565" s="2"/>
    </row>
    <row r="3566" spans="5:5" x14ac:dyDescent="0.5">
      <c r="E3566" s="2"/>
    </row>
    <row r="3567" spans="5:5" x14ac:dyDescent="0.5">
      <c r="E3567" s="2"/>
    </row>
    <row r="3568" spans="5:5" x14ac:dyDescent="0.5">
      <c r="E3568" s="2"/>
    </row>
    <row r="3569" spans="5:5" x14ac:dyDescent="0.5">
      <c r="E3569" s="2"/>
    </row>
    <row r="3570" spans="5:5" x14ac:dyDescent="0.5">
      <c r="E3570" s="2"/>
    </row>
    <row r="3571" spans="5:5" x14ac:dyDescent="0.5">
      <c r="E3571" s="2"/>
    </row>
    <row r="3572" spans="5:5" x14ac:dyDescent="0.5">
      <c r="E3572" s="2"/>
    </row>
    <row r="3573" spans="5:5" x14ac:dyDescent="0.5">
      <c r="E3573" s="2"/>
    </row>
    <row r="3574" spans="5:5" x14ac:dyDescent="0.5">
      <c r="E3574" s="2"/>
    </row>
    <row r="3575" spans="5:5" x14ac:dyDescent="0.5">
      <c r="E3575" s="2"/>
    </row>
    <row r="3576" spans="5:5" x14ac:dyDescent="0.5">
      <c r="E3576" s="2"/>
    </row>
    <row r="3577" spans="5:5" x14ac:dyDescent="0.5">
      <c r="E3577" s="2"/>
    </row>
    <row r="3578" spans="5:5" x14ac:dyDescent="0.5">
      <c r="E3578" s="2"/>
    </row>
    <row r="3579" spans="5:5" x14ac:dyDescent="0.5">
      <c r="E3579" s="2"/>
    </row>
    <row r="3580" spans="5:5" x14ac:dyDescent="0.5">
      <c r="E3580" s="2"/>
    </row>
    <row r="3581" spans="5:5" x14ac:dyDescent="0.5">
      <c r="E3581" s="2"/>
    </row>
    <row r="3582" spans="5:5" x14ac:dyDescent="0.5">
      <c r="E3582" s="2"/>
    </row>
    <row r="3583" spans="5:5" x14ac:dyDescent="0.5">
      <c r="E3583" s="2"/>
    </row>
    <row r="3584" spans="5:5" x14ac:dyDescent="0.5">
      <c r="E3584" s="2"/>
    </row>
    <row r="3585" spans="5:5" x14ac:dyDescent="0.5">
      <c r="E3585" s="2"/>
    </row>
    <row r="3586" spans="5:5" x14ac:dyDescent="0.5">
      <c r="E3586" s="2"/>
    </row>
    <row r="3587" spans="5:5" x14ac:dyDescent="0.5">
      <c r="E3587" s="2"/>
    </row>
    <row r="3588" spans="5:5" x14ac:dyDescent="0.5">
      <c r="E3588" s="2"/>
    </row>
    <row r="3589" spans="5:5" x14ac:dyDescent="0.5">
      <c r="E3589" s="2"/>
    </row>
    <row r="3590" spans="5:5" x14ac:dyDescent="0.5">
      <c r="E3590" s="2"/>
    </row>
    <row r="3591" spans="5:5" x14ac:dyDescent="0.5">
      <c r="E3591" s="2"/>
    </row>
    <row r="3592" spans="5:5" x14ac:dyDescent="0.5">
      <c r="E3592" s="2"/>
    </row>
    <row r="3593" spans="5:5" x14ac:dyDescent="0.5">
      <c r="E3593" s="2"/>
    </row>
    <row r="3594" spans="5:5" x14ac:dyDescent="0.5">
      <c r="E3594" s="2"/>
    </row>
    <row r="3595" spans="5:5" x14ac:dyDescent="0.5">
      <c r="E3595" s="2"/>
    </row>
    <row r="3596" spans="5:5" x14ac:dyDescent="0.5">
      <c r="E3596" s="2"/>
    </row>
    <row r="3597" spans="5:5" x14ac:dyDescent="0.5">
      <c r="E3597" s="2"/>
    </row>
    <row r="3598" spans="5:5" x14ac:dyDescent="0.5">
      <c r="E3598" s="2"/>
    </row>
    <row r="3599" spans="5:5" x14ac:dyDescent="0.5">
      <c r="E3599" s="2"/>
    </row>
    <row r="3600" spans="5:5" x14ac:dyDescent="0.5">
      <c r="E3600" s="2"/>
    </row>
    <row r="3601" spans="5:5" x14ac:dyDescent="0.5">
      <c r="E3601" s="2"/>
    </row>
    <row r="3602" spans="5:5" x14ac:dyDescent="0.5">
      <c r="E3602" s="2"/>
    </row>
    <row r="3603" spans="5:5" x14ac:dyDescent="0.5">
      <c r="E3603" s="2"/>
    </row>
    <row r="3604" spans="5:5" x14ac:dyDescent="0.5">
      <c r="E3604" s="2"/>
    </row>
    <row r="3605" spans="5:5" x14ac:dyDescent="0.5">
      <c r="E3605" s="2"/>
    </row>
    <row r="3606" spans="5:5" x14ac:dyDescent="0.5">
      <c r="E3606" s="2"/>
    </row>
    <row r="3607" spans="5:5" x14ac:dyDescent="0.5">
      <c r="E3607" s="2"/>
    </row>
    <row r="3608" spans="5:5" x14ac:dyDescent="0.5">
      <c r="E3608" s="2"/>
    </row>
    <row r="3609" spans="5:5" x14ac:dyDescent="0.5">
      <c r="E3609" s="2"/>
    </row>
    <row r="3610" spans="5:5" x14ac:dyDescent="0.5">
      <c r="E3610" s="2"/>
    </row>
    <row r="3611" spans="5:5" x14ac:dyDescent="0.5">
      <c r="E3611" s="2"/>
    </row>
    <row r="3612" spans="5:5" x14ac:dyDescent="0.5">
      <c r="E3612" s="2"/>
    </row>
    <row r="3613" spans="5:5" x14ac:dyDescent="0.5">
      <c r="E3613" s="2"/>
    </row>
    <row r="3614" spans="5:5" x14ac:dyDescent="0.5">
      <c r="E3614" s="2"/>
    </row>
    <row r="3615" spans="5:5" x14ac:dyDescent="0.5">
      <c r="E3615" s="2"/>
    </row>
    <row r="3616" spans="5:5" x14ac:dyDescent="0.5">
      <c r="E3616" s="2"/>
    </row>
    <row r="3617" spans="5:5" x14ac:dyDescent="0.5">
      <c r="E3617" s="2"/>
    </row>
    <row r="3618" spans="5:5" x14ac:dyDescent="0.5">
      <c r="E3618" s="2"/>
    </row>
    <row r="3619" spans="5:5" x14ac:dyDescent="0.5">
      <c r="E3619" s="2"/>
    </row>
    <row r="3620" spans="5:5" x14ac:dyDescent="0.5">
      <c r="E3620" s="2"/>
    </row>
    <row r="3621" spans="5:5" x14ac:dyDescent="0.5">
      <c r="E3621" s="2"/>
    </row>
    <row r="3622" spans="5:5" x14ac:dyDescent="0.5">
      <c r="E3622" s="2"/>
    </row>
    <row r="3623" spans="5:5" x14ac:dyDescent="0.5">
      <c r="E3623" s="2"/>
    </row>
    <row r="3624" spans="5:5" x14ac:dyDescent="0.5">
      <c r="E3624" s="2"/>
    </row>
    <row r="3625" spans="5:5" x14ac:dyDescent="0.5">
      <c r="E3625" s="2"/>
    </row>
    <row r="3626" spans="5:5" x14ac:dyDescent="0.5">
      <c r="E3626" s="2"/>
    </row>
    <row r="3627" spans="5:5" x14ac:dyDescent="0.5">
      <c r="E3627" s="2"/>
    </row>
    <row r="3628" spans="5:5" x14ac:dyDescent="0.5">
      <c r="E3628" s="2"/>
    </row>
    <row r="3629" spans="5:5" x14ac:dyDescent="0.5">
      <c r="E3629" s="2"/>
    </row>
    <row r="3630" spans="5:5" x14ac:dyDescent="0.5">
      <c r="E3630" s="2"/>
    </row>
    <row r="3631" spans="5:5" x14ac:dyDescent="0.5">
      <c r="E3631" s="2"/>
    </row>
    <row r="3632" spans="5:5" x14ac:dyDescent="0.5">
      <c r="E3632" s="2"/>
    </row>
    <row r="3633" spans="5:5" x14ac:dyDescent="0.5">
      <c r="E3633" s="2"/>
    </row>
    <row r="3634" spans="5:5" x14ac:dyDescent="0.5">
      <c r="E3634" s="2"/>
    </row>
    <row r="3635" spans="5:5" x14ac:dyDescent="0.5">
      <c r="E3635" s="2"/>
    </row>
    <row r="3636" spans="5:5" x14ac:dyDescent="0.5">
      <c r="E3636" s="2"/>
    </row>
    <row r="3637" spans="5:5" x14ac:dyDescent="0.5">
      <c r="E3637" s="2"/>
    </row>
    <row r="3638" spans="5:5" x14ac:dyDescent="0.5">
      <c r="E3638" s="2"/>
    </row>
    <row r="3639" spans="5:5" x14ac:dyDescent="0.5">
      <c r="E3639" s="2"/>
    </row>
    <row r="3640" spans="5:5" x14ac:dyDescent="0.5">
      <c r="E3640" s="2"/>
    </row>
    <row r="3641" spans="5:5" x14ac:dyDescent="0.5">
      <c r="E3641" s="2"/>
    </row>
    <row r="3642" spans="5:5" x14ac:dyDescent="0.5">
      <c r="E3642" s="2"/>
    </row>
    <row r="3643" spans="5:5" x14ac:dyDescent="0.5">
      <c r="E3643" s="2"/>
    </row>
    <row r="3644" spans="5:5" x14ac:dyDescent="0.5">
      <c r="E3644" s="2"/>
    </row>
    <row r="3645" spans="5:5" x14ac:dyDescent="0.5">
      <c r="E3645" s="2"/>
    </row>
    <row r="3646" spans="5:5" x14ac:dyDescent="0.5">
      <c r="E3646" s="2"/>
    </row>
    <row r="3647" spans="5:5" x14ac:dyDescent="0.5">
      <c r="E3647" s="2"/>
    </row>
    <row r="3648" spans="5:5" x14ac:dyDescent="0.5">
      <c r="E3648" s="2"/>
    </row>
    <row r="3649" spans="5:5" x14ac:dyDescent="0.5">
      <c r="E3649" s="2"/>
    </row>
    <row r="3650" spans="5:5" x14ac:dyDescent="0.5">
      <c r="E3650" s="2"/>
    </row>
    <row r="3651" spans="5:5" x14ac:dyDescent="0.5">
      <c r="E3651" s="2"/>
    </row>
    <row r="3652" spans="5:5" x14ac:dyDescent="0.5">
      <c r="E3652" s="2"/>
    </row>
    <row r="3653" spans="5:5" x14ac:dyDescent="0.5">
      <c r="E3653" s="2"/>
    </row>
    <row r="3654" spans="5:5" x14ac:dyDescent="0.5">
      <c r="E3654" s="2"/>
    </row>
    <row r="3655" spans="5:5" x14ac:dyDescent="0.5">
      <c r="E3655" s="2"/>
    </row>
    <row r="3656" spans="5:5" x14ac:dyDescent="0.5">
      <c r="E3656" s="2"/>
    </row>
    <row r="3657" spans="5:5" x14ac:dyDescent="0.5">
      <c r="E3657" s="2"/>
    </row>
    <row r="3658" spans="5:5" x14ac:dyDescent="0.5">
      <c r="E3658" s="2"/>
    </row>
    <row r="3659" spans="5:5" x14ac:dyDescent="0.5">
      <c r="E3659" s="2"/>
    </row>
    <row r="3660" spans="5:5" x14ac:dyDescent="0.5">
      <c r="E3660" s="2"/>
    </row>
    <row r="3661" spans="5:5" x14ac:dyDescent="0.5">
      <c r="E3661" s="2"/>
    </row>
    <row r="3662" spans="5:5" x14ac:dyDescent="0.5">
      <c r="E3662" s="2"/>
    </row>
    <row r="3663" spans="5:5" x14ac:dyDescent="0.5">
      <c r="E3663" s="2"/>
    </row>
    <row r="3664" spans="5:5" x14ac:dyDescent="0.5">
      <c r="E3664" s="2"/>
    </row>
    <row r="3665" spans="5:5" x14ac:dyDescent="0.5">
      <c r="E3665" s="2"/>
    </row>
    <row r="3666" spans="5:5" x14ac:dyDescent="0.5">
      <c r="E3666" s="2"/>
    </row>
    <row r="3667" spans="5:5" x14ac:dyDescent="0.5">
      <c r="E3667" s="2"/>
    </row>
    <row r="3668" spans="5:5" x14ac:dyDescent="0.5">
      <c r="E3668" s="2"/>
    </row>
    <row r="3669" spans="5:5" x14ac:dyDescent="0.5">
      <c r="E3669" s="2"/>
    </row>
    <row r="3670" spans="5:5" x14ac:dyDescent="0.5">
      <c r="E3670" s="2"/>
    </row>
    <row r="3671" spans="5:5" x14ac:dyDescent="0.5">
      <c r="E3671" s="2"/>
    </row>
    <row r="3672" spans="5:5" x14ac:dyDescent="0.5">
      <c r="E3672" s="2"/>
    </row>
    <row r="3673" spans="5:5" x14ac:dyDescent="0.5">
      <c r="E3673" s="2"/>
    </row>
    <row r="3674" spans="5:5" x14ac:dyDescent="0.5">
      <c r="E3674" s="2"/>
    </row>
    <row r="3675" spans="5:5" x14ac:dyDescent="0.5">
      <c r="E3675" s="2"/>
    </row>
    <row r="3676" spans="5:5" x14ac:dyDescent="0.5">
      <c r="E3676" s="2"/>
    </row>
    <row r="3677" spans="5:5" x14ac:dyDescent="0.5">
      <c r="E3677" s="2"/>
    </row>
    <row r="3678" spans="5:5" x14ac:dyDescent="0.5">
      <c r="E3678" s="2"/>
    </row>
    <row r="3679" spans="5:5" x14ac:dyDescent="0.5">
      <c r="E3679" s="2"/>
    </row>
    <row r="3680" spans="5:5" x14ac:dyDescent="0.5">
      <c r="E3680" s="2"/>
    </row>
    <row r="3681" spans="5:5" x14ac:dyDescent="0.5">
      <c r="E3681" s="2"/>
    </row>
    <row r="3682" spans="5:5" x14ac:dyDescent="0.5">
      <c r="E3682" s="2"/>
    </row>
    <row r="3683" spans="5:5" x14ac:dyDescent="0.5">
      <c r="E3683" s="2"/>
    </row>
    <row r="3684" spans="5:5" x14ac:dyDescent="0.5">
      <c r="E3684" s="2"/>
    </row>
    <row r="3685" spans="5:5" x14ac:dyDescent="0.5">
      <c r="E3685" s="2"/>
    </row>
    <row r="3686" spans="5:5" x14ac:dyDescent="0.5">
      <c r="E3686" s="2"/>
    </row>
    <row r="3687" spans="5:5" x14ac:dyDescent="0.5">
      <c r="E3687" s="2"/>
    </row>
    <row r="3688" spans="5:5" x14ac:dyDescent="0.5">
      <c r="E3688" s="2"/>
    </row>
    <row r="3689" spans="5:5" x14ac:dyDescent="0.5">
      <c r="E3689" s="2"/>
    </row>
    <row r="3690" spans="5:5" x14ac:dyDescent="0.5">
      <c r="E3690" s="2"/>
    </row>
    <row r="3691" spans="5:5" x14ac:dyDescent="0.5">
      <c r="E3691" s="2"/>
    </row>
    <row r="3692" spans="5:5" x14ac:dyDescent="0.5">
      <c r="E3692" s="2"/>
    </row>
    <row r="3693" spans="5:5" x14ac:dyDescent="0.5">
      <c r="E3693" s="2"/>
    </row>
    <row r="3694" spans="5:5" x14ac:dyDescent="0.5">
      <c r="E3694" s="2"/>
    </row>
    <row r="3695" spans="5:5" x14ac:dyDescent="0.5">
      <c r="E3695" s="2"/>
    </row>
    <row r="3696" spans="5:5" x14ac:dyDescent="0.5">
      <c r="E3696" s="2"/>
    </row>
    <row r="3697" spans="5:5" x14ac:dyDescent="0.5">
      <c r="E3697" s="2"/>
    </row>
    <row r="3698" spans="5:5" x14ac:dyDescent="0.5">
      <c r="E3698" s="2"/>
    </row>
    <row r="3699" spans="5:5" x14ac:dyDescent="0.5">
      <c r="E3699" s="2"/>
    </row>
    <row r="3700" spans="5:5" x14ac:dyDescent="0.5">
      <c r="E3700" s="2"/>
    </row>
    <row r="3701" spans="5:5" x14ac:dyDescent="0.5">
      <c r="E3701" s="2"/>
    </row>
    <row r="3702" spans="5:5" x14ac:dyDescent="0.5">
      <c r="E3702" s="2"/>
    </row>
    <row r="3703" spans="5:5" x14ac:dyDescent="0.5">
      <c r="E3703" s="2"/>
    </row>
    <row r="3704" spans="5:5" x14ac:dyDescent="0.5">
      <c r="E3704" s="2"/>
    </row>
    <row r="3705" spans="5:5" x14ac:dyDescent="0.5">
      <c r="E3705" s="2"/>
    </row>
    <row r="3706" spans="5:5" x14ac:dyDescent="0.5">
      <c r="E3706" s="2"/>
    </row>
    <row r="3707" spans="5:5" x14ac:dyDescent="0.5">
      <c r="E3707" s="2"/>
    </row>
    <row r="3708" spans="5:5" x14ac:dyDescent="0.5">
      <c r="E3708" s="2"/>
    </row>
    <row r="3709" spans="5:5" x14ac:dyDescent="0.5">
      <c r="E3709" s="2"/>
    </row>
    <row r="3710" spans="5:5" x14ac:dyDescent="0.5">
      <c r="E3710" s="2"/>
    </row>
    <row r="3711" spans="5:5" x14ac:dyDescent="0.5">
      <c r="E3711" s="2"/>
    </row>
    <row r="3712" spans="5:5" x14ac:dyDescent="0.5">
      <c r="E3712" s="2"/>
    </row>
    <row r="3713" spans="5:5" x14ac:dyDescent="0.5">
      <c r="E3713" s="2"/>
    </row>
    <row r="3714" spans="5:5" x14ac:dyDescent="0.5">
      <c r="E3714" s="2"/>
    </row>
    <row r="3715" spans="5:5" x14ac:dyDescent="0.5">
      <c r="E3715" s="2"/>
    </row>
    <row r="3716" spans="5:5" x14ac:dyDescent="0.5">
      <c r="E3716" s="2"/>
    </row>
    <row r="3717" spans="5:5" x14ac:dyDescent="0.5">
      <c r="E3717" s="2"/>
    </row>
    <row r="3718" spans="5:5" x14ac:dyDescent="0.5">
      <c r="E3718" s="2"/>
    </row>
    <row r="3719" spans="5:5" x14ac:dyDescent="0.5">
      <c r="E3719" s="2"/>
    </row>
    <row r="3720" spans="5:5" x14ac:dyDescent="0.5">
      <c r="E3720" s="2"/>
    </row>
    <row r="3721" spans="5:5" x14ac:dyDescent="0.5">
      <c r="E3721" s="2"/>
    </row>
    <row r="3722" spans="5:5" x14ac:dyDescent="0.5">
      <c r="E3722" s="2"/>
    </row>
    <row r="3723" spans="5:5" x14ac:dyDescent="0.5">
      <c r="E3723" s="2"/>
    </row>
    <row r="3724" spans="5:5" x14ac:dyDescent="0.5">
      <c r="E3724" s="2"/>
    </row>
    <row r="3725" spans="5:5" x14ac:dyDescent="0.5">
      <c r="E3725" s="2"/>
    </row>
    <row r="3726" spans="5:5" x14ac:dyDescent="0.5">
      <c r="E3726" s="2"/>
    </row>
    <row r="3727" spans="5:5" x14ac:dyDescent="0.5">
      <c r="E3727" s="2"/>
    </row>
    <row r="3728" spans="5:5" x14ac:dyDescent="0.5">
      <c r="E3728" s="2"/>
    </row>
    <row r="3729" spans="5:5" x14ac:dyDescent="0.5">
      <c r="E3729" s="2"/>
    </row>
    <row r="3730" spans="5:5" x14ac:dyDescent="0.5">
      <c r="E3730" s="2"/>
    </row>
    <row r="3731" spans="5:5" x14ac:dyDescent="0.5">
      <c r="E3731" s="2"/>
    </row>
    <row r="3732" spans="5:5" x14ac:dyDescent="0.5">
      <c r="E3732" s="2"/>
    </row>
    <row r="3733" spans="5:5" x14ac:dyDescent="0.5">
      <c r="E3733" s="2"/>
    </row>
    <row r="3734" spans="5:5" x14ac:dyDescent="0.5">
      <c r="E3734" s="2"/>
    </row>
    <row r="3735" spans="5:5" x14ac:dyDescent="0.5">
      <c r="E3735" s="2"/>
    </row>
    <row r="3736" spans="5:5" x14ac:dyDescent="0.5">
      <c r="E3736" s="2"/>
    </row>
    <row r="3737" spans="5:5" x14ac:dyDescent="0.5">
      <c r="E3737" s="2"/>
    </row>
    <row r="3738" spans="5:5" x14ac:dyDescent="0.5">
      <c r="E3738" s="2"/>
    </row>
    <row r="3739" spans="5:5" x14ac:dyDescent="0.5">
      <c r="E3739" s="2"/>
    </row>
    <row r="3740" spans="5:5" x14ac:dyDescent="0.5">
      <c r="E3740" s="2"/>
    </row>
    <row r="3741" spans="5:5" x14ac:dyDescent="0.5">
      <c r="E3741" s="2"/>
    </row>
    <row r="3742" spans="5:5" x14ac:dyDescent="0.5">
      <c r="E3742" s="2"/>
    </row>
    <row r="3743" spans="5:5" x14ac:dyDescent="0.5">
      <c r="E3743" s="2"/>
    </row>
    <row r="3744" spans="5:5" x14ac:dyDescent="0.5">
      <c r="E3744" s="2"/>
    </row>
    <row r="3745" spans="5:5" x14ac:dyDescent="0.5">
      <c r="E3745" s="2"/>
    </row>
    <row r="3746" spans="5:5" x14ac:dyDescent="0.5">
      <c r="E3746" s="2"/>
    </row>
    <row r="3747" spans="5:5" x14ac:dyDescent="0.5">
      <c r="E3747" s="2"/>
    </row>
    <row r="3748" spans="5:5" x14ac:dyDescent="0.5">
      <c r="E3748" s="2"/>
    </row>
    <row r="3749" spans="5:5" x14ac:dyDescent="0.5">
      <c r="E3749" s="2"/>
    </row>
    <row r="3750" spans="5:5" x14ac:dyDescent="0.5">
      <c r="E3750" s="2"/>
    </row>
    <row r="3751" spans="5:5" x14ac:dyDescent="0.5">
      <c r="E3751" s="2"/>
    </row>
    <row r="3752" spans="5:5" x14ac:dyDescent="0.5">
      <c r="E3752" s="2"/>
    </row>
    <row r="3753" spans="5:5" x14ac:dyDescent="0.5">
      <c r="E3753" s="2"/>
    </row>
    <row r="3754" spans="5:5" x14ac:dyDescent="0.5">
      <c r="E3754" s="2"/>
    </row>
    <row r="3755" spans="5:5" x14ac:dyDescent="0.5">
      <c r="E3755" s="2"/>
    </row>
    <row r="3756" spans="5:5" x14ac:dyDescent="0.5">
      <c r="E3756" s="2"/>
    </row>
    <row r="3757" spans="5:5" x14ac:dyDescent="0.5">
      <c r="E3757" s="2"/>
    </row>
    <row r="3758" spans="5:5" x14ac:dyDescent="0.5">
      <c r="E3758" s="2"/>
    </row>
    <row r="3759" spans="5:5" x14ac:dyDescent="0.5">
      <c r="E3759" s="2"/>
    </row>
    <row r="3760" spans="5:5" x14ac:dyDescent="0.5">
      <c r="E3760" s="2"/>
    </row>
    <row r="3761" spans="5:5" x14ac:dyDescent="0.5">
      <c r="E3761" s="2"/>
    </row>
    <row r="3762" spans="5:5" x14ac:dyDescent="0.5">
      <c r="E3762" s="2"/>
    </row>
    <row r="3763" spans="5:5" x14ac:dyDescent="0.5">
      <c r="E3763" s="2"/>
    </row>
    <row r="3764" spans="5:5" x14ac:dyDescent="0.5">
      <c r="E3764" s="2"/>
    </row>
    <row r="3765" spans="5:5" x14ac:dyDescent="0.5">
      <c r="E3765" s="2"/>
    </row>
    <row r="3766" spans="5:5" x14ac:dyDescent="0.5">
      <c r="E3766" s="2"/>
    </row>
    <row r="3767" spans="5:5" x14ac:dyDescent="0.5">
      <c r="E3767" s="2"/>
    </row>
    <row r="3768" spans="5:5" x14ac:dyDescent="0.5">
      <c r="E3768" s="2"/>
    </row>
    <row r="3769" spans="5:5" x14ac:dyDescent="0.5">
      <c r="E3769" s="2"/>
    </row>
    <row r="3770" spans="5:5" x14ac:dyDescent="0.5">
      <c r="E3770" s="2"/>
    </row>
    <row r="3771" spans="5:5" x14ac:dyDescent="0.5">
      <c r="E3771" s="2"/>
    </row>
    <row r="3772" spans="5:5" x14ac:dyDescent="0.5">
      <c r="E3772" s="2"/>
    </row>
    <row r="3773" spans="5:5" x14ac:dyDescent="0.5">
      <c r="E3773" s="2"/>
    </row>
    <row r="3774" spans="5:5" x14ac:dyDescent="0.5">
      <c r="E3774" s="2"/>
    </row>
    <row r="3775" spans="5:5" x14ac:dyDescent="0.5">
      <c r="E3775" s="2"/>
    </row>
    <row r="3776" spans="5:5" x14ac:dyDescent="0.5">
      <c r="E3776" s="2"/>
    </row>
    <row r="3777" spans="5:5" x14ac:dyDescent="0.5">
      <c r="E3777" s="2"/>
    </row>
    <row r="3778" spans="5:5" x14ac:dyDescent="0.5">
      <c r="E3778" s="2"/>
    </row>
    <row r="3779" spans="5:5" x14ac:dyDescent="0.5">
      <c r="E3779" s="2"/>
    </row>
    <row r="3780" spans="5:5" x14ac:dyDescent="0.5">
      <c r="E3780" s="2"/>
    </row>
    <row r="3781" spans="5:5" x14ac:dyDescent="0.5">
      <c r="E3781" s="2"/>
    </row>
    <row r="3782" spans="5:5" x14ac:dyDescent="0.5">
      <c r="E3782" s="2"/>
    </row>
    <row r="3783" spans="5:5" x14ac:dyDescent="0.5">
      <c r="E3783" s="2"/>
    </row>
    <row r="3784" spans="5:5" x14ac:dyDescent="0.5">
      <c r="E3784" s="2"/>
    </row>
    <row r="3785" spans="5:5" x14ac:dyDescent="0.5">
      <c r="E3785" s="2"/>
    </row>
    <row r="3786" spans="5:5" x14ac:dyDescent="0.5">
      <c r="E3786" s="2"/>
    </row>
    <row r="3787" spans="5:5" x14ac:dyDescent="0.5">
      <c r="E3787" s="2"/>
    </row>
    <row r="3788" spans="5:5" x14ac:dyDescent="0.5">
      <c r="E3788" s="2"/>
    </row>
    <row r="3789" spans="5:5" x14ac:dyDescent="0.5">
      <c r="E3789" s="2"/>
    </row>
    <row r="3790" spans="5:5" x14ac:dyDescent="0.5">
      <c r="E3790" s="2"/>
    </row>
    <row r="3791" spans="5:5" x14ac:dyDescent="0.5">
      <c r="E3791" s="2"/>
    </row>
    <row r="3792" spans="5:5" x14ac:dyDescent="0.5">
      <c r="E3792" s="2"/>
    </row>
    <row r="3793" spans="5:5" x14ac:dyDescent="0.5">
      <c r="E3793" s="2"/>
    </row>
    <row r="3794" spans="5:5" x14ac:dyDescent="0.5">
      <c r="E3794" s="2"/>
    </row>
    <row r="3795" spans="5:5" x14ac:dyDescent="0.5">
      <c r="E3795" s="2"/>
    </row>
    <row r="3796" spans="5:5" x14ac:dyDescent="0.5">
      <c r="E3796" s="2"/>
    </row>
    <row r="3797" spans="5:5" x14ac:dyDescent="0.5">
      <c r="E3797" s="2"/>
    </row>
    <row r="3798" spans="5:5" x14ac:dyDescent="0.5">
      <c r="E3798" s="2"/>
    </row>
    <row r="3799" spans="5:5" x14ac:dyDescent="0.5">
      <c r="E3799" s="2"/>
    </row>
    <row r="3800" spans="5:5" x14ac:dyDescent="0.5">
      <c r="E3800" s="2"/>
    </row>
    <row r="3801" spans="5:5" x14ac:dyDescent="0.5">
      <c r="E3801" s="2"/>
    </row>
    <row r="3802" spans="5:5" x14ac:dyDescent="0.5">
      <c r="E3802" s="2"/>
    </row>
    <row r="3803" spans="5:5" x14ac:dyDescent="0.5">
      <c r="E3803" s="2"/>
    </row>
    <row r="3804" spans="5:5" x14ac:dyDescent="0.5">
      <c r="E3804" s="2"/>
    </row>
    <row r="3805" spans="5:5" x14ac:dyDescent="0.5">
      <c r="E3805" s="2"/>
    </row>
    <row r="3806" spans="5:5" x14ac:dyDescent="0.5">
      <c r="E3806" s="2"/>
    </row>
    <row r="3807" spans="5:5" x14ac:dyDescent="0.5">
      <c r="E3807" s="2"/>
    </row>
    <row r="3808" spans="5:5" x14ac:dyDescent="0.5">
      <c r="E3808" s="2"/>
    </row>
    <row r="3809" spans="5:5" x14ac:dyDescent="0.5">
      <c r="E3809" s="2"/>
    </row>
    <row r="3810" spans="5:5" x14ac:dyDescent="0.5">
      <c r="E3810" s="2"/>
    </row>
    <row r="3811" spans="5:5" x14ac:dyDescent="0.5">
      <c r="E3811" s="2"/>
    </row>
    <row r="3812" spans="5:5" x14ac:dyDescent="0.5">
      <c r="E3812" s="2"/>
    </row>
    <row r="3813" spans="5:5" x14ac:dyDescent="0.5">
      <c r="E3813" s="2"/>
    </row>
    <row r="3814" spans="5:5" x14ac:dyDescent="0.5">
      <c r="E3814" s="2"/>
    </row>
    <row r="3815" spans="5:5" x14ac:dyDescent="0.5">
      <c r="E3815" s="2"/>
    </row>
    <row r="3816" spans="5:5" x14ac:dyDescent="0.5">
      <c r="E3816" s="2"/>
    </row>
    <row r="3817" spans="5:5" x14ac:dyDescent="0.5">
      <c r="E3817" s="2"/>
    </row>
    <row r="3818" spans="5:5" x14ac:dyDescent="0.5">
      <c r="E3818" s="2"/>
    </row>
    <row r="3819" spans="5:5" x14ac:dyDescent="0.5">
      <c r="E3819" s="2"/>
    </row>
    <row r="3820" spans="5:5" x14ac:dyDescent="0.5">
      <c r="E3820" s="2"/>
    </row>
    <row r="3821" spans="5:5" x14ac:dyDescent="0.5">
      <c r="E3821" s="2"/>
    </row>
    <row r="3822" spans="5:5" x14ac:dyDescent="0.5">
      <c r="E3822" s="2"/>
    </row>
    <row r="3823" spans="5:5" x14ac:dyDescent="0.5">
      <c r="E3823" s="2"/>
    </row>
    <row r="3824" spans="5:5" x14ac:dyDescent="0.5">
      <c r="E3824" s="2"/>
    </row>
    <row r="3825" spans="5:5" x14ac:dyDescent="0.5">
      <c r="E3825" s="2"/>
    </row>
    <row r="3826" spans="5:5" x14ac:dyDescent="0.5">
      <c r="E3826" s="2"/>
    </row>
    <row r="3827" spans="5:5" x14ac:dyDescent="0.5">
      <c r="E3827" s="2"/>
    </row>
    <row r="3828" spans="5:5" x14ac:dyDescent="0.5">
      <c r="E3828" s="2"/>
    </row>
    <row r="3829" spans="5:5" x14ac:dyDescent="0.5">
      <c r="E3829" s="2"/>
    </row>
    <row r="3830" spans="5:5" x14ac:dyDescent="0.5">
      <c r="E3830" s="2"/>
    </row>
    <row r="3831" spans="5:5" x14ac:dyDescent="0.5">
      <c r="E3831" s="2"/>
    </row>
    <row r="3832" spans="5:5" x14ac:dyDescent="0.5">
      <c r="E3832" s="2"/>
    </row>
    <row r="3833" spans="5:5" x14ac:dyDescent="0.5">
      <c r="E3833" s="2"/>
    </row>
    <row r="3834" spans="5:5" x14ac:dyDescent="0.5">
      <c r="E3834" s="2"/>
    </row>
    <row r="3835" spans="5:5" x14ac:dyDescent="0.5">
      <c r="E3835" s="2"/>
    </row>
    <row r="3836" spans="5:5" x14ac:dyDescent="0.5">
      <c r="E3836" s="2"/>
    </row>
    <row r="3837" spans="5:5" x14ac:dyDescent="0.5">
      <c r="E3837" s="2"/>
    </row>
    <row r="3838" spans="5:5" x14ac:dyDescent="0.5">
      <c r="E3838" s="2"/>
    </row>
    <row r="3839" spans="5:5" x14ac:dyDescent="0.5">
      <c r="E3839" s="2"/>
    </row>
    <row r="3840" spans="5:5" x14ac:dyDescent="0.5">
      <c r="E3840" s="2"/>
    </row>
    <row r="3841" spans="5:5" x14ac:dyDescent="0.5">
      <c r="E3841" s="2"/>
    </row>
    <row r="3842" spans="5:5" x14ac:dyDescent="0.5">
      <c r="E3842" s="2"/>
    </row>
    <row r="3843" spans="5:5" x14ac:dyDescent="0.5">
      <c r="E3843" s="2"/>
    </row>
    <row r="3844" spans="5:5" x14ac:dyDescent="0.5">
      <c r="E3844" s="2"/>
    </row>
    <row r="3845" spans="5:5" x14ac:dyDescent="0.5">
      <c r="E3845" s="2"/>
    </row>
    <row r="3846" spans="5:5" x14ac:dyDescent="0.5">
      <c r="E3846" s="2"/>
    </row>
    <row r="3847" spans="5:5" x14ac:dyDescent="0.5">
      <c r="E3847" s="2"/>
    </row>
    <row r="3848" spans="5:5" x14ac:dyDescent="0.5">
      <c r="E3848" s="2"/>
    </row>
    <row r="3849" spans="5:5" x14ac:dyDescent="0.5">
      <c r="E3849" s="2"/>
    </row>
    <row r="3850" spans="5:5" x14ac:dyDescent="0.5">
      <c r="E3850" s="2"/>
    </row>
    <row r="3851" spans="5:5" x14ac:dyDescent="0.5">
      <c r="E3851" s="2"/>
    </row>
    <row r="3852" spans="5:5" x14ac:dyDescent="0.5">
      <c r="E3852" s="2"/>
    </row>
    <row r="3853" spans="5:5" x14ac:dyDescent="0.5">
      <c r="E3853" s="2"/>
    </row>
    <row r="3854" spans="5:5" x14ac:dyDescent="0.5">
      <c r="E3854" s="2"/>
    </row>
    <row r="3855" spans="5:5" x14ac:dyDescent="0.5">
      <c r="E3855" s="2"/>
    </row>
    <row r="3856" spans="5:5" x14ac:dyDescent="0.5">
      <c r="E3856" s="2"/>
    </row>
    <row r="3857" spans="5:5" x14ac:dyDescent="0.5">
      <c r="E3857" s="2"/>
    </row>
    <row r="3858" spans="5:5" x14ac:dyDescent="0.5">
      <c r="E3858" s="2"/>
    </row>
    <row r="3859" spans="5:5" x14ac:dyDescent="0.5">
      <c r="E3859" s="2"/>
    </row>
    <row r="3860" spans="5:5" x14ac:dyDescent="0.5">
      <c r="E3860" s="2"/>
    </row>
    <row r="3861" spans="5:5" x14ac:dyDescent="0.5">
      <c r="E3861" s="2"/>
    </row>
    <row r="3862" spans="5:5" x14ac:dyDescent="0.5">
      <c r="E3862" s="2"/>
    </row>
    <row r="3863" spans="5:5" x14ac:dyDescent="0.5">
      <c r="E3863" s="2"/>
    </row>
    <row r="3864" spans="5:5" x14ac:dyDescent="0.5">
      <c r="E3864" s="2"/>
    </row>
    <row r="3865" spans="5:5" x14ac:dyDescent="0.5">
      <c r="E3865" s="2"/>
    </row>
    <row r="3866" spans="5:5" x14ac:dyDescent="0.5">
      <c r="E3866" s="2"/>
    </row>
    <row r="3867" spans="5:5" x14ac:dyDescent="0.5">
      <c r="E3867" s="2"/>
    </row>
    <row r="3868" spans="5:5" x14ac:dyDescent="0.5">
      <c r="E3868" s="2"/>
    </row>
    <row r="3869" spans="5:5" x14ac:dyDescent="0.5">
      <c r="E3869" s="2"/>
    </row>
    <row r="3870" spans="5:5" x14ac:dyDescent="0.5">
      <c r="E3870" s="2"/>
    </row>
    <row r="3871" spans="5:5" x14ac:dyDescent="0.5">
      <c r="E3871" s="2"/>
    </row>
    <row r="3872" spans="5:5" x14ac:dyDescent="0.5">
      <c r="E3872" s="2"/>
    </row>
    <row r="3873" spans="5:5" x14ac:dyDescent="0.5">
      <c r="E3873" s="2"/>
    </row>
    <row r="3874" spans="5:5" x14ac:dyDescent="0.5">
      <c r="E3874" s="2"/>
    </row>
    <row r="3875" spans="5:5" x14ac:dyDescent="0.5">
      <c r="E3875" s="2"/>
    </row>
    <row r="3876" spans="5:5" x14ac:dyDescent="0.5">
      <c r="E3876" s="2"/>
    </row>
    <row r="3877" spans="5:5" x14ac:dyDescent="0.5">
      <c r="E3877" s="2"/>
    </row>
    <row r="3878" spans="5:5" x14ac:dyDescent="0.5">
      <c r="E3878" s="2"/>
    </row>
    <row r="3879" spans="5:5" x14ac:dyDescent="0.5">
      <c r="E3879" s="2"/>
    </row>
    <row r="3880" spans="5:5" x14ac:dyDescent="0.5">
      <c r="E3880" s="2"/>
    </row>
    <row r="3881" spans="5:5" x14ac:dyDescent="0.5">
      <c r="E3881" s="2"/>
    </row>
    <row r="3882" spans="5:5" x14ac:dyDescent="0.5">
      <c r="E3882" s="2"/>
    </row>
    <row r="3883" spans="5:5" x14ac:dyDescent="0.5">
      <c r="E3883" s="2"/>
    </row>
    <row r="3884" spans="5:5" x14ac:dyDescent="0.5">
      <c r="E3884" s="2"/>
    </row>
    <row r="3885" spans="5:5" x14ac:dyDescent="0.5">
      <c r="E3885" s="2"/>
    </row>
    <row r="3886" spans="5:5" x14ac:dyDescent="0.5">
      <c r="E3886" s="2"/>
    </row>
    <row r="3887" spans="5:5" x14ac:dyDescent="0.5">
      <c r="E3887" s="2"/>
    </row>
    <row r="3888" spans="5:5" x14ac:dyDescent="0.5">
      <c r="E3888" s="2"/>
    </row>
    <row r="3889" spans="5:5" x14ac:dyDescent="0.5">
      <c r="E3889" s="2"/>
    </row>
    <row r="3890" spans="5:5" x14ac:dyDescent="0.5">
      <c r="E3890" s="2"/>
    </row>
    <row r="3891" spans="5:5" x14ac:dyDescent="0.5">
      <c r="E3891" s="2"/>
    </row>
    <row r="3892" spans="5:5" x14ac:dyDescent="0.5">
      <c r="E3892" s="2"/>
    </row>
    <row r="3893" spans="5:5" x14ac:dyDescent="0.5">
      <c r="E3893" s="2"/>
    </row>
    <row r="3894" spans="5:5" x14ac:dyDescent="0.5">
      <c r="E3894" s="2"/>
    </row>
    <row r="3895" spans="5:5" x14ac:dyDescent="0.5">
      <c r="E3895" s="2"/>
    </row>
    <row r="3896" spans="5:5" x14ac:dyDescent="0.5">
      <c r="E3896" s="2"/>
    </row>
    <row r="3897" spans="5:5" x14ac:dyDescent="0.5">
      <c r="E3897" s="2"/>
    </row>
    <row r="3898" spans="5:5" x14ac:dyDescent="0.5">
      <c r="E3898" s="2"/>
    </row>
    <row r="3899" spans="5:5" x14ac:dyDescent="0.5">
      <c r="E3899" s="2"/>
    </row>
    <row r="3900" spans="5:5" x14ac:dyDescent="0.5">
      <c r="E3900" s="2"/>
    </row>
    <row r="3901" spans="5:5" x14ac:dyDescent="0.5">
      <c r="E3901" s="2"/>
    </row>
    <row r="3902" spans="5:5" x14ac:dyDescent="0.5">
      <c r="E3902" s="2"/>
    </row>
    <row r="3903" spans="5:5" x14ac:dyDescent="0.5">
      <c r="E3903" s="2"/>
    </row>
    <row r="3904" spans="5:5" x14ac:dyDescent="0.5">
      <c r="E3904" s="2"/>
    </row>
    <row r="3905" spans="5:5" x14ac:dyDescent="0.5">
      <c r="E3905" s="2"/>
    </row>
    <row r="3906" spans="5:5" x14ac:dyDescent="0.5">
      <c r="E3906" s="2"/>
    </row>
    <row r="3907" spans="5:5" x14ac:dyDescent="0.5">
      <c r="E3907" s="2"/>
    </row>
    <row r="3908" spans="5:5" x14ac:dyDescent="0.5">
      <c r="E3908" s="2"/>
    </row>
    <row r="3909" spans="5:5" x14ac:dyDescent="0.5">
      <c r="E3909" s="2"/>
    </row>
    <row r="3910" spans="5:5" x14ac:dyDescent="0.5">
      <c r="E3910" s="2"/>
    </row>
    <row r="3911" spans="5:5" x14ac:dyDescent="0.5">
      <c r="E3911" s="2"/>
    </row>
    <row r="3912" spans="5:5" x14ac:dyDescent="0.5">
      <c r="E3912" s="2"/>
    </row>
    <row r="3913" spans="5:5" x14ac:dyDescent="0.5">
      <c r="E3913" s="2"/>
    </row>
    <row r="3914" spans="5:5" x14ac:dyDescent="0.5">
      <c r="E3914" s="2"/>
    </row>
    <row r="3915" spans="5:5" x14ac:dyDescent="0.5">
      <c r="E3915" s="2"/>
    </row>
    <row r="3916" spans="5:5" x14ac:dyDescent="0.5">
      <c r="E3916" s="2"/>
    </row>
    <row r="3917" spans="5:5" x14ac:dyDescent="0.5">
      <c r="E3917" s="2"/>
    </row>
    <row r="3918" spans="5:5" x14ac:dyDescent="0.5">
      <c r="E3918" s="2"/>
    </row>
    <row r="3919" spans="5:5" x14ac:dyDescent="0.5">
      <c r="E3919" s="2"/>
    </row>
    <row r="3920" spans="5:5" x14ac:dyDescent="0.5">
      <c r="E3920" s="2"/>
    </row>
    <row r="3921" spans="5:5" x14ac:dyDescent="0.5">
      <c r="E3921" s="2"/>
    </row>
    <row r="3922" spans="5:5" x14ac:dyDescent="0.5">
      <c r="E3922" s="2"/>
    </row>
    <row r="3923" spans="5:5" x14ac:dyDescent="0.5">
      <c r="E3923" s="2"/>
    </row>
    <row r="3924" spans="5:5" x14ac:dyDescent="0.5">
      <c r="E3924" s="2"/>
    </row>
    <row r="3925" spans="5:5" x14ac:dyDescent="0.5">
      <c r="E3925" s="2"/>
    </row>
    <row r="3926" spans="5:5" x14ac:dyDescent="0.5">
      <c r="E3926" s="2"/>
    </row>
    <row r="3927" spans="5:5" x14ac:dyDescent="0.5">
      <c r="E3927" s="2"/>
    </row>
    <row r="3928" spans="5:5" x14ac:dyDescent="0.5">
      <c r="E3928" s="2"/>
    </row>
    <row r="3929" spans="5:5" x14ac:dyDescent="0.5">
      <c r="E3929" s="2"/>
    </row>
    <row r="3930" spans="5:5" x14ac:dyDescent="0.5">
      <c r="E3930" s="2"/>
    </row>
    <row r="3931" spans="5:5" x14ac:dyDescent="0.5">
      <c r="E3931" s="2"/>
    </row>
    <row r="3932" spans="5:5" x14ac:dyDescent="0.5">
      <c r="E3932" s="2"/>
    </row>
    <row r="3933" spans="5:5" x14ac:dyDescent="0.5">
      <c r="E3933" s="2"/>
    </row>
    <row r="3934" spans="5:5" x14ac:dyDescent="0.5">
      <c r="E3934" s="2"/>
    </row>
    <row r="3935" spans="5:5" x14ac:dyDescent="0.5">
      <c r="E3935" s="2"/>
    </row>
    <row r="3936" spans="5:5" x14ac:dyDescent="0.5">
      <c r="E3936" s="2"/>
    </row>
    <row r="3937" spans="5:5" x14ac:dyDescent="0.5">
      <c r="E3937" s="2"/>
    </row>
    <row r="3938" spans="5:5" x14ac:dyDescent="0.5">
      <c r="E3938" s="2"/>
    </row>
    <row r="3939" spans="5:5" x14ac:dyDescent="0.5">
      <c r="E3939" s="2"/>
    </row>
    <row r="3940" spans="5:5" x14ac:dyDescent="0.5">
      <c r="E3940" s="2"/>
    </row>
    <row r="3941" spans="5:5" x14ac:dyDescent="0.5">
      <c r="E3941" s="2"/>
    </row>
    <row r="3942" spans="5:5" x14ac:dyDescent="0.5">
      <c r="E3942" s="2"/>
    </row>
    <row r="3943" spans="5:5" x14ac:dyDescent="0.5">
      <c r="E3943" s="2"/>
    </row>
    <row r="3944" spans="5:5" x14ac:dyDescent="0.5">
      <c r="E3944" s="2"/>
    </row>
    <row r="3945" spans="5:5" x14ac:dyDescent="0.5">
      <c r="E3945" s="2"/>
    </row>
    <row r="3946" spans="5:5" x14ac:dyDescent="0.5">
      <c r="E3946" s="2"/>
    </row>
    <row r="3947" spans="5:5" x14ac:dyDescent="0.5">
      <c r="E3947" s="2"/>
    </row>
    <row r="3948" spans="5:5" x14ac:dyDescent="0.5">
      <c r="E3948" s="2"/>
    </row>
    <row r="3949" spans="5:5" x14ac:dyDescent="0.5">
      <c r="E3949" s="2"/>
    </row>
    <row r="3950" spans="5:5" x14ac:dyDescent="0.5">
      <c r="E3950" s="2"/>
    </row>
    <row r="3951" spans="5:5" x14ac:dyDescent="0.5">
      <c r="E3951" s="2"/>
    </row>
    <row r="3952" spans="5:5" x14ac:dyDescent="0.5">
      <c r="E3952" s="2"/>
    </row>
    <row r="3953" spans="5:5" x14ac:dyDescent="0.5">
      <c r="E3953" s="2"/>
    </row>
    <row r="3954" spans="5:5" x14ac:dyDescent="0.5">
      <c r="E3954" s="2"/>
    </row>
    <row r="3955" spans="5:5" x14ac:dyDescent="0.5">
      <c r="E3955" s="2"/>
    </row>
    <row r="3956" spans="5:5" x14ac:dyDescent="0.5">
      <c r="E3956" s="2"/>
    </row>
    <row r="3957" spans="5:5" x14ac:dyDescent="0.5">
      <c r="E3957" s="2"/>
    </row>
    <row r="3958" spans="5:5" x14ac:dyDescent="0.5">
      <c r="E3958" s="2"/>
    </row>
    <row r="3959" spans="5:5" x14ac:dyDescent="0.5">
      <c r="E3959" s="2"/>
    </row>
    <row r="3960" spans="5:5" x14ac:dyDescent="0.5">
      <c r="E3960" s="2"/>
    </row>
    <row r="3961" spans="5:5" x14ac:dyDescent="0.5">
      <c r="E3961" s="2"/>
    </row>
    <row r="3962" spans="5:5" x14ac:dyDescent="0.5">
      <c r="E3962" s="2"/>
    </row>
    <row r="3963" spans="5:5" x14ac:dyDescent="0.5">
      <c r="E3963" s="2"/>
    </row>
    <row r="3964" spans="5:5" x14ac:dyDescent="0.5">
      <c r="E3964" s="2"/>
    </row>
    <row r="3965" spans="5:5" x14ac:dyDescent="0.5">
      <c r="E3965" s="2"/>
    </row>
    <row r="3966" spans="5:5" x14ac:dyDescent="0.5">
      <c r="E3966" s="2"/>
    </row>
    <row r="3967" spans="5:5" x14ac:dyDescent="0.5">
      <c r="E3967" s="2"/>
    </row>
    <row r="3968" spans="5:5" x14ac:dyDescent="0.5">
      <c r="E3968" s="2"/>
    </row>
    <row r="3969" spans="5:5" x14ac:dyDescent="0.5">
      <c r="E3969" s="2"/>
    </row>
    <row r="3970" spans="5:5" x14ac:dyDescent="0.5">
      <c r="E3970" s="2"/>
    </row>
    <row r="3971" spans="5:5" x14ac:dyDescent="0.5">
      <c r="E3971" s="2"/>
    </row>
    <row r="3972" spans="5:5" x14ac:dyDescent="0.5">
      <c r="E3972" s="2"/>
    </row>
    <row r="3973" spans="5:5" x14ac:dyDescent="0.5">
      <c r="E3973" s="2"/>
    </row>
    <row r="3974" spans="5:5" x14ac:dyDescent="0.5">
      <c r="E3974" s="2"/>
    </row>
    <row r="3975" spans="5:5" x14ac:dyDescent="0.5">
      <c r="E3975" s="2"/>
    </row>
    <row r="3976" spans="5:5" x14ac:dyDescent="0.5">
      <c r="E3976" s="2"/>
    </row>
    <row r="3977" spans="5:5" x14ac:dyDescent="0.5">
      <c r="E3977" s="2"/>
    </row>
    <row r="3978" spans="5:5" x14ac:dyDescent="0.5">
      <c r="E3978" s="2"/>
    </row>
    <row r="3979" spans="5:5" x14ac:dyDescent="0.5">
      <c r="E3979" s="2"/>
    </row>
    <row r="3980" spans="5:5" x14ac:dyDescent="0.5">
      <c r="E3980" s="2"/>
    </row>
    <row r="3981" spans="5:5" x14ac:dyDescent="0.5">
      <c r="E3981" s="2"/>
    </row>
    <row r="3982" spans="5:5" x14ac:dyDescent="0.5">
      <c r="E3982" s="2"/>
    </row>
    <row r="3983" spans="5:5" x14ac:dyDescent="0.5">
      <c r="E3983" s="2"/>
    </row>
    <row r="3984" spans="5:5" x14ac:dyDescent="0.5">
      <c r="E3984" s="2"/>
    </row>
    <row r="3985" spans="5:5" x14ac:dyDescent="0.5">
      <c r="E3985" s="2"/>
    </row>
    <row r="3986" spans="5:5" x14ac:dyDescent="0.5">
      <c r="E3986" s="2"/>
    </row>
    <row r="3987" spans="5:5" x14ac:dyDescent="0.5">
      <c r="E3987" s="2"/>
    </row>
    <row r="3988" spans="5:5" x14ac:dyDescent="0.5">
      <c r="E3988" s="2"/>
    </row>
    <row r="3989" spans="5:5" x14ac:dyDescent="0.5">
      <c r="E3989" s="2"/>
    </row>
    <row r="3990" spans="5:5" x14ac:dyDescent="0.5">
      <c r="E3990" s="2"/>
    </row>
    <row r="3991" spans="5:5" x14ac:dyDescent="0.5">
      <c r="E3991" s="2"/>
    </row>
    <row r="3992" spans="5:5" x14ac:dyDescent="0.5">
      <c r="E3992" s="2"/>
    </row>
    <row r="3993" spans="5:5" x14ac:dyDescent="0.5">
      <c r="E3993" s="2"/>
    </row>
    <row r="3994" spans="5:5" x14ac:dyDescent="0.5">
      <c r="E3994" s="2"/>
    </row>
    <row r="3995" spans="5:5" x14ac:dyDescent="0.5">
      <c r="E3995" s="2"/>
    </row>
    <row r="3996" spans="5:5" x14ac:dyDescent="0.5">
      <c r="E3996" s="2"/>
    </row>
    <row r="3997" spans="5:5" x14ac:dyDescent="0.5">
      <c r="E3997" s="2"/>
    </row>
    <row r="3998" spans="5:5" x14ac:dyDescent="0.5">
      <c r="E3998" s="2"/>
    </row>
    <row r="3999" spans="5:5" x14ac:dyDescent="0.5">
      <c r="E3999" s="2"/>
    </row>
    <row r="4000" spans="5:5" x14ac:dyDescent="0.5">
      <c r="E4000" s="2"/>
    </row>
    <row r="4001" spans="5:5" x14ac:dyDescent="0.5">
      <c r="E4001" s="2"/>
    </row>
    <row r="4002" spans="5:5" x14ac:dyDescent="0.5">
      <c r="E4002" s="2"/>
    </row>
    <row r="4003" spans="5:5" x14ac:dyDescent="0.5">
      <c r="E4003" s="2"/>
    </row>
    <row r="4004" spans="5:5" x14ac:dyDescent="0.5">
      <c r="E4004" s="2"/>
    </row>
    <row r="4005" spans="5:5" x14ac:dyDescent="0.5">
      <c r="E4005" s="2"/>
    </row>
    <row r="4006" spans="5:5" x14ac:dyDescent="0.5">
      <c r="E4006" s="2"/>
    </row>
    <row r="4007" spans="5:5" x14ac:dyDescent="0.5">
      <c r="E4007" s="2"/>
    </row>
    <row r="4008" spans="5:5" x14ac:dyDescent="0.5">
      <c r="E4008" s="2"/>
    </row>
    <row r="4009" spans="5:5" x14ac:dyDescent="0.5">
      <c r="E4009" s="2"/>
    </row>
    <row r="4010" spans="5:5" x14ac:dyDescent="0.5">
      <c r="E4010" s="2"/>
    </row>
    <row r="4011" spans="5:5" x14ac:dyDescent="0.5">
      <c r="E4011" s="2"/>
    </row>
    <row r="4012" spans="5:5" x14ac:dyDescent="0.5">
      <c r="E4012" s="2"/>
    </row>
    <row r="4013" spans="5:5" x14ac:dyDescent="0.5">
      <c r="E4013" s="2"/>
    </row>
    <row r="4014" spans="5:5" x14ac:dyDescent="0.5">
      <c r="E4014" s="2"/>
    </row>
    <row r="4015" spans="5:5" x14ac:dyDescent="0.5">
      <c r="E4015" s="2"/>
    </row>
    <row r="4016" spans="5:5" x14ac:dyDescent="0.5">
      <c r="E4016" s="2"/>
    </row>
    <row r="4017" spans="5:5" x14ac:dyDescent="0.5">
      <c r="E4017" s="2"/>
    </row>
    <row r="4018" spans="5:5" x14ac:dyDescent="0.5">
      <c r="E4018" s="2"/>
    </row>
    <row r="4019" spans="5:5" x14ac:dyDescent="0.5">
      <c r="E4019" s="2"/>
    </row>
    <row r="4020" spans="5:5" x14ac:dyDescent="0.5">
      <c r="E4020" s="2"/>
    </row>
    <row r="4021" spans="5:5" x14ac:dyDescent="0.5">
      <c r="E4021" s="2"/>
    </row>
    <row r="4022" spans="5:5" x14ac:dyDescent="0.5">
      <c r="E4022" s="2"/>
    </row>
    <row r="4023" spans="5:5" x14ac:dyDescent="0.5">
      <c r="E4023" s="2"/>
    </row>
    <row r="4024" spans="5:5" x14ac:dyDescent="0.5">
      <c r="E4024" s="2"/>
    </row>
    <row r="4025" spans="5:5" x14ac:dyDescent="0.5">
      <c r="E4025" s="2"/>
    </row>
    <row r="4026" spans="5:5" x14ac:dyDescent="0.5">
      <c r="E4026" s="2"/>
    </row>
    <row r="4027" spans="5:5" x14ac:dyDescent="0.5">
      <c r="E4027" s="2"/>
    </row>
    <row r="4028" spans="5:5" x14ac:dyDescent="0.5">
      <c r="E4028" s="2"/>
    </row>
    <row r="4029" spans="5:5" x14ac:dyDescent="0.5">
      <c r="E4029" s="2"/>
    </row>
    <row r="4030" spans="5:5" x14ac:dyDescent="0.5">
      <c r="E4030" s="2"/>
    </row>
    <row r="4031" spans="5:5" x14ac:dyDescent="0.5">
      <c r="E4031" s="2"/>
    </row>
    <row r="4032" spans="5:5" x14ac:dyDescent="0.5">
      <c r="E4032" s="2"/>
    </row>
    <row r="4033" spans="5:5" x14ac:dyDescent="0.5">
      <c r="E4033" s="2"/>
    </row>
    <row r="4034" spans="5:5" x14ac:dyDescent="0.5">
      <c r="E4034" s="2"/>
    </row>
    <row r="4035" spans="5:5" x14ac:dyDescent="0.5">
      <c r="E4035" s="2"/>
    </row>
    <row r="4036" spans="5:5" x14ac:dyDescent="0.5">
      <c r="E4036" s="2"/>
    </row>
    <row r="4037" spans="5:5" x14ac:dyDescent="0.5">
      <c r="E4037" s="2"/>
    </row>
    <row r="4038" spans="5:5" x14ac:dyDescent="0.5">
      <c r="E4038" s="2"/>
    </row>
    <row r="4039" spans="5:5" x14ac:dyDescent="0.5">
      <c r="E4039" s="2"/>
    </row>
    <row r="4040" spans="5:5" x14ac:dyDescent="0.5">
      <c r="E4040" s="2"/>
    </row>
    <row r="4041" spans="5:5" x14ac:dyDescent="0.5">
      <c r="E4041" s="2"/>
    </row>
    <row r="4042" spans="5:5" x14ac:dyDescent="0.5">
      <c r="E4042" s="2"/>
    </row>
    <row r="4043" spans="5:5" x14ac:dyDescent="0.5">
      <c r="E4043" s="2"/>
    </row>
    <row r="4044" spans="5:5" x14ac:dyDescent="0.5">
      <c r="E4044" s="2"/>
    </row>
    <row r="4045" spans="5:5" x14ac:dyDescent="0.5">
      <c r="E4045" s="2"/>
    </row>
    <row r="4046" spans="5:5" x14ac:dyDescent="0.5">
      <c r="E4046" s="2"/>
    </row>
    <row r="4047" spans="5:5" x14ac:dyDescent="0.5">
      <c r="E4047" s="2"/>
    </row>
    <row r="4048" spans="5:5" x14ac:dyDescent="0.5">
      <c r="E4048" s="2"/>
    </row>
    <row r="4049" spans="5:5" x14ac:dyDescent="0.5">
      <c r="E4049" s="2"/>
    </row>
    <row r="4050" spans="5:5" x14ac:dyDescent="0.5">
      <c r="E4050" s="2"/>
    </row>
    <row r="4051" spans="5:5" x14ac:dyDescent="0.5">
      <c r="E4051" s="2"/>
    </row>
    <row r="4052" spans="5:5" x14ac:dyDescent="0.5">
      <c r="E4052" s="2"/>
    </row>
    <row r="4053" spans="5:5" x14ac:dyDescent="0.5">
      <c r="E4053" s="2"/>
    </row>
    <row r="4054" spans="5:5" x14ac:dyDescent="0.5">
      <c r="E4054" s="2"/>
    </row>
    <row r="4055" spans="5:5" x14ac:dyDescent="0.5">
      <c r="E4055" s="2"/>
    </row>
    <row r="4056" spans="5:5" x14ac:dyDescent="0.5">
      <c r="E4056" s="2"/>
    </row>
    <row r="4057" spans="5:5" x14ac:dyDescent="0.5">
      <c r="E4057" s="2"/>
    </row>
    <row r="4058" spans="5:5" x14ac:dyDescent="0.5">
      <c r="E4058" s="2"/>
    </row>
    <row r="4059" spans="5:5" x14ac:dyDescent="0.5">
      <c r="E4059" s="2"/>
    </row>
    <row r="4060" spans="5:5" x14ac:dyDescent="0.5">
      <c r="E4060" s="2"/>
    </row>
    <row r="4061" spans="5:5" x14ac:dyDescent="0.5">
      <c r="E4061" s="2"/>
    </row>
    <row r="4062" spans="5:5" x14ac:dyDescent="0.5">
      <c r="E4062" s="2"/>
    </row>
    <row r="4063" spans="5:5" x14ac:dyDescent="0.5">
      <c r="E4063" s="2"/>
    </row>
    <row r="4064" spans="5:5" x14ac:dyDescent="0.5">
      <c r="E4064" s="2"/>
    </row>
    <row r="4065" spans="5:5" x14ac:dyDescent="0.5">
      <c r="E4065" s="2"/>
    </row>
    <row r="4066" spans="5:5" x14ac:dyDescent="0.5">
      <c r="E4066" s="2"/>
    </row>
    <row r="4067" spans="5:5" x14ac:dyDescent="0.5">
      <c r="E4067" s="2"/>
    </row>
    <row r="4068" spans="5:5" x14ac:dyDescent="0.5">
      <c r="E4068" s="2"/>
    </row>
    <row r="4069" spans="5:5" x14ac:dyDescent="0.5">
      <c r="E4069" s="2"/>
    </row>
    <row r="4070" spans="5:5" x14ac:dyDescent="0.5">
      <c r="E4070" s="2"/>
    </row>
    <row r="4071" spans="5:5" x14ac:dyDescent="0.5">
      <c r="E4071" s="2"/>
    </row>
    <row r="4072" spans="5:5" x14ac:dyDescent="0.5">
      <c r="E4072" s="2"/>
    </row>
    <row r="4073" spans="5:5" x14ac:dyDescent="0.5">
      <c r="E4073" s="2"/>
    </row>
    <row r="4074" spans="5:5" x14ac:dyDescent="0.5">
      <c r="E4074" s="2"/>
    </row>
    <row r="4075" spans="5:5" x14ac:dyDescent="0.5">
      <c r="E4075" s="2"/>
    </row>
    <row r="4076" spans="5:5" x14ac:dyDescent="0.5">
      <c r="E4076" s="2"/>
    </row>
    <row r="4077" spans="5:5" x14ac:dyDescent="0.5">
      <c r="E4077" s="2"/>
    </row>
    <row r="4078" spans="5:5" x14ac:dyDescent="0.5">
      <c r="E4078" s="2"/>
    </row>
    <row r="4079" spans="5:5" x14ac:dyDescent="0.5">
      <c r="E4079" s="2"/>
    </row>
    <row r="4080" spans="5:5" x14ac:dyDescent="0.5">
      <c r="E4080" s="2"/>
    </row>
    <row r="4081" spans="5:5" x14ac:dyDescent="0.5">
      <c r="E4081" s="2"/>
    </row>
    <row r="4082" spans="5:5" x14ac:dyDescent="0.5">
      <c r="E4082" s="2"/>
    </row>
    <row r="4083" spans="5:5" x14ac:dyDescent="0.5">
      <c r="E4083" s="2"/>
    </row>
    <row r="4084" spans="5:5" x14ac:dyDescent="0.5">
      <c r="E4084" s="2"/>
    </row>
    <row r="4085" spans="5:5" x14ac:dyDescent="0.5">
      <c r="E4085" s="2"/>
    </row>
    <row r="4086" spans="5:5" x14ac:dyDescent="0.5">
      <c r="E4086" s="2"/>
    </row>
    <row r="4087" spans="5:5" x14ac:dyDescent="0.5">
      <c r="E4087" s="2"/>
    </row>
    <row r="4088" spans="5:5" x14ac:dyDescent="0.5">
      <c r="E4088" s="2"/>
    </row>
    <row r="4089" spans="5:5" x14ac:dyDescent="0.5">
      <c r="E4089" s="2"/>
    </row>
    <row r="4090" spans="5:5" x14ac:dyDescent="0.5">
      <c r="E4090" s="2"/>
    </row>
    <row r="4091" spans="5:5" x14ac:dyDescent="0.5">
      <c r="E4091" s="2"/>
    </row>
    <row r="4092" spans="5:5" x14ac:dyDescent="0.5">
      <c r="E4092" s="2"/>
    </row>
    <row r="4093" spans="5:5" x14ac:dyDescent="0.5">
      <c r="E4093" s="2"/>
    </row>
    <row r="4094" spans="5:5" x14ac:dyDescent="0.5">
      <c r="E4094" s="2"/>
    </row>
    <row r="4095" spans="5:5" x14ac:dyDescent="0.5">
      <c r="E4095" s="2"/>
    </row>
    <row r="4096" spans="5:5" x14ac:dyDescent="0.5">
      <c r="E4096" s="2"/>
    </row>
    <row r="4097" spans="5:5" x14ac:dyDescent="0.5">
      <c r="E4097" s="2"/>
    </row>
    <row r="4098" spans="5:5" x14ac:dyDescent="0.5">
      <c r="E4098" s="2"/>
    </row>
    <row r="4099" spans="5:5" x14ac:dyDescent="0.5">
      <c r="E4099" s="2"/>
    </row>
    <row r="4100" spans="5:5" x14ac:dyDescent="0.5">
      <c r="E4100" s="2"/>
    </row>
    <row r="4101" spans="5:5" x14ac:dyDescent="0.5">
      <c r="E4101" s="2"/>
    </row>
    <row r="4102" spans="5:5" x14ac:dyDescent="0.5">
      <c r="E4102" s="2"/>
    </row>
    <row r="4103" spans="5:5" x14ac:dyDescent="0.5">
      <c r="E4103" s="2"/>
    </row>
    <row r="4104" spans="5:5" x14ac:dyDescent="0.5">
      <c r="E4104" s="2"/>
    </row>
    <row r="4105" spans="5:5" x14ac:dyDescent="0.5">
      <c r="E4105" s="2"/>
    </row>
    <row r="4106" spans="5:5" x14ac:dyDescent="0.5">
      <c r="E4106" s="2"/>
    </row>
    <row r="4107" spans="5:5" x14ac:dyDescent="0.5">
      <c r="E4107" s="2"/>
    </row>
    <row r="4108" spans="5:5" x14ac:dyDescent="0.5">
      <c r="E4108" s="2"/>
    </row>
    <row r="4109" spans="5:5" x14ac:dyDescent="0.5">
      <c r="E4109" s="2"/>
    </row>
    <row r="4110" spans="5:5" x14ac:dyDescent="0.5">
      <c r="E4110" s="2"/>
    </row>
    <row r="4111" spans="5:5" x14ac:dyDescent="0.5">
      <c r="E4111" s="2"/>
    </row>
    <row r="4112" spans="5:5" x14ac:dyDescent="0.5">
      <c r="E4112" s="2"/>
    </row>
    <row r="4113" spans="5:5" x14ac:dyDescent="0.5">
      <c r="E4113" s="2"/>
    </row>
    <row r="4114" spans="5:5" x14ac:dyDescent="0.5">
      <c r="E4114" s="2"/>
    </row>
    <row r="4115" spans="5:5" x14ac:dyDescent="0.5">
      <c r="E4115" s="2"/>
    </row>
    <row r="4116" spans="5:5" x14ac:dyDescent="0.5">
      <c r="E4116" s="2"/>
    </row>
    <row r="4117" spans="5:5" x14ac:dyDescent="0.5">
      <c r="E4117" s="2"/>
    </row>
    <row r="4118" spans="5:5" x14ac:dyDescent="0.5">
      <c r="E4118" s="2"/>
    </row>
    <row r="4119" spans="5:5" x14ac:dyDescent="0.5">
      <c r="E4119" s="2"/>
    </row>
    <row r="4120" spans="5:5" x14ac:dyDescent="0.5">
      <c r="E4120" s="2"/>
    </row>
    <row r="4121" spans="5:5" x14ac:dyDescent="0.5">
      <c r="E4121" s="2"/>
    </row>
    <row r="4122" spans="5:5" x14ac:dyDescent="0.5">
      <c r="E4122" s="2"/>
    </row>
    <row r="4123" spans="5:5" x14ac:dyDescent="0.5">
      <c r="E4123" s="2"/>
    </row>
    <row r="4124" spans="5:5" x14ac:dyDescent="0.5">
      <c r="E4124" s="2"/>
    </row>
    <row r="4125" spans="5:5" x14ac:dyDescent="0.5">
      <c r="E4125" s="2"/>
    </row>
    <row r="4126" spans="5:5" x14ac:dyDescent="0.5">
      <c r="E4126" s="2"/>
    </row>
    <row r="4127" spans="5:5" x14ac:dyDescent="0.5">
      <c r="E4127" s="2"/>
    </row>
    <row r="4128" spans="5:5" x14ac:dyDescent="0.5">
      <c r="E4128" s="2"/>
    </row>
    <row r="4129" spans="5:5" x14ac:dyDescent="0.5">
      <c r="E4129" s="2"/>
    </row>
    <row r="4130" spans="5:5" x14ac:dyDescent="0.5">
      <c r="E4130" s="2"/>
    </row>
    <row r="4131" spans="5:5" x14ac:dyDescent="0.5">
      <c r="E4131" s="2"/>
    </row>
    <row r="4132" spans="5:5" x14ac:dyDescent="0.5">
      <c r="E4132" s="2"/>
    </row>
    <row r="4133" spans="5:5" x14ac:dyDescent="0.5">
      <c r="E4133" s="2"/>
    </row>
    <row r="4134" spans="5:5" x14ac:dyDescent="0.5">
      <c r="E4134" s="2"/>
    </row>
    <row r="4135" spans="5:5" x14ac:dyDescent="0.5">
      <c r="E4135" s="2"/>
    </row>
    <row r="4136" spans="5:5" x14ac:dyDescent="0.5">
      <c r="E4136" s="2"/>
    </row>
    <row r="4137" spans="5:5" x14ac:dyDescent="0.5">
      <c r="E4137" s="2"/>
    </row>
    <row r="4138" spans="5:5" x14ac:dyDescent="0.5">
      <c r="E4138" s="2"/>
    </row>
    <row r="4139" spans="5:5" x14ac:dyDescent="0.5">
      <c r="E4139" s="2"/>
    </row>
    <row r="4140" spans="5:5" x14ac:dyDescent="0.5">
      <c r="E4140" s="2"/>
    </row>
    <row r="4141" spans="5:5" x14ac:dyDescent="0.5">
      <c r="E4141" s="2"/>
    </row>
    <row r="4142" spans="5:5" x14ac:dyDescent="0.5">
      <c r="E4142" s="2"/>
    </row>
    <row r="4143" spans="5:5" x14ac:dyDescent="0.5">
      <c r="E4143" s="2"/>
    </row>
    <row r="4144" spans="5:5" x14ac:dyDescent="0.5">
      <c r="E4144" s="2"/>
    </row>
    <row r="4145" spans="5:5" x14ac:dyDescent="0.5">
      <c r="E4145" s="2"/>
    </row>
    <row r="4146" spans="5:5" x14ac:dyDescent="0.5">
      <c r="E4146" s="2"/>
    </row>
    <row r="4147" spans="5:5" x14ac:dyDescent="0.5">
      <c r="E4147" s="2"/>
    </row>
    <row r="4148" spans="5:5" x14ac:dyDescent="0.5">
      <c r="E4148" s="2"/>
    </row>
    <row r="4149" spans="5:5" x14ac:dyDescent="0.5">
      <c r="E4149" s="2"/>
    </row>
    <row r="4150" spans="5:5" x14ac:dyDescent="0.5">
      <c r="E4150" s="2"/>
    </row>
    <row r="4151" spans="5:5" x14ac:dyDescent="0.5">
      <c r="E4151" s="2"/>
    </row>
    <row r="4152" spans="5:5" x14ac:dyDescent="0.5">
      <c r="E4152" s="2"/>
    </row>
    <row r="4153" spans="5:5" x14ac:dyDescent="0.5">
      <c r="E4153" s="2"/>
    </row>
    <row r="4154" spans="5:5" x14ac:dyDescent="0.5">
      <c r="E4154" s="2"/>
    </row>
    <row r="4155" spans="5:5" x14ac:dyDescent="0.5">
      <c r="E4155" s="2"/>
    </row>
    <row r="4156" spans="5:5" x14ac:dyDescent="0.5">
      <c r="E4156" s="2"/>
    </row>
    <row r="4157" spans="5:5" x14ac:dyDescent="0.5">
      <c r="E4157" s="2"/>
    </row>
    <row r="4158" spans="5:5" x14ac:dyDescent="0.5">
      <c r="E4158" s="2"/>
    </row>
    <row r="4159" spans="5:5" x14ac:dyDescent="0.5">
      <c r="E4159" s="2"/>
    </row>
    <row r="4160" spans="5:5" x14ac:dyDescent="0.5">
      <c r="E4160" s="2"/>
    </row>
    <row r="4161" spans="5:5" x14ac:dyDescent="0.5">
      <c r="E4161" s="2"/>
    </row>
    <row r="4162" spans="5:5" x14ac:dyDescent="0.5">
      <c r="E4162" s="2"/>
    </row>
    <row r="4163" spans="5:5" x14ac:dyDescent="0.5">
      <c r="E4163" s="2"/>
    </row>
    <row r="4164" spans="5:5" x14ac:dyDescent="0.5">
      <c r="E4164" s="2"/>
    </row>
    <row r="4165" spans="5:5" x14ac:dyDescent="0.5">
      <c r="E4165" s="2"/>
    </row>
    <row r="4166" spans="5:5" x14ac:dyDescent="0.5">
      <c r="E4166" s="2"/>
    </row>
    <row r="4167" spans="5:5" x14ac:dyDescent="0.5">
      <c r="E4167" s="2"/>
    </row>
    <row r="4168" spans="5:5" x14ac:dyDescent="0.5">
      <c r="E4168" s="2"/>
    </row>
    <row r="4169" spans="5:5" x14ac:dyDescent="0.5">
      <c r="E4169" s="2"/>
    </row>
    <row r="4170" spans="5:5" x14ac:dyDescent="0.5">
      <c r="E4170" s="2"/>
    </row>
    <row r="4171" spans="5:5" x14ac:dyDescent="0.5">
      <c r="E4171" s="2"/>
    </row>
    <row r="4172" spans="5:5" x14ac:dyDescent="0.5">
      <c r="E4172" s="2"/>
    </row>
    <row r="4173" spans="5:5" x14ac:dyDescent="0.5">
      <c r="E4173" s="2"/>
    </row>
    <row r="4174" spans="5:5" x14ac:dyDescent="0.5">
      <c r="E4174" s="2"/>
    </row>
    <row r="4175" spans="5:5" x14ac:dyDescent="0.5">
      <c r="E4175" s="2"/>
    </row>
    <row r="4176" spans="5:5" x14ac:dyDescent="0.5">
      <c r="E4176" s="2"/>
    </row>
    <row r="4177" spans="5:5" x14ac:dyDescent="0.5">
      <c r="E4177" s="2"/>
    </row>
    <row r="4178" spans="5:5" x14ac:dyDescent="0.5">
      <c r="E4178" s="2"/>
    </row>
    <row r="4179" spans="5:5" x14ac:dyDescent="0.5">
      <c r="E4179" s="2"/>
    </row>
    <row r="4180" spans="5:5" x14ac:dyDescent="0.5">
      <c r="E4180" s="2"/>
    </row>
    <row r="4181" spans="5:5" x14ac:dyDescent="0.5">
      <c r="E4181" s="2"/>
    </row>
    <row r="4182" spans="5:5" x14ac:dyDescent="0.5">
      <c r="E4182" s="2"/>
    </row>
    <row r="4183" spans="5:5" x14ac:dyDescent="0.5">
      <c r="E4183" s="2"/>
    </row>
    <row r="4184" spans="5:5" x14ac:dyDescent="0.5">
      <c r="E4184" s="2"/>
    </row>
    <row r="4185" spans="5:5" x14ac:dyDescent="0.5">
      <c r="E4185" s="2"/>
    </row>
    <row r="4186" spans="5:5" x14ac:dyDescent="0.5">
      <c r="E4186" s="2"/>
    </row>
    <row r="4187" spans="5:5" x14ac:dyDescent="0.5">
      <c r="E4187" s="2"/>
    </row>
    <row r="4188" spans="5:5" x14ac:dyDescent="0.5">
      <c r="E4188" s="2"/>
    </row>
    <row r="4189" spans="5:5" x14ac:dyDescent="0.5">
      <c r="E4189" s="2"/>
    </row>
    <row r="4190" spans="5:5" x14ac:dyDescent="0.5">
      <c r="E4190" s="2"/>
    </row>
    <row r="4191" spans="5:5" x14ac:dyDescent="0.5">
      <c r="E4191" s="2"/>
    </row>
    <row r="4192" spans="5:5" x14ac:dyDescent="0.5">
      <c r="E4192" s="2"/>
    </row>
    <row r="4193" spans="5:5" x14ac:dyDescent="0.5">
      <c r="E4193" s="2"/>
    </row>
    <row r="4194" spans="5:5" x14ac:dyDescent="0.5">
      <c r="E4194" s="2"/>
    </row>
    <row r="4195" spans="5:5" x14ac:dyDescent="0.5">
      <c r="E4195" s="2"/>
    </row>
    <row r="4196" spans="5:5" x14ac:dyDescent="0.5">
      <c r="E4196" s="2"/>
    </row>
    <row r="4197" spans="5:5" x14ac:dyDescent="0.5">
      <c r="E4197" s="2"/>
    </row>
    <row r="4198" spans="5:5" x14ac:dyDescent="0.5">
      <c r="E4198" s="2"/>
    </row>
    <row r="4199" spans="5:5" x14ac:dyDescent="0.5">
      <c r="E4199" s="2"/>
    </row>
    <row r="4200" spans="5:5" x14ac:dyDescent="0.5">
      <c r="E4200" s="2"/>
    </row>
    <row r="4201" spans="5:5" x14ac:dyDescent="0.5">
      <c r="E4201" s="2"/>
    </row>
    <row r="4202" spans="5:5" x14ac:dyDescent="0.5">
      <c r="E4202" s="2"/>
    </row>
    <row r="4203" spans="5:5" x14ac:dyDescent="0.5">
      <c r="E4203" s="2"/>
    </row>
    <row r="4204" spans="5:5" x14ac:dyDescent="0.5">
      <c r="E4204" s="2"/>
    </row>
    <row r="4205" spans="5:5" x14ac:dyDescent="0.5">
      <c r="E4205" s="2"/>
    </row>
    <row r="4206" spans="5:5" x14ac:dyDescent="0.5">
      <c r="E4206" s="2"/>
    </row>
    <row r="4207" spans="5:5" x14ac:dyDescent="0.5">
      <c r="E4207" s="2"/>
    </row>
    <row r="4208" spans="5:5" x14ac:dyDescent="0.5">
      <c r="E4208" s="2"/>
    </row>
    <row r="4209" spans="5:5" x14ac:dyDescent="0.5">
      <c r="E4209" s="2"/>
    </row>
    <row r="4210" spans="5:5" x14ac:dyDescent="0.5">
      <c r="E4210" s="2"/>
    </row>
    <row r="4211" spans="5:5" x14ac:dyDescent="0.5">
      <c r="E4211" s="2"/>
    </row>
    <row r="4212" spans="5:5" x14ac:dyDescent="0.5">
      <c r="E4212" s="2"/>
    </row>
    <row r="4213" spans="5:5" x14ac:dyDescent="0.5">
      <c r="E4213" s="2"/>
    </row>
    <row r="4214" spans="5:5" x14ac:dyDescent="0.5">
      <c r="E4214" s="2"/>
    </row>
    <row r="4215" spans="5:5" x14ac:dyDescent="0.5">
      <c r="E4215" s="2"/>
    </row>
    <row r="4216" spans="5:5" x14ac:dyDescent="0.5">
      <c r="E4216" s="2"/>
    </row>
    <row r="4217" spans="5:5" x14ac:dyDescent="0.5">
      <c r="E4217" s="2"/>
    </row>
    <row r="4218" spans="5:5" x14ac:dyDescent="0.5">
      <c r="E4218" s="2"/>
    </row>
    <row r="4219" spans="5:5" x14ac:dyDescent="0.5">
      <c r="E4219" s="2"/>
    </row>
    <row r="4220" spans="5:5" x14ac:dyDescent="0.5">
      <c r="E4220" s="2"/>
    </row>
    <row r="4221" spans="5:5" x14ac:dyDescent="0.5">
      <c r="E4221" s="2"/>
    </row>
    <row r="4222" spans="5:5" x14ac:dyDescent="0.5">
      <c r="E4222" s="2"/>
    </row>
    <row r="4223" spans="5:5" x14ac:dyDescent="0.5">
      <c r="E4223" s="2"/>
    </row>
    <row r="4224" spans="5:5" x14ac:dyDescent="0.5">
      <c r="E4224" s="2"/>
    </row>
    <row r="4225" spans="5:5" x14ac:dyDescent="0.5">
      <c r="E4225" s="2"/>
    </row>
    <row r="4226" spans="5:5" x14ac:dyDescent="0.5">
      <c r="E4226" s="2"/>
    </row>
    <row r="4227" spans="5:5" x14ac:dyDescent="0.5">
      <c r="E4227" s="2"/>
    </row>
    <row r="4228" spans="5:5" x14ac:dyDescent="0.5">
      <c r="E4228" s="2"/>
    </row>
    <row r="4229" spans="5:5" x14ac:dyDescent="0.5">
      <c r="E4229" s="2"/>
    </row>
    <row r="4230" spans="5:5" x14ac:dyDescent="0.5">
      <c r="E4230" s="2"/>
    </row>
    <row r="4231" spans="5:5" x14ac:dyDescent="0.5">
      <c r="E4231" s="2"/>
    </row>
    <row r="4232" spans="5:5" x14ac:dyDescent="0.5">
      <c r="E4232" s="2"/>
    </row>
    <row r="4233" spans="5:5" x14ac:dyDescent="0.5">
      <c r="E4233" s="2"/>
    </row>
    <row r="4234" spans="5:5" x14ac:dyDescent="0.5">
      <c r="E4234" s="2"/>
    </row>
    <row r="4235" spans="5:5" x14ac:dyDescent="0.5">
      <c r="E4235" s="2"/>
    </row>
    <row r="4236" spans="5:5" x14ac:dyDescent="0.5">
      <c r="E4236" s="2"/>
    </row>
    <row r="4237" spans="5:5" x14ac:dyDescent="0.5">
      <c r="E4237" s="2"/>
    </row>
    <row r="4238" spans="5:5" x14ac:dyDescent="0.5">
      <c r="E4238" s="2"/>
    </row>
    <row r="4239" spans="5:5" x14ac:dyDescent="0.5">
      <c r="E4239" s="2"/>
    </row>
    <row r="4240" spans="5:5" x14ac:dyDescent="0.5">
      <c r="E4240" s="2"/>
    </row>
    <row r="4241" spans="5:5" x14ac:dyDescent="0.5">
      <c r="E4241" s="2"/>
    </row>
    <row r="4242" spans="5:5" x14ac:dyDescent="0.5">
      <c r="E4242" s="2"/>
    </row>
    <row r="4243" spans="5:5" x14ac:dyDescent="0.5">
      <c r="E4243" s="2"/>
    </row>
    <row r="4244" spans="5:5" x14ac:dyDescent="0.5">
      <c r="E4244" s="2"/>
    </row>
    <row r="4245" spans="5:5" x14ac:dyDescent="0.5">
      <c r="E4245" s="2"/>
    </row>
    <row r="4246" spans="5:5" x14ac:dyDescent="0.5">
      <c r="E4246" s="2"/>
    </row>
    <row r="4247" spans="5:5" x14ac:dyDescent="0.5">
      <c r="E4247" s="2"/>
    </row>
    <row r="4248" spans="5:5" x14ac:dyDescent="0.5">
      <c r="E4248" s="2"/>
    </row>
    <row r="4249" spans="5:5" x14ac:dyDescent="0.5">
      <c r="E4249" s="2"/>
    </row>
    <row r="4250" spans="5:5" x14ac:dyDescent="0.5">
      <c r="E4250" s="2"/>
    </row>
    <row r="4251" spans="5:5" x14ac:dyDescent="0.5">
      <c r="E4251" s="2"/>
    </row>
    <row r="4252" spans="5:5" x14ac:dyDescent="0.5">
      <c r="E4252" s="2"/>
    </row>
    <row r="4253" spans="5:5" x14ac:dyDescent="0.5">
      <c r="E4253" s="2"/>
    </row>
    <row r="4254" spans="5:5" x14ac:dyDescent="0.5">
      <c r="E4254" s="2"/>
    </row>
    <row r="4255" spans="5:5" x14ac:dyDescent="0.5">
      <c r="E4255" s="2"/>
    </row>
    <row r="4256" spans="5:5" x14ac:dyDescent="0.5">
      <c r="E4256" s="2"/>
    </row>
    <row r="4257" spans="5:5" x14ac:dyDescent="0.5">
      <c r="E4257" s="2"/>
    </row>
    <row r="4258" spans="5:5" x14ac:dyDescent="0.5">
      <c r="E4258" s="2"/>
    </row>
    <row r="4259" spans="5:5" x14ac:dyDescent="0.5">
      <c r="E4259" s="2"/>
    </row>
    <row r="4260" spans="5:5" x14ac:dyDescent="0.5">
      <c r="E4260" s="2"/>
    </row>
    <row r="4261" spans="5:5" x14ac:dyDescent="0.5">
      <c r="E4261" s="2"/>
    </row>
    <row r="4262" spans="5:5" x14ac:dyDescent="0.5">
      <c r="E4262" s="2"/>
    </row>
    <row r="4263" spans="5:5" x14ac:dyDescent="0.5">
      <c r="E4263" s="2"/>
    </row>
    <row r="4264" spans="5:5" x14ac:dyDescent="0.5">
      <c r="E4264" s="2"/>
    </row>
    <row r="4265" spans="5:5" x14ac:dyDescent="0.5">
      <c r="E4265" s="2"/>
    </row>
    <row r="4266" spans="5:5" x14ac:dyDescent="0.5">
      <c r="E4266" s="2"/>
    </row>
    <row r="4267" spans="5:5" x14ac:dyDescent="0.5">
      <c r="E4267" s="2"/>
    </row>
    <row r="4268" spans="5:5" x14ac:dyDescent="0.5">
      <c r="E4268" s="2"/>
    </row>
    <row r="4269" spans="5:5" x14ac:dyDescent="0.5">
      <c r="E4269" s="2"/>
    </row>
    <row r="4270" spans="5:5" x14ac:dyDescent="0.5">
      <c r="E4270" s="2"/>
    </row>
    <row r="4271" spans="5:5" x14ac:dyDescent="0.5">
      <c r="E4271" s="2"/>
    </row>
    <row r="4272" spans="5:5" x14ac:dyDescent="0.5">
      <c r="E4272" s="2"/>
    </row>
    <row r="4273" spans="5:5" x14ac:dyDescent="0.5">
      <c r="E4273" s="2"/>
    </row>
    <row r="4274" spans="5:5" x14ac:dyDescent="0.5">
      <c r="E4274" s="2"/>
    </row>
    <row r="4275" spans="5:5" x14ac:dyDescent="0.5">
      <c r="E4275" s="2"/>
    </row>
    <row r="4276" spans="5:5" x14ac:dyDescent="0.5">
      <c r="E4276" s="2"/>
    </row>
    <row r="4277" spans="5:5" x14ac:dyDescent="0.5">
      <c r="E4277" s="2"/>
    </row>
    <row r="4278" spans="5:5" x14ac:dyDescent="0.5">
      <c r="E4278" s="2"/>
    </row>
    <row r="4279" spans="5:5" x14ac:dyDescent="0.5">
      <c r="E4279" s="2"/>
    </row>
    <row r="4280" spans="5:5" x14ac:dyDescent="0.5">
      <c r="E4280" s="2"/>
    </row>
    <row r="4281" spans="5:5" x14ac:dyDescent="0.5">
      <c r="E4281" s="2"/>
    </row>
    <row r="4282" spans="5:5" x14ac:dyDescent="0.5">
      <c r="E4282" s="2"/>
    </row>
    <row r="4283" spans="5:5" x14ac:dyDescent="0.5">
      <c r="E4283" s="2"/>
    </row>
    <row r="4284" spans="5:5" x14ac:dyDescent="0.5">
      <c r="E4284" s="2"/>
    </row>
    <row r="4285" spans="5:5" x14ac:dyDescent="0.5">
      <c r="E4285" s="2"/>
    </row>
    <row r="4286" spans="5:5" x14ac:dyDescent="0.5">
      <c r="E4286" s="2"/>
    </row>
    <row r="4287" spans="5:5" x14ac:dyDescent="0.5">
      <c r="E4287" s="2"/>
    </row>
    <row r="4288" spans="5:5" x14ac:dyDescent="0.5">
      <c r="E4288" s="2"/>
    </row>
    <row r="4289" spans="5:5" x14ac:dyDescent="0.5">
      <c r="E4289" s="2"/>
    </row>
    <row r="4290" spans="5:5" x14ac:dyDescent="0.5">
      <c r="E4290" s="2"/>
    </row>
    <row r="4291" spans="5:5" x14ac:dyDescent="0.5">
      <c r="E4291" s="2"/>
    </row>
    <row r="4292" spans="5:5" x14ac:dyDescent="0.5">
      <c r="E4292" s="2"/>
    </row>
    <row r="4293" spans="5:5" x14ac:dyDescent="0.5">
      <c r="E4293" s="2"/>
    </row>
    <row r="4294" spans="5:5" x14ac:dyDescent="0.5">
      <c r="E4294" s="2"/>
    </row>
    <row r="4295" spans="5:5" x14ac:dyDescent="0.5">
      <c r="E4295" s="2"/>
    </row>
    <row r="4296" spans="5:5" x14ac:dyDescent="0.5">
      <c r="E4296" s="2"/>
    </row>
    <row r="4297" spans="5:5" x14ac:dyDescent="0.5">
      <c r="E4297" s="2"/>
    </row>
    <row r="4298" spans="5:5" x14ac:dyDescent="0.5">
      <c r="E4298" s="2"/>
    </row>
    <row r="4299" spans="5:5" x14ac:dyDescent="0.5">
      <c r="E4299" s="2"/>
    </row>
    <row r="4300" spans="5:5" x14ac:dyDescent="0.5">
      <c r="E4300" s="2"/>
    </row>
    <row r="4301" spans="5:5" x14ac:dyDescent="0.5">
      <c r="E4301" s="2"/>
    </row>
    <row r="4302" spans="5:5" x14ac:dyDescent="0.5">
      <c r="E4302" s="2"/>
    </row>
    <row r="4303" spans="5:5" x14ac:dyDescent="0.5">
      <c r="E4303" s="2"/>
    </row>
    <row r="4304" spans="5:5" x14ac:dyDescent="0.5">
      <c r="E4304" s="2"/>
    </row>
    <row r="4305" spans="5:5" x14ac:dyDescent="0.5">
      <c r="E4305" s="2"/>
    </row>
    <row r="4306" spans="5:5" x14ac:dyDescent="0.5">
      <c r="E4306" s="2"/>
    </row>
    <row r="4307" spans="5:5" x14ac:dyDescent="0.5">
      <c r="E4307" s="2"/>
    </row>
    <row r="4308" spans="5:5" x14ac:dyDescent="0.5">
      <c r="E4308" s="2"/>
    </row>
    <row r="4309" spans="5:5" x14ac:dyDescent="0.5">
      <c r="E4309" s="2"/>
    </row>
    <row r="4310" spans="5:5" x14ac:dyDescent="0.5">
      <c r="E4310" s="2"/>
    </row>
    <row r="4311" spans="5:5" x14ac:dyDescent="0.5">
      <c r="E4311" s="2"/>
    </row>
    <row r="4312" spans="5:5" x14ac:dyDescent="0.5">
      <c r="E4312" s="2"/>
    </row>
    <row r="4313" spans="5:5" x14ac:dyDescent="0.5">
      <c r="E4313" s="2"/>
    </row>
    <row r="4314" spans="5:5" x14ac:dyDescent="0.5">
      <c r="E4314" s="2"/>
    </row>
    <row r="4315" spans="5:5" x14ac:dyDescent="0.5">
      <c r="E4315" s="2"/>
    </row>
    <row r="4316" spans="5:5" x14ac:dyDescent="0.5">
      <c r="E4316" s="2"/>
    </row>
    <row r="4317" spans="5:5" x14ac:dyDescent="0.5">
      <c r="E4317" s="2"/>
    </row>
    <row r="4318" spans="5:5" x14ac:dyDescent="0.5">
      <c r="E4318" s="2"/>
    </row>
    <row r="4319" spans="5:5" x14ac:dyDescent="0.5">
      <c r="E4319" s="2"/>
    </row>
    <row r="4320" spans="5:5" x14ac:dyDescent="0.5">
      <c r="E4320" s="2"/>
    </row>
    <row r="4321" spans="5:5" x14ac:dyDescent="0.5">
      <c r="E4321" s="2"/>
    </row>
    <row r="4322" spans="5:5" x14ac:dyDescent="0.5">
      <c r="E4322" s="2"/>
    </row>
    <row r="4323" spans="5:5" x14ac:dyDescent="0.5">
      <c r="E4323" s="2"/>
    </row>
    <row r="4324" spans="5:5" x14ac:dyDescent="0.5">
      <c r="E4324" s="2"/>
    </row>
    <row r="4325" spans="5:5" x14ac:dyDescent="0.5">
      <c r="E4325" s="2"/>
    </row>
    <row r="4326" spans="5:5" x14ac:dyDescent="0.5">
      <c r="E4326" s="2"/>
    </row>
    <row r="4327" spans="5:5" x14ac:dyDescent="0.5">
      <c r="E4327" s="2"/>
    </row>
    <row r="4328" spans="5:5" x14ac:dyDescent="0.5">
      <c r="E4328" s="2"/>
    </row>
    <row r="4329" spans="5:5" x14ac:dyDescent="0.5">
      <c r="E4329" s="2"/>
    </row>
    <row r="4330" spans="5:5" x14ac:dyDescent="0.5">
      <c r="E4330" s="2"/>
    </row>
    <row r="4331" spans="5:5" x14ac:dyDescent="0.5">
      <c r="E4331" s="2"/>
    </row>
    <row r="4332" spans="5:5" x14ac:dyDescent="0.5">
      <c r="E4332" s="2"/>
    </row>
    <row r="4333" spans="5:5" x14ac:dyDescent="0.5">
      <c r="E4333" s="2"/>
    </row>
    <row r="4334" spans="5:5" x14ac:dyDescent="0.5">
      <c r="E4334" s="2"/>
    </row>
    <row r="4335" spans="5:5" x14ac:dyDescent="0.5">
      <c r="E4335" s="2"/>
    </row>
    <row r="4336" spans="5:5" x14ac:dyDescent="0.5">
      <c r="E4336" s="2"/>
    </row>
    <row r="4337" spans="5:5" x14ac:dyDescent="0.5">
      <c r="E4337" s="2"/>
    </row>
    <row r="4338" spans="5:5" x14ac:dyDescent="0.5">
      <c r="E4338" s="2"/>
    </row>
    <row r="4339" spans="5:5" x14ac:dyDescent="0.5">
      <c r="E4339" s="2"/>
    </row>
    <row r="4340" spans="5:5" x14ac:dyDescent="0.5">
      <c r="E4340" s="2"/>
    </row>
    <row r="4341" spans="5:5" x14ac:dyDescent="0.5">
      <c r="E4341" s="2"/>
    </row>
    <row r="4342" spans="5:5" x14ac:dyDescent="0.5">
      <c r="E4342" s="2"/>
    </row>
    <row r="4343" spans="5:5" x14ac:dyDescent="0.5">
      <c r="E4343" s="2"/>
    </row>
    <row r="4344" spans="5:5" x14ac:dyDescent="0.5">
      <c r="E4344" s="2"/>
    </row>
    <row r="4345" spans="5:5" x14ac:dyDescent="0.5">
      <c r="E4345" s="2"/>
    </row>
    <row r="4346" spans="5:5" x14ac:dyDescent="0.5">
      <c r="E4346" s="2"/>
    </row>
    <row r="4347" spans="5:5" x14ac:dyDescent="0.5">
      <c r="E4347" s="2"/>
    </row>
    <row r="4348" spans="5:5" x14ac:dyDescent="0.5">
      <c r="E4348" s="2"/>
    </row>
    <row r="4349" spans="5:5" x14ac:dyDescent="0.5">
      <c r="E4349" s="2"/>
    </row>
    <row r="4350" spans="5:5" x14ac:dyDescent="0.5">
      <c r="E4350" s="2"/>
    </row>
    <row r="4351" spans="5:5" x14ac:dyDescent="0.5">
      <c r="E4351" s="2"/>
    </row>
    <row r="4352" spans="5:5" x14ac:dyDescent="0.5">
      <c r="E4352" s="2"/>
    </row>
    <row r="4353" spans="5:5" x14ac:dyDescent="0.5">
      <c r="E4353" s="2"/>
    </row>
    <row r="4354" spans="5:5" x14ac:dyDescent="0.5">
      <c r="E4354" s="2"/>
    </row>
    <row r="4355" spans="5:5" x14ac:dyDescent="0.5">
      <c r="E4355" s="2"/>
    </row>
    <row r="4356" spans="5:5" x14ac:dyDescent="0.5">
      <c r="E4356" s="2"/>
    </row>
    <row r="4357" spans="5:5" x14ac:dyDescent="0.5">
      <c r="E4357" s="2"/>
    </row>
    <row r="4358" spans="5:5" x14ac:dyDescent="0.5">
      <c r="E4358" s="2"/>
    </row>
    <row r="4359" spans="5:5" x14ac:dyDescent="0.5">
      <c r="E4359" s="2"/>
    </row>
    <row r="4360" spans="5:5" x14ac:dyDescent="0.5">
      <c r="E4360" s="2"/>
    </row>
    <row r="4361" spans="5:5" x14ac:dyDescent="0.5">
      <c r="E4361" s="2"/>
    </row>
    <row r="4362" spans="5:5" x14ac:dyDescent="0.5">
      <c r="E4362" s="2"/>
    </row>
    <row r="4363" spans="5:5" x14ac:dyDescent="0.5">
      <c r="E4363" s="2"/>
    </row>
    <row r="4364" spans="5:5" x14ac:dyDescent="0.5">
      <c r="E4364" s="2"/>
    </row>
    <row r="4365" spans="5:5" x14ac:dyDescent="0.5">
      <c r="E4365" s="2"/>
    </row>
    <row r="4366" spans="5:5" x14ac:dyDescent="0.5">
      <c r="E4366" s="2"/>
    </row>
    <row r="4367" spans="5:5" x14ac:dyDescent="0.5">
      <c r="E4367" s="2"/>
    </row>
    <row r="4368" spans="5:5" x14ac:dyDescent="0.5">
      <c r="E4368" s="2"/>
    </row>
    <row r="4369" spans="5:5" x14ac:dyDescent="0.5">
      <c r="E4369" s="2"/>
    </row>
    <row r="4370" spans="5:5" x14ac:dyDescent="0.5">
      <c r="E4370" s="2"/>
    </row>
    <row r="4371" spans="5:5" x14ac:dyDescent="0.5">
      <c r="E4371" s="2"/>
    </row>
    <row r="4372" spans="5:5" x14ac:dyDescent="0.5">
      <c r="E4372" s="2"/>
    </row>
    <row r="4373" spans="5:5" x14ac:dyDescent="0.5">
      <c r="E4373" s="2"/>
    </row>
    <row r="4374" spans="5:5" x14ac:dyDescent="0.5">
      <c r="E4374" s="2"/>
    </row>
    <row r="4375" spans="5:5" x14ac:dyDescent="0.5">
      <c r="E4375" s="2"/>
    </row>
    <row r="4376" spans="5:5" x14ac:dyDescent="0.5">
      <c r="E4376" s="2"/>
    </row>
    <row r="4377" spans="5:5" x14ac:dyDescent="0.5">
      <c r="E4377" s="2"/>
    </row>
    <row r="4378" spans="5:5" x14ac:dyDescent="0.5">
      <c r="E4378" s="2"/>
    </row>
    <row r="4379" spans="5:5" x14ac:dyDescent="0.5">
      <c r="E4379" s="2"/>
    </row>
    <row r="4380" spans="5:5" x14ac:dyDescent="0.5">
      <c r="E4380" s="2"/>
    </row>
    <row r="4381" spans="5:5" x14ac:dyDescent="0.5">
      <c r="E4381" s="2"/>
    </row>
    <row r="4382" spans="5:5" x14ac:dyDescent="0.5">
      <c r="E4382" s="2"/>
    </row>
    <row r="4383" spans="5:5" x14ac:dyDescent="0.5">
      <c r="E4383" s="2"/>
    </row>
    <row r="4384" spans="5:5" x14ac:dyDescent="0.5">
      <c r="E4384" s="2"/>
    </row>
    <row r="4385" spans="5:5" x14ac:dyDescent="0.5">
      <c r="E4385" s="2"/>
    </row>
    <row r="4386" spans="5:5" x14ac:dyDescent="0.5">
      <c r="E4386" s="2"/>
    </row>
    <row r="4387" spans="5:5" x14ac:dyDescent="0.5">
      <c r="E4387" s="2"/>
    </row>
    <row r="4388" spans="5:5" x14ac:dyDescent="0.5">
      <c r="E4388" s="2"/>
    </row>
    <row r="4389" spans="5:5" x14ac:dyDescent="0.5">
      <c r="E4389" s="2"/>
    </row>
    <row r="4390" spans="5:5" x14ac:dyDescent="0.5">
      <c r="E4390" s="2"/>
    </row>
    <row r="4391" spans="5:5" x14ac:dyDescent="0.5">
      <c r="E4391" s="2"/>
    </row>
    <row r="4392" spans="5:5" x14ac:dyDescent="0.5">
      <c r="E4392" s="2"/>
    </row>
    <row r="4393" spans="5:5" x14ac:dyDescent="0.5">
      <c r="E4393" s="2"/>
    </row>
    <row r="4394" spans="5:5" x14ac:dyDescent="0.5">
      <c r="E4394" s="2"/>
    </row>
    <row r="4395" spans="5:5" x14ac:dyDescent="0.5">
      <c r="E4395" s="2"/>
    </row>
    <row r="4396" spans="5:5" x14ac:dyDescent="0.5">
      <c r="E4396" s="2"/>
    </row>
    <row r="4397" spans="5:5" x14ac:dyDescent="0.5">
      <c r="E4397" s="2"/>
    </row>
    <row r="4398" spans="5:5" x14ac:dyDescent="0.5">
      <c r="E4398" s="2"/>
    </row>
    <row r="4399" spans="5:5" x14ac:dyDescent="0.5">
      <c r="E4399" s="2"/>
    </row>
    <row r="4400" spans="5:5" x14ac:dyDescent="0.5">
      <c r="E4400" s="2"/>
    </row>
    <row r="4401" spans="5:5" x14ac:dyDescent="0.5">
      <c r="E4401" s="2"/>
    </row>
    <row r="4402" spans="5:5" x14ac:dyDescent="0.5">
      <c r="E4402" s="2"/>
    </row>
    <row r="4403" spans="5:5" x14ac:dyDescent="0.5">
      <c r="E4403" s="2"/>
    </row>
    <row r="4404" spans="5:5" x14ac:dyDescent="0.5">
      <c r="E4404" s="2"/>
    </row>
    <row r="4405" spans="5:5" x14ac:dyDescent="0.5">
      <c r="E4405" s="2"/>
    </row>
    <row r="4406" spans="5:5" x14ac:dyDescent="0.5">
      <c r="E4406" s="2"/>
    </row>
    <row r="4407" spans="5:5" x14ac:dyDescent="0.5">
      <c r="E4407" s="2"/>
    </row>
    <row r="4408" spans="5:5" x14ac:dyDescent="0.5">
      <c r="E4408" s="2"/>
    </row>
    <row r="4409" spans="5:5" x14ac:dyDescent="0.5">
      <c r="E4409" s="2"/>
    </row>
    <row r="4410" spans="5:5" x14ac:dyDescent="0.5">
      <c r="E4410" s="2"/>
    </row>
    <row r="4411" spans="5:5" x14ac:dyDescent="0.5">
      <c r="E4411" s="2"/>
    </row>
    <row r="4412" spans="5:5" x14ac:dyDescent="0.5">
      <c r="E4412" s="2"/>
    </row>
    <row r="4413" spans="5:5" x14ac:dyDescent="0.5">
      <c r="E4413" s="2"/>
    </row>
    <row r="4414" spans="5:5" x14ac:dyDescent="0.5">
      <c r="E4414" s="2"/>
    </row>
    <row r="4415" spans="5:5" x14ac:dyDescent="0.5">
      <c r="E4415" s="2"/>
    </row>
    <row r="4416" spans="5:5" x14ac:dyDescent="0.5">
      <c r="E4416" s="2"/>
    </row>
    <row r="4417" spans="5:5" x14ac:dyDescent="0.5">
      <c r="E4417" s="2"/>
    </row>
    <row r="4418" spans="5:5" x14ac:dyDescent="0.5">
      <c r="E4418" s="2"/>
    </row>
    <row r="4419" spans="5:5" x14ac:dyDescent="0.5">
      <c r="E4419" s="2"/>
    </row>
    <row r="4420" spans="5:5" x14ac:dyDescent="0.5">
      <c r="E4420" s="2"/>
    </row>
    <row r="4421" spans="5:5" x14ac:dyDescent="0.5">
      <c r="E4421" s="2"/>
    </row>
    <row r="4422" spans="5:5" x14ac:dyDescent="0.5">
      <c r="E4422" s="2"/>
    </row>
    <row r="4423" spans="5:5" x14ac:dyDescent="0.5">
      <c r="E4423" s="2"/>
    </row>
    <row r="4424" spans="5:5" x14ac:dyDescent="0.5">
      <c r="E4424" s="2"/>
    </row>
    <row r="4425" spans="5:5" x14ac:dyDescent="0.5">
      <c r="E4425" s="2"/>
    </row>
    <row r="4426" spans="5:5" x14ac:dyDescent="0.5">
      <c r="E4426" s="2"/>
    </row>
    <row r="4427" spans="5:5" x14ac:dyDescent="0.5">
      <c r="E4427" s="2"/>
    </row>
    <row r="4428" spans="5:5" x14ac:dyDescent="0.5">
      <c r="E4428" s="2"/>
    </row>
    <row r="4429" spans="5:5" x14ac:dyDescent="0.5">
      <c r="E4429" s="2"/>
    </row>
    <row r="4430" spans="5:5" x14ac:dyDescent="0.5">
      <c r="E4430" s="2"/>
    </row>
    <row r="4431" spans="5:5" x14ac:dyDescent="0.5">
      <c r="E4431" s="2"/>
    </row>
    <row r="4432" spans="5:5" x14ac:dyDescent="0.5">
      <c r="E4432" s="2"/>
    </row>
    <row r="4433" spans="5:5" x14ac:dyDescent="0.5">
      <c r="E4433" s="2"/>
    </row>
    <row r="4434" spans="5:5" x14ac:dyDescent="0.5">
      <c r="E4434" s="2"/>
    </row>
    <row r="4435" spans="5:5" x14ac:dyDescent="0.5">
      <c r="E4435" s="2"/>
    </row>
    <row r="4436" spans="5:5" x14ac:dyDescent="0.5">
      <c r="E4436" s="2"/>
    </row>
    <row r="4437" spans="5:5" x14ac:dyDescent="0.5">
      <c r="E4437" s="2"/>
    </row>
    <row r="4438" spans="5:5" x14ac:dyDescent="0.5">
      <c r="E4438" s="2"/>
    </row>
    <row r="4439" spans="5:5" x14ac:dyDescent="0.5">
      <c r="E4439" s="2"/>
    </row>
    <row r="4440" spans="5:5" x14ac:dyDescent="0.5">
      <c r="E4440" s="2"/>
    </row>
    <row r="4441" spans="5:5" x14ac:dyDescent="0.5">
      <c r="E4441" s="2"/>
    </row>
    <row r="4442" spans="5:5" x14ac:dyDescent="0.5">
      <c r="E4442" s="2"/>
    </row>
    <row r="4443" spans="5:5" x14ac:dyDescent="0.5">
      <c r="E4443" s="2"/>
    </row>
    <row r="4444" spans="5:5" x14ac:dyDescent="0.5">
      <c r="E4444" s="2"/>
    </row>
    <row r="4445" spans="5:5" x14ac:dyDescent="0.5">
      <c r="E4445" s="2"/>
    </row>
    <row r="4446" spans="5:5" x14ac:dyDescent="0.5">
      <c r="E4446" s="2"/>
    </row>
    <row r="4447" spans="5:5" x14ac:dyDescent="0.5">
      <c r="E4447" s="2"/>
    </row>
    <row r="4448" spans="5:5" x14ac:dyDescent="0.5">
      <c r="E4448" s="2"/>
    </row>
    <row r="4449" spans="5:5" x14ac:dyDescent="0.5">
      <c r="E4449" s="2"/>
    </row>
    <row r="4450" spans="5:5" x14ac:dyDescent="0.5">
      <c r="E4450" s="2"/>
    </row>
    <row r="4451" spans="5:5" x14ac:dyDescent="0.5">
      <c r="E4451" s="2"/>
    </row>
    <row r="4452" spans="5:5" x14ac:dyDescent="0.5">
      <c r="E4452" s="2"/>
    </row>
    <row r="4453" spans="5:5" x14ac:dyDescent="0.5">
      <c r="E4453" s="2"/>
    </row>
    <row r="4454" spans="5:5" x14ac:dyDescent="0.5">
      <c r="E4454" s="2"/>
    </row>
    <row r="4455" spans="5:5" x14ac:dyDescent="0.5">
      <c r="E4455" s="2"/>
    </row>
    <row r="4456" spans="5:5" x14ac:dyDescent="0.5">
      <c r="E4456" s="2"/>
    </row>
    <row r="4457" spans="5:5" x14ac:dyDescent="0.5">
      <c r="E4457" s="2"/>
    </row>
    <row r="4458" spans="5:5" x14ac:dyDescent="0.5">
      <c r="E4458" s="2"/>
    </row>
    <row r="4459" spans="5:5" x14ac:dyDescent="0.5">
      <c r="E4459" s="2"/>
    </row>
    <row r="4460" spans="5:5" x14ac:dyDescent="0.5">
      <c r="E4460" s="2"/>
    </row>
    <row r="4461" spans="5:5" x14ac:dyDescent="0.5">
      <c r="E4461" s="2"/>
    </row>
    <row r="4462" spans="5:5" x14ac:dyDescent="0.5">
      <c r="E4462" s="2"/>
    </row>
    <row r="4463" spans="5:5" x14ac:dyDescent="0.5">
      <c r="E4463" s="2"/>
    </row>
    <row r="4464" spans="5:5" x14ac:dyDescent="0.5">
      <c r="E4464" s="2"/>
    </row>
    <row r="4465" spans="5:5" x14ac:dyDescent="0.5">
      <c r="E4465" s="2"/>
    </row>
    <row r="4466" spans="5:5" x14ac:dyDescent="0.5">
      <c r="E4466" s="2"/>
    </row>
    <row r="4467" spans="5:5" x14ac:dyDescent="0.5">
      <c r="E4467" s="2"/>
    </row>
    <row r="4468" spans="5:5" x14ac:dyDescent="0.5">
      <c r="E4468" s="2"/>
    </row>
    <row r="4469" spans="5:5" x14ac:dyDescent="0.5">
      <c r="E4469" s="2"/>
    </row>
    <row r="4470" spans="5:5" x14ac:dyDescent="0.5">
      <c r="E4470" s="2"/>
    </row>
    <row r="4471" spans="5:5" x14ac:dyDescent="0.5">
      <c r="E4471" s="2"/>
    </row>
    <row r="4472" spans="5:5" x14ac:dyDescent="0.5">
      <c r="E4472" s="2"/>
    </row>
    <row r="4473" spans="5:5" x14ac:dyDescent="0.5">
      <c r="E4473" s="2"/>
    </row>
    <row r="4474" spans="5:5" x14ac:dyDescent="0.5">
      <c r="E4474" s="2"/>
    </row>
    <row r="4475" spans="5:5" x14ac:dyDescent="0.5">
      <c r="E4475" s="2"/>
    </row>
    <row r="4476" spans="5:5" x14ac:dyDescent="0.5">
      <c r="E4476" s="2"/>
    </row>
    <row r="4477" spans="5:5" x14ac:dyDescent="0.5">
      <c r="E4477" s="2"/>
    </row>
    <row r="4478" spans="5:5" x14ac:dyDescent="0.5">
      <c r="E4478" s="2"/>
    </row>
    <row r="4479" spans="5:5" x14ac:dyDescent="0.5">
      <c r="E4479" s="2"/>
    </row>
    <row r="4480" spans="5:5" x14ac:dyDescent="0.5">
      <c r="E4480" s="2"/>
    </row>
    <row r="4481" spans="5:5" x14ac:dyDescent="0.5">
      <c r="E4481" s="2"/>
    </row>
    <row r="4482" spans="5:5" x14ac:dyDescent="0.5">
      <c r="E4482" s="2"/>
    </row>
    <row r="4483" spans="5:5" x14ac:dyDescent="0.5">
      <c r="E4483" s="2"/>
    </row>
    <row r="4484" spans="5:5" x14ac:dyDescent="0.5">
      <c r="E4484" s="2"/>
    </row>
    <row r="4485" spans="5:5" x14ac:dyDescent="0.5">
      <c r="E4485" s="2"/>
    </row>
    <row r="4486" spans="5:5" x14ac:dyDescent="0.5">
      <c r="E4486" s="2"/>
    </row>
    <row r="4487" spans="5:5" x14ac:dyDescent="0.5">
      <c r="E4487" s="2"/>
    </row>
    <row r="4488" spans="5:5" x14ac:dyDescent="0.5">
      <c r="E4488" s="2"/>
    </row>
    <row r="4489" spans="5:5" x14ac:dyDescent="0.5">
      <c r="E4489" s="2"/>
    </row>
    <row r="4490" spans="5:5" x14ac:dyDescent="0.5">
      <c r="E4490" s="2"/>
    </row>
    <row r="4491" spans="5:5" x14ac:dyDescent="0.5">
      <c r="E4491" s="2"/>
    </row>
    <row r="4492" spans="5:5" x14ac:dyDescent="0.5">
      <c r="E4492" s="2"/>
    </row>
    <row r="4493" spans="5:5" x14ac:dyDescent="0.5">
      <c r="E4493" s="2"/>
    </row>
    <row r="4494" spans="5:5" x14ac:dyDescent="0.5">
      <c r="E4494" s="2"/>
    </row>
    <row r="4495" spans="5:5" x14ac:dyDescent="0.5">
      <c r="E4495" s="2"/>
    </row>
    <row r="4496" spans="5:5" x14ac:dyDescent="0.5">
      <c r="E4496" s="2"/>
    </row>
    <row r="4497" spans="5:5" x14ac:dyDescent="0.5">
      <c r="E4497" s="2"/>
    </row>
    <row r="4498" spans="5:5" x14ac:dyDescent="0.5">
      <c r="E4498" s="2"/>
    </row>
    <row r="4499" spans="5:5" x14ac:dyDescent="0.5">
      <c r="E4499" s="2"/>
    </row>
    <row r="4500" spans="5:5" x14ac:dyDescent="0.5">
      <c r="E4500" s="2"/>
    </row>
    <row r="4501" spans="5:5" x14ac:dyDescent="0.5">
      <c r="E4501" s="2"/>
    </row>
    <row r="4502" spans="5:5" x14ac:dyDescent="0.5">
      <c r="E4502" s="2"/>
    </row>
    <row r="4503" spans="5:5" x14ac:dyDescent="0.5">
      <c r="E4503" s="2"/>
    </row>
    <row r="4504" spans="5:5" x14ac:dyDescent="0.5">
      <c r="E4504" s="2"/>
    </row>
    <row r="4505" spans="5:5" x14ac:dyDescent="0.5">
      <c r="E4505" s="2"/>
    </row>
    <row r="4506" spans="5:5" x14ac:dyDescent="0.5">
      <c r="E4506" s="2"/>
    </row>
    <row r="4507" spans="5:5" x14ac:dyDescent="0.5">
      <c r="E4507" s="2"/>
    </row>
    <row r="4508" spans="5:5" x14ac:dyDescent="0.5">
      <c r="E4508" s="2"/>
    </row>
    <row r="4509" spans="5:5" x14ac:dyDescent="0.5">
      <c r="E4509" s="2"/>
    </row>
    <row r="4510" spans="5:5" x14ac:dyDescent="0.5">
      <c r="E4510" s="2"/>
    </row>
    <row r="4511" spans="5:5" x14ac:dyDescent="0.5">
      <c r="E4511" s="2"/>
    </row>
    <row r="4512" spans="5:5" x14ac:dyDescent="0.5">
      <c r="E4512" s="2"/>
    </row>
    <row r="4513" spans="5:5" x14ac:dyDescent="0.5">
      <c r="E4513" s="2"/>
    </row>
    <row r="4514" spans="5:5" x14ac:dyDescent="0.5">
      <c r="E4514" s="2"/>
    </row>
    <row r="4515" spans="5:5" x14ac:dyDescent="0.5">
      <c r="E4515" s="2"/>
    </row>
    <row r="4516" spans="5:5" x14ac:dyDescent="0.5">
      <c r="E4516" s="2"/>
    </row>
    <row r="4517" spans="5:5" x14ac:dyDescent="0.5">
      <c r="E4517" s="2"/>
    </row>
    <row r="4518" spans="5:5" x14ac:dyDescent="0.5">
      <c r="E4518" s="2"/>
    </row>
    <row r="4519" spans="5:5" x14ac:dyDescent="0.5">
      <c r="E4519" s="2"/>
    </row>
    <row r="4520" spans="5:5" x14ac:dyDescent="0.5">
      <c r="E4520" s="2"/>
    </row>
    <row r="4521" spans="5:5" x14ac:dyDescent="0.5">
      <c r="E4521" s="2"/>
    </row>
    <row r="4522" spans="5:5" x14ac:dyDescent="0.5">
      <c r="E4522" s="2"/>
    </row>
    <row r="4523" spans="5:5" x14ac:dyDescent="0.5">
      <c r="E4523" s="2"/>
    </row>
    <row r="4524" spans="5:5" x14ac:dyDescent="0.5">
      <c r="E4524" s="2"/>
    </row>
    <row r="4525" spans="5:5" x14ac:dyDescent="0.5">
      <c r="E4525" s="2"/>
    </row>
    <row r="4526" spans="5:5" x14ac:dyDescent="0.5">
      <c r="E4526" s="2"/>
    </row>
    <row r="4527" spans="5:5" x14ac:dyDescent="0.5">
      <c r="E4527" s="2"/>
    </row>
    <row r="4528" spans="5:5" x14ac:dyDescent="0.5">
      <c r="E4528" s="2"/>
    </row>
    <row r="4529" spans="5:5" x14ac:dyDescent="0.5">
      <c r="E4529" s="2"/>
    </row>
    <row r="4530" spans="5:5" x14ac:dyDescent="0.5">
      <c r="E4530" s="2"/>
    </row>
    <row r="4531" spans="5:5" x14ac:dyDescent="0.5">
      <c r="E4531" s="2"/>
    </row>
    <row r="4532" spans="5:5" x14ac:dyDescent="0.5">
      <c r="E4532" s="2"/>
    </row>
    <row r="4533" spans="5:5" x14ac:dyDescent="0.5">
      <c r="E4533" s="2"/>
    </row>
    <row r="4534" spans="5:5" x14ac:dyDescent="0.5">
      <c r="E4534" s="2"/>
    </row>
    <row r="4535" spans="5:5" x14ac:dyDescent="0.5">
      <c r="E4535" s="2"/>
    </row>
    <row r="4536" spans="5:5" x14ac:dyDescent="0.5">
      <c r="E4536" s="2"/>
    </row>
    <row r="4537" spans="5:5" x14ac:dyDescent="0.5">
      <c r="E4537" s="2"/>
    </row>
    <row r="4538" spans="5:5" x14ac:dyDescent="0.5">
      <c r="E4538" s="2"/>
    </row>
    <row r="4539" spans="5:5" x14ac:dyDescent="0.5">
      <c r="E4539" s="2"/>
    </row>
    <row r="4540" spans="5:5" x14ac:dyDescent="0.5">
      <c r="E4540" s="2"/>
    </row>
    <row r="4541" spans="5:5" x14ac:dyDescent="0.5">
      <c r="E4541" s="2"/>
    </row>
    <row r="4542" spans="5:5" x14ac:dyDescent="0.5">
      <c r="E4542" s="2"/>
    </row>
    <row r="4543" spans="5:5" x14ac:dyDescent="0.5">
      <c r="E4543" s="2"/>
    </row>
    <row r="4544" spans="5:5" x14ac:dyDescent="0.5">
      <c r="E4544" s="2"/>
    </row>
    <row r="4545" spans="5:5" x14ac:dyDescent="0.5">
      <c r="E4545" s="2"/>
    </row>
    <row r="4546" spans="5:5" x14ac:dyDescent="0.5">
      <c r="E4546" s="2"/>
    </row>
    <row r="4547" spans="5:5" x14ac:dyDescent="0.5">
      <c r="E4547" s="2"/>
    </row>
    <row r="4548" spans="5:5" x14ac:dyDescent="0.5">
      <c r="E4548" s="2"/>
    </row>
    <row r="4549" spans="5:5" x14ac:dyDescent="0.5">
      <c r="E4549" s="2"/>
    </row>
    <row r="4550" spans="5:5" x14ac:dyDescent="0.5">
      <c r="E4550" s="2"/>
    </row>
    <row r="4551" spans="5:5" x14ac:dyDescent="0.5">
      <c r="E4551" s="2"/>
    </row>
    <row r="4552" spans="5:5" x14ac:dyDescent="0.5">
      <c r="E4552" s="2"/>
    </row>
    <row r="4553" spans="5:5" x14ac:dyDescent="0.5">
      <c r="E4553" s="2"/>
    </row>
    <row r="4554" spans="5:5" x14ac:dyDescent="0.5">
      <c r="E4554" s="2"/>
    </row>
    <row r="4555" spans="5:5" x14ac:dyDescent="0.5">
      <c r="E4555" s="2"/>
    </row>
    <row r="4556" spans="5:5" x14ac:dyDescent="0.5">
      <c r="E4556" s="2"/>
    </row>
    <row r="4557" spans="5:5" x14ac:dyDescent="0.5">
      <c r="E4557" s="2"/>
    </row>
    <row r="4558" spans="5:5" x14ac:dyDescent="0.5">
      <c r="E4558" s="2"/>
    </row>
    <row r="4559" spans="5:5" x14ac:dyDescent="0.5">
      <c r="E4559" s="2"/>
    </row>
    <row r="4560" spans="5:5" x14ac:dyDescent="0.5">
      <c r="E4560" s="2"/>
    </row>
    <row r="4561" spans="5:5" x14ac:dyDescent="0.5">
      <c r="E4561" s="2"/>
    </row>
    <row r="4562" spans="5:5" x14ac:dyDescent="0.5">
      <c r="E4562" s="2"/>
    </row>
    <row r="4563" spans="5:5" x14ac:dyDescent="0.5">
      <c r="E4563" s="2"/>
    </row>
    <row r="4564" spans="5:5" x14ac:dyDescent="0.5">
      <c r="E4564" s="2"/>
    </row>
    <row r="4565" spans="5:5" x14ac:dyDescent="0.5">
      <c r="E4565" s="2"/>
    </row>
    <row r="4566" spans="5:5" x14ac:dyDescent="0.5">
      <c r="E4566" s="2"/>
    </row>
    <row r="4567" spans="5:5" x14ac:dyDescent="0.5">
      <c r="E4567" s="2"/>
    </row>
    <row r="4568" spans="5:5" x14ac:dyDescent="0.5">
      <c r="E4568" s="2"/>
    </row>
    <row r="4569" spans="5:5" x14ac:dyDescent="0.5">
      <c r="E4569" s="2"/>
    </row>
    <row r="4570" spans="5:5" x14ac:dyDescent="0.5">
      <c r="E4570" s="2"/>
    </row>
    <row r="4571" spans="5:5" x14ac:dyDescent="0.5">
      <c r="E4571" s="2"/>
    </row>
    <row r="4572" spans="5:5" x14ac:dyDescent="0.5">
      <c r="E4572" s="2"/>
    </row>
    <row r="4573" spans="5:5" x14ac:dyDescent="0.5">
      <c r="E4573" s="2"/>
    </row>
    <row r="4574" spans="5:5" x14ac:dyDescent="0.5">
      <c r="E4574" s="2"/>
    </row>
    <row r="4575" spans="5:5" x14ac:dyDescent="0.5">
      <c r="E4575" s="2"/>
    </row>
    <row r="4576" spans="5:5" x14ac:dyDescent="0.5">
      <c r="E4576" s="2"/>
    </row>
    <row r="4577" spans="5:5" x14ac:dyDescent="0.5">
      <c r="E4577" s="2"/>
    </row>
    <row r="4578" spans="5:5" x14ac:dyDescent="0.5">
      <c r="E4578" s="2"/>
    </row>
    <row r="4579" spans="5:5" x14ac:dyDescent="0.5">
      <c r="E4579" s="2"/>
    </row>
    <row r="4580" spans="5:5" x14ac:dyDescent="0.5">
      <c r="E4580" s="2"/>
    </row>
    <row r="4581" spans="5:5" x14ac:dyDescent="0.5">
      <c r="E4581" s="2"/>
    </row>
    <row r="4582" spans="5:5" x14ac:dyDescent="0.5">
      <c r="E4582" s="2"/>
    </row>
    <row r="4583" spans="5:5" x14ac:dyDescent="0.5">
      <c r="E4583" s="2"/>
    </row>
    <row r="4584" spans="5:5" x14ac:dyDescent="0.5">
      <c r="E4584" s="2"/>
    </row>
    <row r="4585" spans="5:5" x14ac:dyDescent="0.5">
      <c r="E4585" s="2"/>
    </row>
    <row r="4586" spans="5:5" x14ac:dyDescent="0.5">
      <c r="E4586" s="2"/>
    </row>
    <row r="4587" spans="5:5" x14ac:dyDescent="0.5">
      <c r="E4587" s="2"/>
    </row>
    <row r="4588" spans="5:5" x14ac:dyDescent="0.5">
      <c r="E4588" s="2"/>
    </row>
    <row r="4589" spans="5:5" x14ac:dyDescent="0.5">
      <c r="E4589" s="2"/>
    </row>
    <row r="4590" spans="5:5" x14ac:dyDescent="0.5">
      <c r="E4590" s="2"/>
    </row>
    <row r="4591" spans="5:5" x14ac:dyDescent="0.5">
      <c r="E4591" s="2"/>
    </row>
    <row r="4592" spans="5:5" x14ac:dyDescent="0.5">
      <c r="E4592" s="2"/>
    </row>
    <row r="4593" spans="5:5" x14ac:dyDescent="0.5">
      <c r="E4593" s="2"/>
    </row>
    <row r="4594" spans="5:5" x14ac:dyDescent="0.5">
      <c r="E4594" s="2"/>
    </row>
    <row r="4595" spans="5:5" x14ac:dyDescent="0.5">
      <c r="E4595" s="2"/>
    </row>
    <row r="4596" spans="5:5" x14ac:dyDescent="0.5">
      <c r="E4596" s="2"/>
    </row>
    <row r="4597" spans="5:5" x14ac:dyDescent="0.5">
      <c r="E4597" s="2"/>
    </row>
    <row r="4598" spans="5:5" x14ac:dyDescent="0.5">
      <c r="E4598" s="2"/>
    </row>
    <row r="4599" spans="5:5" x14ac:dyDescent="0.5">
      <c r="E4599" s="2"/>
    </row>
    <row r="4600" spans="5:5" x14ac:dyDescent="0.5">
      <c r="E4600" s="2"/>
    </row>
    <row r="4601" spans="5:5" x14ac:dyDescent="0.5">
      <c r="E4601" s="2"/>
    </row>
    <row r="4602" spans="5:5" x14ac:dyDescent="0.5">
      <c r="E4602" s="2"/>
    </row>
    <row r="4603" spans="5:5" x14ac:dyDescent="0.5">
      <c r="E4603" s="2"/>
    </row>
    <row r="4604" spans="5:5" x14ac:dyDescent="0.5">
      <c r="E4604" s="2"/>
    </row>
    <row r="4605" spans="5:5" x14ac:dyDescent="0.5">
      <c r="E4605" s="2"/>
    </row>
    <row r="4606" spans="5:5" x14ac:dyDescent="0.5">
      <c r="E4606" s="2"/>
    </row>
    <row r="4607" spans="5:5" x14ac:dyDescent="0.5">
      <c r="E4607" s="2"/>
    </row>
    <row r="4608" spans="5:5" x14ac:dyDescent="0.5">
      <c r="E4608" s="2"/>
    </row>
    <row r="4609" spans="5:5" x14ac:dyDescent="0.5">
      <c r="E4609" s="2"/>
    </row>
    <row r="4610" spans="5:5" x14ac:dyDescent="0.5">
      <c r="E4610" s="2"/>
    </row>
    <row r="4611" spans="5:5" x14ac:dyDescent="0.5">
      <c r="E4611" s="2"/>
    </row>
    <row r="4612" spans="5:5" x14ac:dyDescent="0.5">
      <c r="E4612" s="2"/>
    </row>
    <row r="4613" spans="5:5" x14ac:dyDescent="0.5">
      <c r="E4613" s="2"/>
    </row>
    <row r="4614" spans="5:5" x14ac:dyDescent="0.5">
      <c r="E4614" s="2"/>
    </row>
    <row r="4615" spans="5:5" x14ac:dyDescent="0.5">
      <c r="E4615" s="2"/>
    </row>
    <row r="4616" spans="5:5" x14ac:dyDescent="0.5">
      <c r="E4616" s="2"/>
    </row>
    <row r="4617" spans="5:5" x14ac:dyDescent="0.5">
      <c r="E4617" s="2"/>
    </row>
    <row r="4618" spans="5:5" x14ac:dyDescent="0.5">
      <c r="E4618" s="2"/>
    </row>
    <row r="4619" spans="5:5" x14ac:dyDescent="0.5">
      <c r="E4619" s="2"/>
    </row>
    <row r="4620" spans="5:5" x14ac:dyDescent="0.5">
      <c r="E4620" s="2"/>
    </row>
    <row r="4621" spans="5:5" x14ac:dyDescent="0.5">
      <c r="E4621" s="2"/>
    </row>
    <row r="4622" spans="5:5" x14ac:dyDescent="0.5">
      <c r="E4622" s="2"/>
    </row>
    <row r="4623" spans="5:5" x14ac:dyDescent="0.5">
      <c r="E4623" s="2"/>
    </row>
    <row r="4624" spans="5:5" x14ac:dyDescent="0.5">
      <c r="E4624" s="2"/>
    </row>
    <row r="4625" spans="5:5" x14ac:dyDescent="0.5">
      <c r="E4625" s="2"/>
    </row>
    <row r="4626" spans="5:5" x14ac:dyDescent="0.5">
      <c r="E4626" s="2"/>
    </row>
    <row r="4627" spans="5:5" x14ac:dyDescent="0.5">
      <c r="E4627" s="2"/>
    </row>
    <row r="4628" spans="5:5" x14ac:dyDescent="0.5">
      <c r="E4628" s="2"/>
    </row>
    <row r="4629" spans="5:5" x14ac:dyDescent="0.5">
      <c r="E4629" s="2"/>
    </row>
    <row r="4630" spans="5:5" x14ac:dyDescent="0.5">
      <c r="E4630" s="2"/>
    </row>
    <row r="4631" spans="5:5" x14ac:dyDescent="0.5">
      <c r="E4631" s="2"/>
    </row>
    <row r="4632" spans="5:5" x14ac:dyDescent="0.5">
      <c r="E4632" s="2"/>
    </row>
    <row r="4633" spans="5:5" x14ac:dyDescent="0.5">
      <c r="E4633" s="2"/>
    </row>
    <row r="4634" spans="5:5" x14ac:dyDescent="0.5">
      <c r="E4634" s="2"/>
    </row>
    <row r="4635" spans="5:5" x14ac:dyDescent="0.5">
      <c r="E4635" s="2"/>
    </row>
    <row r="4636" spans="5:5" x14ac:dyDescent="0.5">
      <c r="E4636" s="2"/>
    </row>
    <row r="4637" spans="5:5" x14ac:dyDescent="0.5">
      <c r="E4637" s="2"/>
    </row>
    <row r="4638" spans="5:5" x14ac:dyDescent="0.5">
      <c r="E4638" s="2"/>
    </row>
    <row r="4639" spans="5:5" x14ac:dyDescent="0.5">
      <c r="E4639" s="2"/>
    </row>
    <row r="4640" spans="5:5" x14ac:dyDescent="0.5">
      <c r="E4640" s="2"/>
    </row>
    <row r="4641" spans="5:5" x14ac:dyDescent="0.5">
      <c r="E4641" s="2"/>
    </row>
    <row r="4642" spans="5:5" x14ac:dyDescent="0.5">
      <c r="E4642" s="2"/>
    </row>
    <row r="4643" spans="5:5" x14ac:dyDescent="0.5">
      <c r="E4643" s="2"/>
    </row>
    <row r="4644" spans="5:5" x14ac:dyDescent="0.5">
      <c r="E4644" s="2"/>
    </row>
    <row r="4645" spans="5:5" x14ac:dyDescent="0.5">
      <c r="E4645" s="2"/>
    </row>
    <row r="4646" spans="5:5" x14ac:dyDescent="0.5">
      <c r="E4646" s="2"/>
    </row>
    <row r="4647" spans="5:5" x14ac:dyDescent="0.5">
      <c r="E4647" s="2"/>
    </row>
    <row r="4648" spans="5:5" x14ac:dyDescent="0.5">
      <c r="E4648" s="2"/>
    </row>
    <row r="4649" spans="5:5" x14ac:dyDescent="0.5">
      <c r="E4649" s="2"/>
    </row>
    <row r="4650" spans="5:5" x14ac:dyDescent="0.5">
      <c r="E4650" s="2"/>
    </row>
    <row r="4651" spans="5:5" x14ac:dyDescent="0.5">
      <c r="E4651" s="2"/>
    </row>
    <row r="4652" spans="5:5" x14ac:dyDescent="0.5">
      <c r="E4652" s="2"/>
    </row>
    <row r="4653" spans="5:5" x14ac:dyDescent="0.5">
      <c r="E4653" s="2"/>
    </row>
    <row r="4654" spans="5:5" x14ac:dyDescent="0.5">
      <c r="E4654" s="2"/>
    </row>
    <row r="4655" spans="5:5" x14ac:dyDescent="0.5">
      <c r="E4655" s="2"/>
    </row>
    <row r="4656" spans="5:5" x14ac:dyDescent="0.5">
      <c r="E4656" s="2"/>
    </row>
    <row r="4657" spans="5:5" x14ac:dyDescent="0.5">
      <c r="E4657" s="2"/>
    </row>
    <row r="4658" spans="5:5" x14ac:dyDescent="0.5">
      <c r="E4658" s="2"/>
    </row>
    <row r="4659" spans="5:5" x14ac:dyDescent="0.5">
      <c r="E4659" s="2"/>
    </row>
    <row r="4660" spans="5:5" x14ac:dyDescent="0.5">
      <c r="E4660" s="2"/>
    </row>
    <row r="4661" spans="5:5" x14ac:dyDescent="0.5">
      <c r="E4661" s="2"/>
    </row>
    <row r="4662" spans="5:5" x14ac:dyDescent="0.5">
      <c r="E4662" s="2"/>
    </row>
    <row r="4663" spans="5:5" x14ac:dyDescent="0.5">
      <c r="E4663" s="2"/>
    </row>
    <row r="4664" spans="5:5" x14ac:dyDescent="0.5">
      <c r="E4664" s="2"/>
    </row>
    <row r="4665" spans="5:5" x14ac:dyDescent="0.5">
      <c r="E4665" s="2"/>
    </row>
    <row r="4666" spans="5:5" x14ac:dyDescent="0.5">
      <c r="E4666" s="2"/>
    </row>
    <row r="4667" spans="5:5" x14ac:dyDescent="0.5">
      <c r="E4667" s="2"/>
    </row>
    <row r="4668" spans="5:5" x14ac:dyDescent="0.5">
      <c r="E4668" s="2"/>
    </row>
    <row r="4669" spans="5:5" x14ac:dyDescent="0.5">
      <c r="E4669" s="2"/>
    </row>
    <row r="4670" spans="5:5" x14ac:dyDescent="0.5">
      <c r="E4670" s="2"/>
    </row>
    <row r="4671" spans="5:5" x14ac:dyDescent="0.5">
      <c r="E4671" s="2"/>
    </row>
    <row r="4672" spans="5:5" x14ac:dyDescent="0.5">
      <c r="E4672" s="2"/>
    </row>
    <row r="4673" spans="5:5" x14ac:dyDescent="0.5">
      <c r="E4673" s="2"/>
    </row>
    <row r="4674" spans="5:5" x14ac:dyDescent="0.5">
      <c r="E4674" s="2"/>
    </row>
    <row r="4675" spans="5:5" x14ac:dyDescent="0.5">
      <c r="E4675" s="2"/>
    </row>
    <row r="4676" spans="5:5" x14ac:dyDescent="0.5">
      <c r="E4676" s="2"/>
    </row>
    <row r="4677" spans="5:5" x14ac:dyDescent="0.5">
      <c r="E4677" s="2"/>
    </row>
    <row r="4678" spans="5:5" x14ac:dyDescent="0.5">
      <c r="E4678" s="2"/>
    </row>
    <row r="4679" spans="5:5" x14ac:dyDescent="0.5">
      <c r="E4679" s="2"/>
    </row>
    <row r="4680" spans="5:5" x14ac:dyDescent="0.5">
      <c r="E4680" s="2"/>
    </row>
    <row r="4681" spans="5:5" x14ac:dyDescent="0.5">
      <c r="E4681" s="2"/>
    </row>
    <row r="4682" spans="5:5" x14ac:dyDescent="0.5">
      <c r="E4682" s="2"/>
    </row>
    <row r="4683" spans="5:5" x14ac:dyDescent="0.5">
      <c r="E4683" s="2"/>
    </row>
    <row r="4684" spans="5:5" x14ac:dyDescent="0.5">
      <c r="E4684" s="2"/>
    </row>
    <row r="4685" spans="5:5" x14ac:dyDescent="0.5">
      <c r="E4685" s="2"/>
    </row>
    <row r="4686" spans="5:5" x14ac:dyDescent="0.5">
      <c r="E4686" s="2"/>
    </row>
    <row r="4687" spans="5:5" x14ac:dyDescent="0.5">
      <c r="E4687" s="2"/>
    </row>
    <row r="4688" spans="5:5" x14ac:dyDescent="0.5">
      <c r="E4688" s="2"/>
    </row>
    <row r="4689" spans="5:5" x14ac:dyDescent="0.5">
      <c r="E4689" s="2"/>
    </row>
    <row r="4690" spans="5:5" x14ac:dyDescent="0.5">
      <c r="E4690" s="2"/>
    </row>
    <row r="4691" spans="5:5" x14ac:dyDescent="0.5">
      <c r="E4691" s="2"/>
    </row>
    <row r="4692" spans="5:5" x14ac:dyDescent="0.5">
      <c r="E4692" s="2"/>
    </row>
    <row r="4693" spans="5:5" x14ac:dyDescent="0.5">
      <c r="E4693" s="2"/>
    </row>
    <row r="4694" spans="5:5" x14ac:dyDescent="0.5">
      <c r="E4694" s="2"/>
    </row>
    <row r="4695" spans="5:5" x14ac:dyDescent="0.5">
      <c r="E4695" s="2"/>
    </row>
    <row r="4696" spans="5:5" x14ac:dyDescent="0.5">
      <c r="E4696" s="2"/>
    </row>
    <row r="4697" spans="5:5" x14ac:dyDescent="0.5">
      <c r="E4697" s="2"/>
    </row>
    <row r="4698" spans="5:5" x14ac:dyDescent="0.5">
      <c r="E4698" s="2"/>
    </row>
    <row r="4699" spans="5:5" x14ac:dyDescent="0.5">
      <c r="E4699" s="2"/>
    </row>
    <row r="4700" spans="5:5" x14ac:dyDescent="0.5">
      <c r="E4700" s="2"/>
    </row>
    <row r="4701" spans="5:5" x14ac:dyDescent="0.5">
      <c r="E4701" s="2"/>
    </row>
    <row r="4702" spans="5:5" x14ac:dyDescent="0.5">
      <c r="E4702" s="2"/>
    </row>
    <row r="4703" spans="5:5" x14ac:dyDescent="0.5">
      <c r="E4703" s="2"/>
    </row>
    <row r="4704" spans="5:5" x14ac:dyDescent="0.5">
      <c r="E4704" s="2"/>
    </row>
    <row r="4705" spans="5:5" x14ac:dyDescent="0.5">
      <c r="E4705" s="2"/>
    </row>
    <row r="4706" spans="5:5" x14ac:dyDescent="0.5">
      <c r="E4706" s="2"/>
    </row>
    <row r="4707" spans="5:5" x14ac:dyDescent="0.5">
      <c r="E4707" s="2"/>
    </row>
    <row r="4708" spans="5:5" x14ac:dyDescent="0.5">
      <c r="E4708" s="2"/>
    </row>
    <row r="4709" spans="5:5" x14ac:dyDescent="0.5">
      <c r="E4709" s="2"/>
    </row>
    <row r="4710" spans="5:5" x14ac:dyDescent="0.5">
      <c r="E4710" s="2"/>
    </row>
    <row r="4711" spans="5:5" x14ac:dyDescent="0.5">
      <c r="E4711" s="2"/>
    </row>
    <row r="4712" spans="5:5" x14ac:dyDescent="0.5">
      <c r="E4712" s="2"/>
    </row>
    <row r="4713" spans="5:5" x14ac:dyDescent="0.5">
      <c r="E4713" s="2"/>
    </row>
    <row r="4714" spans="5:5" x14ac:dyDescent="0.5">
      <c r="E4714" s="2"/>
    </row>
    <row r="4715" spans="5:5" x14ac:dyDescent="0.5">
      <c r="E4715" s="2"/>
    </row>
    <row r="4716" spans="5:5" x14ac:dyDescent="0.5">
      <c r="E4716" s="2"/>
    </row>
    <row r="4717" spans="5:5" x14ac:dyDescent="0.5">
      <c r="E4717" s="2"/>
    </row>
    <row r="4718" spans="5:5" x14ac:dyDescent="0.5">
      <c r="E4718" s="2"/>
    </row>
    <row r="4719" spans="5:5" x14ac:dyDescent="0.5">
      <c r="E4719" s="2"/>
    </row>
    <row r="4720" spans="5:5" x14ac:dyDescent="0.5">
      <c r="E4720" s="2"/>
    </row>
    <row r="4721" spans="5:5" x14ac:dyDescent="0.5">
      <c r="E4721" s="2"/>
    </row>
    <row r="4722" spans="5:5" x14ac:dyDescent="0.5">
      <c r="E4722" s="2"/>
    </row>
    <row r="4723" spans="5:5" x14ac:dyDescent="0.5">
      <c r="E4723" s="2"/>
    </row>
    <row r="4724" spans="5:5" x14ac:dyDescent="0.5">
      <c r="E4724" s="2"/>
    </row>
    <row r="4725" spans="5:5" x14ac:dyDescent="0.5">
      <c r="E4725" s="2"/>
    </row>
    <row r="4726" spans="5:5" x14ac:dyDescent="0.5">
      <c r="E4726" s="2"/>
    </row>
    <row r="4727" spans="5:5" x14ac:dyDescent="0.5">
      <c r="E4727" s="2"/>
    </row>
    <row r="4728" spans="5:5" x14ac:dyDescent="0.5">
      <c r="E4728" s="2"/>
    </row>
    <row r="4729" spans="5:5" x14ac:dyDescent="0.5">
      <c r="E4729" s="2"/>
    </row>
    <row r="4730" spans="5:5" x14ac:dyDescent="0.5">
      <c r="E4730" s="2"/>
    </row>
    <row r="4731" spans="5:5" x14ac:dyDescent="0.5">
      <c r="E4731" s="2"/>
    </row>
    <row r="4732" spans="5:5" x14ac:dyDescent="0.5">
      <c r="E4732" s="2"/>
    </row>
    <row r="4733" spans="5:5" x14ac:dyDescent="0.5">
      <c r="E4733" s="2"/>
    </row>
    <row r="4734" spans="5:5" x14ac:dyDescent="0.5">
      <c r="E4734" s="2"/>
    </row>
    <row r="4735" spans="5:5" x14ac:dyDescent="0.5">
      <c r="E4735" s="2"/>
    </row>
    <row r="4736" spans="5:5" x14ac:dyDescent="0.5">
      <c r="E4736" s="2"/>
    </row>
    <row r="4737" spans="5:5" x14ac:dyDescent="0.5">
      <c r="E4737" s="2"/>
    </row>
    <row r="4738" spans="5:5" x14ac:dyDescent="0.5">
      <c r="E4738" s="2"/>
    </row>
    <row r="4739" spans="5:5" x14ac:dyDescent="0.5">
      <c r="E4739" s="2"/>
    </row>
    <row r="4740" spans="5:5" x14ac:dyDescent="0.5">
      <c r="E4740" s="2"/>
    </row>
    <row r="4741" spans="5:5" x14ac:dyDescent="0.5">
      <c r="E4741" s="2"/>
    </row>
    <row r="4742" spans="5:5" x14ac:dyDescent="0.5">
      <c r="E4742" s="2"/>
    </row>
    <row r="4743" spans="5:5" x14ac:dyDescent="0.5">
      <c r="E4743" s="2"/>
    </row>
    <row r="4744" spans="5:5" x14ac:dyDescent="0.5">
      <c r="E4744" s="2"/>
    </row>
    <row r="4745" spans="5:5" x14ac:dyDescent="0.5">
      <c r="E4745" s="2"/>
    </row>
    <row r="4746" spans="5:5" x14ac:dyDescent="0.5">
      <c r="E4746" s="2"/>
    </row>
    <row r="4747" spans="5:5" x14ac:dyDescent="0.5">
      <c r="E4747" s="2"/>
    </row>
    <row r="4748" spans="5:5" x14ac:dyDescent="0.5">
      <c r="E4748" s="2"/>
    </row>
    <row r="4749" spans="5:5" x14ac:dyDescent="0.5">
      <c r="E4749" s="2"/>
    </row>
    <row r="4750" spans="5:5" x14ac:dyDescent="0.5">
      <c r="E4750" s="2"/>
    </row>
    <row r="4751" spans="5:5" x14ac:dyDescent="0.5">
      <c r="E4751" s="2"/>
    </row>
    <row r="4752" spans="5:5" x14ac:dyDescent="0.5">
      <c r="E4752" s="2"/>
    </row>
    <row r="4753" spans="5:5" x14ac:dyDescent="0.5">
      <c r="E4753" s="2"/>
    </row>
    <row r="4754" spans="5:5" x14ac:dyDescent="0.5">
      <c r="E4754" s="2"/>
    </row>
    <row r="4755" spans="5:5" x14ac:dyDescent="0.5">
      <c r="E4755" s="2"/>
    </row>
    <row r="4756" spans="5:5" x14ac:dyDescent="0.5">
      <c r="E4756" s="2"/>
    </row>
    <row r="4757" spans="5:5" x14ac:dyDescent="0.5">
      <c r="E4757" s="2"/>
    </row>
    <row r="4758" spans="5:5" x14ac:dyDescent="0.5">
      <c r="E4758" s="2"/>
    </row>
    <row r="4759" spans="5:5" x14ac:dyDescent="0.5">
      <c r="E4759" s="2"/>
    </row>
    <row r="4760" spans="5:5" x14ac:dyDescent="0.5">
      <c r="E4760" s="2"/>
    </row>
    <row r="4761" spans="5:5" x14ac:dyDescent="0.5">
      <c r="E4761" s="2"/>
    </row>
    <row r="4762" spans="5:5" x14ac:dyDescent="0.5">
      <c r="E4762" s="2"/>
    </row>
    <row r="4763" spans="5:5" x14ac:dyDescent="0.5">
      <c r="E4763" s="2"/>
    </row>
    <row r="4764" spans="5:5" x14ac:dyDescent="0.5">
      <c r="E4764" s="2"/>
    </row>
    <row r="4765" spans="5:5" x14ac:dyDescent="0.5">
      <c r="E4765" s="2"/>
    </row>
    <row r="4766" spans="5:5" x14ac:dyDescent="0.5">
      <c r="E4766" s="2"/>
    </row>
    <row r="4767" spans="5:5" x14ac:dyDescent="0.5">
      <c r="E4767" s="2"/>
    </row>
    <row r="4768" spans="5:5" x14ac:dyDescent="0.5">
      <c r="E4768" s="2"/>
    </row>
    <row r="4769" spans="5:5" x14ac:dyDescent="0.5">
      <c r="E4769" s="2"/>
    </row>
    <row r="4770" spans="5:5" x14ac:dyDescent="0.5">
      <c r="E4770" s="2"/>
    </row>
    <row r="4771" spans="5:5" x14ac:dyDescent="0.5">
      <c r="E4771" s="2"/>
    </row>
    <row r="4772" spans="5:5" x14ac:dyDescent="0.5">
      <c r="E4772" s="2"/>
    </row>
    <row r="4773" spans="5:5" x14ac:dyDescent="0.5">
      <c r="E4773" s="2"/>
    </row>
    <row r="4774" spans="5:5" x14ac:dyDescent="0.5">
      <c r="E4774" s="2"/>
    </row>
    <row r="4775" spans="5:5" x14ac:dyDescent="0.5">
      <c r="E4775" s="2"/>
    </row>
    <row r="4776" spans="5:5" x14ac:dyDescent="0.5">
      <c r="E4776" s="2"/>
    </row>
    <row r="4777" spans="5:5" x14ac:dyDescent="0.5">
      <c r="E4777" s="2"/>
    </row>
    <row r="4778" spans="5:5" x14ac:dyDescent="0.5">
      <c r="E4778" s="2"/>
    </row>
    <row r="4779" spans="5:5" x14ac:dyDescent="0.5">
      <c r="E4779" s="2"/>
    </row>
    <row r="4780" spans="5:5" x14ac:dyDescent="0.5">
      <c r="E4780" s="2"/>
    </row>
    <row r="4781" spans="5:5" x14ac:dyDescent="0.5">
      <c r="E4781" s="2"/>
    </row>
    <row r="4782" spans="5:5" x14ac:dyDescent="0.5">
      <c r="E4782" s="2"/>
    </row>
    <row r="4783" spans="5:5" x14ac:dyDescent="0.5">
      <c r="E4783" s="2"/>
    </row>
    <row r="4784" spans="5:5" x14ac:dyDescent="0.5">
      <c r="E4784" s="2"/>
    </row>
    <row r="4785" spans="5:5" x14ac:dyDescent="0.5">
      <c r="E4785" s="2"/>
    </row>
    <row r="4786" spans="5:5" x14ac:dyDescent="0.5">
      <c r="E4786" s="2"/>
    </row>
    <row r="4787" spans="5:5" x14ac:dyDescent="0.5">
      <c r="E4787" s="2"/>
    </row>
    <row r="4788" spans="5:5" x14ac:dyDescent="0.5">
      <c r="E4788" s="2"/>
    </row>
    <row r="4789" spans="5:5" x14ac:dyDescent="0.5">
      <c r="E4789" s="2"/>
    </row>
    <row r="4790" spans="5:5" x14ac:dyDescent="0.5">
      <c r="E4790" s="2"/>
    </row>
    <row r="4791" spans="5:5" x14ac:dyDescent="0.5">
      <c r="E4791" s="2"/>
    </row>
    <row r="4792" spans="5:5" x14ac:dyDescent="0.5">
      <c r="E4792" s="2"/>
    </row>
    <row r="4793" spans="5:5" x14ac:dyDescent="0.5">
      <c r="E4793" s="2"/>
    </row>
    <row r="4794" spans="5:5" x14ac:dyDescent="0.5">
      <c r="E4794" s="2"/>
    </row>
    <row r="4795" spans="5:5" x14ac:dyDescent="0.5">
      <c r="E4795" s="2"/>
    </row>
    <row r="4796" spans="5:5" x14ac:dyDescent="0.5">
      <c r="E4796" s="2"/>
    </row>
    <row r="4797" spans="5:5" x14ac:dyDescent="0.5">
      <c r="E4797" s="2"/>
    </row>
    <row r="4798" spans="5:5" x14ac:dyDescent="0.5">
      <c r="E4798" s="2"/>
    </row>
    <row r="4799" spans="5:5" x14ac:dyDescent="0.5">
      <c r="E4799" s="2"/>
    </row>
    <row r="4800" spans="5:5" x14ac:dyDescent="0.5">
      <c r="E4800" s="2"/>
    </row>
    <row r="4801" spans="5:5" x14ac:dyDescent="0.5">
      <c r="E4801" s="2"/>
    </row>
    <row r="4802" spans="5:5" x14ac:dyDescent="0.5">
      <c r="E4802" s="2"/>
    </row>
    <row r="4803" spans="5:5" x14ac:dyDescent="0.5">
      <c r="E4803" s="2"/>
    </row>
    <row r="4804" spans="5:5" x14ac:dyDescent="0.5">
      <c r="E4804" s="2"/>
    </row>
    <row r="4805" spans="5:5" x14ac:dyDescent="0.5">
      <c r="E4805" s="2"/>
    </row>
    <row r="4806" spans="5:5" x14ac:dyDescent="0.5">
      <c r="E4806" s="2"/>
    </row>
    <row r="4807" spans="5:5" x14ac:dyDescent="0.5">
      <c r="E4807" s="2"/>
    </row>
    <row r="4808" spans="5:5" x14ac:dyDescent="0.5">
      <c r="E4808" s="2"/>
    </row>
    <row r="4809" spans="5:5" x14ac:dyDescent="0.5">
      <c r="E4809" s="2"/>
    </row>
    <row r="4810" spans="5:5" x14ac:dyDescent="0.5">
      <c r="E4810" s="2"/>
    </row>
    <row r="4811" spans="5:5" x14ac:dyDescent="0.5">
      <c r="E4811" s="2"/>
    </row>
    <row r="4812" spans="5:5" x14ac:dyDescent="0.5">
      <c r="E4812" s="2"/>
    </row>
    <row r="4813" spans="5:5" x14ac:dyDescent="0.5">
      <c r="E4813" s="2"/>
    </row>
    <row r="4814" spans="5:5" x14ac:dyDescent="0.5">
      <c r="E4814" s="2"/>
    </row>
    <row r="4815" spans="5:5" x14ac:dyDescent="0.5">
      <c r="E4815" s="2"/>
    </row>
    <row r="4816" spans="5:5" x14ac:dyDescent="0.5">
      <c r="E4816" s="2"/>
    </row>
    <row r="4817" spans="5:5" x14ac:dyDescent="0.5">
      <c r="E4817" s="2"/>
    </row>
    <row r="4818" spans="5:5" x14ac:dyDescent="0.5">
      <c r="E4818" s="2"/>
    </row>
    <row r="4819" spans="5:5" x14ac:dyDescent="0.5">
      <c r="E4819" s="2"/>
    </row>
    <row r="4820" spans="5:5" x14ac:dyDescent="0.5">
      <c r="E4820" s="2"/>
    </row>
    <row r="4821" spans="5:5" x14ac:dyDescent="0.5">
      <c r="E4821" s="2"/>
    </row>
    <row r="4822" spans="5:5" x14ac:dyDescent="0.5">
      <c r="E4822" s="2"/>
    </row>
    <row r="4823" spans="5:5" x14ac:dyDescent="0.5">
      <c r="E4823" s="2"/>
    </row>
    <row r="4824" spans="5:5" x14ac:dyDescent="0.5">
      <c r="E4824" s="2"/>
    </row>
    <row r="4825" spans="5:5" x14ac:dyDescent="0.5">
      <c r="E4825" s="2"/>
    </row>
    <row r="4826" spans="5:5" x14ac:dyDescent="0.5">
      <c r="E4826" s="2"/>
    </row>
    <row r="4827" spans="5:5" x14ac:dyDescent="0.5">
      <c r="E4827" s="2"/>
    </row>
    <row r="4828" spans="5:5" x14ac:dyDescent="0.5">
      <c r="E4828" s="2"/>
    </row>
    <row r="4829" spans="5:5" x14ac:dyDescent="0.5">
      <c r="E4829" s="2"/>
    </row>
    <row r="4830" spans="5:5" x14ac:dyDescent="0.5">
      <c r="E4830" s="2"/>
    </row>
    <row r="4831" spans="5:5" x14ac:dyDescent="0.5">
      <c r="E4831" s="2"/>
    </row>
    <row r="4832" spans="5:5" x14ac:dyDescent="0.5">
      <c r="E4832" s="2"/>
    </row>
    <row r="4833" spans="5:5" x14ac:dyDescent="0.5">
      <c r="E4833" s="2"/>
    </row>
    <row r="4834" spans="5:5" x14ac:dyDescent="0.5">
      <c r="E4834" s="2"/>
    </row>
    <row r="4835" spans="5:5" x14ac:dyDescent="0.5">
      <c r="E4835" s="2"/>
    </row>
    <row r="4836" spans="5:5" x14ac:dyDescent="0.5">
      <c r="E4836" s="2"/>
    </row>
    <row r="4837" spans="5:5" x14ac:dyDescent="0.5">
      <c r="E4837" s="2"/>
    </row>
    <row r="4838" spans="5:5" x14ac:dyDescent="0.5">
      <c r="E4838" s="2"/>
    </row>
    <row r="4839" spans="5:5" x14ac:dyDescent="0.5">
      <c r="E4839" s="2"/>
    </row>
    <row r="4840" spans="5:5" x14ac:dyDescent="0.5">
      <c r="E4840" s="2"/>
    </row>
    <row r="4841" spans="5:5" x14ac:dyDescent="0.5">
      <c r="E4841" s="2"/>
    </row>
    <row r="4842" spans="5:5" x14ac:dyDescent="0.5">
      <c r="E4842" s="2"/>
    </row>
    <row r="4843" spans="5:5" x14ac:dyDescent="0.5">
      <c r="E4843" s="2"/>
    </row>
    <row r="4844" spans="5:5" x14ac:dyDescent="0.5">
      <c r="E4844" s="2"/>
    </row>
    <row r="4845" spans="5:5" x14ac:dyDescent="0.5">
      <c r="E4845" s="2"/>
    </row>
    <row r="4846" spans="5:5" x14ac:dyDescent="0.5">
      <c r="E4846" s="2"/>
    </row>
    <row r="4847" spans="5:5" x14ac:dyDescent="0.5">
      <c r="E4847" s="2"/>
    </row>
    <row r="4848" spans="5:5" x14ac:dyDescent="0.5">
      <c r="E4848" s="2"/>
    </row>
    <row r="4849" spans="5:5" x14ac:dyDescent="0.5">
      <c r="E4849" s="2"/>
    </row>
    <row r="4850" spans="5:5" x14ac:dyDescent="0.5">
      <c r="E4850" s="2"/>
    </row>
    <row r="4851" spans="5:5" x14ac:dyDescent="0.5">
      <c r="E4851" s="2"/>
    </row>
    <row r="4852" spans="5:5" x14ac:dyDescent="0.5">
      <c r="E4852" s="2"/>
    </row>
    <row r="4853" spans="5:5" x14ac:dyDescent="0.5">
      <c r="E4853" s="2"/>
    </row>
    <row r="4854" spans="5:5" x14ac:dyDescent="0.5">
      <c r="E4854" s="2"/>
    </row>
    <row r="4855" spans="5:5" x14ac:dyDescent="0.5">
      <c r="E4855" s="2"/>
    </row>
    <row r="4856" spans="5:5" x14ac:dyDescent="0.5">
      <c r="E4856" s="2"/>
    </row>
    <row r="4857" spans="5:5" x14ac:dyDescent="0.5">
      <c r="E4857" s="2"/>
    </row>
    <row r="4858" spans="5:5" x14ac:dyDescent="0.5">
      <c r="E4858" s="2"/>
    </row>
    <row r="4859" spans="5:5" x14ac:dyDescent="0.5">
      <c r="E4859" s="2"/>
    </row>
    <row r="4860" spans="5:5" x14ac:dyDescent="0.5">
      <c r="E4860" s="2"/>
    </row>
    <row r="4861" spans="5:5" x14ac:dyDescent="0.5">
      <c r="E4861" s="2"/>
    </row>
    <row r="4862" spans="5:5" x14ac:dyDescent="0.5">
      <c r="E4862" s="2"/>
    </row>
    <row r="4863" spans="5:5" x14ac:dyDescent="0.5">
      <c r="E4863" s="2"/>
    </row>
    <row r="4864" spans="5:5" x14ac:dyDescent="0.5">
      <c r="E4864" s="2"/>
    </row>
    <row r="4865" spans="5:5" x14ac:dyDescent="0.5">
      <c r="E4865" s="2"/>
    </row>
    <row r="4866" spans="5:5" x14ac:dyDescent="0.5">
      <c r="E4866" s="2"/>
    </row>
    <row r="4867" spans="5:5" x14ac:dyDescent="0.5">
      <c r="E4867" s="2"/>
    </row>
    <row r="4868" spans="5:5" x14ac:dyDescent="0.5">
      <c r="E4868" s="2"/>
    </row>
    <row r="4869" spans="5:5" x14ac:dyDescent="0.5">
      <c r="E4869" s="2"/>
    </row>
    <row r="4870" spans="5:5" x14ac:dyDescent="0.5">
      <c r="E4870" s="2"/>
    </row>
    <row r="4871" spans="5:5" x14ac:dyDescent="0.5">
      <c r="E4871" s="2"/>
    </row>
    <row r="4872" spans="5:5" x14ac:dyDescent="0.5">
      <c r="E4872" s="2"/>
    </row>
    <row r="4873" spans="5:5" x14ac:dyDescent="0.5">
      <c r="E4873" s="2"/>
    </row>
    <row r="4874" spans="5:5" x14ac:dyDescent="0.5">
      <c r="E4874" s="2"/>
    </row>
    <row r="4875" spans="5:5" x14ac:dyDescent="0.5">
      <c r="E4875" s="2"/>
    </row>
    <row r="4876" spans="5:5" x14ac:dyDescent="0.5">
      <c r="E4876" s="2"/>
    </row>
    <row r="4877" spans="5:5" x14ac:dyDescent="0.5">
      <c r="E4877" s="2"/>
    </row>
    <row r="4878" spans="5:5" x14ac:dyDescent="0.5">
      <c r="E4878" s="2"/>
    </row>
    <row r="4879" spans="5:5" x14ac:dyDescent="0.5">
      <c r="E4879" s="2"/>
    </row>
    <row r="4880" spans="5:5" x14ac:dyDescent="0.5">
      <c r="E4880" s="2"/>
    </row>
    <row r="4881" spans="5:5" x14ac:dyDescent="0.5">
      <c r="E4881" s="2"/>
    </row>
    <row r="4882" spans="5:5" x14ac:dyDescent="0.5">
      <c r="E4882" s="2"/>
    </row>
    <row r="4883" spans="5:5" x14ac:dyDescent="0.5">
      <c r="E4883" s="2"/>
    </row>
    <row r="4884" spans="5:5" x14ac:dyDescent="0.5">
      <c r="E4884" s="2"/>
    </row>
    <row r="4885" spans="5:5" x14ac:dyDescent="0.5">
      <c r="E4885" s="2"/>
    </row>
    <row r="4886" spans="5:5" x14ac:dyDescent="0.5">
      <c r="E4886" s="2"/>
    </row>
    <row r="4887" spans="5:5" x14ac:dyDescent="0.5">
      <c r="E4887" s="2"/>
    </row>
    <row r="4888" spans="5:5" x14ac:dyDescent="0.5">
      <c r="E4888" s="2"/>
    </row>
    <row r="4889" spans="5:5" x14ac:dyDescent="0.5">
      <c r="E4889" s="2"/>
    </row>
    <row r="4890" spans="5:5" x14ac:dyDescent="0.5">
      <c r="E4890" s="2"/>
    </row>
    <row r="4891" spans="5:5" x14ac:dyDescent="0.5">
      <c r="E4891" s="2"/>
    </row>
    <row r="4892" spans="5:5" x14ac:dyDescent="0.5">
      <c r="E4892" s="2"/>
    </row>
    <row r="4893" spans="5:5" x14ac:dyDescent="0.5">
      <c r="E4893" s="2"/>
    </row>
    <row r="4894" spans="5:5" x14ac:dyDescent="0.5">
      <c r="E4894" s="2"/>
    </row>
    <row r="4895" spans="5:5" x14ac:dyDescent="0.5">
      <c r="E4895" s="2"/>
    </row>
    <row r="4896" spans="5:5" x14ac:dyDescent="0.5">
      <c r="E4896" s="2"/>
    </row>
    <row r="4897" spans="5:5" x14ac:dyDescent="0.5">
      <c r="E4897" s="2"/>
    </row>
    <row r="4898" spans="5:5" x14ac:dyDescent="0.5">
      <c r="E4898" s="2"/>
    </row>
    <row r="4899" spans="5:5" x14ac:dyDescent="0.5">
      <c r="E4899" s="2"/>
    </row>
    <row r="4900" spans="5:5" x14ac:dyDescent="0.5">
      <c r="E4900" s="2"/>
    </row>
    <row r="4901" spans="5:5" x14ac:dyDescent="0.5">
      <c r="E4901" s="2"/>
    </row>
    <row r="4902" spans="5:5" x14ac:dyDescent="0.5">
      <c r="E4902" s="2"/>
    </row>
    <row r="4903" spans="5:5" x14ac:dyDescent="0.5">
      <c r="E4903" s="2"/>
    </row>
    <row r="4904" spans="5:5" x14ac:dyDescent="0.5">
      <c r="E4904" s="2"/>
    </row>
    <row r="4905" spans="5:5" x14ac:dyDescent="0.5">
      <c r="E4905" s="2"/>
    </row>
    <row r="4906" spans="5:5" x14ac:dyDescent="0.5">
      <c r="E4906" s="2"/>
    </row>
    <row r="4907" spans="5:5" x14ac:dyDescent="0.5">
      <c r="E4907" s="2"/>
    </row>
    <row r="4908" spans="5:5" x14ac:dyDescent="0.5">
      <c r="E4908" s="2"/>
    </row>
    <row r="4909" spans="5:5" x14ac:dyDescent="0.5">
      <c r="E4909" s="2"/>
    </row>
    <row r="4910" spans="5:5" x14ac:dyDescent="0.5">
      <c r="E4910" s="2"/>
    </row>
    <row r="4911" spans="5:5" x14ac:dyDescent="0.5">
      <c r="E4911" s="2"/>
    </row>
    <row r="4912" spans="5:5" x14ac:dyDescent="0.5">
      <c r="E4912" s="2"/>
    </row>
    <row r="4913" spans="5:5" x14ac:dyDescent="0.5">
      <c r="E4913" s="2"/>
    </row>
    <row r="4914" spans="5:5" x14ac:dyDescent="0.5">
      <c r="E4914" s="2"/>
    </row>
    <row r="4915" spans="5:5" x14ac:dyDescent="0.5">
      <c r="E4915" s="2"/>
    </row>
    <row r="4916" spans="5:5" x14ac:dyDescent="0.5">
      <c r="E4916" s="2"/>
    </row>
    <row r="4917" spans="5:5" x14ac:dyDescent="0.5">
      <c r="E4917" s="2"/>
    </row>
    <row r="4918" spans="5:5" x14ac:dyDescent="0.5">
      <c r="E4918" s="2"/>
    </row>
    <row r="4919" spans="5:5" x14ac:dyDescent="0.5">
      <c r="E4919" s="2"/>
    </row>
    <row r="4920" spans="5:5" x14ac:dyDescent="0.5">
      <c r="E4920" s="2"/>
    </row>
    <row r="4921" spans="5:5" x14ac:dyDescent="0.5">
      <c r="E4921" s="2"/>
    </row>
    <row r="4922" spans="5:5" x14ac:dyDescent="0.5">
      <c r="E4922" s="2"/>
    </row>
    <row r="4923" spans="5:5" x14ac:dyDescent="0.5">
      <c r="E4923" s="2"/>
    </row>
    <row r="4924" spans="5:5" x14ac:dyDescent="0.5">
      <c r="E4924" s="2"/>
    </row>
    <row r="4925" spans="5:5" x14ac:dyDescent="0.5">
      <c r="E4925" s="2"/>
    </row>
    <row r="4926" spans="5:5" x14ac:dyDescent="0.5">
      <c r="E4926" s="2"/>
    </row>
    <row r="4927" spans="5:5" x14ac:dyDescent="0.5">
      <c r="E4927" s="2"/>
    </row>
    <row r="4928" spans="5:5" x14ac:dyDescent="0.5">
      <c r="E4928" s="2"/>
    </row>
    <row r="4929" spans="5:5" x14ac:dyDescent="0.5">
      <c r="E4929" s="2"/>
    </row>
    <row r="4930" spans="5:5" x14ac:dyDescent="0.5">
      <c r="E4930" s="2"/>
    </row>
    <row r="4931" spans="5:5" x14ac:dyDescent="0.5">
      <c r="E4931" s="2"/>
    </row>
    <row r="4932" spans="5:5" x14ac:dyDescent="0.5">
      <c r="E4932" s="2"/>
    </row>
    <row r="4933" spans="5:5" x14ac:dyDescent="0.5">
      <c r="E4933" s="2"/>
    </row>
    <row r="4934" spans="5:5" x14ac:dyDescent="0.5">
      <c r="E4934" s="2"/>
    </row>
    <row r="4935" spans="5:5" x14ac:dyDescent="0.5">
      <c r="E4935" s="2"/>
    </row>
    <row r="4936" spans="5:5" x14ac:dyDescent="0.5">
      <c r="E4936" s="2"/>
    </row>
    <row r="4937" spans="5:5" x14ac:dyDescent="0.5">
      <c r="E4937" s="2"/>
    </row>
    <row r="4938" spans="5:5" x14ac:dyDescent="0.5">
      <c r="E4938" s="2"/>
    </row>
    <row r="4939" spans="5:5" x14ac:dyDescent="0.5">
      <c r="E4939" s="2"/>
    </row>
    <row r="4940" spans="5:5" x14ac:dyDescent="0.5">
      <c r="E4940" s="2"/>
    </row>
    <row r="4941" spans="5:5" x14ac:dyDescent="0.5">
      <c r="E4941" s="2"/>
    </row>
    <row r="4942" spans="5:5" x14ac:dyDescent="0.5">
      <c r="E4942" s="2"/>
    </row>
    <row r="4943" spans="5:5" x14ac:dyDescent="0.5">
      <c r="E4943" s="2"/>
    </row>
    <row r="4944" spans="5:5" x14ac:dyDescent="0.5">
      <c r="E4944" s="2"/>
    </row>
    <row r="4945" spans="5:5" x14ac:dyDescent="0.5">
      <c r="E4945" s="2"/>
    </row>
    <row r="4946" spans="5:5" x14ac:dyDescent="0.5">
      <c r="E4946" s="2"/>
    </row>
    <row r="4947" spans="5:5" x14ac:dyDescent="0.5">
      <c r="E4947" s="2"/>
    </row>
    <row r="4948" spans="5:5" x14ac:dyDescent="0.5">
      <c r="E4948" s="2"/>
    </row>
    <row r="4949" spans="5:5" x14ac:dyDescent="0.5">
      <c r="E4949" s="2"/>
    </row>
    <row r="4950" spans="5:5" x14ac:dyDescent="0.5">
      <c r="E4950" s="2"/>
    </row>
    <row r="4951" spans="5:5" x14ac:dyDescent="0.5">
      <c r="E4951" s="2"/>
    </row>
    <row r="4952" spans="5:5" x14ac:dyDescent="0.5">
      <c r="E4952" s="2"/>
    </row>
    <row r="4953" spans="5:5" x14ac:dyDescent="0.5">
      <c r="E4953" s="2"/>
    </row>
    <row r="4954" spans="5:5" x14ac:dyDescent="0.5">
      <c r="E4954" s="2"/>
    </row>
    <row r="4955" spans="5:5" x14ac:dyDescent="0.5">
      <c r="E4955" s="2"/>
    </row>
    <row r="4956" spans="5:5" x14ac:dyDescent="0.5">
      <c r="E4956" s="2"/>
    </row>
    <row r="4957" spans="5:5" x14ac:dyDescent="0.5">
      <c r="E4957" s="2"/>
    </row>
    <row r="4958" spans="5:5" x14ac:dyDescent="0.5">
      <c r="E4958" s="2"/>
    </row>
    <row r="4959" spans="5:5" x14ac:dyDescent="0.5">
      <c r="E4959" s="2"/>
    </row>
    <row r="4960" spans="5:5" x14ac:dyDescent="0.5">
      <c r="E4960" s="2"/>
    </row>
    <row r="4961" spans="5:5" x14ac:dyDescent="0.5">
      <c r="E4961" s="2"/>
    </row>
    <row r="4962" spans="5:5" x14ac:dyDescent="0.5">
      <c r="E4962" s="2"/>
    </row>
    <row r="4963" spans="5:5" x14ac:dyDescent="0.5">
      <c r="E4963" s="2"/>
    </row>
    <row r="4964" spans="5:5" x14ac:dyDescent="0.5">
      <c r="E4964" s="2"/>
    </row>
    <row r="4965" spans="5:5" x14ac:dyDescent="0.5">
      <c r="E4965" s="2"/>
    </row>
    <row r="4966" spans="5:5" x14ac:dyDescent="0.5">
      <c r="E4966" s="2"/>
    </row>
    <row r="4967" spans="5:5" x14ac:dyDescent="0.5">
      <c r="E4967" s="2"/>
    </row>
    <row r="4968" spans="5:5" x14ac:dyDescent="0.5">
      <c r="E4968" s="2"/>
    </row>
    <row r="4969" spans="5:5" x14ac:dyDescent="0.5">
      <c r="E4969" s="2"/>
    </row>
    <row r="4970" spans="5:5" x14ac:dyDescent="0.5">
      <c r="E4970" s="2"/>
    </row>
    <row r="4971" spans="5:5" x14ac:dyDescent="0.5">
      <c r="E4971" s="2"/>
    </row>
    <row r="4972" spans="5:5" x14ac:dyDescent="0.5">
      <c r="E4972" s="2"/>
    </row>
    <row r="4973" spans="5:5" x14ac:dyDescent="0.5">
      <c r="E4973" s="2"/>
    </row>
    <row r="4974" spans="5:5" x14ac:dyDescent="0.5">
      <c r="E4974" s="2"/>
    </row>
    <row r="4975" spans="5:5" x14ac:dyDescent="0.5">
      <c r="E4975" s="2"/>
    </row>
    <row r="4976" spans="5:5" x14ac:dyDescent="0.5">
      <c r="E4976" s="2"/>
    </row>
    <row r="4977" spans="5:5" x14ac:dyDescent="0.5">
      <c r="E4977" s="2"/>
    </row>
    <row r="4978" spans="5:5" x14ac:dyDescent="0.5">
      <c r="E4978" s="2"/>
    </row>
    <row r="4979" spans="5:5" x14ac:dyDescent="0.5">
      <c r="E4979" s="2"/>
    </row>
    <row r="4980" spans="5:5" x14ac:dyDescent="0.5">
      <c r="E4980" s="2"/>
    </row>
    <row r="4981" spans="5:5" x14ac:dyDescent="0.5">
      <c r="E4981" s="2"/>
    </row>
    <row r="4982" spans="5:5" x14ac:dyDescent="0.5">
      <c r="E4982" s="2"/>
    </row>
    <row r="4983" spans="5:5" x14ac:dyDescent="0.5">
      <c r="E4983" s="2"/>
    </row>
    <row r="4984" spans="5:5" x14ac:dyDescent="0.5">
      <c r="E4984" s="2"/>
    </row>
    <row r="4985" spans="5:5" x14ac:dyDescent="0.5">
      <c r="E4985" s="2"/>
    </row>
    <row r="4986" spans="5:5" x14ac:dyDescent="0.5">
      <c r="E4986" s="2"/>
    </row>
    <row r="4987" spans="5:5" x14ac:dyDescent="0.5">
      <c r="E4987" s="2"/>
    </row>
    <row r="4988" spans="5:5" x14ac:dyDescent="0.5">
      <c r="E4988" s="2"/>
    </row>
    <row r="4989" spans="5:5" x14ac:dyDescent="0.5">
      <c r="E4989" s="2"/>
    </row>
    <row r="4990" spans="5:5" x14ac:dyDescent="0.5">
      <c r="E4990" s="2"/>
    </row>
    <row r="4991" spans="5:5" x14ac:dyDescent="0.5">
      <c r="E4991" s="2"/>
    </row>
    <row r="4992" spans="5:5" x14ac:dyDescent="0.5">
      <c r="E4992" s="2"/>
    </row>
    <row r="4993" spans="5:5" x14ac:dyDescent="0.5">
      <c r="E4993" s="2"/>
    </row>
    <row r="4994" spans="5:5" x14ac:dyDescent="0.5">
      <c r="E4994" s="2"/>
    </row>
    <row r="4995" spans="5:5" x14ac:dyDescent="0.5">
      <c r="E4995" s="2"/>
    </row>
    <row r="4996" spans="5:5" x14ac:dyDescent="0.5">
      <c r="E4996" s="2"/>
    </row>
    <row r="4997" spans="5:5" x14ac:dyDescent="0.5">
      <c r="E4997" s="2"/>
    </row>
    <row r="4998" spans="5:5" x14ac:dyDescent="0.5">
      <c r="E4998" s="2"/>
    </row>
    <row r="4999" spans="5:5" x14ac:dyDescent="0.5">
      <c r="E4999" s="2"/>
    </row>
    <row r="5000" spans="5:5" x14ac:dyDescent="0.5">
      <c r="E5000" s="2"/>
    </row>
    <row r="5001" spans="5:5" x14ac:dyDescent="0.5">
      <c r="E5001" s="2"/>
    </row>
    <row r="5002" spans="5:5" x14ac:dyDescent="0.5">
      <c r="E5002" s="2"/>
    </row>
    <row r="5003" spans="5:5" x14ac:dyDescent="0.5">
      <c r="E5003" s="2"/>
    </row>
    <row r="5004" spans="5:5" x14ac:dyDescent="0.5">
      <c r="E5004" s="2"/>
    </row>
    <row r="5005" spans="5:5" x14ac:dyDescent="0.5">
      <c r="E5005" s="2"/>
    </row>
    <row r="5006" spans="5:5" x14ac:dyDescent="0.5">
      <c r="E5006" s="2"/>
    </row>
    <row r="5007" spans="5:5" x14ac:dyDescent="0.5">
      <c r="E5007" s="2"/>
    </row>
    <row r="5008" spans="5:5" x14ac:dyDescent="0.5">
      <c r="E5008" s="2"/>
    </row>
    <row r="5009" spans="5:5" x14ac:dyDescent="0.5">
      <c r="E5009" s="2"/>
    </row>
    <row r="5010" spans="5:5" x14ac:dyDescent="0.5">
      <c r="E5010" s="2"/>
    </row>
    <row r="5011" spans="5:5" x14ac:dyDescent="0.5">
      <c r="E5011" s="2"/>
    </row>
    <row r="5012" spans="5:5" x14ac:dyDescent="0.5">
      <c r="E5012" s="2"/>
    </row>
    <row r="5013" spans="5:5" x14ac:dyDescent="0.5">
      <c r="E5013" s="2"/>
    </row>
    <row r="5014" spans="5:5" x14ac:dyDescent="0.5">
      <c r="E5014" s="2"/>
    </row>
    <row r="5015" spans="5:5" x14ac:dyDescent="0.5">
      <c r="E5015" s="2"/>
    </row>
    <row r="5016" spans="5:5" x14ac:dyDescent="0.5">
      <c r="E5016" s="2"/>
    </row>
    <row r="5017" spans="5:5" x14ac:dyDescent="0.5">
      <c r="E5017" s="2"/>
    </row>
    <row r="5018" spans="5:5" x14ac:dyDescent="0.5">
      <c r="E5018" s="2"/>
    </row>
    <row r="5019" spans="5:5" x14ac:dyDescent="0.5">
      <c r="E5019" s="2"/>
    </row>
    <row r="5020" spans="5:5" x14ac:dyDescent="0.5">
      <c r="E5020" s="2"/>
    </row>
    <row r="5021" spans="5:5" x14ac:dyDescent="0.5">
      <c r="E5021" s="2"/>
    </row>
    <row r="5022" spans="5:5" x14ac:dyDescent="0.5">
      <c r="E5022" s="2"/>
    </row>
    <row r="5023" spans="5:5" x14ac:dyDescent="0.5">
      <c r="E5023" s="2"/>
    </row>
    <row r="5024" spans="5:5" x14ac:dyDescent="0.5">
      <c r="E5024" s="2"/>
    </row>
    <row r="5025" spans="5:5" x14ac:dyDescent="0.5">
      <c r="E5025" s="2"/>
    </row>
    <row r="5026" spans="5:5" x14ac:dyDescent="0.5">
      <c r="E5026" s="2"/>
    </row>
    <row r="5027" spans="5:5" x14ac:dyDescent="0.5">
      <c r="E5027" s="2"/>
    </row>
    <row r="5028" spans="5:5" x14ac:dyDescent="0.5">
      <c r="E5028" s="2"/>
    </row>
    <row r="5029" spans="5:5" x14ac:dyDescent="0.5">
      <c r="E5029" s="2"/>
    </row>
    <row r="5030" spans="5:5" x14ac:dyDescent="0.5">
      <c r="E5030" s="2"/>
    </row>
    <row r="5031" spans="5:5" x14ac:dyDescent="0.5">
      <c r="E5031" s="2"/>
    </row>
    <row r="5032" spans="5:5" x14ac:dyDescent="0.5">
      <c r="E5032" s="2"/>
    </row>
    <row r="5033" spans="5:5" x14ac:dyDescent="0.5">
      <c r="E5033" s="2"/>
    </row>
    <row r="5034" spans="5:5" x14ac:dyDescent="0.5">
      <c r="E5034" s="2"/>
    </row>
    <row r="5035" spans="5:5" x14ac:dyDescent="0.5">
      <c r="E5035" s="2"/>
    </row>
    <row r="5036" spans="5:5" x14ac:dyDescent="0.5">
      <c r="E5036" s="2"/>
    </row>
    <row r="5037" spans="5:5" x14ac:dyDescent="0.5">
      <c r="E5037" s="2"/>
    </row>
    <row r="5038" spans="5:5" x14ac:dyDescent="0.5">
      <c r="E5038" s="2"/>
    </row>
    <row r="5039" spans="5:5" x14ac:dyDescent="0.5">
      <c r="E5039" s="2"/>
    </row>
    <row r="5040" spans="5:5" x14ac:dyDescent="0.5">
      <c r="E5040" s="2"/>
    </row>
    <row r="5041" spans="5:5" x14ac:dyDescent="0.5">
      <c r="E5041" s="2"/>
    </row>
    <row r="5042" spans="5:5" x14ac:dyDescent="0.5">
      <c r="E5042" s="2"/>
    </row>
    <row r="5043" spans="5:5" x14ac:dyDescent="0.5">
      <c r="E5043" s="2"/>
    </row>
    <row r="5044" spans="5:5" x14ac:dyDescent="0.5">
      <c r="E5044" s="2"/>
    </row>
    <row r="5045" spans="5:5" x14ac:dyDescent="0.5">
      <c r="E5045" s="2"/>
    </row>
    <row r="5046" spans="5:5" x14ac:dyDescent="0.5">
      <c r="E5046" s="2"/>
    </row>
    <row r="5047" spans="5:5" x14ac:dyDescent="0.5">
      <c r="E5047" s="2"/>
    </row>
    <row r="5048" spans="5:5" x14ac:dyDescent="0.5">
      <c r="E5048" s="2"/>
    </row>
    <row r="5049" spans="5:5" x14ac:dyDescent="0.5">
      <c r="E5049" s="2"/>
    </row>
    <row r="5050" spans="5:5" x14ac:dyDescent="0.5">
      <c r="E5050" s="2"/>
    </row>
    <row r="5051" spans="5:5" x14ac:dyDescent="0.5">
      <c r="E5051" s="2"/>
    </row>
    <row r="5052" spans="5:5" x14ac:dyDescent="0.5">
      <c r="E5052" s="2"/>
    </row>
    <row r="5053" spans="5:5" x14ac:dyDescent="0.5">
      <c r="E5053" s="2"/>
    </row>
    <row r="5054" spans="5:5" x14ac:dyDescent="0.5">
      <c r="E5054" s="2"/>
    </row>
    <row r="5055" spans="5:5" x14ac:dyDescent="0.5">
      <c r="E5055" s="2"/>
    </row>
    <row r="5056" spans="5:5" x14ac:dyDescent="0.5">
      <c r="E5056" s="2"/>
    </row>
    <row r="5057" spans="5:5" x14ac:dyDescent="0.5">
      <c r="E5057" s="2"/>
    </row>
    <row r="5058" spans="5:5" x14ac:dyDescent="0.5">
      <c r="E5058" s="2"/>
    </row>
    <row r="5059" spans="5:5" x14ac:dyDescent="0.5">
      <c r="E5059" s="2"/>
    </row>
    <row r="5060" spans="5:5" x14ac:dyDescent="0.5">
      <c r="E5060" s="2"/>
    </row>
    <row r="5061" spans="5:5" x14ac:dyDescent="0.5">
      <c r="E5061" s="2"/>
    </row>
    <row r="5062" spans="5:5" x14ac:dyDescent="0.5">
      <c r="E5062" s="2"/>
    </row>
    <row r="5063" spans="5:5" x14ac:dyDescent="0.5">
      <c r="E5063" s="2"/>
    </row>
    <row r="5064" spans="5:5" x14ac:dyDescent="0.5">
      <c r="E5064" s="2"/>
    </row>
    <row r="5065" spans="5:5" x14ac:dyDescent="0.5">
      <c r="E5065" s="2"/>
    </row>
    <row r="5066" spans="5:5" x14ac:dyDescent="0.5">
      <c r="E5066" s="2"/>
    </row>
    <row r="5067" spans="5:5" x14ac:dyDescent="0.5">
      <c r="E5067" s="2"/>
    </row>
    <row r="5068" spans="5:5" x14ac:dyDescent="0.5">
      <c r="E5068" s="2"/>
    </row>
    <row r="5069" spans="5:5" x14ac:dyDescent="0.5">
      <c r="E5069" s="2"/>
    </row>
    <row r="5070" spans="5:5" x14ac:dyDescent="0.5">
      <c r="E5070" s="2"/>
    </row>
    <row r="5071" spans="5:5" x14ac:dyDescent="0.5">
      <c r="E5071" s="2"/>
    </row>
    <row r="5072" spans="5:5" x14ac:dyDescent="0.5">
      <c r="E5072" s="2"/>
    </row>
    <row r="5073" spans="5:5" x14ac:dyDescent="0.5">
      <c r="E5073" s="2"/>
    </row>
    <row r="5074" spans="5:5" x14ac:dyDescent="0.5">
      <c r="E5074" s="2"/>
    </row>
    <row r="5075" spans="5:5" x14ac:dyDescent="0.5">
      <c r="E5075" s="2"/>
    </row>
    <row r="5076" spans="5:5" x14ac:dyDescent="0.5">
      <c r="E5076" s="2"/>
    </row>
    <row r="5077" spans="5:5" x14ac:dyDescent="0.5">
      <c r="E5077" s="2"/>
    </row>
    <row r="5078" spans="5:5" x14ac:dyDescent="0.5">
      <c r="E5078" s="2"/>
    </row>
    <row r="5079" spans="5:5" x14ac:dyDescent="0.5">
      <c r="E5079" s="2"/>
    </row>
    <row r="5080" spans="5:5" x14ac:dyDescent="0.5">
      <c r="E5080" s="2"/>
    </row>
    <row r="5081" spans="5:5" x14ac:dyDescent="0.5">
      <c r="E5081" s="2"/>
    </row>
    <row r="5082" spans="5:5" x14ac:dyDescent="0.5">
      <c r="E5082" s="2"/>
    </row>
    <row r="5083" spans="5:5" x14ac:dyDescent="0.5">
      <c r="E5083" s="2"/>
    </row>
    <row r="5084" spans="5:5" x14ac:dyDescent="0.5">
      <c r="E5084" s="2"/>
    </row>
    <row r="5085" spans="5:5" x14ac:dyDescent="0.5">
      <c r="E5085" s="2"/>
    </row>
    <row r="5086" spans="5:5" x14ac:dyDescent="0.5">
      <c r="E5086" s="2"/>
    </row>
    <row r="5087" spans="5:5" x14ac:dyDescent="0.5">
      <c r="E5087" s="2"/>
    </row>
    <row r="5088" spans="5:5" x14ac:dyDescent="0.5">
      <c r="E5088" s="2"/>
    </row>
    <row r="5089" spans="5:5" x14ac:dyDescent="0.5">
      <c r="E5089" s="2"/>
    </row>
    <row r="5090" spans="5:5" x14ac:dyDescent="0.5">
      <c r="E5090" s="2"/>
    </row>
    <row r="5091" spans="5:5" x14ac:dyDescent="0.5">
      <c r="E5091" s="2"/>
    </row>
    <row r="5092" spans="5:5" x14ac:dyDescent="0.5">
      <c r="E5092" s="2"/>
    </row>
    <row r="5093" spans="5:5" x14ac:dyDescent="0.5">
      <c r="E5093" s="2"/>
    </row>
    <row r="5094" spans="5:5" x14ac:dyDescent="0.5">
      <c r="E5094" s="2"/>
    </row>
    <row r="5095" spans="5:5" x14ac:dyDescent="0.5">
      <c r="E5095" s="2"/>
    </row>
    <row r="5096" spans="5:5" x14ac:dyDescent="0.5">
      <c r="E5096" s="2"/>
    </row>
    <row r="5097" spans="5:5" x14ac:dyDescent="0.5">
      <c r="E5097" s="2"/>
    </row>
    <row r="5098" spans="5:5" x14ac:dyDescent="0.5">
      <c r="E5098" s="2"/>
    </row>
    <row r="5099" spans="5:5" x14ac:dyDescent="0.5">
      <c r="E5099" s="2"/>
    </row>
    <row r="5100" spans="5:5" x14ac:dyDescent="0.5">
      <c r="E5100" s="2"/>
    </row>
    <row r="5101" spans="5:5" x14ac:dyDescent="0.5">
      <c r="E5101" s="2"/>
    </row>
    <row r="5102" spans="5:5" x14ac:dyDescent="0.5">
      <c r="E5102" s="2"/>
    </row>
    <row r="5103" spans="5:5" x14ac:dyDescent="0.5">
      <c r="E5103" s="2"/>
    </row>
    <row r="5104" spans="5:5" x14ac:dyDescent="0.5">
      <c r="E5104" s="2"/>
    </row>
    <row r="5105" spans="5:5" x14ac:dyDescent="0.5">
      <c r="E5105" s="2"/>
    </row>
    <row r="5106" spans="5:5" x14ac:dyDescent="0.5">
      <c r="E5106" s="2"/>
    </row>
    <row r="5107" spans="5:5" x14ac:dyDescent="0.5">
      <c r="E5107" s="2"/>
    </row>
    <row r="5108" spans="5:5" x14ac:dyDescent="0.5">
      <c r="E5108" s="2"/>
    </row>
    <row r="5109" spans="5:5" x14ac:dyDescent="0.5">
      <c r="E5109" s="2"/>
    </row>
    <row r="5110" spans="5:5" x14ac:dyDescent="0.5">
      <c r="E5110" s="2"/>
    </row>
    <row r="5111" spans="5:5" x14ac:dyDescent="0.5">
      <c r="E5111" s="2"/>
    </row>
    <row r="5112" spans="5:5" x14ac:dyDescent="0.5">
      <c r="E5112" s="2"/>
    </row>
    <row r="5113" spans="5:5" x14ac:dyDescent="0.5">
      <c r="E5113" s="2"/>
    </row>
    <row r="5114" spans="5:5" x14ac:dyDescent="0.5">
      <c r="E5114" s="2"/>
    </row>
    <row r="5115" spans="5:5" x14ac:dyDescent="0.5">
      <c r="E5115" s="2"/>
    </row>
    <row r="5116" spans="5:5" x14ac:dyDescent="0.5">
      <c r="E5116" s="2"/>
    </row>
    <row r="5117" spans="5:5" x14ac:dyDescent="0.5">
      <c r="E5117" s="2"/>
    </row>
    <row r="5118" spans="5:5" x14ac:dyDescent="0.5">
      <c r="E5118" s="2"/>
    </row>
    <row r="5119" spans="5:5" x14ac:dyDescent="0.5">
      <c r="E5119" s="2"/>
    </row>
    <row r="5120" spans="5:5" x14ac:dyDescent="0.5">
      <c r="E5120" s="2"/>
    </row>
    <row r="5121" spans="5:5" x14ac:dyDescent="0.5">
      <c r="E5121" s="2"/>
    </row>
    <row r="5122" spans="5:5" x14ac:dyDescent="0.5">
      <c r="E5122" s="2"/>
    </row>
    <row r="5123" spans="5:5" x14ac:dyDescent="0.5">
      <c r="E5123" s="2"/>
    </row>
    <row r="5124" spans="5:5" x14ac:dyDescent="0.5">
      <c r="E5124" s="2"/>
    </row>
    <row r="5125" spans="5:5" x14ac:dyDescent="0.5">
      <c r="E5125" s="2"/>
    </row>
    <row r="5126" spans="5:5" x14ac:dyDescent="0.5">
      <c r="E5126" s="2"/>
    </row>
    <row r="5127" spans="5:5" x14ac:dyDescent="0.5">
      <c r="E5127" s="2"/>
    </row>
    <row r="5128" spans="5:5" x14ac:dyDescent="0.5">
      <c r="E5128" s="2"/>
    </row>
    <row r="5129" spans="5:5" x14ac:dyDescent="0.5">
      <c r="E5129" s="2"/>
    </row>
    <row r="5130" spans="5:5" x14ac:dyDescent="0.5">
      <c r="E5130" s="2"/>
    </row>
    <row r="5131" spans="5:5" x14ac:dyDescent="0.5">
      <c r="E5131" s="2"/>
    </row>
    <row r="5132" spans="5:5" x14ac:dyDescent="0.5">
      <c r="E5132" s="2"/>
    </row>
    <row r="5133" spans="5:5" x14ac:dyDescent="0.5">
      <c r="E5133" s="2"/>
    </row>
    <row r="5134" spans="5:5" x14ac:dyDescent="0.5">
      <c r="E5134" s="2"/>
    </row>
    <row r="5135" spans="5:5" x14ac:dyDescent="0.5">
      <c r="E5135" s="2"/>
    </row>
    <row r="5136" spans="5:5" x14ac:dyDescent="0.5">
      <c r="E5136" s="2"/>
    </row>
    <row r="5137" spans="5:5" x14ac:dyDescent="0.5">
      <c r="E5137" s="2"/>
    </row>
    <row r="5138" spans="5:5" x14ac:dyDescent="0.5">
      <c r="E5138" s="2"/>
    </row>
    <row r="5139" spans="5:5" x14ac:dyDescent="0.5">
      <c r="E5139" s="2"/>
    </row>
    <row r="5140" spans="5:5" x14ac:dyDescent="0.5">
      <c r="E5140" s="2"/>
    </row>
    <row r="5141" spans="5:5" x14ac:dyDescent="0.5">
      <c r="E5141" s="2"/>
    </row>
    <row r="5142" spans="5:5" x14ac:dyDescent="0.5">
      <c r="E5142" s="2"/>
    </row>
    <row r="5143" spans="5:5" x14ac:dyDescent="0.5">
      <c r="E5143" s="2"/>
    </row>
    <row r="5144" spans="5:5" x14ac:dyDescent="0.5">
      <c r="E5144" s="2"/>
    </row>
    <row r="5145" spans="5:5" x14ac:dyDescent="0.5">
      <c r="E5145" s="2"/>
    </row>
    <row r="5146" spans="5:5" x14ac:dyDescent="0.5">
      <c r="E5146" s="2"/>
    </row>
    <row r="5147" spans="5:5" x14ac:dyDescent="0.5">
      <c r="E5147" s="2"/>
    </row>
    <row r="5148" spans="5:5" x14ac:dyDescent="0.5">
      <c r="E5148" s="2"/>
    </row>
    <row r="5149" spans="5:5" x14ac:dyDescent="0.5">
      <c r="E5149" s="2"/>
    </row>
    <row r="5150" spans="5:5" x14ac:dyDescent="0.5">
      <c r="E5150" s="2"/>
    </row>
    <row r="5151" spans="5:5" x14ac:dyDescent="0.5">
      <c r="E5151" s="2"/>
    </row>
    <row r="5152" spans="5:5" x14ac:dyDescent="0.5">
      <c r="E5152" s="2"/>
    </row>
    <row r="5153" spans="5:5" x14ac:dyDescent="0.5">
      <c r="E5153" s="2"/>
    </row>
    <row r="5154" spans="5:5" x14ac:dyDescent="0.5">
      <c r="E5154" s="2"/>
    </row>
    <row r="5155" spans="5:5" x14ac:dyDescent="0.5">
      <c r="E5155" s="2"/>
    </row>
    <row r="5156" spans="5:5" x14ac:dyDescent="0.5">
      <c r="E5156" s="2"/>
    </row>
    <row r="5157" spans="5:5" x14ac:dyDescent="0.5">
      <c r="E5157" s="2"/>
    </row>
    <row r="5158" spans="5:5" x14ac:dyDescent="0.5">
      <c r="E5158" s="2"/>
    </row>
    <row r="5159" spans="5:5" x14ac:dyDescent="0.5">
      <c r="E5159" s="2"/>
    </row>
    <row r="5160" spans="5:5" x14ac:dyDescent="0.5">
      <c r="E5160" s="2"/>
    </row>
    <row r="5161" spans="5:5" x14ac:dyDescent="0.5">
      <c r="E5161" s="2"/>
    </row>
    <row r="5162" spans="5:5" x14ac:dyDescent="0.5">
      <c r="E5162" s="2"/>
    </row>
    <row r="5163" spans="5:5" x14ac:dyDescent="0.5">
      <c r="E5163" s="2"/>
    </row>
    <row r="5164" spans="5:5" x14ac:dyDescent="0.5">
      <c r="E5164" s="2"/>
    </row>
    <row r="5165" spans="5:5" x14ac:dyDescent="0.5">
      <c r="E5165" s="2"/>
    </row>
    <row r="5166" spans="5:5" x14ac:dyDescent="0.5">
      <c r="E5166" s="2"/>
    </row>
    <row r="5167" spans="5:5" x14ac:dyDescent="0.5">
      <c r="E5167" s="2"/>
    </row>
    <row r="5168" spans="5:5" x14ac:dyDescent="0.5">
      <c r="E5168" s="2"/>
    </row>
    <row r="5169" spans="5:5" x14ac:dyDescent="0.5">
      <c r="E5169" s="2"/>
    </row>
    <row r="5170" spans="5:5" x14ac:dyDescent="0.5">
      <c r="E5170" s="2"/>
    </row>
    <row r="5171" spans="5:5" x14ac:dyDescent="0.5">
      <c r="E5171" s="2"/>
    </row>
    <row r="5172" spans="5:5" x14ac:dyDescent="0.5">
      <c r="E5172" s="2"/>
    </row>
    <row r="5173" spans="5:5" x14ac:dyDescent="0.5">
      <c r="E5173" s="2"/>
    </row>
    <row r="5174" spans="5:5" x14ac:dyDescent="0.5">
      <c r="E5174" s="2"/>
    </row>
    <row r="5175" spans="5:5" x14ac:dyDescent="0.5">
      <c r="E5175" s="2"/>
    </row>
    <row r="5176" spans="5:5" x14ac:dyDescent="0.5">
      <c r="E5176" s="2"/>
    </row>
    <row r="5177" spans="5:5" x14ac:dyDescent="0.5">
      <c r="E5177" s="2"/>
    </row>
    <row r="5178" spans="5:5" x14ac:dyDescent="0.5">
      <c r="E5178" s="2"/>
    </row>
    <row r="5179" spans="5:5" x14ac:dyDescent="0.5">
      <c r="E5179" s="2"/>
    </row>
    <row r="5180" spans="5:5" x14ac:dyDescent="0.5">
      <c r="E5180" s="2"/>
    </row>
    <row r="5181" spans="5:5" x14ac:dyDescent="0.5">
      <c r="E5181" s="2"/>
    </row>
    <row r="5182" spans="5:5" x14ac:dyDescent="0.5">
      <c r="E5182" s="2"/>
    </row>
    <row r="5183" spans="5:5" x14ac:dyDescent="0.5">
      <c r="E5183" s="2"/>
    </row>
    <row r="5184" spans="5:5" x14ac:dyDescent="0.5">
      <c r="E5184" s="2"/>
    </row>
    <row r="5185" spans="5:5" x14ac:dyDescent="0.5">
      <c r="E5185" s="2"/>
    </row>
    <row r="5186" spans="5:5" x14ac:dyDescent="0.5">
      <c r="E5186" s="2"/>
    </row>
    <row r="5187" spans="5:5" x14ac:dyDescent="0.5">
      <c r="E5187" s="2"/>
    </row>
    <row r="5188" spans="5:5" x14ac:dyDescent="0.5">
      <c r="E5188" s="2"/>
    </row>
    <row r="5189" spans="5:5" x14ac:dyDescent="0.5">
      <c r="E5189" s="2"/>
    </row>
    <row r="5190" spans="5:5" x14ac:dyDescent="0.5">
      <c r="E5190" s="2"/>
    </row>
    <row r="5191" spans="5:5" x14ac:dyDescent="0.5">
      <c r="E5191" s="2"/>
    </row>
    <row r="5192" spans="5:5" x14ac:dyDescent="0.5">
      <c r="E5192" s="2"/>
    </row>
    <row r="5193" spans="5:5" x14ac:dyDescent="0.5">
      <c r="E5193" s="2"/>
    </row>
    <row r="5194" spans="5:5" x14ac:dyDescent="0.5">
      <c r="E5194" s="2"/>
    </row>
    <row r="5195" spans="5:5" x14ac:dyDescent="0.5">
      <c r="E5195" s="2"/>
    </row>
    <row r="5196" spans="5:5" x14ac:dyDescent="0.5">
      <c r="E5196" s="2"/>
    </row>
    <row r="5197" spans="5:5" x14ac:dyDescent="0.5">
      <c r="E5197" s="2"/>
    </row>
    <row r="5198" spans="5:5" x14ac:dyDescent="0.5">
      <c r="E5198" s="2"/>
    </row>
    <row r="5199" spans="5:5" x14ac:dyDescent="0.5">
      <c r="E5199" s="2"/>
    </row>
    <row r="5200" spans="5:5" x14ac:dyDescent="0.5">
      <c r="E5200" s="2"/>
    </row>
    <row r="5201" spans="5:5" x14ac:dyDescent="0.5">
      <c r="E5201" s="2"/>
    </row>
    <row r="5202" spans="5:5" x14ac:dyDescent="0.5">
      <c r="E5202" s="2"/>
    </row>
    <row r="5203" spans="5:5" x14ac:dyDescent="0.5">
      <c r="E5203" s="2"/>
    </row>
    <row r="5204" spans="5:5" x14ac:dyDescent="0.5">
      <c r="E5204" s="2"/>
    </row>
    <row r="5205" spans="5:5" x14ac:dyDescent="0.5">
      <c r="E5205" s="2"/>
    </row>
    <row r="5206" spans="5:5" x14ac:dyDescent="0.5">
      <c r="E5206" s="2"/>
    </row>
    <row r="5207" spans="5:5" x14ac:dyDescent="0.5">
      <c r="E5207" s="2"/>
    </row>
    <row r="5208" spans="5:5" x14ac:dyDescent="0.5">
      <c r="E5208" s="2"/>
    </row>
    <row r="5209" spans="5:5" x14ac:dyDescent="0.5">
      <c r="E5209" s="2"/>
    </row>
    <row r="5210" spans="5:5" x14ac:dyDescent="0.5">
      <c r="E5210" s="2"/>
    </row>
    <row r="5211" spans="5:5" x14ac:dyDescent="0.5">
      <c r="E5211" s="2"/>
    </row>
    <row r="5212" spans="5:5" x14ac:dyDescent="0.5">
      <c r="E5212" s="2"/>
    </row>
    <row r="5213" spans="5:5" x14ac:dyDescent="0.5">
      <c r="E5213" s="2"/>
    </row>
    <row r="5214" spans="5:5" x14ac:dyDescent="0.5">
      <c r="E5214" s="2"/>
    </row>
    <row r="5215" spans="5:5" x14ac:dyDescent="0.5">
      <c r="E5215" s="2"/>
    </row>
    <row r="5216" spans="5:5" x14ac:dyDescent="0.5">
      <c r="E5216" s="2"/>
    </row>
    <row r="5217" spans="5:5" x14ac:dyDescent="0.5">
      <c r="E5217" s="2"/>
    </row>
    <row r="5218" spans="5:5" x14ac:dyDescent="0.5">
      <c r="E5218" s="2"/>
    </row>
    <row r="5219" spans="5:5" x14ac:dyDescent="0.5">
      <c r="E5219" s="2"/>
    </row>
    <row r="5220" spans="5:5" x14ac:dyDescent="0.5">
      <c r="E5220" s="2"/>
    </row>
    <row r="5221" spans="5:5" x14ac:dyDescent="0.5">
      <c r="E5221" s="2"/>
    </row>
    <row r="5222" spans="5:5" x14ac:dyDescent="0.5">
      <c r="E5222" s="2"/>
    </row>
    <row r="5223" spans="5:5" x14ac:dyDescent="0.5">
      <c r="E5223" s="2"/>
    </row>
    <row r="5224" spans="5:5" x14ac:dyDescent="0.5">
      <c r="E5224" s="2"/>
    </row>
    <row r="5225" spans="5:5" x14ac:dyDescent="0.5">
      <c r="E5225" s="2"/>
    </row>
    <row r="5226" spans="5:5" x14ac:dyDescent="0.5">
      <c r="E5226" s="2"/>
    </row>
    <row r="5227" spans="5:5" x14ac:dyDescent="0.5">
      <c r="E5227" s="2"/>
    </row>
    <row r="5228" spans="5:5" x14ac:dyDescent="0.5">
      <c r="E5228" s="2"/>
    </row>
    <row r="5229" spans="5:5" x14ac:dyDescent="0.5">
      <c r="E5229" s="2"/>
    </row>
    <row r="5230" spans="5:5" x14ac:dyDescent="0.5">
      <c r="E5230" s="2"/>
    </row>
    <row r="5231" spans="5:5" x14ac:dyDescent="0.5">
      <c r="E5231" s="2"/>
    </row>
    <row r="5232" spans="5:5" x14ac:dyDescent="0.5">
      <c r="E5232" s="2"/>
    </row>
    <row r="5233" spans="5:5" x14ac:dyDescent="0.5">
      <c r="E5233" s="2"/>
    </row>
    <row r="5234" spans="5:5" x14ac:dyDescent="0.5">
      <c r="E5234" s="2"/>
    </row>
    <row r="5235" spans="5:5" x14ac:dyDescent="0.5">
      <c r="E5235" s="2"/>
    </row>
    <row r="5236" spans="5:5" x14ac:dyDescent="0.5">
      <c r="E5236" s="2"/>
    </row>
    <row r="5237" spans="5:5" x14ac:dyDescent="0.5">
      <c r="E5237" s="2"/>
    </row>
    <row r="5238" spans="5:5" x14ac:dyDescent="0.5">
      <c r="E5238" s="2"/>
    </row>
    <row r="5239" spans="5:5" x14ac:dyDescent="0.5">
      <c r="E5239" s="2"/>
    </row>
    <row r="5240" spans="5:5" x14ac:dyDescent="0.5">
      <c r="E5240" s="2"/>
    </row>
    <row r="5241" spans="5:5" x14ac:dyDescent="0.5">
      <c r="E5241" s="2"/>
    </row>
    <row r="5242" spans="5:5" x14ac:dyDescent="0.5">
      <c r="E5242" s="2"/>
    </row>
    <row r="5243" spans="5:5" x14ac:dyDescent="0.5">
      <c r="E5243" s="2"/>
    </row>
    <row r="5244" spans="5:5" x14ac:dyDescent="0.5">
      <c r="E5244" s="2"/>
    </row>
    <row r="5245" spans="5:5" x14ac:dyDescent="0.5">
      <c r="E5245" s="2"/>
    </row>
    <row r="5246" spans="5:5" x14ac:dyDescent="0.5">
      <c r="E5246" s="2"/>
    </row>
    <row r="5247" spans="5:5" x14ac:dyDescent="0.5">
      <c r="E5247" s="2"/>
    </row>
    <row r="5248" spans="5:5" x14ac:dyDescent="0.5">
      <c r="E5248" s="2"/>
    </row>
    <row r="5249" spans="5:5" x14ac:dyDescent="0.5">
      <c r="E5249" s="2"/>
    </row>
    <row r="5250" spans="5:5" x14ac:dyDescent="0.5">
      <c r="E5250" s="2"/>
    </row>
    <row r="5251" spans="5:5" x14ac:dyDescent="0.5">
      <c r="E5251" s="2"/>
    </row>
    <row r="5252" spans="5:5" x14ac:dyDescent="0.5">
      <c r="E5252" s="2"/>
    </row>
    <row r="5253" spans="5:5" x14ac:dyDescent="0.5">
      <c r="E5253" s="2"/>
    </row>
    <row r="5254" spans="5:5" x14ac:dyDescent="0.5">
      <c r="E5254" s="2"/>
    </row>
    <row r="5255" spans="5:5" x14ac:dyDescent="0.5">
      <c r="E5255" s="2"/>
    </row>
    <row r="5256" spans="5:5" x14ac:dyDescent="0.5">
      <c r="E5256" s="2"/>
    </row>
    <row r="5257" spans="5:5" x14ac:dyDescent="0.5">
      <c r="E5257" s="2"/>
    </row>
    <row r="5258" spans="5:5" x14ac:dyDescent="0.5">
      <c r="E5258" s="2"/>
    </row>
    <row r="5259" spans="5:5" x14ac:dyDescent="0.5">
      <c r="E5259" s="2"/>
    </row>
    <row r="5260" spans="5:5" x14ac:dyDescent="0.5">
      <c r="E5260" s="2"/>
    </row>
    <row r="5261" spans="5:5" x14ac:dyDescent="0.5">
      <c r="E5261" s="2"/>
    </row>
    <row r="5262" spans="5:5" x14ac:dyDescent="0.5">
      <c r="E5262" s="2"/>
    </row>
    <row r="5263" spans="5:5" x14ac:dyDescent="0.5">
      <c r="E5263" s="2"/>
    </row>
    <row r="5264" spans="5:5" x14ac:dyDescent="0.5">
      <c r="E5264" s="2"/>
    </row>
    <row r="5265" spans="5:5" x14ac:dyDescent="0.5">
      <c r="E5265" s="2"/>
    </row>
    <row r="5266" spans="5:5" x14ac:dyDescent="0.5">
      <c r="E5266" s="2"/>
    </row>
    <row r="5267" spans="5:5" x14ac:dyDescent="0.5">
      <c r="E5267" s="2"/>
    </row>
    <row r="5268" spans="5:5" x14ac:dyDescent="0.5">
      <c r="E5268" s="2"/>
    </row>
    <row r="5269" spans="5:5" x14ac:dyDescent="0.5">
      <c r="E5269" s="2"/>
    </row>
    <row r="5270" spans="5:5" x14ac:dyDescent="0.5">
      <c r="E5270" s="2"/>
    </row>
    <row r="5271" spans="5:5" x14ac:dyDescent="0.5">
      <c r="E5271" s="2"/>
    </row>
    <row r="5272" spans="5:5" x14ac:dyDescent="0.5">
      <c r="E5272" s="2"/>
    </row>
    <row r="5273" spans="5:5" x14ac:dyDescent="0.5">
      <c r="E5273" s="2"/>
    </row>
    <row r="5274" spans="5:5" x14ac:dyDescent="0.5">
      <c r="E5274" s="2"/>
    </row>
    <row r="5275" spans="5:5" x14ac:dyDescent="0.5">
      <c r="E5275" s="2"/>
    </row>
    <row r="5276" spans="5:5" x14ac:dyDescent="0.5">
      <c r="E5276" s="2"/>
    </row>
    <row r="5277" spans="5:5" x14ac:dyDescent="0.5">
      <c r="E5277" s="2"/>
    </row>
    <row r="5278" spans="5:5" x14ac:dyDescent="0.5">
      <c r="E5278" s="2"/>
    </row>
    <row r="5279" spans="5:5" x14ac:dyDescent="0.5">
      <c r="E5279" s="2"/>
    </row>
    <row r="5280" spans="5:5" x14ac:dyDescent="0.5">
      <c r="E5280" s="2"/>
    </row>
    <row r="5281" spans="5:5" x14ac:dyDescent="0.5">
      <c r="E5281" s="2"/>
    </row>
    <row r="5282" spans="5:5" x14ac:dyDescent="0.5">
      <c r="E5282" s="2"/>
    </row>
    <row r="5283" spans="5:5" x14ac:dyDescent="0.5">
      <c r="E5283" s="2"/>
    </row>
    <row r="5284" spans="5:5" x14ac:dyDescent="0.5">
      <c r="E5284" s="2"/>
    </row>
    <row r="5285" spans="5:5" x14ac:dyDescent="0.5">
      <c r="E5285" s="2"/>
    </row>
    <row r="5286" spans="5:5" x14ac:dyDescent="0.5">
      <c r="E5286" s="2"/>
    </row>
    <row r="5287" spans="5:5" x14ac:dyDescent="0.5">
      <c r="E5287" s="2"/>
    </row>
    <row r="5288" spans="5:5" x14ac:dyDescent="0.5">
      <c r="E5288" s="2"/>
    </row>
    <row r="5289" spans="5:5" x14ac:dyDescent="0.5">
      <c r="E5289" s="2"/>
    </row>
    <row r="5290" spans="5:5" x14ac:dyDescent="0.5">
      <c r="E5290" s="2"/>
    </row>
    <row r="5291" spans="5:5" x14ac:dyDescent="0.5">
      <c r="E5291" s="2"/>
    </row>
    <row r="5292" spans="5:5" x14ac:dyDescent="0.5">
      <c r="E5292" s="2"/>
    </row>
    <row r="5293" spans="5:5" x14ac:dyDescent="0.5">
      <c r="E5293" s="2"/>
    </row>
    <row r="5294" spans="5:5" x14ac:dyDescent="0.5">
      <c r="E5294" s="2"/>
    </row>
    <row r="5295" spans="5:5" x14ac:dyDescent="0.5">
      <c r="E5295" s="2"/>
    </row>
    <row r="5296" spans="5:5" x14ac:dyDescent="0.5">
      <c r="E5296" s="2"/>
    </row>
    <row r="5297" spans="5:5" x14ac:dyDescent="0.5">
      <c r="E5297" s="2"/>
    </row>
    <row r="5298" spans="5:5" x14ac:dyDescent="0.5">
      <c r="E5298" s="2"/>
    </row>
    <row r="5299" spans="5:5" x14ac:dyDescent="0.5">
      <c r="E5299" s="2"/>
    </row>
    <row r="5300" spans="5:5" x14ac:dyDescent="0.5">
      <c r="E5300" s="2"/>
    </row>
    <row r="5301" spans="5:5" x14ac:dyDescent="0.5">
      <c r="E5301" s="2"/>
    </row>
    <row r="5302" spans="5:5" x14ac:dyDescent="0.5">
      <c r="E5302" s="2"/>
    </row>
    <row r="5303" spans="5:5" x14ac:dyDescent="0.5">
      <c r="E5303" s="2"/>
    </row>
    <row r="5304" spans="5:5" x14ac:dyDescent="0.5">
      <c r="E5304" s="2"/>
    </row>
    <row r="5305" spans="5:5" x14ac:dyDescent="0.5">
      <c r="E5305" s="2"/>
    </row>
    <row r="5306" spans="5:5" x14ac:dyDescent="0.5">
      <c r="E5306" s="2"/>
    </row>
    <row r="5307" spans="5:5" x14ac:dyDescent="0.5">
      <c r="E5307" s="2"/>
    </row>
    <row r="5308" spans="5:5" x14ac:dyDescent="0.5">
      <c r="E5308" s="2"/>
    </row>
    <row r="5309" spans="5:5" x14ac:dyDescent="0.5">
      <c r="E5309" s="2"/>
    </row>
    <row r="5310" spans="5:5" x14ac:dyDescent="0.5">
      <c r="E5310" s="2"/>
    </row>
    <row r="5311" spans="5:5" x14ac:dyDescent="0.5">
      <c r="E5311" s="2"/>
    </row>
    <row r="5312" spans="5:5" x14ac:dyDescent="0.5">
      <c r="E5312" s="2"/>
    </row>
    <row r="5313" spans="5:5" x14ac:dyDescent="0.5">
      <c r="E5313" s="2"/>
    </row>
    <row r="5314" spans="5:5" x14ac:dyDescent="0.5">
      <c r="E5314" s="2"/>
    </row>
    <row r="5315" spans="5:5" x14ac:dyDescent="0.5">
      <c r="E5315" s="2"/>
    </row>
    <row r="5316" spans="5:5" x14ac:dyDescent="0.5">
      <c r="E5316" s="2"/>
    </row>
    <row r="5317" spans="5:5" x14ac:dyDescent="0.5">
      <c r="E5317" s="2"/>
    </row>
    <row r="5318" spans="5:5" x14ac:dyDescent="0.5">
      <c r="E5318" s="2"/>
    </row>
    <row r="5319" spans="5:5" x14ac:dyDescent="0.5">
      <c r="E5319" s="2"/>
    </row>
    <row r="5320" spans="5:5" x14ac:dyDescent="0.5">
      <c r="E5320" s="2"/>
    </row>
    <row r="5321" spans="5:5" x14ac:dyDescent="0.5">
      <c r="E5321" s="2"/>
    </row>
    <row r="5322" spans="5:5" x14ac:dyDescent="0.5">
      <c r="E5322" s="2"/>
    </row>
    <row r="5323" spans="5:5" x14ac:dyDescent="0.5">
      <c r="E5323" s="2"/>
    </row>
    <row r="5324" spans="5:5" x14ac:dyDescent="0.5">
      <c r="E5324" s="2"/>
    </row>
    <row r="5325" spans="5:5" x14ac:dyDescent="0.5">
      <c r="E5325" s="2"/>
    </row>
    <row r="5326" spans="5:5" x14ac:dyDescent="0.5">
      <c r="E5326" s="2"/>
    </row>
    <row r="5327" spans="5:5" x14ac:dyDescent="0.5">
      <c r="E5327" s="2"/>
    </row>
    <row r="5328" spans="5:5" x14ac:dyDescent="0.5">
      <c r="E5328" s="2"/>
    </row>
    <row r="5329" spans="5:5" x14ac:dyDescent="0.5">
      <c r="E5329" s="2"/>
    </row>
    <row r="5330" spans="5:5" x14ac:dyDescent="0.5">
      <c r="E5330" s="2"/>
    </row>
    <row r="5331" spans="5:5" x14ac:dyDescent="0.5">
      <c r="E5331" s="2"/>
    </row>
    <row r="5332" spans="5:5" x14ac:dyDescent="0.5">
      <c r="E5332" s="2"/>
    </row>
    <row r="5333" spans="5:5" x14ac:dyDescent="0.5">
      <c r="E5333" s="2"/>
    </row>
    <row r="5334" spans="5:5" x14ac:dyDescent="0.5">
      <c r="E5334" s="2"/>
    </row>
    <row r="5335" spans="5:5" x14ac:dyDescent="0.5">
      <c r="E5335" s="2"/>
    </row>
    <row r="5336" spans="5:5" x14ac:dyDescent="0.5">
      <c r="E5336" s="2"/>
    </row>
    <row r="5337" spans="5:5" x14ac:dyDescent="0.5">
      <c r="E5337" s="2"/>
    </row>
    <row r="5338" spans="5:5" x14ac:dyDescent="0.5">
      <c r="E5338" s="2"/>
    </row>
    <row r="5339" spans="5:5" x14ac:dyDescent="0.5">
      <c r="E5339" s="2"/>
    </row>
    <row r="5340" spans="5:5" x14ac:dyDescent="0.5">
      <c r="E5340" s="2"/>
    </row>
    <row r="5341" spans="5:5" x14ac:dyDescent="0.5">
      <c r="E5341" s="2"/>
    </row>
    <row r="5342" spans="5:5" x14ac:dyDescent="0.5">
      <c r="E5342" s="2"/>
    </row>
    <row r="5343" spans="5:5" x14ac:dyDescent="0.5">
      <c r="E5343" s="2"/>
    </row>
    <row r="5344" spans="5:5" x14ac:dyDescent="0.5">
      <c r="E5344" s="2"/>
    </row>
    <row r="5345" spans="5:5" x14ac:dyDescent="0.5">
      <c r="E5345" s="2"/>
    </row>
    <row r="5346" spans="5:5" x14ac:dyDescent="0.5">
      <c r="E5346" s="2"/>
    </row>
    <row r="5347" spans="5:5" x14ac:dyDescent="0.5">
      <c r="E5347" s="2"/>
    </row>
    <row r="5348" spans="5:5" x14ac:dyDescent="0.5">
      <c r="E5348" s="2"/>
    </row>
    <row r="5349" spans="5:5" x14ac:dyDescent="0.5">
      <c r="E5349" s="2"/>
    </row>
    <row r="5350" spans="5:5" x14ac:dyDescent="0.5">
      <c r="E5350" s="2"/>
    </row>
    <row r="5351" spans="5:5" x14ac:dyDescent="0.5">
      <c r="E5351" s="2"/>
    </row>
    <row r="5352" spans="5:5" x14ac:dyDescent="0.5">
      <c r="E5352" s="2"/>
    </row>
    <row r="5353" spans="5:5" x14ac:dyDescent="0.5">
      <c r="E5353" s="2"/>
    </row>
    <row r="5354" spans="5:5" x14ac:dyDescent="0.5">
      <c r="E5354" s="2"/>
    </row>
    <row r="5355" spans="5:5" x14ac:dyDescent="0.5">
      <c r="E5355" s="2"/>
    </row>
    <row r="5356" spans="5:5" x14ac:dyDescent="0.5">
      <c r="E5356" s="2"/>
    </row>
    <row r="5357" spans="5:5" x14ac:dyDescent="0.5">
      <c r="E5357" s="2"/>
    </row>
    <row r="5358" spans="5:5" x14ac:dyDescent="0.5">
      <c r="E5358" s="2"/>
    </row>
    <row r="5359" spans="5:5" x14ac:dyDescent="0.5">
      <c r="E5359" s="2"/>
    </row>
    <row r="5360" spans="5:5" x14ac:dyDescent="0.5">
      <c r="E5360" s="2"/>
    </row>
    <row r="5361" spans="5:5" x14ac:dyDescent="0.5">
      <c r="E5361" s="2"/>
    </row>
    <row r="5362" spans="5:5" x14ac:dyDescent="0.5">
      <c r="E5362" s="2"/>
    </row>
    <row r="5363" spans="5:5" x14ac:dyDescent="0.5">
      <c r="E5363" s="2"/>
    </row>
    <row r="5364" spans="5:5" x14ac:dyDescent="0.5">
      <c r="E5364" s="2"/>
    </row>
    <row r="5365" spans="5:5" x14ac:dyDescent="0.5">
      <c r="E5365" s="2"/>
    </row>
    <row r="5366" spans="5:5" x14ac:dyDescent="0.5">
      <c r="E5366" s="2"/>
    </row>
    <row r="5367" spans="5:5" x14ac:dyDescent="0.5">
      <c r="E5367" s="2"/>
    </row>
    <row r="5368" spans="5:5" x14ac:dyDescent="0.5">
      <c r="E5368" s="2"/>
    </row>
    <row r="5369" spans="5:5" x14ac:dyDescent="0.5">
      <c r="E5369" s="2"/>
    </row>
    <row r="5370" spans="5:5" x14ac:dyDescent="0.5">
      <c r="E5370" s="2"/>
    </row>
    <row r="5371" spans="5:5" x14ac:dyDescent="0.5">
      <c r="E5371" s="2"/>
    </row>
    <row r="5372" spans="5:5" x14ac:dyDescent="0.5">
      <c r="E5372" s="2"/>
    </row>
    <row r="5373" spans="5:5" x14ac:dyDescent="0.5">
      <c r="E5373" s="2"/>
    </row>
    <row r="5374" spans="5:5" x14ac:dyDescent="0.5">
      <c r="E5374" s="2"/>
    </row>
    <row r="5375" spans="5:5" x14ac:dyDescent="0.5">
      <c r="E5375" s="2"/>
    </row>
    <row r="5376" spans="5:5" x14ac:dyDescent="0.5">
      <c r="E5376" s="2"/>
    </row>
    <row r="5377" spans="5:5" x14ac:dyDescent="0.5">
      <c r="E5377" s="2"/>
    </row>
    <row r="5378" spans="5:5" x14ac:dyDescent="0.5">
      <c r="E5378" s="2"/>
    </row>
    <row r="5379" spans="5:5" x14ac:dyDescent="0.5">
      <c r="E5379" s="2"/>
    </row>
    <row r="5380" spans="5:5" x14ac:dyDescent="0.5">
      <c r="E5380" s="2"/>
    </row>
    <row r="5381" spans="5:5" x14ac:dyDescent="0.5">
      <c r="E5381" s="2"/>
    </row>
    <row r="5382" spans="5:5" x14ac:dyDescent="0.5">
      <c r="E5382" s="2"/>
    </row>
    <row r="5383" spans="5:5" x14ac:dyDescent="0.5">
      <c r="E5383" s="2"/>
    </row>
    <row r="5384" spans="5:5" x14ac:dyDescent="0.5">
      <c r="E5384" s="2"/>
    </row>
    <row r="5385" spans="5:5" x14ac:dyDescent="0.5">
      <c r="E5385" s="2"/>
    </row>
    <row r="5386" spans="5:5" x14ac:dyDescent="0.5">
      <c r="E5386" s="2"/>
    </row>
    <row r="5387" spans="5:5" x14ac:dyDescent="0.5">
      <c r="E5387" s="2"/>
    </row>
    <row r="5388" spans="5:5" x14ac:dyDescent="0.5">
      <c r="E5388" s="2"/>
    </row>
    <row r="5389" spans="5:5" x14ac:dyDescent="0.5">
      <c r="E5389" s="2"/>
    </row>
    <row r="5390" spans="5:5" x14ac:dyDescent="0.5">
      <c r="E5390" s="2"/>
    </row>
    <row r="5391" spans="5:5" x14ac:dyDescent="0.5">
      <c r="E5391" s="2"/>
    </row>
    <row r="5392" spans="5:5" x14ac:dyDescent="0.5">
      <c r="E5392" s="2"/>
    </row>
    <row r="5393" spans="5:5" x14ac:dyDescent="0.5">
      <c r="E5393" s="2"/>
    </row>
    <row r="5394" spans="5:5" x14ac:dyDescent="0.5">
      <c r="E5394" s="2"/>
    </row>
    <row r="5395" spans="5:5" x14ac:dyDescent="0.5">
      <c r="E5395" s="2"/>
    </row>
    <row r="5396" spans="5:5" x14ac:dyDescent="0.5">
      <c r="E5396" s="2"/>
    </row>
    <row r="5397" spans="5:5" x14ac:dyDescent="0.5">
      <c r="E5397" s="2"/>
    </row>
    <row r="5398" spans="5:5" x14ac:dyDescent="0.5">
      <c r="E5398" s="2"/>
    </row>
    <row r="5399" spans="5:5" x14ac:dyDescent="0.5">
      <c r="E5399" s="2"/>
    </row>
    <row r="5400" spans="5:5" x14ac:dyDescent="0.5">
      <c r="E5400" s="2"/>
    </row>
    <row r="5401" spans="5:5" x14ac:dyDescent="0.5">
      <c r="E5401" s="2"/>
    </row>
    <row r="5402" spans="5:5" x14ac:dyDescent="0.5">
      <c r="E5402" s="2"/>
    </row>
    <row r="5403" spans="5:5" x14ac:dyDescent="0.5">
      <c r="E5403" s="2"/>
    </row>
    <row r="5404" spans="5:5" x14ac:dyDescent="0.5">
      <c r="E5404" s="2"/>
    </row>
    <row r="5405" spans="5:5" x14ac:dyDescent="0.5">
      <c r="E5405" s="2"/>
    </row>
    <row r="5406" spans="5:5" x14ac:dyDescent="0.5">
      <c r="E5406" s="2"/>
    </row>
    <row r="5407" spans="5:5" x14ac:dyDescent="0.5">
      <c r="E5407" s="2"/>
    </row>
    <row r="5408" spans="5:5" x14ac:dyDescent="0.5">
      <c r="E5408" s="2"/>
    </row>
    <row r="5409" spans="5:5" x14ac:dyDescent="0.5">
      <c r="E5409" s="2"/>
    </row>
    <row r="5410" spans="5:5" x14ac:dyDescent="0.5">
      <c r="E5410" s="2"/>
    </row>
    <row r="5411" spans="5:5" x14ac:dyDescent="0.5">
      <c r="E5411" s="2"/>
    </row>
    <row r="5412" spans="5:5" x14ac:dyDescent="0.5">
      <c r="E5412" s="2"/>
    </row>
    <row r="5413" spans="5:5" x14ac:dyDescent="0.5">
      <c r="E5413" s="2"/>
    </row>
    <row r="5414" spans="5:5" x14ac:dyDescent="0.5">
      <c r="E5414" s="2"/>
    </row>
    <row r="5415" spans="5:5" x14ac:dyDescent="0.5">
      <c r="E5415" s="2"/>
    </row>
    <row r="5416" spans="5:5" x14ac:dyDescent="0.5">
      <c r="E5416" s="2"/>
    </row>
    <row r="5417" spans="5:5" x14ac:dyDescent="0.5">
      <c r="E5417" s="2"/>
    </row>
    <row r="5418" spans="5:5" x14ac:dyDescent="0.5">
      <c r="E5418" s="2"/>
    </row>
    <row r="5419" spans="5:5" x14ac:dyDescent="0.5">
      <c r="E5419" s="2"/>
    </row>
    <row r="5420" spans="5:5" x14ac:dyDescent="0.5">
      <c r="E5420" s="2"/>
    </row>
    <row r="5421" spans="5:5" x14ac:dyDescent="0.5">
      <c r="E5421" s="2"/>
    </row>
    <row r="5422" spans="5:5" x14ac:dyDescent="0.5">
      <c r="E5422" s="2"/>
    </row>
    <row r="5423" spans="5:5" x14ac:dyDescent="0.5">
      <c r="E5423" s="2"/>
    </row>
    <row r="5424" spans="5:5" x14ac:dyDescent="0.5">
      <c r="E5424" s="2"/>
    </row>
    <row r="5425" spans="5:5" x14ac:dyDescent="0.5">
      <c r="E5425" s="2"/>
    </row>
    <row r="5426" spans="5:5" x14ac:dyDescent="0.5">
      <c r="E5426" s="2"/>
    </row>
    <row r="5427" spans="5:5" x14ac:dyDescent="0.5">
      <c r="E5427" s="2"/>
    </row>
    <row r="5428" spans="5:5" x14ac:dyDescent="0.5">
      <c r="E5428" s="2"/>
    </row>
    <row r="5429" spans="5:5" x14ac:dyDescent="0.5">
      <c r="E5429" s="2"/>
    </row>
    <row r="5430" spans="5:5" x14ac:dyDescent="0.5">
      <c r="E5430" s="2"/>
    </row>
    <row r="5431" spans="5:5" x14ac:dyDescent="0.5">
      <c r="E5431" s="2"/>
    </row>
    <row r="5432" spans="5:5" x14ac:dyDescent="0.5">
      <c r="E5432" s="2"/>
    </row>
    <row r="5433" spans="5:5" x14ac:dyDescent="0.5">
      <c r="E5433" s="2"/>
    </row>
    <row r="5434" spans="5:5" x14ac:dyDescent="0.5">
      <c r="E5434" s="2"/>
    </row>
    <row r="5435" spans="5:5" x14ac:dyDescent="0.5">
      <c r="E5435" s="2"/>
    </row>
    <row r="5436" spans="5:5" x14ac:dyDescent="0.5">
      <c r="E5436" s="2"/>
    </row>
    <row r="5437" spans="5:5" x14ac:dyDescent="0.5">
      <c r="E5437" s="2"/>
    </row>
    <row r="5438" spans="5:5" x14ac:dyDescent="0.5">
      <c r="E5438" s="2"/>
    </row>
    <row r="5439" spans="5:5" x14ac:dyDescent="0.5">
      <c r="E5439" s="2"/>
    </row>
    <row r="5440" spans="5:5" x14ac:dyDescent="0.5">
      <c r="E5440" s="2"/>
    </row>
    <row r="5441" spans="5:5" x14ac:dyDescent="0.5">
      <c r="E5441" s="2"/>
    </row>
    <row r="5442" spans="5:5" x14ac:dyDescent="0.5">
      <c r="E5442" s="2"/>
    </row>
    <row r="5443" spans="5:5" x14ac:dyDescent="0.5">
      <c r="E5443" s="2"/>
    </row>
    <row r="5444" spans="5:5" x14ac:dyDescent="0.5">
      <c r="E5444" s="2"/>
    </row>
    <row r="5445" spans="5:5" x14ac:dyDescent="0.5">
      <c r="E5445" s="2"/>
    </row>
    <row r="5446" spans="5:5" x14ac:dyDescent="0.5">
      <c r="E5446" s="2"/>
    </row>
    <row r="5447" spans="5:5" x14ac:dyDescent="0.5">
      <c r="E5447" s="2"/>
    </row>
    <row r="5448" spans="5:5" x14ac:dyDescent="0.5">
      <c r="E5448" s="2"/>
    </row>
    <row r="5449" spans="5:5" x14ac:dyDescent="0.5">
      <c r="E5449" s="2"/>
    </row>
    <row r="5450" spans="5:5" x14ac:dyDescent="0.5">
      <c r="E5450" s="2"/>
    </row>
    <row r="5451" spans="5:5" x14ac:dyDescent="0.5">
      <c r="E5451" s="2"/>
    </row>
    <row r="5452" spans="5:5" x14ac:dyDescent="0.5">
      <c r="E5452" s="2"/>
    </row>
    <row r="5453" spans="5:5" x14ac:dyDescent="0.5">
      <c r="E5453" s="2"/>
    </row>
    <row r="5454" spans="5:5" x14ac:dyDescent="0.5">
      <c r="E5454" s="2"/>
    </row>
    <row r="5455" spans="5:5" x14ac:dyDescent="0.5">
      <c r="E5455" s="2"/>
    </row>
    <row r="5456" spans="5:5" x14ac:dyDescent="0.5">
      <c r="E5456" s="2"/>
    </row>
    <row r="5457" spans="5:5" x14ac:dyDescent="0.5">
      <c r="E5457" s="2"/>
    </row>
    <row r="5458" spans="5:5" x14ac:dyDescent="0.5">
      <c r="E5458" s="2"/>
    </row>
    <row r="5459" spans="5:5" x14ac:dyDescent="0.5">
      <c r="E5459" s="2"/>
    </row>
    <row r="5460" spans="5:5" x14ac:dyDescent="0.5">
      <c r="E5460" s="2"/>
    </row>
    <row r="5461" spans="5:5" x14ac:dyDescent="0.5">
      <c r="E5461" s="2"/>
    </row>
    <row r="5462" spans="5:5" x14ac:dyDescent="0.5">
      <c r="E5462" s="2"/>
    </row>
    <row r="5463" spans="5:5" x14ac:dyDescent="0.5">
      <c r="E5463" s="2"/>
    </row>
    <row r="5464" spans="5:5" x14ac:dyDescent="0.5">
      <c r="E5464" s="2"/>
    </row>
    <row r="5465" spans="5:5" x14ac:dyDescent="0.5">
      <c r="E5465" s="2"/>
    </row>
    <row r="5466" spans="5:5" x14ac:dyDescent="0.5">
      <c r="E5466" s="2"/>
    </row>
    <row r="5467" spans="5:5" x14ac:dyDescent="0.5">
      <c r="E5467" s="2"/>
    </row>
    <row r="5468" spans="5:5" x14ac:dyDescent="0.5">
      <c r="E5468" s="2"/>
    </row>
    <row r="5469" spans="5:5" x14ac:dyDescent="0.5">
      <c r="E5469" s="2"/>
    </row>
    <row r="5470" spans="5:5" x14ac:dyDescent="0.5">
      <c r="E5470" s="2"/>
    </row>
    <row r="5471" spans="5:5" x14ac:dyDescent="0.5">
      <c r="E5471" s="2"/>
    </row>
    <row r="5472" spans="5:5" x14ac:dyDescent="0.5">
      <c r="E5472" s="2"/>
    </row>
    <row r="5473" spans="5:5" x14ac:dyDescent="0.5">
      <c r="E5473" s="2"/>
    </row>
    <row r="5474" spans="5:5" x14ac:dyDescent="0.5">
      <c r="E5474" s="2"/>
    </row>
    <row r="5475" spans="5:5" x14ac:dyDescent="0.5">
      <c r="E5475" s="2"/>
    </row>
    <row r="5476" spans="5:5" x14ac:dyDescent="0.5">
      <c r="E5476" s="2"/>
    </row>
    <row r="5477" spans="5:5" x14ac:dyDescent="0.5">
      <c r="E5477" s="2"/>
    </row>
    <row r="5478" spans="5:5" x14ac:dyDescent="0.5">
      <c r="E5478" s="2"/>
    </row>
    <row r="5479" spans="5:5" x14ac:dyDescent="0.5">
      <c r="E5479" s="2"/>
    </row>
    <row r="5480" spans="5:5" x14ac:dyDescent="0.5">
      <c r="E5480" s="2"/>
    </row>
    <row r="5481" spans="5:5" x14ac:dyDescent="0.5">
      <c r="E5481" s="2"/>
    </row>
    <row r="5482" spans="5:5" x14ac:dyDescent="0.5">
      <c r="E5482" s="2"/>
    </row>
    <row r="5483" spans="5:5" x14ac:dyDescent="0.5">
      <c r="E5483" s="2"/>
    </row>
    <row r="5484" spans="5:5" x14ac:dyDescent="0.5">
      <c r="E5484" s="2"/>
    </row>
    <row r="5485" spans="5:5" x14ac:dyDescent="0.5">
      <c r="E5485" s="2"/>
    </row>
    <row r="5486" spans="5:5" x14ac:dyDescent="0.5">
      <c r="E5486" s="2"/>
    </row>
    <row r="5487" spans="5:5" x14ac:dyDescent="0.5">
      <c r="E5487" s="2"/>
    </row>
    <row r="5488" spans="5:5" x14ac:dyDescent="0.5">
      <c r="E5488" s="2"/>
    </row>
    <row r="5489" spans="5:5" x14ac:dyDescent="0.5">
      <c r="E5489" s="2"/>
    </row>
    <row r="5490" spans="5:5" x14ac:dyDescent="0.5">
      <c r="E5490" s="2"/>
    </row>
    <row r="5491" spans="5:5" x14ac:dyDescent="0.5">
      <c r="E5491" s="2"/>
    </row>
    <row r="5492" spans="5:5" x14ac:dyDescent="0.5">
      <c r="E5492" s="2"/>
    </row>
    <row r="5493" spans="5:5" x14ac:dyDescent="0.5">
      <c r="E5493" s="2"/>
    </row>
    <row r="5494" spans="5:5" x14ac:dyDescent="0.5">
      <c r="E5494" s="2"/>
    </row>
    <row r="5495" spans="5:5" x14ac:dyDescent="0.5">
      <c r="E5495" s="2"/>
    </row>
    <row r="5496" spans="5:5" x14ac:dyDescent="0.5">
      <c r="E5496" s="2"/>
    </row>
    <row r="5497" spans="5:5" x14ac:dyDescent="0.5">
      <c r="E5497" s="2"/>
    </row>
    <row r="5498" spans="5:5" x14ac:dyDescent="0.5">
      <c r="E5498" s="2"/>
    </row>
    <row r="5499" spans="5:5" x14ac:dyDescent="0.5">
      <c r="E5499" s="2"/>
    </row>
    <row r="5500" spans="5:5" x14ac:dyDescent="0.5">
      <c r="E5500" s="2"/>
    </row>
    <row r="5501" spans="5:5" x14ac:dyDescent="0.5">
      <c r="E5501" s="2"/>
    </row>
    <row r="5502" spans="5:5" x14ac:dyDescent="0.5">
      <c r="E5502" s="2"/>
    </row>
    <row r="5503" spans="5:5" x14ac:dyDescent="0.5">
      <c r="E5503" s="2"/>
    </row>
    <row r="5504" spans="5:5" x14ac:dyDescent="0.5">
      <c r="E5504" s="2"/>
    </row>
    <row r="5505" spans="5:5" x14ac:dyDescent="0.5">
      <c r="E5505" s="2"/>
    </row>
    <row r="5506" spans="5:5" x14ac:dyDescent="0.5">
      <c r="E5506" s="2"/>
    </row>
    <row r="5507" spans="5:5" x14ac:dyDescent="0.5">
      <c r="E5507" s="2"/>
    </row>
    <row r="5508" spans="5:5" x14ac:dyDescent="0.5">
      <c r="E5508" s="2"/>
    </row>
    <row r="5509" spans="5:5" x14ac:dyDescent="0.5">
      <c r="E5509" s="2"/>
    </row>
    <row r="5510" spans="5:5" x14ac:dyDescent="0.5">
      <c r="E5510" s="2"/>
    </row>
    <row r="5511" spans="5:5" x14ac:dyDescent="0.5">
      <c r="E5511" s="2"/>
    </row>
    <row r="5512" spans="5:5" x14ac:dyDescent="0.5">
      <c r="E5512" s="2"/>
    </row>
    <row r="5513" spans="5:5" x14ac:dyDescent="0.5">
      <c r="E5513" s="2"/>
    </row>
    <row r="5514" spans="5:5" x14ac:dyDescent="0.5">
      <c r="E5514" s="2"/>
    </row>
    <row r="5515" spans="5:5" x14ac:dyDescent="0.5">
      <c r="E5515" s="2"/>
    </row>
    <row r="5516" spans="5:5" x14ac:dyDescent="0.5">
      <c r="E5516" s="2"/>
    </row>
    <row r="5517" spans="5:5" x14ac:dyDescent="0.5">
      <c r="E5517" s="2"/>
    </row>
    <row r="5518" spans="5:5" x14ac:dyDescent="0.5">
      <c r="E5518" s="2"/>
    </row>
    <row r="5519" spans="5:5" x14ac:dyDescent="0.5">
      <c r="E5519" s="2"/>
    </row>
    <row r="5520" spans="5:5" x14ac:dyDescent="0.5">
      <c r="E5520" s="2"/>
    </row>
    <row r="5521" spans="5:5" x14ac:dyDescent="0.5">
      <c r="E5521" s="2"/>
    </row>
    <row r="5522" spans="5:5" x14ac:dyDescent="0.5">
      <c r="E5522" s="2"/>
    </row>
    <row r="5523" spans="5:5" x14ac:dyDescent="0.5">
      <c r="E5523" s="2"/>
    </row>
    <row r="5524" spans="5:5" x14ac:dyDescent="0.5">
      <c r="E5524" s="2"/>
    </row>
    <row r="5525" spans="5:5" x14ac:dyDescent="0.5">
      <c r="E5525" s="2"/>
    </row>
    <row r="5526" spans="5:5" x14ac:dyDescent="0.5">
      <c r="E5526" s="2"/>
    </row>
    <row r="5527" spans="5:5" x14ac:dyDescent="0.5">
      <c r="E5527" s="2"/>
    </row>
    <row r="5528" spans="5:5" x14ac:dyDescent="0.5">
      <c r="E5528" s="2"/>
    </row>
    <row r="5529" spans="5:5" x14ac:dyDescent="0.5">
      <c r="E5529" s="2"/>
    </row>
    <row r="5530" spans="5:5" x14ac:dyDescent="0.5">
      <c r="E5530" s="2"/>
    </row>
    <row r="5531" spans="5:5" x14ac:dyDescent="0.5">
      <c r="E5531" s="2"/>
    </row>
    <row r="5532" spans="5:5" x14ac:dyDescent="0.5">
      <c r="E5532" s="2"/>
    </row>
    <row r="5533" spans="5:5" x14ac:dyDescent="0.5">
      <c r="E5533" s="2"/>
    </row>
    <row r="5534" spans="5:5" x14ac:dyDescent="0.5">
      <c r="E5534" s="2"/>
    </row>
    <row r="5535" spans="5:5" x14ac:dyDescent="0.5">
      <c r="E5535" s="2"/>
    </row>
    <row r="5536" spans="5:5" x14ac:dyDescent="0.5">
      <c r="E5536" s="2"/>
    </row>
    <row r="5537" spans="5:5" x14ac:dyDescent="0.5">
      <c r="E5537" s="2"/>
    </row>
    <row r="5538" spans="5:5" x14ac:dyDescent="0.5">
      <c r="E5538" s="2"/>
    </row>
    <row r="5539" spans="5:5" x14ac:dyDescent="0.5">
      <c r="E5539" s="2"/>
    </row>
    <row r="5540" spans="5:5" x14ac:dyDescent="0.5">
      <c r="E5540" s="2"/>
    </row>
    <row r="5541" spans="5:5" x14ac:dyDescent="0.5">
      <c r="E5541" s="2"/>
    </row>
    <row r="5542" spans="5:5" x14ac:dyDescent="0.5">
      <c r="E5542" s="2"/>
    </row>
    <row r="5543" spans="5:5" x14ac:dyDescent="0.5">
      <c r="E5543" s="2"/>
    </row>
    <row r="5544" spans="5:5" x14ac:dyDescent="0.5">
      <c r="E5544" s="2"/>
    </row>
    <row r="5545" spans="5:5" x14ac:dyDescent="0.5">
      <c r="E5545" s="2"/>
    </row>
    <row r="5546" spans="5:5" x14ac:dyDescent="0.5">
      <c r="E5546" s="2"/>
    </row>
    <row r="5547" spans="5:5" x14ac:dyDescent="0.5">
      <c r="E5547" s="2"/>
    </row>
    <row r="5548" spans="5:5" x14ac:dyDescent="0.5">
      <c r="E5548" s="2"/>
    </row>
    <row r="5549" spans="5:5" x14ac:dyDescent="0.5">
      <c r="E5549" s="2"/>
    </row>
    <row r="5550" spans="5:5" x14ac:dyDescent="0.5">
      <c r="E5550" s="2"/>
    </row>
    <row r="5551" spans="5:5" x14ac:dyDescent="0.5">
      <c r="E5551" s="2"/>
    </row>
    <row r="5552" spans="5:5" x14ac:dyDescent="0.5">
      <c r="E5552" s="2"/>
    </row>
    <row r="5553" spans="5:5" x14ac:dyDescent="0.5">
      <c r="E5553" s="2"/>
    </row>
    <row r="5554" spans="5:5" x14ac:dyDescent="0.5">
      <c r="E5554" s="2"/>
    </row>
    <row r="5555" spans="5:5" x14ac:dyDescent="0.5">
      <c r="E5555" s="2"/>
    </row>
    <row r="5556" spans="5:5" x14ac:dyDescent="0.5">
      <c r="E5556" s="2"/>
    </row>
    <row r="5557" spans="5:5" x14ac:dyDescent="0.5">
      <c r="E5557" s="2"/>
    </row>
    <row r="5558" spans="5:5" x14ac:dyDescent="0.5">
      <c r="E5558" s="2"/>
    </row>
    <row r="5559" spans="5:5" x14ac:dyDescent="0.5">
      <c r="E5559" s="2"/>
    </row>
    <row r="5560" spans="5:5" x14ac:dyDescent="0.5">
      <c r="E5560" s="2"/>
    </row>
    <row r="5561" spans="5:5" x14ac:dyDescent="0.5">
      <c r="E5561" s="2"/>
    </row>
    <row r="5562" spans="5:5" x14ac:dyDescent="0.5">
      <c r="E5562" s="2"/>
    </row>
    <row r="5563" spans="5:5" x14ac:dyDescent="0.5">
      <c r="E5563" s="2"/>
    </row>
    <row r="5564" spans="5:5" x14ac:dyDescent="0.5">
      <c r="E5564" s="2"/>
    </row>
    <row r="5565" spans="5:5" x14ac:dyDescent="0.5">
      <c r="E5565" s="2"/>
    </row>
    <row r="5566" spans="5:5" x14ac:dyDescent="0.5">
      <c r="E5566" s="2"/>
    </row>
    <row r="5567" spans="5:5" x14ac:dyDescent="0.5">
      <c r="E5567" s="2"/>
    </row>
    <row r="5568" spans="5:5" x14ac:dyDescent="0.5">
      <c r="E5568" s="2"/>
    </row>
    <row r="5569" spans="5:5" x14ac:dyDescent="0.5">
      <c r="E5569" s="2"/>
    </row>
    <row r="5570" spans="5:5" x14ac:dyDescent="0.5">
      <c r="E5570" s="2"/>
    </row>
    <row r="5571" spans="5:5" x14ac:dyDescent="0.5">
      <c r="E5571" s="2"/>
    </row>
    <row r="5572" spans="5:5" x14ac:dyDescent="0.5">
      <c r="E5572" s="2"/>
    </row>
    <row r="5573" spans="5:5" x14ac:dyDescent="0.5">
      <c r="E5573" s="2"/>
    </row>
    <row r="5574" spans="5:5" x14ac:dyDescent="0.5">
      <c r="E5574" s="2"/>
    </row>
    <row r="5575" spans="5:5" x14ac:dyDescent="0.5">
      <c r="E5575" s="2"/>
    </row>
    <row r="5576" spans="5:5" x14ac:dyDescent="0.5">
      <c r="E5576" s="2"/>
    </row>
    <row r="5577" spans="5:5" x14ac:dyDescent="0.5">
      <c r="E5577" s="2"/>
    </row>
    <row r="5578" spans="5:5" x14ac:dyDescent="0.5">
      <c r="E5578" s="2"/>
    </row>
    <row r="5579" spans="5:5" x14ac:dyDescent="0.5">
      <c r="E5579" s="2"/>
    </row>
    <row r="5580" spans="5:5" x14ac:dyDescent="0.5">
      <c r="E5580" s="2"/>
    </row>
    <row r="5581" spans="5:5" x14ac:dyDescent="0.5">
      <c r="E5581" s="2"/>
    </row>
    <row r="5582" spans="5:5" x14ac:dyDescent="0.5">
      <c r="E5582" s="2"/>
    </row>
    <row r="5583" spans="5:5" x14ac:dyDescent="0.5">
      <c r="E5583" s="2"/>
    </row>
    <row r="5584" spans="5:5" x14ac:dyDescent="0.5">
      <c r="E5584" s="2"/>
    </row>
    <row r="5585" spans="5:5" x14ac:dyDescent="0.5">
      <c r="E5585" s="2"/>
    </row>
    <row r="5586" spans="5:5" x14ac:dyDescent="0.5">
      <c r="E5586" s="2"/>
    </row>
    <row r="5587" spans="5:5" x14ac:dyDescent="0.5">
      <c r="E5587" s="2"/>
    </row>
    <row r="5588" spans="5:5" x14ac:dyDescent="0.5">
      <c r="E5588" s="2"/>
    </row>
    <row r="5589" spans="5:5" x14ac:dyDescent="0.5">
      <c r="E5589" s="2"/>
    </row>
    <row r="5590" spans="5:5" x14ac:dyDescent="0.5">
      <c r="E5590" s="2"/>
    </row>
    <row r="5591" spans="5:5" x14ac:dyDescent="0.5">
      <c r="E5591" s="2"/>
    </row>
    <row r="5592" spans="5:5" x14ac:dyDescent="0.5">
      <c r="E5592" s="2"/>
    </row>
    <row r="5593" spans="5:5" x14ac:dyDescent="0.5">
      <c r="E5593" s="2"/>
    </row>
    <row r="5594" spans="5:5" x14ac:dyDescent="0.5">
      <c r="E5594" s="2"/>
    </row>
    <row r="5595" spans="5:5" x14ac:dyDescent="0.5">
      <c r="E5595" s="2"/>
    </row>
    <row r="5596" spans="5:5" x14ac:dyDescent="0.5">
      <c r="E5596" s="2"/>
    </row>
    <row r="5597" spans="5:5" x14ac:dyDescent="0.5">
      <c r="E5597" s="2"/>
    </row>
    <row r="5598" spans="5:5" x14ac:dyDescent="0.5">
      <c r="E5598" s="2"/>
    </row>
    <row r="5599" spans="5:5" x14ac:dyDescent="0.5">
      <c r="E5599" s="2"/>
    </row>
    <row r="5600" spans="5:5" x14ac:dyDescent="0.5">
      <c r="E5600" s="2"/>
    </row>
    <row r="5601" spans="5:5" x14ac:dyDescent="0.5">
      <c r="E5601" s="2"/>
    </row>
    <row r="5602" spans="5:5" x14ac:dyDescent="0.5">
      <c r="E5602" s="2"/>
    </row>
    <row r="5603" spans="5:5" x14ac:dyDescent="0.5">
      <c r="E5603" s="2"/>
    </row>
    <row r="5604" spans="5:5" x14ac:dyDescent="0.5">
      <c r="E5604" s="2"/>
    </row>
    <row r="5605" spans="5:5" x14ac:dyDescent="0.5">
      <c r="E5605" s="2"/>
    </row>
    <row r="5606" spans="5:5" x14ac:dyDescent="0.5">
      <c r="E5606" s="2"/>
    </row>
    <row r="5607" spans="5:5" x14ac:dyDescent="0.5">
      <c r="E5607" s="2"/>
    </row>
    <row r="5608" spans="5:5" x14ac:dyDescent="0.5">
      <c r="E5608" s="2"/>
    </row>
    <row r="5609" spans="5:5" x14ac:dyDescent="0.5">
      <c r="E5609" s="2"/>
    </row>
    <row r="5610" spans="5:5" x14ac:dyDescent="0.5">
      <c r="E5610" s="2"/>
    </row>
    <row r="5611" spans="5:5" x14ac:dyDescent="0.5">
      <c r="E5611" s="2"/>
    </row>
    <row r="5612" spans="5:5" x14ac:dyDescent="0.5">
      <c r="E5612" s="2"/>
    </row>
    <row r="5613" spans="5:5" x14ac:dyDescent="0.5">
      <c r="E5613" s="2"/>
    </row>
    <row r="5614" spans="5:5" x14ac:dyDescent="0.5">
      <c r="E5614" s="2"/>
    </row>
    <row r="5615" spans="5:5" x14ac:dyDescent="0.5">
      <c r="E5615" s="2"/>
    </row>
    <row r="5616" spans="5:5" x14ac:dyDescent="0.5">
      <c r="E5616" s="2"/>
    </row>
    <row r="5617" spans="5:5" x14ac:dyDescent="0.5">
      <c r="E5617" s="2"/>
    </row>
    <row r="5618" spans="5:5" x14ac:dyDescent="0.5">
      <c r="E5618" s="2"/>
    </row>
    <row r="5619" spans="5:5" x14ac:dyDescent="0.5">
      <c r="E5619" s="2"/>
    </row>
    <row r="5620" spans="5:5" x14ac:dyDescent="0.5">
      <c r="E5620" s="2"/>
    </row>
    <row r="5621" spans="5:5" x14ac:dyDescent="0.5">
      <c r="E5621" s="2"/>
    </row>
    <row r="5622" spans="5:5" x14ac:dyDescent="0.5">
      <c r="E5622" s="2"/>
    </row>
    <row r="5623" spans="5:5" x14ac:dyDescent="0.5">
      <c r="E5623" s="2"/>
    </row>
    <row r="5624" spans="5:5" x14ac:dyDescent="0.5">
      <c r="E5624" s="2"/>
    </row>
    <row r="5625" spans="5:5" x14ac:dyDescent="0.5">
      <c r="E5625" s="2"/>
    </row>
    <row r="5626" spans="5:5" x14ac:dyDescent="0.5">
      <c r="E5626" s="2"/>
    </row>
    <row r="5627" spans="5:5" x14ac:dyDescent="0.5">
      <c r="E5627" s="2"/>
    </row>
    <row r="5628" spans="5:5" x14ac:dyDescent="0.5">
      <c r="E5628" s="2"/>
    </row>
    <row r="5629" spans="5:5" x14ac:dyDescent="0.5">
      <c r="E5629" s="2"/>
    </row>
    <row r="5630" spans="5:5" x14ac:dyDescent="0.5">
      <c r="E5630" s="2"/>
    </row>
    <row r="5631" spans="5:5" x14ac:dyDescent="0.5">
      <c r="E5631" s="2"/>
    </row>
    <row r="5632" spans="5:5" x14ac:dyDescent="0.5">
      <c r="E5632" s="2"/>
    </row>
    <row r="5633" spans="5:5" x14ac:dyDescent="0.5">
      <c r="E5633" s="2"/>
    </row>
    <row r="5634" spans="5:5" x14ac:dyDescent="0.5">
      <c r="E5634" s="2"/>
    </row>
    <row r="5635" spans="5:5" x14ac:dyDescent="0.5">
      <c r="E5635" s="2"/>
    </row>
    <row r="5636" spans="5:5" x14ac:dyDescent="0.5">
      <c r="E5636" s="2"/>
    </row>
    <row r="5637" spans="5:5" x14ac:dyDescent="0.5">
      <c r="E5637" s="2"/>
    </row>
    <row r="5638" spans="5:5" x14ac:dyDescent="0.5">
      <c r="E5638" s="2"/>
    </row>
    <row r="5639" spans="5:5" x14ac:dyDescent="0.5">
      <c r="E5639" s="2"/>
    </row>
    <row r="5640" spans="5:5" x14ac:dyDescent="0.5">
      <c r="E5640" s="2"/>
    </row>
    <row r="5641" spans="5:5" x14ac:dyDescent="0.5">
      <c r="E5641" s="2"/>
    </row>
    <row r="5642" spans="5:5" x14ac:dyDescent="0.5">
      <c r="E5642" s="2"/>
    </row>
    <row r="5643" spans="5:5" x14ac:dyDescent="0.5">
      <c r="E5643" s="2"/>
    </row>
    <row r="5644" spans="5:5" x14ac:dyDescent="0.5">
      <c r="E5644" s="2"/>
    </row>
    <row r="5645" spans="5:5" x14ac:dyDescent="0.5">
      <c r="E5645" s="2"/>
    </row>
    <row r="5646" spans="5:5" x14ac:dyDescent="0.5">
      <c r="E5646" s="2"/>
    </row>
    <row r="5647" spans="5:5" x14ac:dyDescent="0.5">
      <c r="E5647" s="2"/>
    </row>
    <row r="5648" spans="5:5" x14ac:dyDescent="0.5">
      <c r="E5648" s="2"/>
    </row>
    <row r="5649" spans="5:5" x14ac:dyDescent="0.5">
      <c r="E5649" s="2"/>
    </row>
    <row r="5650" spans="5:5" x14ac:dyDescent="0.5">
      <c r="E5650" s="2"/>
    </row>
    <row r="5651" spans="5:5" x14ac:dyDescent="0.5">
      <c r="E5651" s="2"/>
    </row>
    <row r="5652" spans="5:5" x14ac:dyDescent="0.5">
      <c r="E5652" s="2"/>
    </row>
    <row r="5653" spans="5:5" x14ac:dyDescent="0.5">
      <c r="E5653" s="2"/>
    </row>
    <row r="5654" spans="5:5" x14ac:dyDescent="0.5">
      <c r="E5654" s="2"/>
    </row>
    <row r="5655" spans="5:5" x14ac:dyDescent="0.5">
      <c r="E5655" s="2"/>
    </row>
    <row r="5656" spans="5:5" x14ac:dyDescent="0.5">
      <c r="E5656" s="2"/>
    </row>
    <row r="5657" spans="5:5" x14ac:dyDescent="0.5">
      <c r="E5657" s="2"/>
    </row>
    <row r="5658" spans="5:5" x14ac:dyDescent="0.5">
      <c r="E5658" s="2"/>
    </row>
    <row r="5659" spans="5:5" x14ac:dyDescent="0.5">
      <c r="E5659" s="2"/>
    </row>
    <row r="5660" spans="5:5" x14ac:dyDescent="0.5">
      <c r="E5660" s="2"/>
    </row>
    <row r="5661" spans="5:5" x14ac:dyDescent="0.5">
      <c r="E5661" s="2"/>
    </row>
    <row r="5662" spans="5:5" x14ac:dyDescent="0.5">
      <c r="E5662" s="2"/>
    </row>
    <row r="5663" spans="5:5" x14ac:dyDescent="0.5">
      <c r="E5663" s="2"/>
    </row>
    <row r="5664" spans="5:5" x14ac:dyDescent="0.5">
      <c r="E5664" s="2"/>
    </row>
    <row r="5665" spans="5:5" x14ac:dyDescent="0.5">
      <c r="E5665" s="2"/>
    </row>
    <row r="5666" spans="5:5" x14ac:dyDescent="0.5">
      <c r="E5666" s="2"/>
    </row>
    <row r="5667" spans="5:5" x14ac:dyDescent="0.5">
      <c r="E5667" s="2"/>
    </row>
    <row r="5668" spans="5:5" x14ac:dyDescent="0.5">
      <c r="E5668" s="2"/>
    </row>
    <row r="5669" spans="5:5" x14ac:dyDescent="0.5">
      <c r="E5669" s="2"/>
    </row>
    <row r="5670" spans="5:5" x14ac:dyDescent="0.5">
      <c r="E5670" s="2"/>
    </row>
    <row r="5671" spans="5:5" x14ac:dyDescent="0.5">
      <c r="E5671" s="2"/>
    </row>
    <row r="5672" spans="5:5" x14ac:dyDescent="0.5">
      <c r="E5672" s="2"/>
    </row>
    <row r="5673" spans="5:5" x14ac:dyDescent="0.5">
      <c r="E5673" s="2"/>
    </row>
    <row r="5674" spans="5:5" x14ac:dyDescent="0.5">
      <c r="E5674" s="2"/>
    </row>
    <row r="5675" spans="5:5" x14ac:dyDescent="0.5">
      <c r="E5675" s="2"/>
    </row>
    <row r="5676" spans="5:5" x14ac:dyDescent="0.5">
      <c r="E5676" s="2"/>
    </row>
    <row r="5677" spans="5:5" x14ac:dyDescent="0.5">
      <c r="E5677" s="2"/>
    </row>
    <row r="5678" spans="5:5" x14ac:dyDescent="0.5">
      <c r="E5678" s="2"/>
    </row>
    <row r="5679" spans="5:5" x14ac:dyDescent="0.5">
      <c r="E5679" s="2"/>
    </row>
    <row r="5680" spans="5:5" x14ac:dyDescent="0.5">
      <c r="E5680" s="2"/>
    </row>
    <row r="5681" spans="5:5" x14ac:dyDescent="0.5">
      <c r="E5681" s="2"/>
    </row>
    <row r="5682" spans="5:5" x14ac:dyDescent="0.5">
      <c r="E5682" s="2"/>
    </row>
    <row r="5683" spans="5:5" x14ac:dyDescent="0.5">
      <c r="E5683" s="2"/>
    </row>
    <row r="5684" spans="5:5" x14ac:dyDescent="0.5">
      <c r="E5684" s="2"/>
    </row>
    <row r="5685" spans="5:5" x14ac:dyDescent="0.5">
      <c r="E5685" s="2"/>
    </row>
    <row r="5686" spans="5:5" x14ac:dyDescent="0.5">
      <c r="E5686" s="2"/>
    </row>
    <row r="5687" spans="5:5" x14ac:dyDescent="0.5">
      <c r="E5687" s="2"/>
    </row>
    <row r="5688" spans="5:5" x14ac:dyDescent="0.5">
      <c r="E5688" s="2"/>
    </row>
    <row r="5689" spans="5:5" x14ac:dyDescent="0.5">
      <c r="E5689" s="2"/>
    </row>
    <row r="5690" spans="5:5" x14ac:dyDescent="0.5">
      <c r="E5690" s="2"/>
    </row>
    <row r="5691" spans="5:5" x14ac:dyDescent="0.5">
      <c r="E5691" s="2"/>
    </row>
    <row r="5692" spans="5:5" x14ac:dyDescent="0.5">
      <c r="E5692" s="2"/>
    </row>
    <row r="5693" spans="5:5" x14ac:dyDescent="0.5">
      <c r="E5693" s="2"/>
    </row>
    <row r="5694" spans="5:5" x14ac:dyDescent="0.5">
      <c r="E5694" s="2"/>
    </row>
    <row r="5695" spans="5:5" x14ac:dyDescent="0.5">
      <c r="E5695" s="2"/>
    </row>
    <row r="5696" spans="5:5" x14ac:dyDescent="0.5">
      <c r="E5696" s="2"/>
    </row>
    <row r="5697" spans="5:5" x14ac:dyDescent="0.5">
      <c r="E5697" s="2"/>
    </row>
    <row r="5698" spans="5:5" x14ac:dyDescent="0.5">
      <c r="E5698" s="2"/>
    </row>
    <row r="5699" spans="5:5" x14ac:dyDescent="0.5">
      <c r="E5699" s="2"/>
    </row>
    <row r="5700" spans="5:5" x14ac:dyDescent="0.5">
      <c r="E5700" s="2"/>
    </row>
    <row r="5701" spans="5:5" x14ac:dyDescent="0.5">
      <c r="E5701" s="2"/>
    </row>
    <row r="5702" spans="5:5" x14ac:dyDescent="0.5">
      <c r="E5702" s="2"/>
    </row>
    <row r="5703" spans="5:5" x14ac:dyDescent="0.5">
      <c r="E5703" s="2"/>
    </row>
    <row r="5704" spans="5:5" x14ac:dyDescent="0.5">
      <c r="E5704" s="2"/>
    </row>
    <row r="5705" spans="5:5" x14ac:dyDescent="0.5">
      <c r="E5705" s="2"/>
    </row>
    <row r="5706" spans="5:5" x14ac:dyDescent="0.5">
      <c r="E5706" s="2"/>
    </row>
    <row r="5707" spans="5:5" x14ac:dyDescent="0.5">
      <c r="E5707" s="2"/>
    </row>
    <row r="5708" spans="5:5" x14ac:dyDescent="0.5">
      <c r="E5708" s="2"/>
    </row>
    <row r="5709" spans="5:5" x14ac:dyDescent="0.5">
      <c r="E5709" s="2"/>
    </row>
    <row r="5710" spans="5:5" x14ac:dyDescent="0.5">
      <c r="E5710" s="2"/>
    </row>
    <row r="5711" spans="5:5" x14ac:dyDescent="0.5">
      <c r="E5711" s="2"/>
    </row>
    <row r="5712" spans="5:5" x14ac:dyDescent="0.5">
      <c r="E5712" s="2"/>
    </row>
    <row r="5713" spans="5:5" x14ac:dyDescent="0.5">
      <c r="E5713" s="2"/>
    </row>
    <row r="5714" spans="5:5" x14ac:dyDescent="0.5">
      <c r="E5714" s="2"/>
    </row>
    <row r="5715" spans="5:5" x14ac:dyDescent="0.5">
      <c r="E5715" s="2"/>
    </row>
    <row r="5716" spans="5:5" x14ac:dyDescent="0.5">
      <c r="E5716" s="2"/>
    </row>
    <row r="5717" spans="5:5" x14ac:dyDescent="0.5">
      <c r="E5717" s="2"/>
    </row>
    <row r="5718" spans="5:5" x14ac:dyDescent="0.5">
      <c r="E5718" s="2"/>
    </row>
    <row r="5719" spans="5:5" x14ac:dyDescent="0.5">
      <c r="E5719" s="2"/>
    </row>
    <row r="5720" spans="5:5" x14ac:dyDescent="0.5">
      <c r="E5720" s="2"/>
    </row>
    <row r="5721" spans="5:5" x14ac:dyDescent="0.5">
      <c r="E5721" s="2"/>
    </row>
    <row r="5722" spans="5:5" x14ac:dyDescent="0.5">
      <c r="E5722" s="2"/>
    </row>
    <row r="5723" spans="5:5" x14ac:dyDescent="0.5">
      <c r="E5723" s="2"/>
    </row>
    <row r="5724" spans="5:5" x14ac:dyDescent="0.5">
      <c r="E5724" s="2"/>
    </row>
    <row r="5725" spans="5:5" x14ac:dyDescent="0.5">
      <c r="E5725" s="2"/>
    </row>
    <row r="5726" spans="5:5" x14ac:dyDescent="0.5">
      <c r="E5726" s="2"/>
    </row>
    <row r="5727" spans="5:5" x14ac:dyDescent="0.5">
      <c r="E5727" s="2"/>
    </row>
    <row r="5728" spans="5:5" x14ac:dyDescent="0.5">
      <c r="E5728" s="2"/>
    </row>
    <row r="5729" spans="5:5" x14ac:dyDescent="0.5">
      <c r="E5729" s="2"/>
    </row>
    <row r="5730" spans="5:5" x14ac:dyDescent="0.5">
      <c r="E5730" s="2"/>
    </row>
    <row r="5731" spans="5:5" x14ac:dyDescent="0.5">
      <c r="E5731" s="2"/>
    </row>
    <row r="5732" spans="5:5" x14ac:dyDescent="0.5">
      <c r="E5732" s="2"/>
    </row>
    <row r="5733" spans="5:5" x14ac:dyDescent="0.5">
      <c r="E5733" s="2"/>
    </row>
    <row r="5734" spans="5:5" x14ac:dyDescent="0.5">
      <c r="E5734" s="2"/>
    </row>
    <row r="5735" spans="5:5" x14ac:dyDescent="0.5">
      <c r="E5735" s="2"/>
    </row>
    <row r="5736" spans="5:5" x14ac:dyDescent="0.5">
      <c r="E5736" s="2"/>
    </row>
    <row r="5737" spans="5:5" x14ac:dyDescent="0.5">
      <c r="E5737" s="2"/>
    </row>
    <row r="5738" spans="5:5" x14ac:dyDescent="0.5">
      <c r="E5738" s="2"/>
    </row>
    <row r="5739" spans="5:5" x14ac:dyDescent="0.5">
      <c r="E5739" s="2"/>
    </row>
    <row r="5740" spans="5:5" x14ac:dyDescent="0.5">
      <c r="E5740" s="2"/>
    </row>
    <row r="5741" spans="5:5" x14ac:dyDescent="0.5">
      <c r="E5741" s="2"/>
    </row>
    <row r="5742" spans="5:5" x14ac:dyDescent="0.5">
      <c r="E5742" s="2"/>
    </row>
    <row r="5743" spans="5:5" x14ac:dyDescent="0.5">
      <c r="E5743" s="2"/>
    </row>
    <row r="5744" spans="5:5" x14ac:dyDescent="0.5">
      <c r="E5744" s="2"/>
    </row>
    <row r="5745" spans="5:5" x14ac:dyDescent="0.5">
      <c r="E5745" s="2"/>
    </row>
    <row r="5746" spans="5:5" x14ac:dyDescent="0.5">
      <c r="E5746" s="2"/>
    </row>
    <row r="5747" spans="5:5" x14ac:dyDescent="0.5">
      <c r="E5747" s="2"/>
    </row>
    <row r="5748" spans="5:5" x14ac:dyDescent="0.5">
      <c r="E5748" s="2"/>
    </row>
    <row r="5749" spans="5:5" x14ac:dyDescent="0.5">
      <c r="E5749" s="2"/>
    </row>
    <row r="5750" spans="5:5" x14ac:dyDescent="0.5">
      <c r="E5750" s="2"/>
    </row>
    <row r="5751" spans="5:5" x14ac:dyDescent="0.5">
      <c r="E5751" s="2"/>
    </row>
    <row r="5752" spans="5:5" x14ac:dyDescent="0.5">
      <c r="E5752" s="2"/>
    </row>
    <row r="5753" spans="5:5" x14ac:dyDescent="0.5">
      <c r="E5753" s="2"/>
    </row>
    <row r="5754" spans="5:5" x14ac:dyDescent="0.5">
      <c r="E5754" s="2"/>
    </row>
    <row r="5755" spans="5:5" x14ac:dyDescent="0.5">
      <c r="E5755" s="2"/>
    </row>
    <row r="5756" spans="5:5" x14ac:dyDescent="0.5">
      <c r="E5756" s="2"/>
    </row>
    <row r="5757" spans="5:5" x14ac:dyDescent="0.5">
      <c r="E5757" s="2"/>
    </row>
    <row r="5758" spans="5:5" x14ac:dyDescent="0.5">
      <c r="E5758" s="2"/>
    </row>
    <row r="5759" spans="5:5" x14ac:dyDescent="0.5">
      <c r="E5759" s="2"/>
    </row>
    <row r="5760" spans="5:5" x14ac:dyDescent="0.5">
      <c r="E5760" s="2"/>
    </row>
    <row r="5761" spans="5:5" x14ac:dyDescent="0.5">
      <c r="E5761" s="2"/>
    </row>
    <row r="5762" spans="5:5" x14ac:dyDescent="0.5">
      <c r="E5762" s="2"/>
    </row>
    <row r="5763" spans="5:5" x14ac:dyDescent="0.5">
      <c r="E5763" s="2"/>
    </row>
    <row r="5764" spans="5:5" x14ac:dyDescent="0.5">
      <c r="E5764" s="2"/>
    </row>
    <row r="5765" spans="5:5" x14ac:dyDescent="0.5">
      <c r="E5765" s="2"/>
    </row>
    <row r="5766" spans="5:5" x14ac:dyDescent="0.5">
      <c r="E5766" s="2"/>
    </row>
    <row r="5767" spans="5:5" x14ac:dyDescent="0.5">
      <c r="E5767" s="2"/>
    </row>
    <row r="5768" spans="5:5" x14ac:dyDescent="0.5">
      <c r="E5768" s="2"/>
    </row>
    <row r="5769" spans="5:5" x14ac:dyDescent="0.5">
      <c r="E5769" s="2"/>
    </row>
    <row r="5770" spans="5:5" x14ac:dyDescent="0.5">
      <c r="E5770" s="2"/>
    </row>
    <row r="5771" spans="5:5" x14ac:dyDescent="0.5">
      <c r="E5771" s="2"/>
    </row>
    <row r="5772" spans="5:5" x14ac:dyDescent="0.5">
      <c r="E5772" s="2"/>
    </row>
    <row r="5773" spans="5:5" x14ac:dyDescent="0.5">
      <c r="E5773" s="2"/>
    </row>
    <row r="5774" spans="5:5" x14ac:dyDescent="0.5">
      <c r="E5774" s="2"/>
    </row>
    <row r="5775" spans="5:5" x14ac:dyDescent="0.5">
      <c r="E5775" s="2"/>
    </row>
    <row r="5776" spans="5:5" x14ac:dyDescent="0.5">
      <c r="E5776" s="2"/>
    </row>
    <row r="5777" spans="5:5" x14ac:dyDescent="0.5">
      <c r="E5777" s="2"/>
    </row>
    <row r="5778" spans="5:5" x14ac:dyDescent="0.5">
      <c r="E5778" s="2"/>
    </row>
    <row r="5779" spans="5:5" x14ac:dyDescent="0.5">
      <c r="E5779" s="2"/>
    </row>
    <row r="5780" spans="5:5" x14ac:dyDescent="0.5">
      <c r="E5780" s="2"/>
    </row>
    <row r="5781" spans="5:5" x14ac:dyDescent="0.5">
      <c r="E5781" s="2"/>
    </row>
    <row r="5782" spans="5:5" x14ac:dyDescent="0.5">
      <c r="E5782" s="2"/>
    </row>
    <row r="5783" spans="5:5" x14ac:dyDescent="0.5">
      <c r="E5783" s="2"/>
    </row>
    <row r="5784" spans="5:5" x14ac:dyDescent="0.5">
      <c r="E5784" s="2"/>
    </row>
    <row r="5785" spans="5:5" x14ac:dyDescent="0.5">
      <c r="E5785" s="2"/>
    </row>
    <row r="5786" spans="5:5" x14ac:dyDescent="0.5">
      <c r="E5786" s="2"/>
    </row>
    <row r="5787" spans="5:5" x14ac:dyDescent="0.5">
      <c r="E5787" s="2"/>
    </row>
    <row r="5788" spans="5:5" x14ac:dyDescent="0.5">
      <c r="E5788" s="2"/>
    </row>
    <row r="5789" spans="5:5" x14ac:dyDescent="0.5">
      <c r="E5789" s="2"/>
    </row>
    <row r="5790" spans="5:5" x14ac:dyDescent="0.5">
      <c r="E5790" s="2"/>
    </row>
    <row r="5791" spans="5:5" x14ac:dyDescent="0.5">
      <c r="E5791" s="2"/>
    </row>
    <row r="5792" spans="5:5" x14ac:dyDescent="0.5">
      <c r="E5792" s="2"/>
    </row>
    <row r="5793" spans="5:5" x14ac:dyDescent="0.5">
      <c r="E5793" s="2"/>
    </row>
    <row r="5794" spans="5:5" x14ac:dyDescent="0.5">
      <c r="E5794" s="2"/>
    </row>
    <row r="5795" spans="5:5" x14ac:dyDescent="0.5">
      <c r="E5795" s="2"/>
    </row>
    <row r="5796" spans="5:5" x14ac:dyDescent="0.5">
      <c r="E5796" s="2"/>
    </row>
    <row r="5797" spans="5:5" x14ac:dyDescent="0.5">
      <c r="E5797" s="2"/>
    </row>
    <row r="5798" spans="5:5" x14ac:dyDescent="0.5">
      <c r="E5798" s="2"/>
    </row>
    <row r="5799" spans="5:5" x14ac:dyDescent="0.5">
      <c r="E5799" s="2"/>
    </row>
    <row r="5800" spans="5:5" x14ac:dyDescent="0.5">
      <c r="E5800" s="2"/>
    </row>
    <row r="5801" spans="5:5" x14ac:dyDescent="0.5">
      <c r="E5801" s="2"/>
    </row>
    <row r="5802" spans="5:5" x14ac:dyDescent="0.5">
      <c r="E5802" s="2"/>
    </row>
    <row r="5803" spans="5:5" x14ac:dyDescent="0.5">
      <c r="E5803" s="2"/>
    </row>
    <row r="5804" spans="5:5" x14ac:dyDescent="0.5">
      <c r="E5804" s="2"/>
    </row>
    <row r="5805" spans="5:5" x14ac:dyDescent="0.5">
      <c r="E5805" s="2"/>
    </row>
    <row r="5806" spans="5:5" x14ac:dyDescent="0.5">
      <c r="E5806" s="2"/>
    </row>
    <row r="5807" spans="5:5" x14ac:dyDescent="0.5">
      <c r="E5807" s="2"/>
    </row>
    <row r="5808" spans="5:5" x14ac:dyDescent="0.5">
      <c r="E5808" s="2"/>
    </row>
    <row r="5809" spans="5:5" x14ac:dyDescent="0.5">
      <c r="E5809" s="2"/>
    </row>
    <row r="5810" spans="5:5" x14ac:dyDescent="0.5">
      <c r="E5810" s="2"/>
    </row>
    <row r="5811" spans="5:5" x14ac:dyDescent="0.5">
      <c r="E5811" s="2"/>
    </row>
    <row r="5812" spans="5:5" x14ac:dyDescent="0.5">
      <c r="E5812" s="2"/>
    </row>
    <row r="5813" spans="5:5" x14ac:dyDescent="0.5">
      <c r="E5813" s="2"/>
    </row>
    <row r="5814" spans="5:5" x14ac:dyDescent="0.5">
      <c r="E5814" s="2"/>
    </row>
    <row r="5815" spans="5:5" x14ac:dyDescent="0.5">
      <c r="E5815" s="2"/>
    </row>
    <row r="5816" spans="5:5" x14ac:dyDescent="0.5">
      <c r="E5816" s="2"/>
    </row>
    <row r="5817" spans="5:5" x14ac:dyDescent="0.5">
      <c r="E5817" s="2"/>
    </row>
    <row r="5818" spans="5:5" x14ac:dyDescent="0.5">
      <c r="E5818" s="2"/>
    </row>
    <row r="5819" spans="5:5" x14ac:dyDescent="0.5">
      <c r="E5819" s="2"/>
    </row>
    <row r="5820" spans="5:5" x14ac:dyDescent="0.5">
      <c r="E5820" s="2"/>
    </row>
    <row r="5821" spans="5:5" x14ac:dyDescent="0.5">
      <c r="E5821" s="2"/>
    </row>
    <row r="5822" spans="5:5" x14ac:dyDescent="0.5">
      <c r="E5822" s="2"/>
    </row>
    <row r="5823" spans="5:5" x14ac:dyDescent="0.5">
      <c r="E5823" s="2"/>
    </row>
    <row r="5824" spans="5:5" x14ac:dyDescent="0.5">
      <c r="E5824" s="2"/>
    </row>
    <row r="5825" spans="5:5" x14ac:dyDescent="0.5">
      <c r="E5825" s="2"/>
    </row>
    <row r="5826" spans="5:5" x14ac:dyDescent="0.5">
      <c r="E5826" s="2"/>
    </row>
    <row r="5827" spans="5:5" x14ac:dyDescent="0.5">
      <c r="E5827" s="2"/>
    </row>
    <row r="5828" spans="5:5" x14ac:dyDescent="0.5">
      <c r="E5828" s="2"/>
    </row>
    <row r="5829" spans="5:5" x14ac:dyDescent="0.5">
      <c r="E5829" s="2"/>
    </row>
    <row r="5830" spans="5:5" x14ac:dyDescent="0.5">
      <c r="E5830" s="2"/>
    </row>
    <row r="5831" spans="5:5" x14ac:dyDescent="0.5">
      <c r="E5831" s="2"/>
    </row>
    <row r="5832" spans="5:5" x14ac:dyDescent="0.5">
      <c r="E5832" s="2"/>
    </row>
    <row r="5833" spans="5:5" x14ac:dyDescent="0.5">
      <c r="E5833" s="2"/>
    </row>
    <row r="5834" spans="5:5" x14ac:dyDescent="0.5">
      <c r="E5834" s="2"/>
    </row>
    <row r="5835" spans="5:5" x14ac:dyDescent="0.5">
      <c r="E5835" s="2"/>
    </row>
    <row r="5836" spans="5:5" x14ac:dyDescent="0.5">
      <c r="E5836" s="2"/>
    </row>
    <row r="5837" spans="5:5" x14ac:dyDescent="0.5">
      <c r="E5837" s="2"/>
    </row>
    <row r="5838" spans="5:5" x14ac:dyDescent="0.5">
      <c r="E5838" s="2"/>
    </row>
    <row r="5839" spans="5:5" x14ac:dyDescent="0.5">
      <c r="E5839" s="2"/>
    </row>
    <row r="5840" spans="5:5" x14ac:dyDescent="0.5">
      <c r="E5840" s="2"/>
    </row>
    <row r="5841" spans="5:5" x14ac:dyDescent="0.5">
      <c r="E5841" s="2"/>
    </row>
    <row r="5842" spans="5:5" x14ac:dyDescent="0.5">
      <c r="E5842" s="2"/>
    </row>
    <row r="5843" spans="5:5" x14ac:dyDescent="0.5">
      <c r="E5843" s="2"/>
    </row>
    <row r="5844" spans="5:5" x14ac:dyDescent="0.5">
      <c r="E5844" s="2"/>
    </row>
    <row r="5845" spans="5:5" x14ac:dyDescent="0.5">
      <c r="E5845" s="2"/>
    </row>
    <row r="5846" spans="5:5" x14ac:dyDescent="0.5">
      <c r="E5846" s="2"/>
    </row>
    <row r="5847" spans="5:5" x14ac:dyDescent="0.5">
      <c r="E5847" s="2"/>
    </row>
    <row r="5848" spans="5:5" x14ac:dyDescent="0.5">
      <c r="E5848" s="2"/>
    </row>
    <row r="5849" spans="5:5" x14ac:dyDescent="0.5">
      <c r="E5849" s="2"/>
    </row>
    <row r="5850" spans="5:5" x14ac:dyDescent="0.5">
      <c r="E5850" s="2"/>
    </row>
    <row r="5851" spans="5:5" x14ac:dyDescent="0.5">
      <c r="E5851" s="2"/>
    </row>
    <row r="5852" spans="5:5" x14ac:dyDescent="0.5">
      <c r="E5852" s="2"/>
    </row>
    <row r="5853" spans="5:5" x14ac:dyDescent="0.5">
      <c r="E5853" s="2"/>
    </row>
    <row r="5854" spans="5:5" x14ac:dyDescent="0.5">
      <c r="E5854" s="2"/>
    </row>
    <row r="5855" spans="5:5" x14ac:dyDescent="0.5">
      <c r="E5855" s="2"/>
    </row>
    <row r="5856" spans="5:5" x14ac:dyDescent="0.5">
      <c r="E5856" s="2"/>
    </row>
    <row r="5857" spans="5:5" x14ac:dyDescent="0.5">
      <c r="E5857" s="2"/>
    </row>
    <row r="5858" spans="5:5" x14ac:dyDescent="0.5">
      <c r="E5858" s="2"/>
    </row>
    <row r="5859" spans="5:5" x14ac:dyDescent="0.5">
      <c r="E5859" s="2"/>
    </row>
    <row r="5860" spans="5:5" x14ac:dyDescent="0.5">
      <c r="E5860" s="2"/>
    </row>
    <row r="5861" spans="5:5" x14ac:dyDescent="0.5">
      <c r="E5861" s="2"/>
    </row>
    <row r="5862" spans="5:5" x14ac:dyDescent="0.5">
      <c r="E5862" s="2"/>
    </row>
    <row r="5863" spans="5:5" x14ac:dyDescent="0.5">
      <c r="E5863" s="2"/>
    </row>
    <row r="5864" spans="5:5" x14ac:dyDescent="0.5">
      <c r="E5864" s="2"/>
    </row>
    <row r="5865" spans="5:5" x14ac:dyDescent="0.5">
      <c r="E5865" s="2"/>
    </row>
    <row r="5866" spans="5:5" x14ac:dyDescent="0.5">
      <c r="E5866" s="2"/>
    </row>
    <row r="5867" spans="5:5" x14ac:dyDescent="0.5">
      <c r="E5867" s="2"/>
    </row>
    <row r="5868" spans="5:5" x14ac:dyDescent="0.5">
      <c r="E5868" s="2"/>
    </row>
    <row r="5869" spans="5:5" x14ac:dyDescent="0.5">
      <c r="E5869" s="2"/>
    </row>
    <row r="5870" spans="5:5" x14ac:dyDescent="0.5">
      <c r="E5870" s="2"/>
    </row>
    <row r="5871" spans="5:5" x14ac:dyDescent="0.5">
      <c r="E5871" s="2"/>
    </row>
    <row r="5872" spans="5:5" x14ac:dyDescent="0.5">
      <c r="E5872" s="2"/>
    </row>
    <row r="5873" spans="5:5" x14ac:dyDescent="0.5">
      <c r="E5873" s="2"/>
    </row>
    <row r="5874" spans="5:5" x14ac:dyDescent="0.5">
      <c r="E5874" s="2"/>
    </row>
    <row r="5875" spans="5:5" x14ac:dyDescent="0.5">
      <c r="E5875" s="2"/>
    </row>
    <row r="5876" spans="5:5" x14ac:dyDescent="0.5">
      <c r="E5876" s="2"/>
    </row>
    <row r="5877" spans="5:5" x14ac:dyDescent="0.5">
      <c r="E5877" s="2"/>
    </row>
    <row r="5878" spans="5:5" x14ac:dyDescent="0.5">
      <c r="E5878" s="2"/>
    </row>
    <row r="5879" spans="5:5" x14ac:dyDescent="0.5">
      <c r="E5879" s="2"/>
    </row>
    <row r="5880" spans="5:5" x14ac:dyDescent="0.5">
      <c r="E5880" s="2"/>
    </row>
    <row r="5881" spans="5:5" x14ac:dyDescent="0.5">
      <c r="E5881" s="2"/>
    </row>
    <row r="5882" spans="5:5" x14ac:dyDescent="0.5">
      <c r="E5882" s="2"/>
    </row>
    <row r="5883" spans="5:5" x14ac:dyDescent="0.5">
      <c r="E5883" s="2"/>
    </row>
    <row r="5884" spans="5:5" x14ac:dyDescent="0.5">
      <c r="E5884" s="2"/>
    </row>
    <row r="5885" spans="5:5" x14ac:dyDescent="0.5">
      <c r="E5885" s="2"/>
    </row>
    <row r="5886" spans="5:5" x14ac:dyDescent="0.5">
      <c r="E5886" s="2"/>
    </row>
    <row r="5887" spans="5:5" x14ac:dyDescent="0.5">
      <c r="E5887" s="2"/>
    </row>
    <row r="5888" spans="5:5" x14ac:dyDescent="0.5">
      <c r="E5888" s="2"/>
    </row>
    <row r="5889" spans="5:5" x14ac:dyDescent="0.5">
      <c r="E5889" s="2"/>
    </row>
    <row r="5890" spans="5:5" x14ac:dyDescent="0.5">
      <c r="E5890" s="2"/>
    </row>
    <row r="5891" spans="5:5" x14ac:dyDescent="0.5">
      <c r="E5891" s="2"/>
    </row>
    <row r="5892" spans="5:5" x14ac:dyDescent="0.5">
      <c r="E5892" s="2"/>
    </row>
    <row r="5893" spans="5:5" x14ac:dyDescent="0.5">
      <c r="E5893" s="2"/>
    </row>
    <row r="5894" spans="5:5" x14ac:dyDescent="0.5">
      <c r="E5894" s="2"/>
    </row>
    <row r="5895" spans="5:5" x14ac:dyDescent="0.5">
      <c r="E5895" s="2"/>
    </row>
    <row r="5896" spans="5:5" x14ac:dyDescent="0.5">
      <c r="E5896" s="2"/>
    </row>
    <row r="5897" spans="5:5" x14ac:dyDescent="0.5">
      <c r="E5897" s="2"/>
    </row>
    <row r="5898" spans="5:5" x14ac:dyDescent="0.5">
      <c r="E5898" s="2"/>
    </row>
    <row r="5899" spans="5:5" x14ac:dyDescent="0.5">
      <c r="E5899" s="2"/>
    </row>
    <row r="5900" spans="5:5" x14ac:dyDescent="0.5">
      <c r="E5900" s="2"/>
    </row>
    <row r="5901" spans="5:5" x14ac:dyDescent="0.5">
      <c r="E5901" s="2"/>
    </row>
    <row r="5902" spans="5:5" x14ac:dyDescent="0.5">
      <c r="E5902" s="2"/>
    </row>
    <row r="5903" spans="5:5" x14ac:dyDescent="0.5">
      <c r="E5903" s="2"/>
    </row>
    <row r="5904" spans="5:5" x14ac:dyDescent="0.5">
      <c r="E5904" s="2"/>
    </row>
    <row r="5905" spans="5:5" x14ac:dyDescent="0.5">
      <c r="E5905" s="2"/>
    </row>
    <row r="5906" spans="5:5" x14ac:dyDescent="0.5">
      <c r="E5906" s="2"/>
    </row>
    <row r="5907" spans="5:5" x14ac:dyDescent="0.5">
      <c r="E5907" s="2"/>
    </row>
    <row r="5908" spans="5:5" x14ac:dyDescent="0.5">
      <c r="E5908" s="2"/>
    </row>
    <row r="5909" spans="5:5" x14ac:dyDescent="0.5">
      <c r="E5909" s="2"/>
    </row>
    <row r="5910" spans="5:5" x14ac:dyDescent="0.5">
      <c r="E5910" s="2"/>
    </row>
    <row r="5911" spans="5:5" x14ac:dyDescent="0.5">
      <c r="E5911" s="2"/>
    </row>
    <row r="5912" spans="5:5" x14ac:dyDescent="0.5">
      <c r="E5912" s="2"/>
    </row>
    <row r="5913" spans="5:5" x14ac:dyDescent="0.5">
      <c r="E5913" s="2"/>
    </row>
    <row r="5914" spans="5:5" x14ac:dyDescent="0.5">
      <c r="E5914" s="2"/>
    </row>
    <row r="5915" spans="5:5" x14ac:dyDescent="0.5">
      <c r="E5915" s="2"/>
    </row>
    <row r="5916" spans="5:5" x14ac:dyDescent="0.5">
      <c r="E5916" s="2"/>
    </row>
    <row r="5917" spans="5:5" x14ac:dyDescent="0.5">
      <c r="E5917" s="2"/>
    </row>
    <row r="5918" spans="5:5" x14ac:dyDescent="0.5">
      <c r="E5918" s="2"/>
    </row>
    <row r="5919" spans="5:5" x14ac:dyDescent="0.5">
      <c r="E5919" s="2"/>
    </row>
    <row r="5920" spans="5:5" x14ac:dyDescent="0.5">
      <c r="E5920" s="2"/>
    </row>
    <row r="5921" spans="5:5" x14ac:dyDescent="0.5">
      <c r="E5921" s="2"/>
    </row>
    <row r="5922" spans="5:5" x14ac:dyDescent="0.5">
      <c r="E5922" s="2"/>
    </row>
    <row r="5923" spans="5:5" x14ac:dyDescent="0.5">
      <c r="E5923" s="2"/>
    </row>
    <row r="5924" spans="5:5" x14ac:dyDescent="0.5">
      <c r="E5924" s="2"/>
    </row>
    <row r="5925" spans="5:5" x14ac:dyDescent="0.5">
      <c r="E5925" s="2"/>
    </row>
    <row r="5926" spans="5:5" x14ac:dyDescent="0.5">
      <c r="E5926" s="2"/>
    </row>
    <row r="5927" spans="5:5" x14ac:dyDescent="0.5">
      <c r="E5927" s="2"/>
    </row>
    <row r="5928" spans="5:5" x14ac:dyDescent="0.5">
      <c r="E5928" s="2"/>
    </row>
    <row r="5929" spans="5:5" x14ac:dyDescent="0.5">
      <c r="E5929" s="2"/>
    </row>
    <row r="5930" spans="5:5" x14ac:dyDescent="0.5">
      <c r="E5930" s="2"/>
    </row>
    <row r="5931" spans="5:5" x14ac:dyDescent="0.5">
      <c r="E5931" s="2"/>
    </row>
    <row r="5932" spans="5:5" x14ac:dyDescent="0.5">
      <c r="E5932" s="2"/>
    </row>
    <row r="5933" spans="5:5" x14ac:dyDescent="0.5">
      <c r="E5933" s="2"/>
    </row>
    <row r="5934" spans="5:5" x14ac:dyDescent="0.5">
      <c r="E5934" s="2"/>
    </row>
    <row r="5935" spans="5:5" x14ac:dyDescent="0.5">
      <c r="E5935" s="2"/>
    </row>
    <row r="5936" spans="5:5" x14ac:dyDescent="0.5">
      <c r="E5936" s="2"/>
    </row>
    <row r="5937" spans="5:5" x14ac:dyDescent="0.5">
      <c r="E5937" s="2"/>
    </row>
    <row r="5938" spans="5:5" x14ac:dyDescent="0.5">
      <c r="E5938" s="2"/>
    </row>
    <row r="5939" spans="5:5" x14ac:dyDescent="0.5">
      <c r="E5939" s="2"/>
    </row>
    <row r="5940" spans="5:5" x14ac:dyDescent="0.5">
      <c r="E5940" s="2"/>
    </row>
    <row r="5941" spans="5:5" x14ac:dyDescent="0.5">
      <c r="E5941" s="2"/>
    </row>
    <row r="5942" spans="5:5" x14ac:dyDescent="0.5">
      <c r="E5942" s="2"/>
    </row>
    <row r="5943" spans="5:5" x14ac:dyDescent="0.5">
      <c r="E5943" s="2"/>
    </row>
    <row r="5944" spans="5:5" x14ac:dyDescent="0.5">
      <c r="E5944" s="2"/>
    </row>
    <row r="5945" spans="5:5" x14ac:dyDescent="0.5">
      <c r="E5945" s="2"/>
    </row>
    <row r="5946" spans="5:5" x14ac:dyDescent="0.5">
      <c r="E5946" s="2"/>
    </row>
    <row r="5947" spans="5:5" x14ac:dyDescent="0.5">
      <c r="E5947" s="2"/>
    </row>
    <row r="5948" spans="5:5" x14ac:dyDescent="0.5">
      <c r="E5948" s="2"/>
    </row>
    <row r="5949" spans="5:5" x14ac:dyDescent="0.5">
      <c r="E5949" s="2"/>
    </row>
    <row r="5950" spans="5:5" x14ac:dyDescent="0.5">
      <c r="E5950" s="2"/>
    </row>
    <row r="5951" spans="5:5" x14ac:dyDescent="0.5">
      <c r="E5951" s="2"/>
    </row>
    <row r="5952" spans="5:5" x14ac:dyDescent="0.5">
      <c r="E5952" s="2"/>
    </row>
    <row r="5953" spans="5:5" x14ac:dyDescent="0.5">
      <c r="E5953" s="2"/>
    </row>
    <row r="5954" spans="5:5" x14ac:dyDescent="0.5">
      <c r="E5954" s="2"/>
    </row>
    <row r="5955" spans="5:5" x14ac:dyDescent="0.5">
      <c r="E5955" s="2"/>
    </row>
    <row r="5956" spans="5:5" x14ac:dyDescent="0.5">
      <c r="E5956" s="2"/>
    </row>
    <row r="5957" spans="5:5" x14ac:dyDescent="0.5">
      <c r="E5957" s="2"/>
    </row>
    <row r="5958" spans="5:5" x14ac:dyDescent="0.5">
      <c r="E5958" s="2"/>
    </row>
    <row r="5959" spans="5:5" x14ac:dyDescent="0.5">
      <c r="E5959" s="2"/>
    </row>
    <row r="5960" spans="5:5" x14ac:dyDescent="0.5">
      <c r="E5960" s="2"/>
    </row>
    <row r="5961" spans="5:5" x14ac:dyDescent="0.5">
      <c r="E5961" s="2"/>
    </row>
    <row r="5962" spans="5:5" x14ac:dyDescent="0.5">
      <c r="E5962" s="2"/>
    </row>
    <row r="5963" spans="5:5" x14ac:dyDescent="0.5">
      <c r="E5963" s="2"/>
    </row>
    <row r="5964" spans="5:5" x14ac:dyDescent="0.5">
      <c r="E5964" s="2"/>
    </row>
    <row r="5965" spans="5:5" x14ac:dyDescent="0.5">
      <c r="E5965" s="2"/>
    </row>
    <row r="5966" spans="5:5" x14ac:dyDescent="0.5">
      <c r="E5966" s="2"/>
    </row>
    <row r="5967" spans="5:5" x14ac:dyDescent="0.5">
      <c r="E5967" s="2"/>
    </row>
    <row r="5968" spans="5:5" x14ac:dyDescent="0.5">
      <c r="E5968" s="2"/>
    </row>
    <row r="5969" spans="5:5" x14ac:dyDescent="0.5">
      <c r="E5969" s="2"/>
    </row>
    <row r="5970" spans="5:5" x14ac:dyDescent="0.5">
      <c r="E5970" s="2"/>
    </row>
    <row r="5971" spans="5:5" x14ac:dyDescent="0.5">
      <c r="E5971" s="2"/>
    </row>
    <row r="5972" spans="5:5" x14ac:dyDescent="0.5">
      <c r="E5972" s="2"/>
    </row>
    <row r="5973" spans="5:5" x14ac:dyDescent="0.5">
      <c r="E5973" s="2"/>
    </row>
    <row r="5974" spans="5:5" x14ac:dyDescent="0.5">
      <c r="E5974" s="2"/>
    </row>
    <row r="5975" spans="5:5" x14ac:dyDescent="0.5">
      <c r="E5975" s="2"/>
    </row>
    <row r="5976" spans="5:5" x14ac:dyDescent="0.5">
      <c r="E5976" s="2"/>
    </row>
    <row r="5977" spans="5:5" x14ac:dyDescent="0.5">
      <c r="E5977" s="2"/>
    </row>
    <row r="5978" spans="5:5" x14ac:dyDescent="0.5">
      <c r="E5978" s="2"/>
    </row>
    <row r="5979" spans="5:5" x14ac:dyDescent="0.5">
      <c r="E5979" s="2"/>
    </row>
    <row r="5980" spans="5:5" x14ac:dyDescent="0.5">
      <c r="E5980" s="2"/>
    </row>
    <row r="5981" spans="5:5" x14ac:dyDescent="0.5">
      <c r="E5981" s="2"/>
    </row>
    <row r="5982" spans="5:5" x14ac:dyDescent="0.5">
      <c r="E5982" s="2"/>
    </row>
    <row r="5983" spans="5:5" x14ac:dyDescent="0.5">
      <c r="E5983" s="2"/>
    </row>
    <row r="5984" spans="5:5" x14ac:dyDescent="0.5">
      <c r="E5984" s="2"/>
    </row>
    <row r="5985" spans="5:5" x14ac:dyDescent="0.5">
      <c r="E5985" s="2"/>
    </row>
    <row r="5986" spans="5:5" x14ac:dyDescent="0.5">
      <c r="E5986" s="2"/>
    </row>
    <row r="5987" spans="5:5" x14ac:dyDescent="0.5">
      <c r="E5987" s="2"/>
    </row>
    <row r="5988" spans="5:5" x14ac:dyDescent="0.5">
      <c r="E5988" s="2"/>
    </row>
    <row r="5989" spans="5:5" x14ac:dyDescent="0.5">
      <c r="E5989" s="2"/>
    </row>
    <row r="5990" spans="5:5" x14ac:dyDescent="0.5">
      <c r="E5990" s="2"/>
    </row>
    <row r="5991" spans="5:5" x14ac:dyDescent="0.5">
      <c r="E5991" s="2"/>
    </row>
    <row r="5992" spans="5:5" x14ac:dyDescent="0.5">
      <c r="E5992" s="2"/>
    </row>
    <row r="5993" spans="5:5" x14ac:dyDescent="0.5">
      <c r="E5993" s="2"/>
    </row>
    <row r="5994" spans="5:5" x14ac:dyDescent="0.5">
      <c r="E5994" s="2"/>
    </row>
    <row r="5995" spans="5:5" x14ac:dyDescent="0.5">
      <c r="E5995" s="2"/>
    </row>
    <row r="5996" spans="5:5" x14ac:dyDescent="0.5">
      <c r="E5996" s="2"/>
    </row>
    <row r="5997" spans="5:5" x14ac:dyDescent="0.5">
      <c r="E5997" s="2"/>
    </row>
    <row r="5998" spans="5:5" x14ac:dyDescent="0.5">
      <c r="E5998" s="2"/>
    </row>
    <row r="5999" spans="5:5" x14ac:dyDescent="0.5">
      <c r="E5999" s="2"/>
    </row>
    <row r="6000" spans="5:5" x14ac:dyDescent="0.5">
      <c r="E6000" s="2"/>
    </row>
    <row r="6001" spans="5:5" x14ac:dyDescent="0.5">
      <c r="E6001" s="2"/>
    </row>
    <row r="6002" spans="5:5" x14ac:dyDescent="0.5">
      <c r="E6002" s="2"/>
    </row>
    <row r="6003" spans="5:5" x14ac:dyDescent="0.5">
      <c r="E6003" s="2"/>
    </row>
    <row r="6004" spans="5:5" x14ac:dyDescent="0.5">
      <c r="E6004" s="2"/>
    </row>
    <row r="6005" spans="5:5" x14ac:dyDescent="0.5">
      <c r="E6005" s="2"/>
    </row>
    <row r="6006" spans="5:5" x14ac:dyDescent="0.5">
      <c r="E6006" s="2"/>
    </row>
    <row r="6007" spans="5:5" x14ac:dyDescent="0.5">
      <c r="E6007" s="2"/>
    </row>
    <row r="6008" spans="5:5" x14ac:dyDescent="0.5">
      <c r="E6008" s="2"/>
    </row>
    <row r="6009" spans="5:5" x14ac:dyDescent="0.5">
      <c r="E6009" s="2"/>
    </row>
    <row r="6010" spans="5:5" x14ac:dyDescent="0.5">
      <c r="E6010" s="2"/>
    </row>
    <row r="6011" spans="5:5" x14ac:dyDescent="0.5">
      <c r="E6011" s="2"/>
    </row>
    <row r="6012" spans="5:5" x14ac:dyDescent="0.5">
      <c r="E6012" s="2"/>
    </row>
    <row r="6013" spans="5:5" x14ac:dyDescent="0.5">
      <c r="E6013" s="2"/>
    </row>
    <row r="6014" spans="5:5" x14ac:dyDescent="0.5">
      <c r="E6014" s="2"/>
    </row>
    <row r="6015" spans="5:5" x14ac:dyDescent="0.5">
      <c r="E6015" s="2"/>
    </row>
    <row r="6016" spans="5:5" x14ac:dyDescent="0.5">
      <c r="E6016" s="2"/>
    </row>
    <row r="6017" spans="5:5" x14ac:dyDescent="0.5">
      <c r="E6017" s="2"/>
    </row>
    <row r="6018" spans="5:5" x14ac:dyDescent="0.5">
      <c r="E6018" s="2"/>
    </row>
    <row r="6019" spans="5:5" x14ac:dyDescent="0.5">
      <c r="E6019" s="2"/>
    </row>
    <row r="6020" spans="5:5" x14ac:dyDescent="0.5">
      <c r="E6020" s="2"/>
    </row>
    <row r="6021" spans="5:5" x14ac:dyDescent="0.5">
      <c r="E6021" s="2"/>
    </row>
    <row r="6022" spans="5:5" x14ac:dyDescent="0.5">
      <c r="E6022" s="2"/>
    </row>
    <row r="6023" spans="5:5" x14ac:dyDescent="0.5">
      <c r="E6023" s="2"/>
    </row>
    <row r="6024" spans="5:5" x14ac:dyDescent="0.5">
      <c r="E6024" s="2"/>
    </row>
    <row r="6025" spans="5:5" x14ac:dyDescent="0.5">
      <c r="E6025" s="2"/>
    </row>
    <row r="6026" spans="5:5" x14ac:dyDescent="0.5">
      <c r="E6026" s="2"/>
    </row>
    <row r="6027" spans="5:5" x14ac:dyDescent="0.5">
      <c r="E6027" s="2"/>
    </row>
    <row r="6028" spans="5:5" x14ac:dyDescent="0.5">
      <c r="E6028" s="2"/>
    </row>
    <row r="6029" spans="5:5" x14ac:dyDescent="0.5">
      <c r="E6029" s="2"/>
    </row>
    <row r="6030" spans="5:5" x14ac:dyDescent="0.5">
      <c r="E6030" s="2"/>
    </row>
    <row r="6031" spans="5:5" x14ac:dyDescent="0.5">
      <c r="E6031" s="2"/>
    </row>
    <row r="6032" spans="5:5" x14ac:dyDescent="0.5">
      <c r="E6032" s="2"/>
    </row>
    <row r="6033" spans="5:5" x14ac:dyDescent="0.5">
      <c r="E6033" s="2"/>
    </row>
    <row r="6034" spans="5:5" x14ac:dyDescent="0.5">
      <c r="E6034" s="2"/>
    </row>
    <row r="6035" spans="5:5" x14ac:dyDescent="0.5">
      <c r="E6035" s="2"/>
    </row>
    <row r="6036" spans="5:5" x14ac:dyDescent="0.5">
      <c r="E6036" s="2"/>
    </row>
    <row r="6037" spans="5:5" x14ac:dyDescent="0.5">
      <c r="E6037" s="2"/>
    </row>
    <row r="6038" spans="5:5" x14ac:dyDescent="0.5">
      <c r="E6038" s="2"/>
    </row>
    <row r="6039" spans="5:5" x14ac:dyDescent="0.5">
      <c r="E6039" s="2"/>
    </row>
    <row r="6040" spans="5:5" x14ac:dyDescent="0.5">
      <c r="E6040" s="2"/>
    </row>
    <row r="6041" spans="5:5" x14ac:dyDescent="0.5">
      <c r="E6041" s="2"/>
    </row>
    <row r="6042" spans="5:5" x14ac:dyDescent="0.5">
      <c r="E6042" s="2"/>
    </row>
    <row r="6043" spans="5:5" x14ac:dyDescent="0.5">
      <c r="E6043" s="2"/>
    </row>
    <row r="6044" spans="5:5" x14ac:dyDescent="0.5">
      <c r="E6044" s="2"/>
    </row>
    <row r="6045" spans="5:5" x14ac:dyDescent="0.5">
      <c r="E6045" s="2"/>
    </row>
    <row r="6046" spans="5:5" x14ac:dyDescent="0.5">
      <c r="E6046" s="2"/>
    </row>
    <row r="6047" spans="5:5" x14ac:dyDescent="0.5">
      <c r="E6047" s="2"/>
    </row>
    <row r="6048" spans="5:5" x14ac:dyDescent="0.5">
      <c r="E6048" s="2"/>
    </row>
    <row r="6049" spans="5:5" x14ac:dyDescent="0.5">
      <c r="E6049" s="2"/>
    </row>
    <row r="6050" spans="5:5" x14ac:dyDescent="0.5">
      <c r="E6050" s="2"/>
    </row>
    <row r="6051" spans="5:5" x14ac:dyDescent="0.5">
      <c r="E6051" s="2"/>
    </row>
    <row r="6052" spans="5:5" x14ac:dyDescent="0.5">
      <c r="E6052" s="2"/>
    </row>
    <row r="6053" spans="5:5" x14ac:dyDescent="0.5">
      <c r="E6053" s="2"/>
    </row>
    <row r="6054" spans="5:5" x14ac:dyDescent="0.5">
      <c r="E6054" s="2"/>
    </row>
    <row r="6055" spans="5:5" x14ac:dyDescent="0.5">
      <c r="E6055" s="2"/>
    </row>
    <row r="6056" spans="5:5" x14ac:dyDescent="0.5">
      <c r="E6056" s="2"/>
    </row>
    <row r="6057" spans="5:5" x14ac:dyDescent="0.5">
      <c r="E6057" s="2"/>
    </row>
    <row r="6058" spans="5:5" x14ac:dyDescent="0.5">
      <c r="E6058" s="2"/>
    </row>
    <row r="6059" spans="5:5" x14ac:dyDescent="0.5">
      <c r="E6059" s="2"/>
    </row>
    <row r="6060" spans="5:5" x14ac:dyDescent="0.5">
      <c r="E6060" s="2"/>
    </row>
    <row r="6061" spans="5:5" x14ac:dyDescent="0.5">
      <c r="E6061" s="2"/>
    </row>
    <row r="6062" spans="5:5" x14ac:dyDescent="0.5">
      <c r="E6062" s="2"/>
    </row>
    <row r="6063" spans="5:5" x14ac:dyDescent="0.5">
      <c r="E6063" s="2"/>
    </row>
    <row r="6064" spans="5:5" x14ac:dyDescent="0.5">
      <c r="E6064" s="2"/>
    </row>
    <row r="6065" spans="5:5" x14ac:dyDescent="0.5">
      <c r="E6065" s="2"/>
    </row>
    <row r="6066" spans="5:5" x14ac:dyDescent="0.5">
      <c r="E6066" s="2"/>
    </row>
    <row r="6067" spans="5:5" x14ac:dyDescent="0.5">
      <c r="E6067" s="2"/>
    </row>
    <row r="6068" spans="5:5" x14ac:dyDescent="0.5">
      <c r="E6068" s="2"/>
    </row>
    <row r="6069" spans="5:5" x14ac:dyDescent="0.5">
      <c r="E6069" s="2"/>
    </row>
    <row r="6070" spans="5:5" x14ac:dyDescent="0.5">
      <c r="E6070" s="2"/>
    </row>
    <row r="6071" spans="5:5" x14ac:dyDescent="0.5">
      <c r="E6071" s="2"/>
    </row>
    <row r="6072" spans="5:5" x14ac:dyDescent="0.5">
      <c r="E6072" s="2"/>
    </row>
    <row r="6073" spans="5:5" x14ac:dyDescent="0.5">
      <c r="E6073" s="2"/>
    </row>
    <row r="6074" spans="5:5" x14ac:dyDescent="0.5">
      <c r="E6074" s="2"/>
    </row>
    <row r="6075" spans="5:5" x14ac:dyDescent="0.5">
      <c r="E6075" s="2"/>
    </row>
    <row r="6076" spans="5:5" x14ac:dyDescent="0.5">
      <c r="E6076" s="2"/>
    </row>
    <row r="6077" spans="5:5" x14ac:dyDescent="0.5">
      <c r="E6077" s="2"/>
    </row>
    <row r="6078" spans="5:5" x14ac:dyDescent="0.5">
      <c r="E6078" s="2"/>
    </row>
    <row r="6079" spans="5:5" x14ac:dyDescent="0.5">
      <c r="E6079" s="2"/>
    </row>
    <row r="6080" spans="5:5" x14ac:dyDescent="0.5">
      <c r="E6080" s="2"/>
    </row>
    <row r="6081" spans="5:5" x14ac:dyDescent="0.5">
      <c r="E6081" s="2"/>
    </row>
    <row r="6082" spans="5:5" x14ac:dyDescent="0.5">
      <c r="E6082" s="2"/>
    </row>
    <row r="6083" spans="5:5" x14ac:dyDescent="0.5">
      <c r="E6083" s="2"/>
    </row>
    <row r="6084" spans="5:5" x14ac:dyDescent="0.5">
      <c r="E6084" s="2"/>
    </row>
    <row r="6085" spans="5:5" x14ac:dyDescent="0.5">
      <c r="E6085" s="2"/>
    </row>
    <row r="6086" spans="5:5" x14ac:dyDescent="0.5">
      <c r="E6086" s="2"/>
    </row>
    <row r="6087" spans="5:5" x14ac:dyDescent="0.5">
      <c r="E6087" s="2"/>
    </row>
    <row r="6088" spans="5:5" x14ac:dyDescent="0.5">
      <c r="E6088" s="2"/>
    </row>
    <row r="6089" spans="5:5" x14ac:dyDescent="0.5">
      <c r="E6089" s="2"/>
    </row>
    <row r="6090" spans="5:5" x14ac:dyDescent="0.5">
      <c r="E6090" s="2"/>
    </row>
    <row r="6091" spans="5:5" x14ac:dyDescent="0.5">
      <c r="E6091" s="2"/>
    </row>
    <row r="6092" spans="5:5" x14ac:dyDescent="0.5">
      <c r="E6092" s="2"/>
    </row>
    <row r="6093" spans="5:5" x14ac:dyDescent="0.5">
      <c r="E6093" s="2"/>
    </row>
    <row r="6094" spans="5:5" x14ac:dyDescent="0.5">
      <c r="E6094" s="2"/>
    </row>
    <row r="6095" spans="5:5" x14ac:dyDescent="0.5">
      <c r="E6095" s="2"/>
    </row>
    <row r="6096" spans="5:5" x14ac:dyDescent="0.5">
      <c r="E6096" s="2"/>
    </row>
    <row r="6097" spans="5:5" x14ac:dyDescent="0.5">
      <c r="E6097" s="2"/>
    </row>
    <row r="6098" spans="5:5" x14ac:dyDescent="0.5">
      <c r="E6098" s="2"/>
    </row>
    <row r="6099" spans="5:5" x14ac:dyDescent="0.5">
      <c r="E6099" s="2"/>
    </row>
    <row r="6100" spans="5:5" x14ac:dyDescent="0.5">
      <c r="E6100" s="2"/>
    </row>
    <row r="6101" spans="5:5" x14ac:dyDescent="0.5">
      <c r="E6101" s="2"/>
    </row>
    <row r="6102" spans="5:5" x14ac:dyDescent="0.5">
      <c r="E6102" s="2"/>
    </row>
    <row r="6103" spans="5:5" x14ac:dyDescent="0.5">
      <c r="E6103" s="2"/>
    </row>
    <row r="6104" spans="5:5" x14ac:dyDescent="0.5">
      <c r="E6104" s="2"/>
    </row>
    <row r="6105" spans="5:5" x14ac:dyDescent="0.5">
      <c r="E6105" s="2"/>
    </row>
    <row r="6106" spans="5:5" x14ac:dyDescent="0.5">
      <c r="E6106" s="2"/>
    </row>
    <row r="6107" spans="5:5" x14ac:dyDescent="0.5">
      <c r="E6107" s="2"/>
    </row>
    <row r="6108" spans="5:5" x14ac:dyDescent="0.5">
      <c r="E6108" s="2"/>
    </row>
    <row r="6109" spans="5:5" x14ac:dyDescent="0.5">
      <c r="E6109" s="2"/>
    </row>
    <row r="6110" spans="5:5" x14ac:dyDescent="0.5">
      <c r="E6110" s="2"/>
    </row>
    <row r="6111" spans="5:5" x14ac:dyDescent="0.5">
      <c r="E6111" s="2"/>
    </row>
    <row r="6112" spans="5:5" x14ac:dyDescent="0.5">
      <c r="E6112" s="2"/>
    </row>
    <row r="6113" spans="5:5" x14ac:dyDescent="0.5">
      <c r="E6113" s="2"/>
    </row>
    <row r="6114" spans="5:5" x14ac:dyDescent="0.5">
      <c r="E6114" s="2"/>
    </row>
    <row r="6115" spans="5:5" x14ac:dyDescent="0.5">
      <c r="E6115" s="2"/>
    </row>
    <row r="6116" spans="5:5" x14ac:dyDescent="0.5">
      <c r="E6116" s="2"/>
    </row>
    <row r="6117" spans="5:5" x14ac:dyDescent="0.5">
      <c r="E6117" s="2"/>
    </row>
    <row r="6118" spans="5:5" x14ac:dyDescent="0.5">
      <c r="E6118" s="2"/>
    </row>
    <row r="6119" spans="5:5" x14ac:dyDescent="0.5">
      <c r="E6119" s="2"/>
    </row>
    <row r="6120" spans="5:5" x14ac:dyDescent="0.5">
      <c r="E6120" s="2"/>
    </row>
    <row r="6121" spans="5:5" x14ac:dyDescent="0.5">
      <c r="E6121" s="2"/>
    </row>
    <row r="6122" spans="5:5" x14ac:dyDescent="0.5">
      <c r="E6122" s="2"/>
    </row>
    <row r="6123" spans="5:5" x14ac:dyDescent="0.5">
      <c r="E6123" s="2"/>
    </row>
    <row r="6124" spans="5:5" x14ac:dyDescent="0.5">
      <c r="E6124" s="2"/>
    </row>
    <row r="6125" spans="5:5" x14ac:dyDescent="0.5">
      <c r="E6125" s="2"/>
    </row>
    <row r="6126" spans="5:5" x14ac:dyDescent="0.5">
      <c r="E6126" s="2"/>
    </row>
    <row r="6127" spans="5:5" x14ac:dyDescent="0.5">
      <c r="E6127" s="2"/>
    </row>
    <row r="6128" spans="5:5" x14ac:dyDescent="0.5">
      <c r="E6128" s="2"/>
    </row>
    <row r="6129" spans="5:5" x14ac:dyDescent="0.5">
      <c r="E6129" s="2"/>
    </row>
    <row r="6130" spans="5:5" x14ac:dyDescent="0.5">
      <c r="E6130" s="2"/>
    </row>
    <row r="6131" spans="5:5" x14ac:dyDescent="0.5">
      <c r="E6131" s="2"/>
    </row>
    <row r="6132" spans="5:5" x14ac:dyDescent="0.5">
      <c r="E6132" s="2"/>
    </row>
    <row r="6133" spans="5:5" x14ac:dyDescent="0.5">
      <c r="E6133" s="2"/>
    </row>
    <row r="6134" spans="5:5" x14ac:dyDescent="0.5">
      <c r="E6134" s="2"/>
    </row>
    <row r="6135" spans="5:5" x14ac:dyDescent="0.5">
      <c r="E6135" s="2"/>
    </row>
    <row r="6136" spans="5:5" x14ac:dyDescent="0.5">
      <c r="E6136" s="2"/>
    </row>
    <row r="6137" spans="5:5" x14ac:dyDescent="0.5">
      <c r="E6137" s="2"/>
    </row>
    <row r="6138" spans="5:5" x14ac:dyDescent="0.5">
      <c r="E6138" s="2"/>
    </row>
    <row r="6139" spans="5:5" x14ac:dyDescent="0.5">
      <c r="E6139" s="2"/>
    </row>
    <row r="6140" spans="5:5" x14ac:dyDescent="0.5">
      <c r="E6140" s="2"/>
    </row>
    <row r="6141" spans="5:5" x14ac:dyDescent="0.5">
      <c r="E6141" s="2"/>
    </row>
    <row r="6142" spans="5:5" x14ac:dyDescent="0.5">
      <c r="E6142" s="2"/>
    </row>
    <row r="6143" spans="5:5" x14ac:dyDescent="0.5">
      <c r="E6143" s="2"/>
    </row>
    <row r="6144" spans="5:5" x14ac:dyDescent="0.5">
      <c r="E6144" s="2"/>
    </row>
    <row r="6145" spans="5:5" x14ac:dyDescent="0.5">
      <c r="E6145" s="2"/>
    </row>
    <row r="6146" spans="5:5" x14ac:dyDescent="0.5">
      <c r="E6146" s="2"/>
    </row>
    <row r="6147" spans="5:5" x14ac:dyDescent="0.5">
      <c r="E6147" s="2"/>
    </row>
    <row r="6148" spans="5:5" x14ac:dyDescent="0.5">
      <c r="E6148" s="2"/>
    </row>
    <row r="6149" spans="5:5" x14ac:dyDescent="0.5">
      <c r="E6149" s="2"/>
    </row>
    <row r="6150" spans="5:5" x14ac:dyDescent="0.5">
      <c r="E6150" s="2"/>
    </row>
    <row r="6151" spans="5:5" x14ac:dyDescent="0.5">
      <c r="E6151" s="2"/>
    </row>
    <row r="6152" spans="5:5" x14ac:dyDescent="0.5">
      <c r="E6152" s="2"/>
    </row>
    <row r="6153" spans="5:5" x14ac:dyDescent="0.5">
      <c r="E6153" s="2"/>
    </row>
    <row r="6154" spans="5:5" x14ac:dyDescent="0.5">
      <c r="E6154" s="2"/>
    </row>
    <row r="6155" spans="5:5" x14ac:dyDescent="0.5">
      <c r="E6155" s="2"/>
    </row>
    <row r="6156" spans="5:5" x14ac:dyDescent="0.5">
      <c r="E6156" s="2"/>
    </row>
    <row r="6157" spans="5:5" x14ac:dyDescent="0.5">
      <c r="E6157" s="2"/>
    </row>
    <row r="6158" spans="5:5" x14ac:dyDescent="0.5">
      <c r="E6158" s="2"/>
    </row>
    <row r="6159" spans="5:5" x14ac:dyDescent="0.5">
      <c r="E6159" s="2"/>
    </row>
    <row r="6160" spans="5:5" x14ac:dyDescent="0.5">
      <c r="E6160" s="2"/>
    </row>
    <row r="6161" spans="5:5" x14ac:dyDescent="0.5">
      <c r="E6161" s="2"/>
    </row>
    <row r="6162" spans="5:5" x14ac:dyDescent="0.5">
      <c r="E6162" s="2"/>
    </row>
    <row r="6163" spans="5:5" x14ac:dyDescent="0.5">
      <c r="E6163" s="2"/>
    </row>
    <row r="6164" spans="5:5" x14ac:dyDescent="0.5">
      <c r="E6164" s="2"/>
    </row>
    <row r="6165" spans="5:5" x14ac:dyDescent="0.5">
      <c r="E6165" s="2"/>
    </row>
    <row r="6166" spans="5:5" x14ac:dyDescent="0.5">
      <c r="E6166" s="2"/>
    </row>
    <row r="6167" spans="5:5" x14ac:dyDescent="0.5">
      <c r="E6167" s="2"/>
    </row>
    <row r="6168" spans="5:5" x14ac:dyDescent="0.5">
      <c r="E6168" s="2"/>
    </row>
    <row r="6169" spans="5:5" x14ac:dyDescent="0.5">
      <c r="E6169" s="2"/>
    </row>
    <row r="6170" spans="5:5" x14ac:dyDescent="0.5">
      <c r="E6170" s="2"/>
    </row>
    <row r="6171" spans="5:5" x14ac:dyDescent="0.5">
      <c r="E6171" s="2"/>
    </row>
    <row r="6172" spans="5:5" x14ac:dyDescent="0.5">
      <c r="E6172" s="2"/>
    </row>
    <row r="6173" spans="5:5" x14ac:dyDescent="0.5">
      <c r="E6173" s="2"/>
    </row>
    <row r="6174" spans="5:5" x14ac:dyDescent="0.5">
      <c r="E6174" s="2"/>
    </row>
    <row r="6175" spans="5:5" x14ac:dyDescent="0.5">
      <c r="E6175" s="2"/>
    </row>
    <row r="6176" spans="5:5" x14ac:dyDescent="0.5">
      <c r="E6176" s="2"/>
    </row>
    <row r="6177" spans="5:5" x14ac:dyDescent="0.5">
      <c r="E6177" s="2"/>
    </row>
    <row r="6178" spans="5:5" x14ac:dyDescent="0.5">
      <c r="E6178" s="2"/>
    </row>
    <row r="6179" spans="5:5" x14ac:dyDescent="0.5">
      <c r="E6179" s="2"/>
    </row>
    <row r="6180" spans="5:5" x14ac:dyDescent="0.5">
      <c r="E6180" s="2"/>
    </row>
    <row r="6181" spans="5:5" x14ac:dyDescent="0.5">
      <c r="E6181" s="2"/>
    </row>
    <row r="6182" spans="5:5" x14ac:dyDescent="0.5">
      <c r="E6182" s="2"/>
    </row>
    <row r="6183" spans="5:5" x14ac:dyDescent="0.5">
      <c r="E6183" s="2"/>
    </row>
    <row r="6184" spans="5:5" x14ac:dyDescent="0.5">
      <c r="E6184" s="2"/>
    </row>
    <row r="6185" spans="5:5" x14ac:dyDescent="0.5">
      <c r="E6185" s="2"/>
    </row>
    <row r="6186" spans="5:5" x14ac:dyDescent="0.5">
      <c r="E6186" s="2"/>
    </row>
    <row r="6187" spans="5:5" x14ac:dyDescent="0.5">
      <c r="E6187" s="2"/>
    </row>
    <row r="6188" spans="5:5" x14ac:dyDescent="0.5">
      <c r="E6188" s="2"/>
    </row>
    <row r="6189" spans="5:5" x14ac:dyDescent="0.5">
      <c r="E6189" s="2"/>
    </row>
    <row r="6190" spans="5:5" x14ac:dyDescent="0.5">
      <c r="E6190" s="2"/>
    </row>
    <row r="6191" spans="5:5" x14ac:dyDescent="0.5">
      <c r="E6191" s="2"/>
    </row>
    <row r="6192" spans="5:5" x14ac:dyDescent="0.5">
      <c r="E6192" s="2"/>
    </row>
    <row r="6193" spans="5:5" x14ac:dyDescent="0.5">
      <c r="E6193" s="2"/>
    </row>
    <row r="6194" spans="5:5" x14ac:dyDescent="0.5">
      <c r="E6194" s="2"/>
    </row>
    <row r="6195" spans="5:5" x14ac:dyDescent="0.5">
      <c r="E6195" s="2"/>
    </row>
    <row r="6196" spans="5:5" x14ac:dyDescent="0.5">
      <c r="E6196" s="2"/>
    </row>
    <row r="6197" spans="5:5" x14ac:dyDescent="0.5">
      <c r="E6197" s="2"/>
    </row>
    <row r="6198" spans="5:5" x14ac:dyDescent="0.5">
      <c r="E6198" s="2"/>
    </row>
    <row r="6199" spans="5:5" x14ac:dyDescent="0.5">
      <c r="E6199" s="2"/>
    </row>
    <row r="6200" spans="5:5" x14ac:dyDescent="0.5">
      <c r="E6200" s="2"/>
    </row>
    <row r="6201" spans="5:5" x14ac:dyDescent="0.5">
      <c r="E6201" s="2"/>
    </row>
    <row r="6202" spans="5:5" x14ac:dyDescent="0.5">
      <c r="E6202" s="2"/>
    </row>
    <row r="6203" spans="5:5" x14ac:dyDescent="0.5">
      <c r="E6203" s="2"/>
    </row>
    <row r="6204" spans="5:5" x14ac:dyDescent="0.5">
      <c r="E6204" s="2"/>
    </row>
    <row r="6205" spans="5:5" x14ac:dyDescent="0.5">
      <c r="E6205" s="2"/>
    </row>
    <row r="6206" spans="5:5" x14ac:dyDescent="0.5">
      <c r="E6206" s="2"/>
    </row>
    <row r="6207" spans="5:5" x14ac:dyDescent="0.5">
      <c r="E6207" s="2"/>
    </row>
    <row r="6208" spans="5:5" x14ac:dyDescent="0.5">
      <c r="E6208" s="2"/>
    </row>
    <row r="6209" spans="5:5" x14ac:dyDescent="0.5">
      <c r="E6209" s="2"/>
    </row>
    <row r="6210" spans="5:5" x14ac:dyDescent="0.5">
      <c r="E6210" s="2"/>
    </row>
    <row r="6211" spans="5:5" x14ac:dyDescent="0.5">
      <c r="E6211" s="2"/>
    </row>
    <row r="6212" spans="5:5" x14ac:dyDescent="0.5">
      <c r="E6212" s="2"/>
    </row>
    <row r="6213" spans="5:5" x14ac:dyDescent="0.5">
      <c r="E6213" s="2"/>
    </row>
    <row r="6214" spans="5:5" x14ac:dyDescent="0.5">
      <c r="E6214" s="2"/>
    </row>
    <row r="6215" spans="5:5" x14ac:dyDescent="0.5">
      <c r="E6215" s="2"/>
    </row>
    <row r="6216" spans="5:5" x14ac:dyDescent="0.5">
      <c r="E6216" s="2"/>
    </row>
    <row r="6217" spans="5:5" x14ac:dyDescent="0.5">
      <c r="E6217" s="2"/>
    </row>
    <row r="6218" spans="5:5" x14ac:dyDescent="0.5">
      <c r="E6218" s="2"/>
    </row>
    <row r="6219" spans="5:5" x14ac:dyDescent="0.5">
      <c r="E6219" s="2"/>
    </row>
    <row r="6220" spans="5:5" x14ac:dyDescent="0.5">
      <c r="E6220" s="2"/>
    </row>
    <row r="6221" spans="5:5" x14ac:dyDescent="0.5">
      <c r="E6221" s="2"/>
    </row>
    <row r="6222" spans="5:5" x14ac:dyDescent="0.5">
      <c r="E6222" s="2"/>
    </row>
    <row r="6223" spans="5:5" x14ac:dyDescent="0.5">
      <c r="E6223" s="2"/>
    </row>
    <row r="6224" spans="5:5" x14ac:dyDescent="0.5">
      <c r="E6224" s="2"/>
    </row>
    <row r="6225" spans="5:5" x14ac:dyDescent="0.5">
      <c r="E6225" s="2"/>
    </row>
    <row r="6226" spans="5:5" x14ac:dyDescent="0.5">
      <c r="E6226" s="2"/>
    </row>
    <row r="6227" spans="5:5" x14ac:dyDescent="0.5">
      <c r="E6227" s="2"/>
    </row>
    <row r="6228" spans="5:5" x14ac:dyDescent="0.5">
      <c r="E6228" s="2"/>
    </row>
    <row r="6229" spans="5:5" x14ac:dyDescent="0.5">
      <c r="E6229" s="2"/>
    </row>
    <row r="6230" spans="5:5" x14ac:dyDescent="0.5">
      <c r="E6230" s="2"/>
    </row>
    <row r="6231" spans="5:5" x14ac:dyDescent="0.5">
      <c r="E6231" s="2"/>
    </row>
    <row r="6232" spans="5:5" x14ac:dyDescent="0.5">
      <c r="E6232" s="2"/>
    </row>
    <row r="6233" spans="5:5" x14ac:dyDescent="0.5">
      <c r="E6233" s="2"/>
    </row>
    <row r="6234" spans="5:5" x14ac:dyDescent="0.5">
      <c r="E6234" s="2"/>
    </row>
    <row r="6235" spans="5:5" x14ac:dyDescent="0.5">
      <c r="E6235" s="2"/>
    </row>
    <row r="6236" spans="5:5" x14ac:dyDescent="0.5">
      <c r="E6236" s="2"/>
    </row>
    <row r="6237" spans="5:5" x14ac:dyDescent="0.5">
      <c r="E6237" s="2"/>
    </row>
    <row r="6238" spans="5:5" x14ac:dyDescent="0.5">
      <c r="E6238" s="2"/>
    </row>
    <row r="6239" spans="5:5" x14ac:dyDescent="0.5">
      <c r="E6239" s="2"/>
    </row>
    <row r="6240" spans="5:5" x14ac:dyDescent="0.5">
      <c r="E6240" s="2"/>
    </row>
    <row r="6241" spans="5:5" x14ac:dyDescent="0.5">
      <c r="E6241" s="2"/>
    </row>
    <row r="6242" spans="5:5" x14ac:dyDescent="0.5">
      <c r="E6242" s="2"/>
    </row>
    <row r="6243" spans="5:5" x14ac:dyDescent="0.5">
      <c r="E6243" s="2"/>
    </row>
    <row r="6244" spans="5:5" x14ac:dyDescent="0.5">
      <c r="E6244" s="2"/>
    </row>
    <row r="6245" spans="5:5" x14ac:dyDescent="0.5">
      <c r="E6245" s="2"/>
    </row>
    <row r="6246" spans="5:5" x14ac:dyDescent="0.5">
      <c r="E6246" s="2"/>
    </row>
    <row r="6247" spans="5:5" x14ac:dyDescent="0.5">
      <c r="E6247" s="2"/>
    </row>
    <row r="6248" spans="5:5" x14ac:dyDescent="0.5">
      <c r="E6248" s="2"/>
    </row>
    <row r="6249" spans="5:5" x14ac:dyDescent="0.5">
      <c r="E6249" s="2"/>
    </row>
    <row r="6250" spans="5:5" x14ac:dyDescent="0.5">
      <c r="E6250" s="2"/>
    </row>
    <row r="6251" spans="5:5" x14ac:dyDescent="0.5">
      <c r="E6251" s="2"/>
    </row>
    <row r="6252" spans="5:5" x14ac:dyDescent="0.5">
      <c r="E6252" s="2"/>
    </row>
    <row r="6253" spans="5:5" x14ac:dyDescent="0.5">
      <c r="E6253" s="2"/>
    </row>
    <row r="6254" spans="5:5" x14ac:dyDescent="0.5">
      <c r="E6254" s="2"/>
    </row>
    <row r="6255" spans="5:5" x14ac:dyDescent="0.5">
      <c r="E6255" s="2"/>
    </row>
    <row r="6256" spans="5:5" x14ac:dyDescent="0.5">
      <c r="E6256" s="2"/>
    </row>
    <row r="6257" spans="5:5" x14ac:dyDescent="0.5">
      <c r="E6257" s="2"/>
    </row>
    <row r="6258" spans="5:5" x14ac:dyDescent="0.5">
      <c r="E6258" s="2"/>
    </row>
    <row r="6259" spans="5:5" x14ac:dyDescent="0.5">
      <c r="E6259" s="2"/>
    </row>
    <row r="6260" spans="5:5" x14ac:dyDescent="0.5">
      <c r="E6260" s="2"/>
    </row>
    <row r="6261" spans="5:5" x14ac:dyDescent="0.5">
      <c r="E6261" s="2"/>
    </row>
    <row r="6262" spans="5:5" x14ac:dyDescent="0.5">
      <c r="E6262" s="2"/>
    </row>
    <row r="6263" spans="5:5" x14ac:dyDescent="0.5">
      <c r="E6263" s="2"/>
    </row>
    <row r="6264" spans="5:5" x14ac:dyDescent="0.5">
      <c r="E6264" s="2"/>
    </row>
    <row r="6265" spans="5:5" x14ac:dyDescent="0.5">
      <c r="E6265" s="2"/>
    </row>
    <row r="6266" spans="5:5" x14ac:dyDescent="0.5">
      <c r="E6266" s="2"/>
    </row>
    <row r="6267" spans="5:5" x14ac:dyDescent="0.5">
      <c r="E6267" s="2"/>
    </row>
    <row r="6268" spans="5:5" x14ac:dyDescent="0.5">
      <c r="E6268" s="2"/>
    </row>
    <row r="6269" spans="5:5" x14ac:dyDescent="0.5">
      <c r="E6269" s="2"/>
    </row>
    <row r="6270" spans="5:5" x14ac:dyDescent="0.5">
      <c r="E6270" s="2"/>
    </row>
    <row r="6271" spans="5:5" x14ac:dyDescent="0.5">
      <c r="E6271" s="2"/>
    </row>
    <row r="6272" spans="5:5" x14ac:dyDescent="0.5">
      <c r="E6272" s="2"/>
    </row>
    <row r="6273" spans="5:5" x14ac:dyDescent="0.5">
      <c r="E6273" s="2"/>
    </row>
    <row r="6274" spans="5:5" x14ac:dyDescent="0.5">
      <c r="E6274" s="2"/>
    </row>
    <row r="6275" spans="5:5" x14ac:dyDescent="0.5">
      <c r="E6275" s="2"/>
    </row>
    <row r="6276" spans="5:5" x14ac:dyDescent="0.5">
      <c r="E6276" s="2"/>
    </row>
    <row r="6277" spans="5:5" x14ac:dyDescent="0.5">
      <c r="E6277" s="2"/>
    </row>
    <row r="6278" spans="5:5" x14ac:dyDescent="0.5">
      <c r="E6278" s="2"/>
    </row>
    <row r="6279" spans="5:5" x14ac:dyDescent="0.5">
      <c r="E6279" s="2"/>
    </row>
    <row r="6280" spans="5:5" x14ac:dyDescent="0.5">
      <c r="E6280" s="2"/>
    </row>
    <row r="6281" spans="5:5" x14ac:dyDescent="0.5">
      <c r="E6281" s="2"/>
    </row>
    <row r="6282" spans="5:5" x14ac:dyDescent="0.5">
      <c r="E6282" s="2"/>
    </row>
    <row r="6283" spans="5:5" x14ac:dyDescent="0.5">
      <c r="E6283" s="2"/>
    </row>
    <row r="6284" spans="5:5" x14ac:dyDescent="0.5">
      <c r="E6284" s="2"/>
    </row>
    <row r="6285" spans="5:5" x14ac:dyDescent="0.5">
      <c r="E6285" s="2"/>
    </row>
    <row r="6286" spans="5:5" x14ac:dyDescent="0.5">
      <c r="E6286" s="2"/>
    </row>
    <row r="6287" spans="5:5" x14ac:dyDescent="0.5">
      <c r="E6287" s="2"/>
    </row>
    <row r="6288" spans="5:5" x14ac:dyDescent="0.5">
      <c r="E6288" s="2"/>
    </row>
    <row r="6289" spans="5:5" x14ac:dyDescent="0.5">
      <c r="E6289" s="2"/>
    </row>
    <row r="6290" spans="5:5" x14ac:dyDescent="0.5">
      <c r="E6290" s="2"/>
    </row>
    <row r="6291" spans="5:5" x14ac:dyDescent="0.5">
      <c r="E6291" s="2"/>
    </row>
    <row r="6292" spans="5:5" x14ac:dyDescent="0.5">
      <c r="E6292" s="2"/>
    </row>
    <row r="6293" spans="5:5" x14ac:dyDescent="0.5">
      <c r="E6293" s="2"/>
    </row>
    <row r="6294" spans="5:5" x14ac:dyDescent="0.5">
      <c r="E6294" s="2"/>
    </row>
    <row r="6295" spans="5:5" x14ac:dyDescent="0.5">
      <c r="E6295" s="2"/>
    </row>
    <row r="6296" spans="5:5" x14ac:dyDescent="0.5">
      <c r="E6296" s="2"/>
    </row>
    <row r="6297" spans="5:5" x14ac:dyDescent="0.5">
      <c r="E6297" s="2"/>
    </row>
    <row r="6298" spans="5:5" x14ac:dyDescent="0.5">
      <c r="E6298" s="2"/>
    </row>
    <row r="6299" spans="5:5" x14ac:dyDescent="0.5">
      <c r="E6299" s="2"/>
    </row>
    <row r="6300" spans="5:5" x14ac:dyDescent="0.5">
      <c r="E6300" s="2"/>
    </row>
    <row r="6301" spans="5:5" x14ac:dyDescent="0.5">
      <c r="E6301" s="2"/>
    </row>
    <row r="6302" spans="5:5" x14ac:dyDescent="0.5">
      <c r="E6302" s="2"/>
    </row>
    <row r="6303" spans="5:5" x14ac:dyDescent="0.5">
      <c r="E6303" s="2"/>
    </row>
    <row r="6304" spans="5:5" x14ac:dyDescent="0.5">
      <c r="E6304" s="2"/>
    </row>
    <row r="6305" spans="5:5" x14ac:dyDescent="0.5">
      <c r="E6305" s="2"/>
    </row>
    <row r="6306" spans="5:5" x14ac:dyDescent="0.5">
      <c r="E6306" s="2"/>
    </row>
    <row r="6307" spans="5:5" x14ac:dyDescent="0.5">
      <c r="E6307" s="2"/>
    </row>
    <row r="6308" spans="5:5" x14ac:dyDescent="0.5">
      <c r="E6308" s="2"/>
    </row>
    <row r="6309" spans="5:5" x14ac:dyDescent="0.5">
      <c r="E6309" s="2"/>
    </row>
    <row r="6310" spans="5:5" x14ac:dyDescent="0.5">
      <c r="E6310" s="2"/>
    </row>
    <row r="6311" spans="5:5" x14ac:dyDescent="0.5">
      <c r="E6311" s="2"/>
    </row>
    <row r="6312" spans="5:5" x14ac:dyDescent="0.5">
      <c r="E6312" s="2"/>
    </row>
    <row r="6313" spans="5:5" x14ac:dyDescent="0.5">
      <c r="E6313" s="2"/>
    </row>
    <row r="6314" spans="5:5" x14ac:dyDescent="0.5">
      <c r="E6314" s="2"/>
    </row>
    <row r="6315" spans="5:5" x14ac:dyDescent="0.5">
      <c r="E6315" s="2"/>
    </row>
    <row r="6316" spans="5:5" x14ac:dyDescent="0.5">
      <c r="E6316" s="2"/>
    </row>
    <row r="6317" spans="5:5" x14ac:dyDescent="0.5">
      <c r="E6317" s="2"/>
    </row>
    <row r="6318" spans="5:5" x14ac:dyDescent="0.5">
      <c r="E6318" s="2"/>
    </row>
    <row r="6319" spans="5:5" x14ac:dyDescent="0.5">
      <c r="E6319" s="2"/>
    </row>
    <row r="6320" spans="5:5" x14ac:dyDescent="0.5">
      <c r="E6320" s="2"/>
    </row>
    <row r="6321" spans="5:5" x14ac:dyDescent="0.5">
      <c r="E6321" s="2"/>
    </row>
    <row r="6322" spans="5:5" x14ac:dyDescent="0.5">
      <c r="E6322" s="2"/>
    </row>
    <row r="6323" spans="5:5" x14ac:dyDescent="0.5">
      <c r="E6323" s="2"/>
    </row>
    <row r="6324" spans="5:5" x14ac:dyDescent="0.5">
      <c r="E6324" s="2"/>
    </row>
    <row r="6325" spans="5:5" x14ac:dyDescent="0.5">
      <c r="E6325" s="2"/>
    </row>
    <row r="6326" spans="5:5" x14ac:dyDescent="0.5">
      <c r="E6326" s="2"/>
    </row>
    <row r="6327" spans="5:5" x14ac:dyDescent="0.5">
      <c r="E6327" s="2"/>
    </row>
    <row r="6328" spans="5:5" x14ac:dyDescent="0.5">
      <c r="E6328" s="2"/>
    </row>
    <row r="6329" spans="5:5" x14ac:dyDescent="0.5">
      <c r="E6329" s="2"/>
    </row>
    <row r="6330" spans="5:5" x14ac:dyDescent="0.5">
      <c r="E6330" s="2"/>
    </row>
    <row r="6331" spans="5:5" x14ac:dyDescent="0.5">
      <c r="E6331" s="2"/>
    </row>
    <row r="6332" spans="5:5" x14ac:dyDescent="0.5">
      <c r="E6332" s="2"/>
    </row>
    <row r="6333" spans="5:5" x14ac:dyDescent="0.5">
      <c r="E6333" s="2"/>
    </row>
    <row r="6334" spans="5:5" x14ac:dyDescent="0.5">
      <c r="E6334" s="2"/>
    </row>
    <row r="6335" spans="5:5" x14ac:dyDescent="0.5">
      <c r="E6335" s="2"/>
    </row>
    <row r="6336" spans="5:5" x14ac:dyDescent="0.5">
      <c r="E6336" s="2"/>
    </row>
    <row r="6337" spans="5:5" x14ac:dyDescent="0.5">
      <c r="E6337" s="2"/>
    </row>
    <row r="6338" spans="5:5" x14ac:dyDescent="0.5">
      <c r="E6338" s="2"/>
    </row>
    <row r="6339" spans="5:5" x14ac:dyDescent="0.5">
      <c r="E6339" s="2"/>
    </row>
    <row r="6340" spans="5:5" x14ac:dyDescent="0.5">
      <c r="E6340" s="2"/>
    </row>
    <row r="6341" spans="5:5" x14ac:dyDescent="0.5">
      <c r="E6341" s="2"/>
    </row>
    <row r="6342" spans="5:5" x14ac:dyDescent="0.5">
      <c r="E6342" s="2"/>
    </row>
    <row r="6343" spans="5:5" x14ac:dyDescent="0.5">
      <c r="E6343" s="2"/>
    </row>
    <row r="6344" spans="5:5" x14ac:dyDescent="0.5">
      <c r="E6344" s="2"/>
    </row>
    <row r="6345" spans="5:5" x14ac:dyDescent="0.5">
      <c r="E6345" s="2"/>
    </row>
    <row r="6346" spans="5:5" x14ac:dyDescent="0.5">
      <c r="E6346" s="2"/>
    </row>
    <row r="6347" spans="5:5" x14ac:dyDescent="0.5">
      <c r="E6347" s="2"/>
    </row>
    <row r="6348" spans="5:5" x14ac:dyDescent="0.5">
      <c r="E6348" s="2"/>
    </row>
    <row r="6349" spans="5:5" x14ac:dyDescent="0.5">
      <c r="E6349" s="2"/>
    </row>
    <row r="6350" spans="5:5" x14ac:dyDescent="0.5">
      <c r="E6350" s="2"/>
    </row>
    <row r="6351" spans="5:5" x14ac:dyDescent="0.5">
      <c r="E6351" s="2"/>
    </row>
    <row r="6352" spans="5:5" x14ac:dyDescent="0.5">
      <c r="E6352" s="2"/>
    </row>
    <row r="6353" spans="5:5" x14ac:dyDescent="0.5">
      <c r="E6353" s="2"/>
    </row>
    <row r="6354" spans="5:5" x14ac:dyDescent="0.5">
      <c r="E6354" s="2"/>
    </row>
    <row r="6355" spans="5:5" x14ac:dyDescent="0.5">
      <c r="E6355" s="2"/>
    </row>
    <row r="6356" spans="5:5" x14ac:dyDescent="0.5">
      <c r="E6356" s="2"/>
    </row>
    <row r="6357" spans="5:5" x14ac:dyDescent="0.5">
      <c r="E6357" s="2"/>
    </row>
    <row r="6358" spans="5:5" x14ac:dyDescent="0.5">
      <c r="E6358" s="2"/>
    </row>
    <row r="6359" spans="5:5" x14ac:dyDescent="0.5">
      <c r="E6359" s="2"/>
    </row>
    <row r="6360" spans="5:5" x14ac:dyDescent="0.5">
      <c r="E6360" s="2"/>
    </row>
    <row r="6361" spans="5:5" x14ac:dyDescent="0.5">
      <c r="E6361" s="2"/>
    </row>
    <row r="6362" spans="5:5" x14ac:dyDescent="0.5">
      <c r="E6362" s="2"/>
    </row>
    <row r="6363" spans="5:5" x14ac:dyDescent="0.5">
      <c r="E6363" s="2"/>
    </row>
    <row r="6364" spans="5:5" x14ac:dyDescent="0.5">
      <c r="E6364" s="2"/>
    </row>
    <row r="6365" spans="5:5" x14ac:dyDescent="0.5">
      <c r="E6365" s="2"/>
    </row>
    <row r="6366" spans="5:5" x14ac:dyDescent="0.5">
      <c r="E6366" s="2"/>
    </row>
    <row r="6367" spans="5:5" x14ac:dyDescent="0.5">
      <c r="E6367" s="2"/>
    </row>
    <row r="6368" spans="5:5" x14ac:dyDescent="0.5">
      <c r="E6368" s="2"/>
    </row>
    <row r="6369" spans="5:5" x14ac:dyDescent="0.5">
      <c r="E6369" s="2"/>
    </row>
    <row r="6370" spans="5:5" x14ac:dyDescent="0.5">
      <c r="E6370" s="2"/>
    </row>
    <row r="6371" spans="5:5" x14ac:dyDescent="0.5">
      <c r="E6371" s="2"/>
    </row>
    <row r="6372" spans="5:5" x14ac:dyDescent="0.5">
      <c r="E6372" s="2"/>
    </row>
    <row r="6373" spans="5:5" x14ac:dyDescent="0.5">
      <c r="E6373" s="2"/>
    </row>
    <row r="6374" spans="5:5" x14ac:dyDescent="0.5">
      <c r="E6374" s="2"/>
    </row>
    <row r="6375" spans="5:5" x14ac:dyDescent="0.5">
      <c r="E6375" s="2"/>
    </row>
    <row r="6376" spans="5:5" x14ac:dyDescent="0.5">
      <c r="E6376" s="2"/>
    </row>
    <row r="6377" spans="5:5" x14ac:dyDescent="0.5">
      <c r="E6377" s="2"/>
    </row>
    <row r="6378" spans="5:5" x14ac:dyDescent="0.5">
      <c r="E6378" s="2"/>
    </row>
    <row r="6379" spans="5:5" x14ac:dyDescent="0.5">
      <c r="E6379" s="2"/>
    </row>
    <row r="6380" spans="5:5" x14ac:dyDescent="0.5">
      <c r="E6380" s="2"/>
    </row>
    <row r="6381" spans="5:5" x14ac:dyDescent="0.5">
      <c r="E6381" s="2"/>
    </row>
    <row r="6382" spans="5:5" x14ac:dyDescent="0.5">
      <c r="E6382" s="2"/>
    </row>
    <row r="6383" spans="5:5" x14ac:dyDescent="0.5">
      <c r="E6383" s="2"/>
    </row>
    <row r="6384" spans="5:5" x14ac:dyDescent="0.5">
      <c r="E6384" s="2"/>
    </row>
    <row r="6385" spans="5:5" x14ac:dyDescent="0.5">
      <c r="E6385" s="2"/>
    </row>
    <row r="6386" spans="5:5" x14ac:dyDescent="0.5">
      <c r="E6386" s="2"/>
    </row>
    <row r="6387" spans="5:5" x14ac:dyDescent="0.5">
      <c r="E6387" s="2"/>
    </row>
    <row r="6388" spans="5:5" x14ac:dyDescent="0.5">
      <c r="E6388" s="2"/>
    </row>
    <row r="6389" spans="5:5" x14ac:dyDescent="0.5">
      <c r="E6389" s="2"/>
    </row>
    <row r="6390" spans="5:5" x14ac:dyDescent="0.5">
      <c r="E6390" s="2"/>
    </row>
    <row r="6391" spans="5:5" x14ac:dyDescent="0.5">
      <c r="E6391" s="2"/>
    </row>
    <row r="6392" spans="5:5" x14ac:dyDescent="0.5">
      <c r="E6392" s="2"/>
    </row>
    <row r="6393" spans="5:5" x14ac:dyDescent="0.5">
      <c r="E6393" s="2"/>
    </row>
    <row r="6394" spans="5:5" x14ac:dyDescent="0.5">
      <c r="E6394" s="2"/>
    </row>
    <row r="6395" spans="5:5" x14ac:dyDescent="0.5">
      <c r="E6395" s="2"/>
    </row>
    <row r="6396" spans="5:5" x14ac:dyDescent="0.5">
      <c r="E6396" s="2"/>
    </row>
    <row r="6397" spans="5:5" x14ac:dyDescent="0.5">
      <c r="E6397" s="2"/>
    </row>
    <row r="6398" spans="5:5" x14ac:dyDescent="0.5">
      <c r="E6398" s="2"/>
    </row>
    <row r="6399" spans="5:5" x14ac:dyDescent="0.5">
      <c r="E6399" s="2"/>
    </row>
    <row r="6400" spans="5:5" x14ac:dyDescent="0.5">
      <c r="E6400" s="2"/>
    </row>
    <row r="6401" spans="5:5" x14ac:dyDescent="0.5">
      <c r="E6401" s="2"/>
    </row>
    <row r="6402" spans="5:5" x14ac:dyDescent="0.5">
      <c r="E6402" s="2"/>
    </row>
    <row r="6403" spans="5:5" x14ac:dyDescent="0.5">
      <c r="E6403" s="2"/>
    </row>
    <row r="6404" spans="5:5" x14ac:dyDescent="0.5">
      <c r="E6404" s="2"/>
    </row>
    <row r="6405" spans="5:5" x14ac:dyDescent="0.5">
      <c r="E6405" s="2"/>
    </row>
    <row r="6406" spans="5:5" x14ac:dyDescent="0.5">
      <c r="E6406" s="2"/>
    </row>
    <row r="6407" spans="5:5" x14ac:dyDescent="0.5">
      <c r="E6407" s="2"/>
    </row>
    <row r="6408" spans="5:5" x14ac:dyDescent="0.5">
      <c r="E6408" s="2"/>
    </row>
    <row r="6409" spans="5:5" x14ac:dyDescent="0.5">
      <c r="E6409" s="2"/>
    </row>
    <row r="6410" spans="5:5" x14ac:dyDescent="0.5">
      <c r="E6410" s="2"/>
    </row>
    <row r="6411" spans="5:5" x14ac:dyDescent="0.5">
      <c r="E6411" s="2"/>
    </row>
    <row r="6412" spans="5:5" x14ac:dyDescent="0.5">
      <c r="E6412" s="2"/>
    </row>
    <row r="6413" spans="5:5" x14ac:dyDescent="0.5">
      <c r="E6413" s="2"/>
    </row>
    <row r="6414" spans="5:5" x14ac:dyDescent="0.5">
      <c r="E6414" s="2"/>
    </row>
    <row r="6415" spans="5:5" x14ac:dyDescent="0.5">
      <c r="E6415" s="2"/>
    </row>
    <row r="6416" spans="5:5" x14ac:dyDescent="0.5">
      <c r="E6416" s="2"/>
    </row>
    <row r="6417" spans="5:5" x14ac:dyDescent="0.5">
      <c r="E6417" s="2"/>
    </row>
    <row r="6418" spans="5:5" x14ac:dyDescent="0.5">
      <c r="E6418" s="2"/>
    </row>
    <row r="6419" spans="5:5" x14ac:dyDescent="0.5">
      <c r="E6419" s="2"/>
    </row>
    <row r="6420" spans="5:5" x14ac:dyDescent="0.5">
      <c r="E6420" s="2"/>
    </row>
    <row r="6421" spans="5:5" x14ac:dyDescent="0.5">
      <c r="E6421" s="2"/>
    </row>
    <row r="6422" spans="5:5" x14ac:dyDescent="0.5">
      <c r="E6422" s="2"/>
    </row>
    <row r="6423" spans="5:5" x14ac:dyDescent="0.5">
      <c r="E6423" s="2"/>
    </row>
    <row r="6424" spans="5:5" x14ac:dyDescent="0.5">
      <c r="E6424" s="2"/>
    </row>
    <row r="6425" spans="5:5" x14ac:dyDescent="0.5">
      <c r="E6425" s="2"/>
    </row>
    <row r="6426" spans="5:5" x14ac:dyDescent="0.5">
      <c r="E6426" s="2"/>
    </row>
    <row r="6427" spans="5:5" x14ac:dyDescent="0.5">
      <c r="E6427" s="2"/>
    </row>
    <row r="6428" spans="5:5" x14ac:dyDescent="0.5">
      <c r="E6428" s="2"/>
    </row>
    <row r="6429" spans="5:5" x14ac:dyDescent="0.5">
      <c r="E6429" s="2"/>
    </row>
    <row r="6430" spans="5:5" x14ac:dyDescent="0.5">
      <c r="E6430" s="2"/>
    </row>
    <row r="6431" spans="5:5" x14ac:dyDescent="0.5">
      <c r="E6431" s="2"/>
    </row>
    <row r="6432" spans="5:5" x14ac:dyDescent="0.5">
      <c r="E6432" s="2"/>
    </row>
    <row r="6433" spans="5:5" x14ac:dyDescent="0.5">
      <c r="E6433" s="2"/>
    </row>
    <row r="6434" spans="5:5" x14ac:dyDescent="0.5">
      <c r="E6434" s="2"/>
    </row>
    <row r="6435" spans="5:5" x14ac:dyDescent="0.5">
      <c r="E6435" s="2"/>
    </row>
    <row r="6436" spans="5:5" x14ac:dyDescent="0.5">
      <c r="E6436" s="2"/>
    </row>
    <row r="6437" spans="5:5" x14ac:dyDescent="0.5">
      <c r="E6437" s="2"/>
    </row>
    <row r="6438" spans="5:5" x14ac:dyDescent="0.5">
      <c r="E6438" s="2"/>
    </row>
    <row r="6439" spans="5:5" x14ac:dyDescent="0.5">
      <c r="E6439" s="2"/>
    </row>
    <row r="6440" spans="5:5" x14ac:dyDescent="0.5">
      <c r="E6440" s="2"/>
    </row>
    <row r="6441" spans="5:5" x14ac:dyDescent="0.5">
      <c r="E6441" s="2"/>
    </row>
    <row r="6442" spans="5:5" x14ac:dyDescent="0.5">
      <c r="E6442" s="2"/>
    </row>
    <row r="6443" spans="5:5" x14ac:dyDescent="0.5">
      <c r="E6443" s="2"/>
    </row>
    <row r="6444" spans="5:5" x14ac:dyDescent="0.5">
      <c r="E6444" s="2"/>
    </row>
    <row r="6445" spans="5:5" x14ac:dyDescent="0.5">
      <c r="E6445" s="2"/>
    </row>
    <row r="6446" spans="5:5" x14ac:dyDescent="0.5">
      <c r="E6446" s="2"/>
    </row>
    <row r="6447" spans="5:5" x14ac:dyDescent="0.5">
      <c r="E6447" s="2"/>
    </row>
    <row r="6448" spans="5:5" x14ac:dyDescent="0.5">
      <c r="E6448" s="2"/>
    </row>
    <row r="6449" spans="5:5" x14ac:dyDescent="0.5">
      <c r="E6449" s="2"/>
    </row>
    <row r="6450" spans="5:5" x14ac:dyDescent="0.5">
      <c r="E6450" s="2"/>
    </row>
    <row r="6451" spans="5:5" x14ac:dyDescent="0.5">
      <c r="E6451" s="2"/>
    </row>
    <row r="6452" spans="5:5" x14ac:dyDescent="0.5">
      <c r="E6452" s="2"/>
    </row>
    <row r="6453" spans="5:5" x14ac:dyDescent="0.5">
      <c r="E6453" s="2"/>
    </row>
    <row r="6454" spans="5:5" x14ac:dyDescent="0.5">
      <c r="E6454" s="2"/>
    </row>
    <row r="6455" spans="5:5" x14ac:dyDescent="0.5">
      <c r="E6455" s="2"/>
    </row>
    <row r="6456" spans="5:5" x14ac:dyDescent="0.5">
      <c r="E6456" s="2"/>
    </row>
    <row r="6457" spans="5:5" x14ac:dyDescent="0.5">
      <c r="E6457" s="2"/>
    </row>
    <row r="6458" spans="5:5" x14ac:dyDescent="0.5">
      <c r="E6458" s="2"/>
    </row>
    <row r="6459" spans="5:5" x14ac:dyDescent="0.5">
      <c r="E6459" s="2"/>
    </row>
    <row r="6460" spans="5:5" x14ac:dyDescent="0.5">
      <c r="E6460" s="2"/>
    </row>
    <row r="6461" spans="5:5" x14ac:dyDescent="0.5">
      <c r="E6461" s="2"/>
    </row>
    <row r="6462" spans="5:5" x14ac:dyDescent="0.5">
      <c r="E6462" s="2"/>
    </row>
    <row r="6463" spans="5:5" x14ac:dyDescent="0.5">
      <c r="E6463" s="2"/>
    </row>
    <row r="6464" spans="5:5" x14ac:dyDescent="0.5">
      <c r="E6464" s="2"/>
    </row>
    <row r="6465" spans="5:5" x14ac:dyDescent="0.5">
      <c r="E6465" s="2"/>
    </row>
    <row r="6466" spans="5:5" x14ac:dyDescent="0.5">
      <c r="E6466" s="2"/>
    </row>
    <row r="6467" spans="5:5" x14ac:dyDescent="0.5">
      <c r="E6467" s="2"/>
    </row>
    <row r="6468" spans="5:5" x14ac:dyDescent="0.5">
      <c r="E6468" s="2"/>
    </row>
    <row r="6469" spans="5:5" x14ac:dyDescent="0.5">
      <c r="E6469" s="2"/>
    </row>
    <row r="6470" spans="5:5" x14ac:dyDescent="0.5">
      <c r="E6470" s="2"/>
    </row>
    <row r="6471" spans="5:5" x14ac:dyDescent="0.5">
      <c r="E6471" s="2"/>
    </row>
    <row r="6472" spans="5:5" x14ac:dyDescent="0.5">
      <c r="E6472" s="2"/>
    </row>
    <row r="6473" spans="5:5" x14ac:dyDescent="0.5">
      <c r="E6473" s="2"/>
    </row>
    <row r="6474" spans="5:5" x14ac:dyDescent="0.5">
      <c r="E6474" s="2"/>
    </row>
    <row r="6475" spans="5:5" x14ac:dyDescent="0.5">
      <c r="E6475" s="2"/>
    </row>
    <row r="6476" spans="5:5" x14ac:dyDescent="0.5">
      <c r="E6476" s="2"/>
    </row>
    <row r="6477" spans="5:5" x14ac:dyDescent="0.5">
      <c r="E6477" s="2"/>
    </row>
    <row r="6478" spans="5:5" x14ac:dyDescent="0.5">
      <c r="E6478" s="2"/>
    </row>
    <row r="6479" spans="5:5" x14ac:dyDescent="0.5">
      <c r="E6479" s="2"/>
    </row>
    <row r="6480" spans="5:5" x14ac:dyDescent="0.5">
      <c r="E6480" s="2"/>
    </row>
    <row r="6481" spans="5:5" x14ac:dyDescent="0.5">
      <c r="E6481" s="2"/>
    </row>
    <row r="6482" spans="5:5" x14ac:dyDescent="0.5">
      <c r="E6482" s="2"/>
    </row>
    <row r="6483" spans="5:5" x14ac:dyDescent="0.5">
      <c r="E6483" s="2"/>
    </row>
    <row r="6484" spans="5:5" x14ac:dyDescent="0.5">
      <c r="E6484" s="2"/>
    </row>
    <row r="6485" spans="5:5" x14ac:dyDescent="0.5">
      <c r="E6485" s="2"/>
    </row>
    <row r="6486" spans="5:5" x14ac:dyDescent="0.5">
      <c r="E6486" s="2"/>
    </row>
    <row r="6487" spans="5:5" x14ac:dyDescent="0.5">
      <c r="E6487" s="2"/>
    </row>
    <row r="6488" spans="5:5" x14ac:dyDescent="0.5">
      <c r="E6488" s="2"/>
    </row>
    <row r="6489" spans="5:5" x14ac:dyDescent="0.5">
      <c r="E6489" s="2"/>
    </row>
    <row r="6490" spans="5:5" x14ac:dyDescent="0.5">
      <c r="E6490" s="2"/>
    </row>
    <row r="6491" spans="5:5" x14ac:dyDescent="0.5">
      <c r="E6491" s="2"/>
    </row>
    <row r="6492" spans="5:5" x14ac:dyDescent="0.5">
      <c r="E6492" s="2"/>
    </row>
    <row r="6493" spans="5:5" x14ac:dyDescent="0.5">
      <c r="E6493" s="2"/>
    </row>
    <row r="6494" spans="5:5" x14ac:dyDescent="0.5">
      <c r="E6494" s="2"/>
    </row>
    <row r="6495" spans="5:5" x14ac:dyDescent="0.5">
      <c r="E6495" s="2"/>
    </row>
    <row r="6496" spans="5:5" x14ac:dyDescent="0.5">
      <c r="E6496" s="2"/>
    </row>
    <row r="6497" spans="5:5" x14ac:dyDescent="0.5">
      <c r="E6497" s="2"/>
    </row>
    <row r="6498" spans="5:5" x14ac:dyDescent="0.5">
      <c r="E6498" s="2"/>
    </row>
    <row r="6499" spans="5:5" x14ac:dyDescent="0.5">
      <c r="E6499" s="2"/>
    </row>
    <row r="6500" spans="5:5" x14ac:dyDescent="0.5">
      <c r="E6500" s="2"/>
    </row>
    <row r="6501" spans="5:5" x14ac:dyDescent="0.5">
      <c r="E6501" s="2"/>
    </row>
    <row r="6502" spans="5:5" x14ac:dyDescent="0.5">
      <c r="E6502" s="2"/>
    </row>
    <row r="6503" spans="5:5" x14ac:dyDescent="0.5">
      <c r="E6503" s="2"/>
    </row>
    <row r="6504" spans="5:5" x14ac:dyDescent="0.5">
      <c r="E6504" s="2"/>
    </row>
    <row r="6505" spans="5:5" x14ac:dyDescent="0.5">
      <c r="E6505" s="2"/>
    </row>
    <row r="6506" spans="5:5" x14ac:dyDescent="0.5">
      <c r="E6506" s="2"/>
    </row>
    <row r="6507" spans="5:5" x14ac:dyDescent="0.5">
      <c r="E6507" s="2"/>
    </row>
    <row r="6508" spans="5:5" x14ac:dyDescent="0.5">
      <c r="E6508" s="2"/>
    </row>
    <row r="6509" spans="5:5" x14ac:dyDescent="0.5">
      <c r="E6509" s="2"/>
    </row>
    <row r="6510" spans="5:5" x14ac:dyDescent="0.5">
      <c r="E6510" s="2"/>
    </row>
    <row r="6511" spans="5:5" x14ac:dyDescent="0.5">
      <c r="E6511" s="2"/>
    </row>
    <row r="6512" spans="5:5" x14ac:dyDescent="0.5">
      <c r="E6512" s="2"/>
    </row>
    <row r="6513" spans="5:5" x14ac:dyDescent="0.5">
      <c r="E6513" s="2"/>
    </row>
    <row r="6514" spans="5:5" x14ac:dyDescent="0.5">
      <c r="E6514" s="2"/>
    </row>
    <row r="6515" spans="5:5" x14ac:dyDescent="0.5">
      <c r="E6515" s="2"/>
    </row>
    <row r="6516" spans="5:5" x14ac:dyDescent="0.5">
      <c r="E6516" s="2"/>
    </row>
    <row r="6517" spans="5:5" x14ac:dyDescent="0.5">
      <c r="E6517" s="2"/>
    </row>
    <row r="6518" spans="5:5" x14ac:dyDescent="0.5">
      <c r="E6518" s="2"/>
    </row>
    <row r="6519" spans="5:5" x14ac:dyDescent="0.5">
      <c r="E6519" s="2"/>
    </row>
    <row r="6520" spans="5:5" x14ac:dyDescent="0.5">
      <c r="E6520" s="2"/>
    </row>
    <row r="6521" spans="5:5" x14ac:dyDescent="0.5">
      <c r="E6521" s="2"/>
    </row>
    <row r="6522" spans="5:5" x14ac:dyDescent="0.5">
      <c r="E6522" s="2"/>
    </row>
    <row r="6523" spans="5:5" x14ac:dyDescent="0.5">
      <c r="E6523" s="2"/>
    </row>
    <row r="6524" spans="5:5" x14ac:dyDescent="0.5">
      <c r="E6524" s="2"/>
    </row>
    <row r="6525" spans="5:5" x14ac:dyDescent="0.5">
      <c r="E6525" s="2"/>
    </row>
    <row r="6526" spans="5:5" x14ac:dyDescent="0.5">
      <c r="E6526" s="2"/>
    </row>
    <row r="6527" spans="5:5" x14ac:dyDescent="0.5">
      <c r="E6527" s="2"/>
    </row>
    <row r="6528" spans="5:5" x14ac:dyDescent="0.5">
      <c r="E6528" s="2"/>
    </row>
    <row r="6529" spans="5:5" x14ac:dyDescent="0.5">
      <c r="E6529" s="2"/>
    </row>
    <row r="6530" spans="5:5" x14ac:dyDescent="0.5">
      <c r="E6530" s="2"/>
    </row>
    <row r="6531" spans="5:5" x14ac:dyDescent="0.5">
      <c r="E6531" s="2"/>
    </row>
    <row r="6532" spans="5:5" x14ac:dyDescent="0.5">
      <c r="E6532" s="2"/>
    </row>
    <row r="6533" spans="5:5" x14ac:dyDescent="0.5">
      <c r="E6533" s="2"/>
    </row>
    <row r="6534" spans="5:5" x14ac:dyDescent="0.5">
      <c r="E6534" s="2"/>
    </row>
    <row r="6535" spans="5:5" x14ac:dyDescent="0.5">
      <c r="E6535" s="2"/>
    </row>
    <row r="6536" spans="5:5" x14ac:dyDescent="0.5">
      <c r="E6536" s="2"/>
    </row>
    <row r="6537" spans="5:5" x14ac:dyDescent="0.5">
      <c r="E6537" s="2"/>
    </row>
    <row r="6538" spans="5:5" x14ac:dyDescent="0.5">
      <c r="E6538" s="2"/>
    </row>
    <row r="6539" spans="5:5" x14ac:dyDescent="0.5">
      <c r="E6539" s="2"/>
    </row>
    <row r="6540" spans="5:5" x14ac:dyDescent="0.5">
      <c r="E6540" s="2"/>
    </row>
    <row r="6541" spans="5:5" x14ac:dyDescent="0.5">
      <c r="E6541" s="2"/>
    </row>
    <row r="6542" spans="5:5" x14ac:dyDescent="0.5">
      <c r="E6542" s="2"/>
    </row>
    <row r="6543" spans="5:5" x14ac:dyDescent="0.5">
      <c r="E6543" s="2"/>
    </row>
    <row r="6544" spans="5:5" x14ac:dyDescent="0.5">
      <c r="E6544" s="2"/>
    </row>
    <row r="6545" spans="5:5" x14ac:dyDescent="0.5">
      <c r="E6545" s="2"/>
    </row>
    <row r="6546" spans="5:5" x14ac:dyDescent="0.5">
      <c r="E6546" s="2"/>
    </row>
    <row r="6547" spans="5:5" x14ac:dyDescent="0.5">
      <c r="E6547" s="2"/>
    </row>
    <row r="6548" spans="5:5" x14ac:dyDescent="0.5">
      <c r="E6548" s="2"/>
    </row>
    <row r="6549" spans="5:5" x14ac:dyDescent="0.5">
      <c r="E6549" s="2"/>
    </row>
    <row r="6550" spans="5:5" x14ac:dyDescent="0.5">
      <c r="E6550" s="2"/>
    </row>
    <row r="6551" spans="5:5" x14ac:dyDescent="0.5">
      <c r="E6551" s="2"/>
    </row>
    <row r="6552" spans="5:5" x14ac:dyDescent="0.5">
      <c r="E6552" s="2"/>
    </row>
    <row r="6553" spans="5:5" x14ac:dyDescent="0.5">
      <c r="E6553" s="2"/>
    </row>
    <row r="6554" spans="5:5" x14ac:dyDescent="0.5">
      <c r="E6554" s="2"/>
    </row>
    <row r="6555" spans="5:5" x14ac:dyDescent="0.5">
      <c r="E6555" s="2"/>
    </row>
    <row r="6556" spans="5:5" x14ac:dyDescent="0.5">
      <c r="E6556" s="2"/>
    </row>
    <row r="6557" spans="5:5" x14ac:dyDescent="0.5">
      <c r="E6557" s="2"/>
    </row>
    <row r="6558" spans="5:5" x14ac:dyDescent="0.5">
      <c r="E6558" s="2"/>
    </row>
    <row r="6559" spans="5:5" x14ac:dyDescent="0.5">
      <c r="E6559" s="2"/>
    </row>
    <row r="6560" spans="5:5" x14ac:dyDescent="0.5">
      <c r="E6560" s="2"/>
    </row>
    <row r="6561" spans="5:5" x14ac:dyDescent="0.5">
      <c r="E6561" s="2"/>
    </row>
    <row r="6562" spans="5:5" x14ac:dyDescent="0.5">
      <c r="E6562" s="2"/>
    </row>
    <row r="6563" spans="5:5" x14ac:dyDescent="0.5">
      <c r="E6563" s="2"/>
    </row>
    <row r="6564" spans="5:5" x14ac:dyDescent="0.5">
      <c r="E6564" s="2"/>
    </row>
    <row r="6565" spans="5:5" x14ac:dyDescent="0.5">
      <c r="E6565" s="2"/>
    </row>
    <row r="6566" spans="5:5" x14ac:dyDescent="0.5">
      <c r="E6566" s="2"/>
    </row>
    <row r="6567" spans="5:5" x14ac:dyDescent="0.5">
      <c r="E6567" s="2"/>
    </row>
    <row r="6568" spans="5:5" x14ac:dyDescent="0.5">
      <c r="E6568" s="2"/>
    </row>
    <row r="6569" spans="5:5" x14ac:dyDescent="0.5">
      <c r="E6569" s="2"/>
    </row>
    <row r="6570" spans="5:5" x14ac:dyDescent="0.5">
      <c r="E6570" s="2"/>
    </row>
    <row r="6571" spans="5:5" x14ac:dyDescent="0.5">
      <c r="E6571" s="2"/>
    </row>
    <row r="6572" spans="5:5" x14ac:dyDescent="0.5">
      <c r="E6572" s="2"/>
    </row>
    <row r="6573" spans="5:5" x14ac:dyDescent="0.5">
      <c r="E6573" s="2"/>
    </row>
    <row r="6574" spans="5:5" x14ac:dyDescent="0.5">
      <c r="E6574" s="2"/>
    </row>
    <row r="6575" spans="5:5" x14ac:dyDescent="0.5">
      <c r="E6575" s="2"/>
    </row>
    <row r="6576" spans="5:5" x14ac:dyDescent="0.5">
      <c r="E6576" s="2"/>
    </row>
    <row r="6577" spans="5:5" x14ac:dyDescent="0.5">
      <c r="E6577" s="2"/>
    </row>
    <row r="6578" spans="5:5" x14ac:dyDescent="0.5">
      <c r="E6578" s="2"/>
    </row>
    <row r="6579" spans="5:5" x14ac:dyDescent="0.5">
      <c r="E6579" s="2"/>
    </row>
    <row r="6580" spans="5:5" x14ac:dyDescent="0.5">
      <c r="E6580" s="2"/>
    </row>
    <row r="6581" spans="5:5" x14ac:dyDescent="0.5">
      <c r="E6581" s="2"/>
    </row>
    <row r="6582" spans="5:5" x14ac:dyDescent="0.5">
      <c r="E6582" s="2"/>
    </row>
    <row r="6583" spans="5:5" x14ac:dyDescent="0.5">
      <c r="E6583" s="2"/>
    </row>
    <row r="6584" spans="5:5" x14ac:dyDescent="0.5">
      <c r="E6584" s="2"/>
    </row>
    <row r="6585" spans="5:5" x14ac:dyDescent="0.5">
      <c r="E6585" s="2"/>
    </row>
    <row r="6586" spans="5:5" x14ac:dyDescent="0.5">
      <c r="E6586" s="2"/>
    </row>
    <row r="6587" spans="5:5" x14ac:dyDescent="0.5">
      <c r="E6587" s="2"/>
    </row>
    <row r="6588" spans="5:5" x14ac:dyDescent="0.5">
      <c r="E6588" s="2"/>
    </row>
    <row r="6589" spans="5:5" x14ac:dyDescent="0.5">
      <c r="E6589" s="2"/>
    </row>
    <row r="6590" spans="5:5" x14ac:dyDescent="0.5">
      <c r="E6590" s="2"/>
    </row>
    <row r="6591" spans="5:5" x14ac:dyDescent="0.5">
      <c r="E6591" s="2"/>
    </row>
    <row r="6592" spans="5:5" x14ac:dyDescent="0.5">
      <c r="E6592" s="2"/>
    </row>
    <row r="6593" spans="5:5" x14ac:dyDescent="0.5">
      <c r="E6593" s="2"/>
    </row>
    <row r="6594" spans="5:5" x14ac:dyDescent="0.5">
      <c r="E6594" s="2"/>
    </row>
    <row r="6595" spans="5:5" x14ac:dyDescent="0.5">
      <c r="E6595" s="2"/>
    </row>
    <row r="6596" spans="5:5" x14ac:dyDescent="0.5">
      <c r="E6596" s="2"/>
    </row>
    <row r="6597" spans="5:5" x14ac:dyDescent="0.5">
      <c r="E6597" s="2"/>
    </row>
    <row r="6598" spans="5:5" x14ac:dyDescent="0.5">
      <c r="E6598" s="2"/>
    </row>
    <row r="6599" spans="5:5" x14ac:dyDescent="0.5">
      <c r="E6599" s="2"/>
    </row>
    <row r="6600" spans="5:5" x14ac:dyDescent="0.5">
      <c r="E6600" s="2"/>
    </row>
    <row r="6601" spans="5:5" x14ac:dyDescent="0.5">
      <c r="E6601" s="2"/>
    </row>
    <row r="6602" spans="5:5" x14ac:dyDescent="0.5">
      <c r="E6602" s="2"/>
    </row>
    <row r="6603" spans="5:5" x14ac:dyDescent="0.5">
      <c r="E6603" s="2"/>
    </row>
    <row r="6604" spans="5:5" x14ac:dyDescent="0.5">
      <c r="E6604" s="2"/>
    </row>
    <row r="6605" spans="5:5" x14ac:dyDescent="0.5">
      <c r="E6605" s="2"/>
    </row>
    <row r="6606" spans="5:5" x14ac:dyDescent="0.5">
      <c r="E6606" s="2"/>
    </row>
    <row r="6607" spans="5:5" x14ac:dyDescent="0.5">
      <c r="E6607" s="2"/>
    </row>
    <row r="6608" spans="5:5" x14ac:dyDescent="0.5">
      <c r="E6608" s="2"/>
    </row>
    <row r="6609" spans="5:5" x14ac:dyDescent="0.5">
      <c r="E6609" s="2"/>
    </row>
    <row r="6610" spans="5:5" x14ac:dyDescent="0.5">
      <c r="E6610" s="2"/>
    </row>
    <row r="6611" spans="5:5" x14ac:dyDescent="0.5">
      <c r="E6611" s="2"/>
    </row>
    <row r="6612" spans="5:5" x14ac:dyDescent="0.5">
      <c r="E6612" s="2"/>
    </row>
    <row r="6613" spans="5:5" x14ac:dyDescent="0.5">
      <c r="E6613" s="2"/>
    </row>
    <row r="6614" spans="5:5" x14ac:dyDescent="0.5">
      <c r="E6614" s="2"/>
    </row>
    <row r="6615" spans="5:5" x14ac:dyDescent="0.5">
      <c r="E6615" s="2"/>
    </row>
    <row r="6616" spans="5:5" x14ac:dyDescent="0.5">
      <c r="E6616" s="2"/>
    </row>
    <row r="6617" spans="5:5" x14ac:dyDescent="0.5">
      <c r="E6617" s="2"/>
    </row>
    <row r="6618" spans="5:5" x14ac:dyDescent="0.5">
      <c r="E6618" s="2"/>
    </row>
    <row r="6619" spans="5:5" x14ac:dyDescent="0.5">
      <c r="E6619" s="2"/>
    </row>
    <row r="6620" spans="5:5" x14ac:dyDescent="0.5">
      <c r="E6620" s="2"/>
    </row>
    <row r="6621" spans="5:5" x14ac:dyDescent="0.5">
      <c r="E6621" s="2"/>
    </row>
    <row r="6622" spans="5:5" x14ac:dyDescent="0.5">
      <c r="E6622" s="2"/>
    </row>
    <row r="6623" spans="5:5" x14ac:dyDescent="0.5">
      <c r="E6623" s="2"/>
    </row>
    <row r="6624" spans="5:5" x14ac:dyDescent="0.5">
      <c r="E6624" s="2"/>
    </row>
    <row r="6625" spans="5:5" x14ac:dyDescent="0.5">
      <c r="E6625" s="2"/>
    </row>
    <row r="6626" spans="5:5" x14ac:dyDescent="0.5">
      <c r="E6626" s="2"/>
    </row>
    <row r="6627" spans="5:5" x14ac:dyDescent="0.5">
      <c r="E6627" s="2"/>
    </row>
    <row r="6628" spans="5:5" x14ac:dyDescent="0.5">
      <c r="E6628" s="2"/>
    </row>
    <row r="6629" spans="5:5" x14ac:dyDescent="0.5">
      <c r="E6629" s="2"/>
    </row>
    <row r="6630" spans="5:5" x14ac:dyDescent="0.5">
      <c r="E6630" s="2"/>
    </row>
    <row r="6631" spans="5:5" x14ac:dyDescent="0.5">
      <c r="E6631" s="2"/>
    </row>
    <row r="6632" spans="5:5" x14ac:dyDescent="0.5">
      <c r="E6632" s="2"/>
    </row>
    <row r="6633" spans="5:5" x14ac:dyDescent="0.5">
      <c r="E6633" s="2"/>
    </row>
    <row r="6634" spans="5:5" x14ac:dyDescent="0.5">
      <c r="E6634" s="2"/>
    </row>
    <row r="6635" spans="5:5" x14ac:dyDescent="0.5">
      <c r="E6635" s="2"/>
    </row>
    <row r="6636" spans="5:5" x14ac:dyDescent="0.5">
      <c r="E6636" s="2"/>
    </row>
    <row r="6637" spans="5:5" x14ac:dyDescent="0.5">
      <c r="E6637" s="2"/>
    </row>
    <row r="6638" spans="5:5" x14ac:dyDescent="0.5">
      <c r="E6638" s="2"/>
    </row>
    <row r="6639" spans="5:5" x14ac:dyDescent="0.5">
      <c r="E6639" s="2"/>
    </row>
    <row r="6640" spans="5:5" x14ac:dyDescent="0.5">
      <c r="E6640" s="2"/>
    </row>
    <row r="6641" spans="5:5" x14ac:dyDescent="0.5">
      <c r="E6641" s="2"/>
    </row>
    <row r="6642" spans="5:5" x14ac:dyDescent="0.5">
      <c r="E6642" s="2"/>
    </row>
    <row r="6643" spans="5:5" x14ac:dyDescent="0.5">
      <c r="E6643" s="2"/>
    </row>
    <row r="6644" spans="5:5" x14ac:dyDescent="0.5">
      <c r="E6644" s="2"/>
    </row>
    <row r="6645" spans="5:5" x14ac:dyDescent="0.5">
      <c r="E6645" s="2"/>
    </row>
    <row r="6646" spans="5:5" x14ac:dyDescent="0.5">
      <c r="E6646" s="2"/>
    </row>
    <row r="6647" spans="5:5" x14ac:dyDescent="0.5">
      <c r="E6647" s="2"/>
    </row>
    <row r="6648" spans="5:5" x14ac:dyDescent="0.5">
      <c r="E6648" s="2"/>
    </row>
    <row r="6649" spans="5:5" x14ac:dyDescent="0.5">
      <c r="E6649" s="2"/>
    </row>
    <row r="6650" spans="5:5" x14ac:dyDescent="0.5">
      <c r="E6650" s="2"/>
    </row>
    <row r="6651" spans="5:5" x14ac:dyDescent="0.5">
      <c r="E6651" s="2"/>
    </row>
    <row r="6652" spans="5:5" x14ac:dyDescent="0.5">
      <c r="E6652" s="2"/>
    </row>
    <row r="6653" spans="5:5" x14ac:dyDescent="0.5">
      <c r="E6653" s="2"/>
    </row>
    <row r="6654" spans="5:5" x14ac:dyDescent="0.5">
      <c r="E6654" s="2"/>
    </row>
    <row r="6655" spans="5:5" x14ac:dyDescent="0.5">
      <c r="E6655" s="2"/>
    </row>
    <row r="6656" spans="5:5" x14ac:dyDescent="0.5">
      <c r="E6656" s="2"/>
    </row>
    <row r="6657" spans="5:5" x14ac:dyDescent="0.5">
      <c r="E6657" s="2"/>
    </row>
    <row r="6658" spans="5:5" x14ac:dyDescent="0.5">
      <c r="E6658" s="2"/>
    </row>
    <row r="6659" spans="5:5" x14ac:dyDescent="0.5">
      <c r="E6659" s="2"/>
    </row>
    <row r="6660" spans="5:5" x14ac:dyDescent="0.5">
      <c r="E6660" s="2"/>
    </row>
    <row r="6661" spans="5:5" x14ac:dyDescent="0.5">
      <c r="E6661" s="2"/>
    </row>
    <row r="6662" spans="5:5" x14ac:dyDescent="0.5">
      <c r="E6662" s="2"/>
    </row>
    <row r="6663" spans="5:5" x14ac:dyDescent="0.5">
      <c r="E6663" s="2"/>
    </row>
    <row r="6664" spans="5:5" x14ac:dyDescent="0.5">
      <c r="E6664" s="2"/>
    </row>
    <row r="6665" spans="5:5" x14ac:dyDescent="0.5">
      <c r="E6665" s="2"/>
    </row>
    <row r="6666" spans="5:5" x14ac:dyDescent="0.5">
      <c r="E6666" s="2"/>
    </row>
    <row r="6667" spans="5:5" x14ac:dyDescent="0.5">
      <c r="E6667" s="2"/>
    </row>
    <row r="6668" spans="5:5" x14ac:dyDescent="0.5">
      <c r="E6668" s="2"/>
    </row>
    <row r="6669" spans="5:5" x14ac:dyDescent="0.5">
      <c r="E6669" s="2"/>
    </row>
    <row r="6670" spans="5:5" x14ac:dyDescent="0.5">
      <c r="E6670" s="2"/>
    </row>
    <row r="6671" spans="5:5" x14ac:dyDescent="0.5">
      <c r="E6671" s="2"/>
    </row>
    <row r="6672" spans="5:5" x14ac:dyDescent="0.5">
      <c r="E6672" s="2"/>
    </row>
    <row r="6673" spans="5:5" x14ac:dyDescent="0.5">
      <c r="E6673" s="2"/>
    </row>
    <row r="6674" spans="5:5" x14ac:dyDescent="0.5">
      <c r="E6674" s="2"/>
    </row>
    <row r="6675" spans="5:5" x14ac:dyDescent="0.5">
      <c r="E6675" s="2"/>
    </row>
    <row r="6676" spans="5:5" x14ac:dyDescent="0.5">
      <c r="E6676" s="2"/>
    </row>
    <row r="6677" spans="5:5" x14ac:dyDescent="0.5">
      <c r="E6677" s="2"/>
    </row>
    <row r="6678" spans="5:5" x14ac:dyDescent="0.5">
      <c r="E6678" s="2"/>
    </row>
    <row r="6679" spans="5:5" x14ac:dyDescent="0.5">
      <c r="E6679" s="2"/>
    </row>
    <row r="6680" spans="5:5" x14ac:dyDescent="0.5">
      <c r="E6680" s="2"/>
    </row>
    <row r="6681" spans="5:5" x14ac:dyDescent="0.5">
      <c r="E6681" s="2"/>
    </row>
    <row r="6682" spans="5:5" x14ac:dyDescent="0.5">
      <c r="E6682" s="2"/>
    </row>
    <row r="6683" spans="5:5" x14ac:dyDescent="0.5">
      <c r="E6683" s="2"/>
    </row>
    <row r="6684" spans="5:5" x14ac:dyDescent="0.5">
      <c r="E6684" s="2"/>
    </row>
    <row r="6685" spans="5:5" x14ac:dyDescent="0.5">
      <c r="E6685" s="2"/>
    </row>
    <row r="6686" spans="5:5" x14ac:dyDescent="0.5">
      <c r="E6686" s="2"/>
    </row>
    <row r="6687" spans="5:5" x14ac:dyDescent="0.5">
      <c r="E6687" s="2"/>
    </row>
    <row r="6688" spans="5:5" x14ac:dyDescent="0.5">
      <c r="E6688" s="2"/>
    </row>
    <row r="6689" spans="5:5" x14ac:dyDescent="0.5">
      <c r="E6689" s="2"/>
    </row>
    <row r="6690" spans="5:5" x14ac:dyDescent="0.5">
      <c r="E6690" s="2"/>
    </row>
    <row r="6691" spans="5:5" x14ac:dyDescent="0.5">
      <c r="E6691" s="2"/>
    </row>
    <row r="6692" spans="5:5" x14ac:dyDescent="0.5">
      <c r="E6692" s="2"/>
    </row>
    <row r="6693" spans="5:5" x14ac:dyDescent="0.5">
      <c r="E6693" s="2"/>
    </row>
    <row r="6694" spans="5:5" x14ac:dyDescent="0.5">
      <c r="E6694" s="2"/>
    </row>
    <row r="6695" spans="5:5" x14ac:dyDescent="0.5">
      <c r="E6695" s="2"/>
    </row>
    <row r="6696" spans="5:5" x14ac:dyDescent="0.5">
      <c r="E6696" s="2"/>
    </row>
    <row r="6697" spans="5:5" x14ac:dyDescent="0.5">
      <c r="E6697" s="2"/>
    </row>
    <row r="6698" spans="5:5" x14ac:dyDescent="0.5">
      <c r="E6698" s="2"/>
    </row>
    <row r="6699" spans="5:5" x14ac:dyDescent="0.5">
      <c r="E6699" s="2"/>
    </row>
    <row r="6700" spans="5:5" x14ac:dyDescent="0.5">
      <c r="E6700" s="2"/>
    </row>
    <row r="6701" spans="5:5" x14ac:dyDescent="0.5">
      <c r="E6701" s="2"/>
    </row>
    <row r="6702" spans="5:5" x14ac:dyDescent="0.5">
      <c r="E6702" s="2"/>
    </row>
    <row r="6703" spans="5:5" x14ac:dyDescent="0.5">
      <c r="E6703" s="2"/>
    </row>
    <row r="6704" spans="5:5" x14ac:dyDescent="0.5">
      <c r="E6704" s="2"/>
    </row>
    <row r="6705" spans="5:5" x14ac:dyDescent="0.5">
      <c r="E6705" s="2"/>
    </row>
    <row r="6706" spans="5:5" x14ac:dyDescent="0.5">
      <c r="E6706" s="2"/>
    </row>
    <row r="6707" spans="5:5" x14ac:dyDescent="0.5">
      <c r="E6707" s="2"/>
    </row>
    <row r="6708" spans="5:5" x14ac:dyDescent="0.5">
      <c r="E6708" s="2"/>
    </row>
    <row r="6709" spans="5:5" x14ac:dyDescent="0.5">
      <c r="E6709" s="2"/>
    </row>
    <row r="6710" spans="5:5" x14ac:dyDescent="0.5">
      <c r="E6710" s="2"/>
    </row>
    <row r="6711" spans="5:5" x14ac:dyDescent="0.5">
      <c r="E6711" s="2"/>
    </row>
    <row r="6712" spans="5:5" x14ac:dyDescent="0.5">
      <c r="E6712" s="2"/>
    </row>
    <row r="6713" spans="5:5" x14ac:dyDescent="0.5">
      <c r="E6713" s="2"/>
    </row>
    <row r="6714" spans="5:5" x14ac:dyDescent="0.5">
      <c r="E6714" s="2"/>
    </row>
    <row r="6715" spans="5:5" x14ac:dyDescent="0.5">
      <c r="E6715" s="2"/>
    </row>
    <row r="6716" spans="5:5" x14ac:dyDescent="0.5">
      <c r="E6716" s="2"/>
    </row>
    <row r="6717" spans="5:5" x14ac:dyDescent="0.5">
      <c r="E6717" s="2"/>
    </row>
    <row r="6718" spans="5:5" x14ac:dyDescent="0.5">
      <c r="E6718" s="2"/>
    </row>
    <row r="6719" spans="5:5" x14ac:dyDescent="0.5">
      <c r="E6719" s="2"/>
    </row>
    <row r="6720" spans="5:5" x14ac:dyDescent="0.5">
      <c r="E6720" s="2"/>
    </row>
    <row r="6721" spans="5:5" x14ac:dyDescent="0.5">
      <c r="E6721" s="2"/>
    </row>
    <row r="6722" spans="5:5" x14ac:dyDescent="0.5">
      <c r="E6722" s="2"/>
    </row>
    <row r="6723" spans="5:5" x14ac:dyDescent="0.5">
      <c r="E6723" s="2"/>
    </row>
    <row r="6724" spans="5:5" x14ac:dyDescent="0.5">
      <c r="E6724" s="2"/>
    </row>
    <row r="6725" spans="5:5" x14ac:dyDescent="0.5">
      <c r="E6725" s="2"/>
    </row>
    <row r="6726" spans="5:5" x14ac:dyDescent="0.5">
      <c r="E6726" s="2"/>
    </row>
    <row r="6727" spans="5:5" x14ac:dyDescent="0.5">
      <c r="E6727" s="2"/>
    </row>
    <row r="6728" spans="5:5" x14ac:dyDescent="0.5">
      <c r="E6728" s="2"/>
    </row>
    <row r="6729" spans="5:5" x14ac:dyDescent="0.5">
      <c r="E6729" s="2"/>
    </row>
    <row r="6730" spans="5:5" x14ac:dyDescent="0.5">
      <c r="E6730" s="2"/>
    </row>
    <row r="6731" spans="5:5" x14ac:dyDescent="0.5">
      <c r="E6731" s="2"/>
    </row>
    <row r="6732" spans="5:5" x14ac:dyDescent="0.5">
      <c r="E6732" s="2"/>
    </row>
    <row r="6733" spans="5:5" x14ac:dyDescent="0.5">
      <c r="E6733" s="2"/>
    </row>
    <row r="6734" spans="5:5" x14ac:dyDescent="0.5">
      <c r="E6734" s="2"/>
    </row>
    <row r="6735" spans="5:5" x14ac:dyDescent="0.5">
      <c r="E6735" s="2"/>
    </row>
    <row r="6736" spans="5:5" x14ac:dyDescent="0.5">
      <c r="E6736" s="2"/>
    </row>
    <row r="6737" spans="5:5" x14ac:dyDescent="0.5">
      <c r="E6737" s="2"/>
    </row>
    <row r="6738" spans="5:5" x14ac:dyDescent="0.5">
      <c r="E6738" s="2"/>
    </row>
    <row r="6739" spans="5:5" x14ac:dyDescent="0.5">
      <c r="E6739" s="2"/>
    </row>
    <row r="6740" spans="5:5" x14ac:dyDescent="0.5">
      <c r="E6740" s="2"/>
    </row>
    <row r="6741" spans="5:5" x14ac:dyDescent="0.5">
      <c r="E6741" s="2"/>
    </row>
    <row r="6742" spans="5:5" x14ac:dyDescent="0.5">
      <c r="E6742" s="2"/>
    </row>
    <row r="6743" spans="5:5" x14ac:dyDescent="0.5">
      <c r="E6743" s="2"/>
    </row>
    <row r="6744" spans="5:5" x14ac:dyDescent="0.5">
      <c r="E6744" s="2"/>
    </row>
    <row r="6745" spans="5:5" x14ac:dyDescent="0.5">
      <c r="E6745" s="2"/>
    </row>
    <row r="6746" spans="5:5" x14ac:dyDescent="0.5">
      <c r="E6746" s="2"/>
    </row>
    <row r="6747" spans="5:5" x14ac:dyDescent="0.5">
      <c r="E6747" s="2"/>
    </row>
    <row r="6748" spans="5:5" x14ac:dyDescent="0.5">
      <c r="E6748" s="2"/>
    </row>
    <row r="6749" spans="5:5" x14ac:dyDescent="0.5">
      <c r="E6749" s="2"/>
    </row>
    <row r="6750" spans="5:5" x14ac:dyDescent="0.5">
      <c r="E6750" s="2"/>
    </row>
    <row r="6751" spans="5:5" x14ac:dyDescent="0.5">
      <c r="E6751" s="2"/>
    </row>
    <row r="6752" spans="5:5" x14ac:dyDescent="0.5">
      <c r="E6752" s="2"/>
    </row>
    <row r="6753" spans="5:5" x14ac:dyDescent="0.5">
      <c r="E6753" s="2"/>
    </row>
    <row r="6754" spans="5:5" x14ac:dyDescent="0.5">
      <c r="E6754" s="2"/>
    </row>
    <row r="6755" spans="5:5" x14ac:dyDescent="0.5">
      <c r="E6755" s="2"/>
    </row>
    <row r="6756" spans="5:5" x14ac:dyDescent="0.5">
      <c r="E6756" s="2"/>
    </row>
    <row r="6757" spans="5:5" x14ac:dyDescent="0.5">
      <c r="E6757" s="2"/>
    </row>
    <row r="6758" spans="5:5" x14ac:dyDescent="0.5">
      <c r="E6758" s="2"/>
    </row>
    <row r="6759" spans="5:5" x14ac:dyDescent="0.5">
      <c r="E6759" s="2"/>
    </row>
    <row r="6760" spans="5:5" x14ac:dyDescent="0.5">
      <c r="E6760" s="2"/>
    </row>
    <row r="6761" spans="5:5" x14ac:dyDescent="0.5">
      <c r="E6761" s="2"/>
    </row>
    <row r="6762" spans="5:5" x14ac:dyDescent="0.5">
      <c r="E6762" s="2"/>
    </row>
    <row r="6763" spans="5:5" x14ac:dyDescent="0.5">
      <c r="E6763" s="2"/>
    </row>
    <row r="6764" spans="5:5" x14ac:dyDescent="0.5">
      <c r="E6764" s="2"/>
    </row>
    <row r="6765" spans="5:5" x14ac:dyDescent="0.5">
      <c r="E6765" s="2"/>
    </row>
    <row r="6766" spans="5:5" x14ac:dyDescent="0.5">
      <c r="E6766" s="2"/>
    </row>
    <row r="6767" spans="5:5" x14ac:dyDescent="0.5">
      <c r="E6767" s="2"/>
    </row>
    <row r="6768" spans="5:5" x14ac:dyDescent="0.5">
      <c r="E6768" s="2"/>
    </row>
    <row r="6769" spans="5:5" x14ac:dyDescent="0.5">
      <c r="E6769" s="2"/>
    </row>
    <row r="6770" spans="5:5" x14ac:dyDescent="0.5">
      <c r="E6770" s="2"/>
    </row>
    <row r="6771" spans="5:5" x14ac:dyDescent="0.5">
      <c r="E6771" s="2"/>
    </row>
    <row r="6772" spans="5:5" x14ac:dyDescent="0.5">
      <c r="E6772" s="2"/>
    </row>
    <row r="6773" spans="5:5" x14ac:dyDescent="0.5">
      <c r="E6773" s="2"/>
    </row>
    <row r="6774" spans="5:5" x14ac:dyDescent="0.5">
      <c r="E6774" s="2"/>
    </row>
    <row r="6775" spans="5:5" x14ac:dyDescent="0.5">
      <c r="E6775" s="2"/>
    </row>
    <row r="6776" spans="5:5" x14ac:dyDescent="0.5">
      <c r="E6776" s="2"/>
    </row>
    <row r="6777" spans="5:5" x14ac:dyDescent="0.5">
      <c r="E6777" s="2"/>
    </row>
    <row r="6778" spans="5:5" x14ac:dyDescent="0.5">
      <c r="E6778" s="2"/>
    </row>
    <row r="6779" spans="5:5" x14ac:dyDescent="0.5">
      <c r="E6779" s="2"/>
    </row>
    <row r="6780" spans="5:5" x14ac:dyDescent="0.5">
      <c r="E6780" s="2"/>
    </row>
    <row r="6781" spans="5:5" x14ac:dyDescent="0.5">
      <c r="E6781" s="2"/>
    </row>
    <row r="6782" spans="5:5" x14ac:dyDescent="0.5">
      <c r="E6782" s="2"/>
    </row>
    <row r="6783" spans="5:5" x14ac:dyDescent="0.5">
      <c r="E6783" s="2"/>
    </row>
    <row r="6784" spans="5:5" x14ac:dyDescent="0.5">
      <c r="E6784" s="2"/>
    </row>
    <row r="6785" spans="5:5" x14ac:dyDescent="0.5">
      <c r="E6785" s="2"/>
    </row>
    <row r="6786" spans="5:5" x14ac:dyDescent="0.5">
      <c r="E6786" s="2"/>
    </row>
    <row r="6787" spans="5:5" x14ac:dyDescent="0.5">
      <c r="E6787" s="2"/>
    </row>
    <row r="6788" spans="5:5" x14ac:dyDescent="0.5">
      <c r="E6788" s="2"/>
    </row>
    <row r="6789" spans="5:5" x14ac:dyDescent="0.5">
      <c r="E6789" s="2"/>
    </row>
    <row r="6790" spans="5:5" x14ac:dyDescent="0.5">
      <c r="E6790" s="2"/>
    </row>
    <row r="6791" spans="5:5" x14ac:dyDescent="0.5">
      <c r="E6791" s="2"/>
    </row>
    <row r="6792" spans="5:5" x14ac:dyDescent="0.5">
      <c r="E6792" s="2"/>
    </row>
    <row r="6793" spans="5:5" x14ac:dyDescent="0.5">
      <c r="E6793" s="2"/>
    </row>
    <row r="6794" spans="5:5" x14ac:dyDescent="0.5">
      <c r="E6794" s="2"/>
    </row>
    <row r="6795" spans="5:5" x14ac:dyDescent="0.5">
      <c r="E6795" s="2"/>
    </row>
    <row r="6796" spans="5:5" x14ac:dyDescent="0.5">
      <c r="E6796" s="2"/>
    </row>
    <row r="6797" spans="5:5" x14ac:dyDescent="0.5">
      <c r="E6797" s="2"/>
    </row>
    <row r="6798" spans="5:5" x14ac:dyDescent="0.5">
      <c r="E6798" s="2"/>
    </row>
    <row r="6799" spans="5:5" x14ac:dyDescent="0.5">
      <c r="E6799" s="2"/>
    </row>
    <row r="6800" spans="5:5" x14ac:dyDescent="0.5">
      <c r="E6800" s="2"/>
    </row>
    <row r="6801" spans="5:5" x14ac:dyDescent="0.5">
      <c r="E6801" s="2"/>
    </row>
    <row r="6802" spans="5:5" x14ac:dyDescent="0.5">
      <c r="E6802" s="2"/>
    </row>
    <row r="6803" spans="5:5" x14ac:dyDescent="0.5">
      <c r="E6803" s="2"/>
    </row>
    <row r="6804" spans="5:5" x14ac:dyDescent="0.5">
      <c r="E6804" s="2"/>
    </row>
    <row r="6805" spans="5:5" x14ac:dyDescent="0.5">
      <c r="E6805" s="2"/>
    </row>
    <row r="6806" spans="5:5" x14ac:dyDescent="0.5">
      <c r="E6806" s="2"/>
    </row>
    <row r="6807" spans="5:5" x14ac:dyDescent="0.5">
      <c r="E6807" s="2"/>
    </row>
    <row r="6808" spans="5:5" x14ac:dyDescent="0.5">
      <c r="E6808" s="2"/>
    </row>
    <row r="6809" spans="5:5" x14ac:dyDescent="0.5">
      <c r="E6809" s="2"/>
    </row>
    <row r="6810" spans="5:5" x14ac:dyDescent="0.5">
      <c r="E6810" s="2"/>
    </row>
    <row r="6811" spans="5:5" x14ac:dyDescent="0.5">
      <c r="E6811" s="2"/>
    </row>
    <row r="6812" spans="5:5" x14ac:dyDescent="0.5">
      <c r="E6812" s="2"/>
    </row>
    <row r="6813" spans="5:5" x14ac:dyDescent="0.5">
      <c r="E6813" s="2"/>
    </row>
    <row r="6814" spans="5:5" x14ac:dyDescent="0.5">
      <c r="E6814" s="2"/>
    </row>
    <row r="6815" spans="5:5" x14ac:dyDescent="0.5">
      <c r="E6815" s="2"/>
    </row>
    <row r="6816" spans="5:5" x14ac:dyDescent="0.5">
      <c r="E6816" s="2"/>
    </row>
    <row r="6817" spans="5:5" x14ac:dyDescent="0.5">
      <c r="E6817" s="2"/>
    </row>
    <row r="6818" spans="5:5" x14ac:dyDescent="0.5">
      <c r="E6818" s="2"/>
    </row>
    <row r="6819" spans="5:5" x14ac:dyDescent="0.5">
      <c r="E6819" s="2"/>
    </row>
    <row r="6820" spans="5:5" x14ac:dyDescent="0.5">
      <c r="E6820" s="2"/>
    </row>
    <row r="6821" spans="5:5" x14ac:dyDescent="0.5">
      <c r="E6821" s="2"/>
    </row>
    <row r="6822" spans="5:5" x14ac:dyDescent="0.5">
      <c r="E6822" s="2"/>
    </row>
    <row r="6823" spans="5:5" x14ac:dyDescent="0.5">
      <c r="E6823" s="2"/>
    </row>
    <row r="6824" spans="5:5" x14ac:dyDescent="0.5">
      <c r="E6824" s="2"/>
    </row>
    <row r="6825" spans="5:5" x14ac:dyDescent="0.5">
      <c r="E6825" s="2"/>
    </row>
    <row r="6826" spans="5:5" x14ac:dyDescent="0.5">
      <c r="E6826" s="2"/>
    </row>
    <row r="6827" spans="5:5" x14ac:dyDescent="0.5">
      <c r="E6827" s="2"/>
    </row>
    <row r="6828" spans="5:5" x14ac:dyDescent="0.5">
      <c r="E6828" s="2"/>
    </row>
    <row r="6829" spans="5:5" x14ac:dyDescent="0.5">
      <c r="E6829" s="2"/>
    </row>
    <row r="6830" spans="5:5" x14ac:dyDescent="0.5">
      <c r="E6830" s="2"/>
    </row>
    <row r="6831" spans="5:5" x14ac:dyDescent="0.5">
      <c r="E6831" s="2"/>
    </row>
    <row r="6832" spans="5:5" x14ac:dyDescent="0.5">
      <c r="E6832" s="2"/>
    </row>
    <row r="6833" spans="5:5" x14ac:dyDescent="0.5">
      <c r="E6833" s="2"/>
    </row>
    <row r="6834" spans="5:5" x14ac:dyDescent="0.5">
      <c r="E6834" s="2"/>
    </row>
    <row r="6835" spans="5:5" x14ac:dyDescent="0.5">
      <c r="E6835" s="2"/>
    </row>
    <row r="6836" spans="5:5" x14ac:dyDescent="0.5">
      <c r="E6836" s="2"/>
    </row>
    <row r="6837" spans="5:5" x14ac:dyDescent="0.5">
      <c r="E6837" s="2"/>
    </row>
    <row r="6838" spans="5:5" x14ac:dyDescent="0.5">
      <c r="E6838" s="2"/>
    </row>
    <row r="6839" spans="5:5" x14ac:dyDescent="0.5">
      <c r="E6839" s="2"/>
    </row>
    <row r="6840" spans="5:5" x14ac:dyDescent="0.5">
      <c r="E6840" s="2"/>
    </row>
    <row r="6841" spans="5:5" x14ac:dyDescent="0.5">
      <c r="E6841" s="2"/>
    </row>
    <row r="6842" spans="5:5" x14ac:dyDescent="0.5">
      <c r="E6842" s="2"/>
    </row>
    <row r="6843" spans="5:5" x14ac:dyDescent="0.5">
      <c r="E6843" s="2"/>
    </row>
    <row r="6844" spans="5:5" x14ac:dyDescent="0.5">
      <c r="E6844" s="2"/>
    </row>
    <row r="6845" spans="5:5" x14ac:dyDescent="0.5">
      <c r="E6845" s="2"/>
    </row>
    <row r="6846" spans="5:5" x14ac:dyDescent="0.5">
      <c r="E6846" s="2"/>
    </row>
    <row r="6847" spans="5:5" x14ac:dyDescent="0.5">
      <c r="E6847" s="2"/>
    </row>
    <row r="6848" spans="5:5" x14ac:dyDescent="0.5">
      <c r="E6848" s="2"/>
    </row>
    <row r="6849" spans="5:5" x14ac:dyDescent="0.5">
      <c r="E6849" s="2"/>
    </row>
    <row r="6850" spans="5:5" x14ac:dyDescent="0.5">
      <c r="E6850" s="2"/>
    </row>
    <row r="6851" spans="5:5" x14ac:dyDescent="0.5">
      <c r="E6851" s="2"/>
    </row>
    <row r="6852" spans="5:5" x14ac:dyDescent="0.5">
      <c r="E6852" s="2"/>
    </row>
    <row r="6853" spans="5:5" x14ac:dyDescent="0.5">
      <c r="E6853" s="2"/>
    </row>
    <row r="6854" spans="5:5" x14ac:dyDescent="0.5">
      <c r="E6854" s="2"/>
    </row>
    <row r="6855" spans="5:5" x14ac:dyDescent="0.5">
      <c r="E6855" s="2"/>
    </row>
    <row r="6856" spans="5:5" x14ac:dyDescent="0.5">
      <c r="E6856" s="2"/>
    </row>
    <row r="6857" spans="5:5" x14ac:dyDescent="0.5">
      <c r="E6857" s="2"/>
    </row>
    <row r="6858" spans="5:5" x14ac:dyDescent="0.5">
      <c r="E6858" s="2"/>
    </row>
    <row r="6859" spans="5:5" x14ac:dyDescent="0.5">
      <c r="E6859" s="2"/>
    </row>
    <row r="6860" spans="5:5" x14ac:dyDescent="0.5">
      <c r="E6860" s="2"/>
    </row>
    <row r="6861" spans="5:5" x14ac:dyDescent="0.5">
      <c r="E6861" s="2"/>
    </row>
    <row r="6862" spans="5:5" x14ac:dyDescent="0.5">
      <c r="E6862" s="2"/>
    </row>
    <row r="6863" spans="5:5" x14ac:dyDescent="0.5">
      <c r="E6863" s="2"/>
    </row>
    <row r="6864" spans="5:5" x14ac:dyDescent="0.5">
      <c r="E6864" s="2"/>
    </row>
    <row r="6865" spans="5:5" x14ac:dyDescent="0.5">
      <c r="E6865" s="2"/>
    </row>
    <row r="6866" spans="5:5" x14ac:dyDescent="0.5">
      <c r="E6866" s="2"/>
    </row>
    <row r="6867" spans="5:5" x14ac:dyDescent="0.5">
      <c r="E6867" s="2"/>
    </row>
    <row r="6868" spans="5:5" x14ac:dyDescent="0.5">
      <c r="E6868" s="2"/>
    </row>
    <row r="6869" spans="5:5" x14ac:dyDescent="0.5">
      <c r="E6869" s="2"/>
    </row>
    <row r="6870" spans="5:5" x14ac:dyDescent="0.5">
      <c r="E6870" s="2"/>
    </row>
    <row r="6871" spans="5:5" x14ac:dyDescent="0.5">
      <c r="E6871" s="2"/>
    </row>
    <row r="6872" spans="5:5" x14ac:dyDescent="0.5">
      <c r="E6872" s="2"/>
    </row>
    <row r="6873" spans="5:5" x14ac:dyDescent="0.5">
      <c r="E6873" s="2"/>
    </row>
    <row r="6874" spans="5:5" x14ac:dyDescent="0.5">
      <c r="E6874" s="2"/>
    </row>
    <row r="6875" spans="5:5" x14ac:dyDescent="0.5">
      <c r="E6875" s="2"/>
    </row>
    <row r="6876" spans="5:5" x14ac:dyDescent="0.5">
      <c r="E6876" s="2"/>
    </row>
    <row r="6877" spans="5:5" x14ac:dyDescent="0.5">
      <c r="E6877" s="2"/>
    </row>
    <row r="6878" spans="5:5" x14ac:dyDescent="0.5">
      <c r="E6878" s="2"/>
    </row>
    <row r="6879" spans="5:5" x14ac:dyDescent="0.5">
      <c r="E6879" s="2"/>
    </row>
    <row r="6880" spans="5:5" x14ac:dyDescent="0.5">
      <c r="E6880" s="2"/>
    </row>
    <row r="6881" spans="5:5" x14ac:dyDescent="0.5">
      <c r="E6881" s="2"/>
    </row>
    <row r="6882" spans="5:5" x14ac:dyDescent="0.5">
      <c r="E6882" s="2"/>
    </row>
    <row r="6883" spans="5:5" x14ac:dyDescent="0.5">
      <c r="E6883" s="2"/>
    </row>
    <row r="6884" spans="5:5" x14ac:dyDescent="0.5">
      <c r="E6884" s="2"/>
    </row>
    <row r="6885" spans="5:5" x14ac:dyDescent="0.5">
      <c r="E6885" s="2"/>
    </row>
    <row r="6886" spans="5:5" x14ac:dyDescent="0.5">
      <c r="E6886" s="2"/>
    </row>
    <row r="6887" spans="5:5" x14ac:dyDescent="0.5">
      <c r="E6887" s="2"/>
    </row>
    <row r="6888" spans="5:5" x14ac:dyDescent="0.5">
      <c r="E6888" s="2"/>
    </row>
    <row r="6889" spans="5:5" x14ac:dyDescent="0.5">
      <c r="E6889" s="2"/>
    </row>
    <row r="6890" spans="5:5" x14ac:dyDescent="0.5">
      <c r="E6890" s="2"/>
    </row>
    <row r="6891" spans="5:5" x14ac:dyDescent="0.5">
      <c r="E6891" s="2"/>
    </row>
    <row r="6892" spans="5:5" x14ac:dyDescent="0.5">
      <c r="E6892" s="2"/>
    </row>
    <row r="6893" spans="5:5" x14ac:dyDescent="0.5">
      <c r="E6893" s="2"/>
    </row>
    <row r="6894" spans="5:5" x14ac:dyDescent="0.5">
      <c r="E6894" s="2"/>
    </row>
    <row r="6895" spans="5:5" x14ac:dyDescent="0.5">
      <c r="E6895" s="2"/>
    </row>
    <row r="6896" spans="5:5" x14ac:dyDescent="0.5">
      <c r="E6896" s="2"/>
    </row>
    <row r="6897" spans="5:5" x14ac:dyDescent="0.5">
      <c r="E6897" s="2"/>
    </row>
    <row r="6898" spans="5:5" x14ac:dyDescent="0.5">
      <c r="E6898" s="2"/>
    </row>
    <row r="6899" spans="5:5" x14ac:dyDescent="0.5">
      <c r="E6899" s="2"/>
    </row>
    <row r="6900" spans="5:5" x14ac:dyDescent="0.5">
      <c r="E6900" s="2"/>
    </row>
    <row r="6901" spans="5:5" x14ac:dyDescent="0.5">
      <c r="E6901" s="2"/>
    </row>
    <row r="6902" spans="5:5" x14ac:dyDescent="0.5">
      <c r="E6902" s="2"/>
    </row>
    <row r="6903" spans="5:5" x14ac:dyDescent="0.5">
      <c r="E6903" s="2"/>
    </row>
    <row r="6904" spans="5:5" x14ac:dyDescent="0.5">
      <c r="E6904" s="2"/>
    </row>
    <row r="6905" spans="5:5" x14ac:dyDescent="0.5">
      <c r="E6905" s="2"/>
    </row>
    <row r="6906" spans="5:5" x14ac:dyDescent="0.5">
      <c r="E6906" s="2"/>
    </row>
    <row r="6907" spans="5:5" x14ac:dyDescent="0.5">
      <c r="E6907" s="2"/>
    </row>
    <row r="6908" spans="5:5" x14ac:dyDescent="0.5">
      <c r="E6908" s="2"/>
    </row>
    <row r="6909" spans="5:5" x14ac:dyDescent="0.5">
      <c r="E6909" s="2"/>
    </row>
    <row r="6910" spans="5:5" x14ac:dyDescent="0.5">
      <c r="E6910" s="2"/>
    </row>
    <row r="6911" spans="5:5" x14ac:dyDescent="0.5">
      <c r="E6911" s="2"/>
    </row>
    <row r="6912" spans="5:5" x14ac:dyDescent="0.5">
      <c r="E6912" s="2"/>
    </row>
    <row r="6913" spans="5:5" x14ac:dyDescent="0.5">
      <c r="E6913" s="2"/>
    </row>
    <row r="6914" spans="5:5" x14ac:dyDescent="0.5">
      <c r="E6914" s="2"/>
    </row>
    <row r="6915" spans="5:5" x14ac:dyDescent="0.5">
      <c r="E6915" s="2"/>
    </row>
    <row r="6916" spans="5:5" x14ac:dyDescent="0.5">
      <c r="E6916" s="2"/>
    </row>
    <row r="6917" spans="5:5" x14ac:dyDescent="0.5">
      <c r="E6917" s="2"/>
    </row>
    <row r="6918" spans="5:5" x14ac:dyDescent="0.5">
      <c r="E6918" s="2"/>
    </row>
    <row r="6919" spans="5:5" x14ac:dyDescent="0.5">
      <c r="E6919" s="2"/>
    </row>
    <row r="6920" spans="5:5" x14ac:dyDescent="0.5">
      <c r="E6920" s="2"/>
    </row>
    <row r="6921" spans="5:5" x14ac:dyDescent="0.5">
      <c r="E6921" s="2"/>
    </row>
    <row r="6922" spans="5:5" x14ac:dyDescent="0.5">
      <c r="E6922" s="2"/>
    </row>
    <row r="6923" spans="5:5" x14ac:dyDescent="0.5">
      <c r="E6923" s="2"/>
    </row>
    <row r="6924" spans="5:5" x14ac:dyDescent="0.5">
      <c r="E6924" s="2"/>
    </row>
    <row r="6925" spans="5:5" x14ac:dyDescent="0.5">
      <c r="E6925" s="2"/>
    </row>
    <row r="6926" spans="5:5" x14ac:dyDescent="0.5">
      <c r="E6926" s="2"/>
    </row>
    <row r="6927" spans="5:5" x14ac:dyDescent="0.5">
      <c r="E6927" s="2"/>
    </row>
    <row r="6928" spans="5:5" x14ac:dyDescent="0.5">
      <c r="E6928" s="2"/>
    </row>
    <row r="6929" spans="5:5" x14ac:dyDescent="0.5">
      <c r="E6929" s="2"/>
    </row>
    <row r="6930" spans="5:5" x14ac:dyDescent="0.5">
      <c r="E6930" s="2"/>
    </row>
    <row r="6931" spans="5:5" x14ac:dyDescent="0.5">
      <c r="E6931" s="2"/>
    </row>
    <row r="6932" spans="5:5" x14ac:dyDescent="0.5">
      <c r="E6932" s="2"/>
    </row>
    <row r="6933" spans="5:5" x14ac:dyDescent="0.5">
      <c r="E6933" s="2"/>
    </row>
    <row r="6934" spans="5:5" x14ac:dyDescent="0.5">
      <c r="E6934" s="2"/>
    </row>
    <row r="6935" spans="5:5" x14ac:dyDescent="0.5">
      <c r="E6935" s="2"/>
    </row>
    <row r="6936" spans="5:5" x14ac:dyDescent="0.5">
      <c r="E6936" s="2"/>
    </row>
    <row r="6937" spans="5:5" x14ac:dyDescent="0.5">
      <c r="E6937" s="2"/>
    </row>
    <row r="6938" spans="5:5" x14ac:dyDescent="0.5">
      <c r="E6938" s="2"/>
    </row>
    <row r="6939" spans="5:5" x14ac:dyDescent="0.5">
      <c r="E6939" s="2"/>
    </row>
    <row r="6940" spans="5:5" x14ac:dyDescent="0.5">
      <c r="E6940" s="2"/>
    </row>
    <row r="6941" spans="5:5" x14ac:dyDescent="0.5">
      <c r="E6941" s="2"/>
    </row>
    <row r="6942" spans="5:5" x14ac:dyDescent="0.5">
      <c r="E6942" s="2"/>
    </row>
    <row r="6943" spans="5:5" x14ac:dyDescent="0.5">
      <c r="E6943" s="2"/>
    </row>
    <row r="6944" spans="5:5" x14ac:dyDescent="0.5">
      <c r="E6944" s="2"/>
    </row>
    <row r="6945" spans="5:5" x14ac:dyDescent="0.5">
      <c r="E6945" s="2"/>
    </row>
    <row r="6946" spans="5:5" x14ac:dyDescent="0.5">
      <c r="E6946" s="2"/>
    </row>
    <row r="6947" spans="5:5" x14ac:dyDescent="0.5">
      <c r="E6947" s="2"/>
    </row>
    <row r="6948" spans="5:5" x14ac:dyDescent="0.5">
      <c r="E6948" s="2"/>
    </row>
    <row r="6949" spans="5:5" x14ac:dyDescent="0.5">
      <c r="E6949" s="2"/>
    </row>
    <row r="6950" spans="5:5" x14ac:dyDescent="0.5">
      <c r="E6950" s="2"/>
    </row>
    <row r="6951" spans="5:5" x14ac:dyDescent="0.5">
      <c r="E6951" s="2"/>
    </row>
    <row r="6952" spans="5:5" x14ac:dyDescent="0.5">
      <c r="E6952" s="2"/>
    </row>
    <row r="6953" spans="5:5" x14ac:dyDescent="0.5">
      <c r="E6953" s="2"/>
    </row>
    <row r="6954" spans="5:5" x14ac:dyDescent="0.5">
      <c r="E6954" s="2"/>
    </row>
    <row r="6955" spans="5:5" x14ac:dyDescent="0.5">
      <c r="E6955" s="2"/>
    </row>
    <row r="6956" spans="5:5" x14ac:dyDescent="0.5">
      <c r="E6956" s="2"/>
    </row>
    <row r="6957" spans="5:5" x14ac:dyDescent="0.5">
      <c r="E6957" s="2"/>
    </row>
    <row r="6958" spans="5:5" x14ac:dyDescent="0.5">
      <c r="E6958" s="2"/>
    </row>
    <row r="6959" spans="5:5" x14ac:dyDescent="0.5">
      <c r="E6959" s="2"/>
    </row>
    <row r="6960" spans="5:5" x14ac:dyDescent="0.5">
      <c r="E6960" s="2"/>
    </row>
    <row r="6961" spans="5:5" x14ac:dyDescent="0.5">
      <c r="E6961" s="2"/>
    </row>
    <row r="6962" spans="5:5" x14ac:dyDescent="0.5">
      <c r="E6962" s="2"/>
    </row>
    <row r="6963" spans="5:5" x14ac:dyDescent="0.5">
      <c r="E6963" s="2"/>
    </row>
    <row r="6964" spans="5:5" x14ac:dyDescent="0.5">
      <c r="E6964" s="2"/>
    </row>
    <row r="6965" spans="5:5" x14ac:dyDescent="0.5">
      <c r="E6965" s="2"/>
    </row>
    <row r="6966" spans="5:5" x14ac:dyDescent="0.5">
      <c r="E6966" s="2"/>
    </row>
    <row r="6967" spans="5:5" x14ac:dyDescent="0.5">
      <c r="E6967" s="2"/>
    </row>
    <row r="6968" spans="5:5" x14ac:dyDescent="0.5">
      <c r="E6968" s="2"/>
    </row>
    <row r="6969" spans="5:5" x14ac:dyDescent="0.5">
      <c r="E6969" s="2"/>
    </row>
    <row r="6970" spans="5:5" x14ac:dyDescent="0.5">
      <c r="E6970" s="2"/>
    </row>
    <row r="6971" spans="5:5" x14ac:dyDescent="0.5">
      <c r="E6971" s="2"/>
    </row>
    <row r="6972" spans="5:5" x14ac:dyDescent="0.5">
      <c r="E6972" s="2"/>
    </row>
    <row r="6973" spans="5:5" x14ac:dyDescent="0.5">
      <c r="E6973" s="2"/>
    </row>
    <row r="6974" spans="5:5" x14ac:dyDescent="0.5">
      <c r="E6974" s="2"/>
    </row>
    <row r="6975" spans="5:5" x14ac:dyDescent="0.5">
      <c r="E6975" s="2"/>
    </row>
    <row r="6976" spans="5:5" x14ac:dyDescent="0.5">
      <c r="E6976" s="2"/>
    </row>
    <row r="6977" spans="5:5" x14ac:dyDescent="0.5">
      <c r="E6977" s="2"/>
    </row>
    <row r="6978" spans="5:5" x14ac:dyDescent="0.5">
      <c r="E6978" s="2"/>
    </row>
    <row r="6979" spans="5:5" x14ac:dyDescent="0.5">
      <c r="E6979" s="2"/>
    </row>
    <row r="6980" spans="5:5" x14ac:dyDescent="0.5">
      <c r="E6980" s="2"/>
    </row>
    <row r="6981" spans="5:5" x14ac:dyDescent="0.5">
      <c r="E6981" s="2"/>
    </row>
    <row r="6982" spans="5:5" x14ac:dyDescent="0.5">
      <c r="E6982" s="2"/>
    </row>
    <row r="6983" spans="5:5" x14ac:dyDescent="0.5">
      <c r="E6983" s="2"/>
    </row>
    <row r="6984" spans="5:5" x14ac:dyDescent="0.5">
      <c r="E6984" s="2"/>
    </row>
    <row r="6985" spans="5:5" x14ac:dyDescent="0.5">
      <c r="E6985" s="2"/>
    </row>
    <row r="6986" spans="5:5" x14ac:dyDescent="0.5">
      <c r="E6986" s="2"/>
    </row>
    <row r="6987" spans="5:5" x14ac:dyDescent="0.5">
      <c r="E6987" s="2"/>
    </row>
    <row r="6988" spans="5:5" x14ac:dyDescent="0.5">
      <c r="E6988" s="2"/>
    </row>
    <row r="6989" spans="5:5" x14ac:dyDescent="0.5">
      <c r="E6989" s="2"/>
    </row>
    <row r="6990" spans="5:5" x14ac:dyDescent="0.5">
      <c r="E6990" s="2"/>
    </row>
    <row r="6991" spans="5:5" x14ac:dyDescent="0.5">
      <c r="E6991" s="2"/>
    </row>
    <row r="6992" spans="5:5" x14ac:dyDescent="0.5">
      <c r="E6992" s="2"/>
    </row>
    <row r="6993" spans="5:5" x14ac:dyDescent="0.5">
      <c r="E6993" s="2"/>
    </row>
    <row r="6994" spans="5:5" x14ac:dyDescent="0.5">
      <c r="E6994" s="2"/>
    </row>
    <row r="6995" spans="5:5" x14ac:dyDescent="0.5">
      <c r="E6995" s="2"/>
    </row>
    <row r="6996" spans="5:5" x14ac:dyDescent="0.5">
      <c r="E6996" s="2"/>
    </row>
    <row r="6997" spans="5:5" x14ac:dyDescent="0.5">
      <c r="E6997" s="2"/>
    </row>
    <row r="6998" spans="5:5" x14ac:dyDescent="0.5">
      <c r="E6998" s="2"/>
    </row>
    <row r="6999" spans="5:5" x14ac:dyDescent="0.5">
      <c r="E6999" s="2"/>
    </row>
    <row r="7000" spans="5:5" x14ac:dyDescent="0.5">
      <c r="E7000" s="2"/>
    </row>
    <row r="7001" spans="5:5" x14ac:dyDescent="0.5">
      <c r="E7001" s="2"/>
    </row>
    <row r="7002" spans="5:5" x14ac:dyDescent="0.5">
      <c r="E7002" s="2"/>
    </row>
    <row r="7003" spans="5:5" x14ac:dyDescent="0.5">
      <c r="E7003" s="2"/>
    </row>
    <row r="7004" spans="5:5" x14ac:dyDescent="0.5">
      <c r="E7004" s="2"/>
    </row>
    <row r="7005" spans="5:5" x14ac:dyDescent="0.5">
      <c r="E7005" s="2"/>
    </row>
    <row r="7006" spans="5:5" x14ac:dyDescent="0.5">
      <c r="E7006" s="2"/>
    </row>
    <row r="7007" spans="5:5" x14ac:dyDescent="0.5">
      <c r="E7007" s="2"/>
    </row>
    <row r="7008" spans="5:5" x14ac:dyDescent="0.5">
      <c r="E7008" s="2"/>
    </row>
    <row r="7009" spans="5:5" x14ac:dyDescent="0.5">
      <c r="E7009" s="2"/>
    </row>
    <row r="7010" spans="5:5" x14ac:dyDescent="0.5">
      <c r="E7010" s="2"/>
    </row>
    <row r="7011" spans="5:5" x14ac:dyDescent="0.5">
      <c r="E7011" s="2"/>
    </row>
    <row r="7012" spans="5:5" x14ac:dyDescent="0.5">
      <c r="E7012" s="2"/>
    </row>
    <row r="7013" spans="5:5" x14ac:dyDescent="0.5">
      <c r="E7013" s="2"/>
    </row>
    <row r="7014" spans="5:5" x14ac:dyDescent="0.5">
      <c r="E7014" s="2"/>
    </row>
    <row r="7015" spans="5:5" x14ac:dyDescent="0.5">
      <c r="E7015" s="2"/>
    </row>
    <row r="7016" spans="5:5" x14ac:dyDescent="0.5">
      <c r="E7016" s="2"/>
    </row>
    <row r="7017" spans="5:5" x14ac:dyDescent="0.5">
      <c r="E7017" s="2"/>
    </row>
    <row r="7018" spans="5:5" x14ac:dyDescent="0.5">
      <c r="E7018" s="2"/>
    </row>
    <row r="7019" spans="5:5" x14ac:dyDescent="0.5">
      <c r="E7019" s="2"/>
    </row>
    <row r="7020" spans="5:5" x14ac:dyDescent="0.5">
      <c r="E7020" s="2"/>
    </row>
    <row r="7021" spans="5:5" x14ac:dyDescent="0.5">
      <c r="E7021" s="2"/>
    </row>
    <row r="7022" spans="5:5" x14ac:dyDescent="0.5">
      <c r="E7022" s="2"/>
    </row>
    <row r="7023" spans="5:5" x14ac:dyDescent="0.5">
      <c r="E7023" s="2"/>
    </row>
    <row r="7024" spans="5:5" x14ac:dyDescent="0.5">
      <c r="E7024" s="2"/>
    </row>
    <row r="7025" spans="5:5" x14ac:dyDescent="0.5">
      <c r="E7025" s="2"/>
    </row>
    <row r="7026" spans="5:5" x14ac:dyDescent="0.5">
      <c r="E7026" s="2"/>
    </row>
    <row r="7027" spans="5:5" x14ac:dyDescent="0.5">
      <c r="E7027" s="2"/>
    </row>
    <row r="7028" spans="5:5" x14ac:dyDescent="0.5">
      <c r="E7028" s="2"/>
    </row>
    <row r="7029" spans="5:5" x14ac:dyDescent="0.5">
      <c r="E7029" s="2"/>
    </row>
    <row r="7030" spans="5:5" x14ac:dyDescent="0.5">
      <c r="E7030" s="2"/>
    </row>
    <row r="7031" spans="5:5" x14ac:dyDescent="0.5">
      <c r="E7031" s="2"/>
    </row>
    <row r="7032" spans="5:5" x14ac:dyDescent="0.5">
      <c r="E7032" s="2"/>
    </row>
    <row r="7033" spans="5:5" x14ac:dyDescent="0.5">
      <c r="E7033" s="2"/>
    </row>
    <row r="7034" spans="5:5" x14ac:dyDescent="0.5">
      <c r="E7034" s="2"/>
    </row>
    <row r="7035" spans="5:5" x14ac:dyDescent="0.5">
      <c r="E7035" s="2"/>
    </row>
    <row r="7036" spans="5:5" x14ac:dyDescent="0.5">
      <c r="E7036" s="2"/>
    </row>
    <row r="7037" spans="5:5" x14ac:dyDescent="0.5">
      <c r="E7037" s="2"/>
    </row>
    <row r="7038" spans="5:5" x14ac:dyDescent="0.5">
      <c r="E7038" s="2"/>
    </row>
    <row r="7039" spans="5:5" x14ac:dyDescent="0.5">
      <c r="E7039" s="2"/>
    </row>
    <row r="7040" spans="5:5" x14ac:dyDescent="0.5">
      <c r="E7040" s="2"/>
    </row>
    <row r="7041" spans="5:5" x14ac:dyDescent="0.5">
      <c r="E7041" s="2"/>
    </row>
    <row r="7042" spans="5:5" x14ac:dyDescent="0.5">
      <c r="E7042" s="2"/>
    </row>
    <row r="7043" spans="5:5" x14ac:dyDescent="0.5">
      <c r="E7043" s="2"/>
    </row>
    <row r="7044" spans="5:5" x14ac:dyDescent="0.5">
      <c r="E7044" s="2"/>
    </row>
    <row r="7045" spans="5:5" x14ac:dyDescent="0.5">
      <c r="E7045" s="2"/>
    </row>
    <row r="7046" spans="5:5" x14ac:dyDescent="0.5">
      <c r="E7046" s="2"/>
    </row>
    <row r="7047" spans="5:5" x14ac:dyDescent="0.5">
      <c r="E7047" s="2"/>
    </row>
    <row r="7048" spans="5:5" x14ac:dyDescent="0.5">
      <c r="E7048" s="2"/>
    </row>
    <row r="7049" spans="5:5" x14ac:dyDescent="0.5">
      <c r="E7049" s="2"/>
    </row>
    <row r="7050" spans="5:5" x14ac:dyDescent="0.5">
      <c r="E7050" s="2"/>
    </row>
    <row r="7051" spans="5:5" x14ac:dyDescent="0.5">
      <c r="E7051" s="2"/>
    </row>
    <row r="7052" spans="5:5" x14ac:dyDescent="0.5">
      <c r="E7052" s="2"/>
    </row>
    <row r="7053" spans="5:5" x14ac:dyDescent="0.5">
      <c r="E7053" s="2"/>
    </row>
    <row r="7054" spans="5:5" x14ac:dyDescent="0.5">
      <c r="E7054" s="2"/>
    </row>
    <row r="7055" spans="5:5" x14ac:dyDescent="0.5">
      <c r="E7055" s="2"/>
    </row>
    <row r="7056" spans="5:5" x14ac:dyDescent="0.5">
      <c r="E7056" s="2"/>
    </row>
    <row r="7057" spans="5:5" x14ac:dyDescent="0.5">
      <c r="E7057" s="2"/>
    </row>
    <row r="7058" spans="5:5" x14ac:dyDescent="0.5">
      <c r="E7058" s="2"/>
    </row>
    <row r="7059" spans="5:5" x14ac:dyDescent="0.5">
      <c r="E7059" s="2"/>
    </row>
    <row r="7060" spans="5:5" x14ac:dyDescent="0.5">
      <c r="E7060" s="2"/>
    </row>
    <row r="7061" spans="5:5" x14ac:dyDescent="0.5">
      <c r="E7061" s="2"/>
    </row>
    <row r="7062" spans="5:5" x14ac:dyDescent="0.5">
      <c r="E7062" s="2"/>
    </row>
    <row r="7063" spans="5:5" x14ac:dyDescent="0.5">
      <c r="E7063" s="2"/>
    </row>
    <row r="7064" spans="5:5" x14ac:dyDescent="0.5">
      <c r="E7064" s="2"/>
    </row>
    <row r="7065" spans="5:5" x14ac:dyDescent="0.5">
      <c r="E7065" s="2"/>
    </row>
    <row r="7066" spans="5:5" x14ac:dyDescent="0.5">
      <c r="E7066" s="2"/>
    </row>
    <row r="7067" spans="5:5" x14ac:dyDescent="0.5">
      <c r="E7067" s="2"/>
    </row>
    <row r="7068" spans="5:5" x14ac:dyDescent="0.5">
      <c r="E7068" s="2"/>
    </row>
    <row r="7069" spans="5:5" x14ac:dyDescent="0.5">
      <c r="E7069" s="2"/>
    </row>
    <row r="7070" spans="5:5" x14ac:dyDescent="0.5">
      <c r="E7070" s="2"/>
    </row>
    <row r="7071" spans="5:5" x14ac:dyDescent="0.5">
      <c r="E7071" s="2"/>
    </row>
    <row r="7072" spans="5:5" x14ac:dyDescent="0.5">
      <c r="E7072" s="2"/>
    </row>
    <row r="7073" spans="5:5" x14ac:dyDescent="0.5">
      <c r="E7073" s="2"/>
    </row>
    <row r="7074" spans="5:5" x14ac:dyDescent="0.5">
      <c r="E7074" s="2"/>
    </row>
    <row r="7075" spans="5:5" x14ac:dyDescent="0.5">
      <c r="E7075" s="2"/>
    </row>
    <row r="7076" spans="5:5" x14ac:dyDescent="0.5">
      <c r="E7076" s="2"/>
    </row>
    <row r="7077" spans="5:5" x14ac:dyDescent="0.5">
      <c r="E7077" s="2"/>
    </row>
    <row r="7078" spans="5:5" x14ac:dyDescent="0.5">
      <c r="E7078" s="2"/>
    </row>
    <row r="7079" spans="5:5" x14ac:dyDescent="0.5">
      <c r="E7079" s="2"/>
    </row>
    <row r="7080" spans="5:5" x14ac:dyDescent="0.5">
      <c r="E7080" s="2"/>
    </row>
    <row r="7081" spans="5:5" x14ac:dyDescent="0.5">
      <c r="E7081" s="2"/>
    </row>
    <row r="7082" spans="5:5" x14ac:dyDescent="0.5">
      <c r="E7082" s="2"/>
    </row>
    <row r="7083" spans="5:5" x14ac:dyDescent="0.5">
      <c r="E7083" s="2"/>
    </row>
    <row r="7084" spans="5:5" x14ac:dyDescent="0.5">
      <c r="E7084" s="2"/>
    </row>
    <row r="7085" spans="5:5" x14ac:dyDescent="0.5">
      <c r="E7085" s="2"/>
    </row>
    <row r="7086" spans="5:5" x14ac:dyDescent="0.5">
      <c r="E7086" s="2"/>
    </row>
    <row r="7087" spans="5:5" x14ac:dyDescent="0.5">
      <c r="E7087" s="2"/>
    </row>
    <row r="7088" spans="5:5" x14ac:dyDescent="0.5">
      <c r="E7088" s="2"/>
    </row>
    <row r="7089" spans="5:5" x14ac:dyDescent="0.5">
      <c r="E7089" s="2"/>
    </row>
    <row r="7090" spans="5:5" x14ac:dyDescent="0.5">
      <c r="E7090" s="2"/>
    </row>
    <row r="7091" spans="5:5" x14ac:dyDescent="0.5">
      <c r="E7091" s="2"/>
    </row>
    <row r="7092" spans="5:5" x14ac:dyDescent="0.5">
      <c r="E7092" s="2"/>
    </row>
    <row r="7093" spans="5:5" x14ac:dyDescent="0.5">
      <c r="E7093" s="2"/>
    </row>
    <row r="7094" spans="5:5" x14ac:dyDescent="0.5">
      <c r="E7094" s="2"/>
    </row>
    <row r="7095" spans="5:5" x14ac:dyDescent="0.5">
      <c r="E7095" s="2"/>
    </row>
    <row r="7096" spans="5:5" x14ac:dyDescent="0.5">
      <c r="E7096" s="2"/>
    </row>
    <row r="7097" spans="5:5" x14ac:dyDescent="0.5">
      <c r="E7097" s="2"/>
    </row>
    <row r="7098" spans="5:5" x14ac:dyDescent="0.5">
      <c r="E7098" s="2"/>
    </row>
    <row r="7099" spans="5:5" x14ac:dyDescent="0.5">
      <c r="E7099" s="2"/>
    </row>
    <row r="7100" spans="5:5" x14ac:dyDescent="0.5">
      <c r="E7100" s="2"/>
    </row>
    <row r="7101" spans="5:5" x14ac:dyDescent="0.5">
      <c r="E7101" s="2"/>
    </row>
    <row r="7102" spans="5:5" x14ac:dyDescent="0.5">
      <c r="E7102" s="2"/>
    </row>
    <row r="7103" spans="5:5" x14ac:dyDescent="0.5">
      <c r="E7103" s="2"/>
    </row>
    <row r="7104" spans="5:5" x14ac:dyDescent="0.5">
      <c r="E7104" s="2"/>
    </row>
    <row r="7105" spans="5:5" x14ac:dyDescent="0.5">
      <c r="E7105" s="2"/>
    </row>
    <row r="7106" spans="5:5" x14ac:dyDescent="0.5">
      <c r="E7106" s="2"/>
    </row>
    <row r="7107" spans="5:5" x14ac:dyDescent="0.5">
      <c r="E7107" s="2"/>
    </row>
    <row r="7108" spans="5:5" x14ac:dyDescent="0.5">
      <c r="E7108" s="2"/>
    </row>
    <row r="7109" spans="5:5" x14ac:dyDescent="0.5">
      <c r="E7109" s="2"/>
    </row>
    <row r="7110" spans="5:5" x14ac:dyDescent="0.5">
      <c r="E7110" s="2"/>
    </row>
    <row r="7111" spans="5:5" x14ac:dyDescent="0.5">
      <c r="E7111" s="2"/>
    </row>
    <row r="7112" spans="5:5" x14ac:dyDescent="0.5">
      <c r="E7112" s="2"/>
    </row>
    <row r="7113" spans="5:5" x14ac:dyDescent="0.5">
      <c r="E7113" s="2"/>
    </row>
    <row r="7114" spans="5:5" x14ac:dyDescent="0.5">
      <c r="E7114" s="2"/>
    </row>
    <row r="7115" spans="5:5" x14ac:dyDescent="0.5">
      <c r="E7115" s="2"/>
    </row>
    <row r="7116" spans="5:5" x14ac:dyDescent="0.5">
      <c r="E7116" s="2"/>
    </row>
    <row r="7117" spans="5:5" x14ac:dyDescent="0.5">
      <c r="E7117" s="2"/>
    </row>
    <row r="7118" spans="5:5" x14ac:dyDescent="0.5">
      <c r="E7118" s="2"/>
    </row>
    <row r="7119" spans="5:5" x14ac:dyDescent="0.5">
      <c r="E7119" s="2"/>
    </row>
    <row r="7120" spans="5:5" x14ac:dyDescent="0.5">
      <c r="E7120" s="2"/>
    </row>
    <row r="7121" spans="5:5" x14ac:dyDescent="0.5">
      <c r="E7121" s="2"/>
    </row>
    <row r="7122" spans="5:5" x14ac:dyDescent="0.5">
      <c r="E7122" s="2"/>
    </row>
    <row r="7123" spans="5:5" x14ac:dyDescent="0.5">
      <c r="E7123" s="2"/>
    </row>
    <row r="7124" spans="5:5" x14ac:dyDescent="0.5">
      <c r="E7124" s="2"/>
    </row>
    <row r="7125" spans="5:5" x14ac:dyDescent="0.5">
      <c r="E7125" s="2"/>
    </row>
    <row r="7126" spans="5:5" x14ac:dyDescent="0.5">
      <c r="E7126" s="2"/>
    </row>
    <row r="7127" spans="5:5" x14ac:dyDescent="0.5">
      <c r="E7127" s="2"/>
    </row>
    <row r="7128" spans="5:5" x14ac:dyDescent="0.5">
      <c r="E7128" s="2"/>
    </row>
    <row r="7129" spans="5:5" x14ac:dyDescent="0.5">
      <c r="E7129" s="2"/>
    </row>
    <row r="7130" spans="5:5" x14ac:dyDescent="0.5">
      <c r="E7130" s="2"/>
    </row>
    <row r="7131" spans="5:5" x14ac:dyDescent="0.5">
      <c r="E7131" s="2"/>
    </row>
    <row r="7132" spans="5:5" x14ac:dyDescent="0.5">
      <c r="E7132" s="2"/>
    </row>
    <row r="7133" spans="5:5" x14ac:dyDescent="0.5">
      <c r="E7133" s="2"/>
    </row>
    <row r="7134" spans="5:5" x14ac:dyDescent="0.5">
      <c r="E7134" s="2"/>
    </row>
    <row r="7135" spans="5:5" x14ac:dyDescent="0.5">
      <c r="E7135" s="2"/>
    </row>
    <row r="7136" spans="5:5" x14ac:dyDescent="0.5">
      <c r="E7136" s="2"/>
    </row>
    <row r="7137" spans="5:5" x14ac:dyDescent="0.5">
      <c r="E7137" s="2"/>
    </row>
    <row r="7138" spans="5:5" x14ac:dyDescent="0.5">
      <c r="E7138" s="2"/>
    </row>
    <row r="7139" spans="5:5" x14ac:dyDescent="0.5">
      <c r="E7139" s="2"/>
    </row>
    <row r="7140" spans="5:5" x14ac:dyDescent="0.5">
      <c r="E7140" s="2"/>
    </row>
    <row r="7141" spans="5:5" x14ac:dyDescent="0.5">
      <c r="E7141" s="2"/>
    </row>
    <row r="7142" spans="5:5" x14ac:dyDescent="0.5">
      <c r="E7142" s="2"/>
    </row>
    <row r="7143" spans="5:5" x14ac:dyDescent="0.5">
      <c r="E7143" s="2"/>
    </row>
    <row r="7144" spans="5:5" x14ac:dyDescent="0.5">
      <c r="E7144" s="2"/>
    </row>
    <row r="7145" spans="5:5" x14ac:dyDescent="0.5">
      <c r="E7145" s="2"/>
    </row>
    <row r="7146" spans="5:5" x14ac:dyDescent="0.5">
      <c r="E7146" s="2"/>
    </row>
    <row r="7147" spans="5:5" x14ac:dyDescent="0.5">
      <c r="E7147" s="2"/>
    </row>
    <row r="7148" spans="5:5" x14ac:dyDescent="0.5">
      <c r="E7148" s="2"/>
    </row>
    <row r="7149" spans="5:5" x14ac:dyDescent="0.5">
      <c r="E7149" s="2"/>
    </row>
    <row r="7150" spans="5:5" x14ac:dyDescent="0.5">
      <c r="E7150" s="2"/>
    </row>
    <row r="7151" spans="5:5" x14ac:dyDescent="0.5">
      <c r="E7151" s="2"/>
    </row>
    <row r="7152" spans="5:5" x14ac:dyDescent="0.5">
      <c r="E7152" s="2"/>
    </row>
    <row r="7153" spans="5:5" x14ac:dyDescent="0.5">
      <c r="E7153" s="2"/>
    </row>
    <row r="7154" spans="5:5" x14ac:dyDescent="0.5">
      <c r="E7154" s="2"/>
    </row>
    <row r="7155" spans="5:5" x14ac:dyDescent="0.5">
      <c r="E7155" s="2"/>
    </row>
    <row r="7156" spans="5:5" x14ac:dyDescent="0.5">
      <c r="E7156" s="2"/>
    </row>
    <row r="7157" spans="5:5" x14ac:dyDescent="0.5">
      <c r="E7157" s="2"/>
    </row>
    <row r="7158" spans="5:5" x14ac:dyDescent="0.5">
      <c r="E7158" s="2"/>
    </row>
    <row r="7159" spans="5:5" x14ac:dyDescent="0.5">
      <c r="E7159" s="2"/>
    </row>
    <row r="7160" spans="5:5" x14ac:dyDescent="0.5">
      <c r="E7160" s="2"/>
    </row>
    <row r="7161" spans="5:5" x14ac:dyDescent="0.5">
      <c r="E7161" s="2"/>
    </row>
    <row r="7162" spans="5:5" x14ac:dyDescent="0.5">
      <c r="E7162" s="2"/>
    </row>
    <row r="7163" spans="5:5" x14ac:dyDescent="0.5">
      <c r="E7163" s="2"/>
    </row>
    <row r="7164" spans="5:5" x14ac:dyDescent="0.5">
      <c r="E7164" s="2"/>
    </row>
    <row r="7165" spans="5:5" x14ac:dyDescent="0.5">
      <c r="E7165" s="2"/>
    </row>
    <row r="7166" spans="5:5" x14ac:dyDescent="0.5">
      <c r="E7166" s="2"/>
    </row>
    <row r="7167" spans="5:5" x14ac:dyDescent="0.5">
      <c r="E7167" s="2"/>
    </row>
    <row r="7168" spans="5:5" x14ac:dyDescent="0.5">
      <c r="E7168" s="2"/>
    </row>
    <row r="7169" spans="5:5" x14ac:dyDescent="0.5">
      <c r="E7169" s="2"/>
    </row>
    <row r="7170" spans="5:5" x14ac:dyDescent="0.5">
      <c r="E7170" s="2"/>
    </row>
    <row r="7171" spans="5:5" x14ac:dyDescent="0.5">
      <c r="E7171" s="2"/>
    </row>
    <row r="7172" spans="5:5" x14ac:dyDescent="0.5">
      <c r="E7172" s="2"/>
    </row>
    <row r="7173" spans="5:5" x14ac:dyDescent="0.5">
      <c r="E7173" s="2"/>
    </row>
    <row r="7174" spans="5:5" x14ac:dyDescent="0.5">
      <c r="E7174" s="2"/>
    </row>
    <row r="7175" spans="5:5" x14ac:dyDescent="0.5">
      <c r="E7175" s="2"/>
    </row>
    <row r="7176" spans="5:5" x14ac:dyDescent="0.5">
      <c r="E7176" s="2"/>
    </row>
    <row r="7177" spans="5:5" x14ac:dyDescent="0.5">
      <c r="E7177" s="2"/>
    </row>
    <row r="7178" spans="5:5" x14ac:dyDescent="0.5">
      <c r="E7178" s="2"/>
    </row>
    <row r="7179" spans="5:5" x14ac:dyDescent="0.5">
      <c r="E7179" s="2"/>
    </row>
    <row r="7180" spans="5:5" x14ac:dyDescent="0.5">
      <c r="E7180" s="2"/>
    </row>
    <row r="7181" spans="5:5" x14ac:dyDescent="0.5">
      <c r="E7181" s="2"/>
    </row>
    <row r="7182" spans="5:5" x14ac:dyDescent="0.5">
      <c r="E7182" s="2"/>
    </row>
    <row r="7183" spans="5:5" x14ac:dyDescent="0.5">
      <c r="E7183" s="2"/>
    </row>
    <row r="7184" spans="5:5" x14ac:dyDescent="0.5">
      <c r="E7184" s="2"/>
    </row>
    <row r="7185" spans="5:5" x14ac:dyDescent="0.5">
      <c r="E7185" s="2"/>
    </row>
    <row r="7186" spans="5:5" x14ac:dyDescent="0.5">
      <c r="E7186" s="2"/>
    </row>
    <row r="7187" spans="5:5" x14ac:dyDescent="0.5">
      <c r="E7187" s="2"/>
    </row>
    <row r="7188" spans="5:5" x14ac:dyDescent="0.5">
      <c r="E7188" s="2"/>
    </row>
    <row r="7189" spans="5:5" x14ac:dyDescent="0.5">
      <c r="E7189" s="2"/>
    </row>
    <row r="7190" spans="5:5" x14ac:dyDescent="0.5">
      <c r="E7190" s="2"/>
    </row>
    <row r="7191" spans="5:5" x14ac:dyDescent="0.5">
      <c r="E7191" s="2"/>
    </row>
    <row r="7192" spans="5:5" x14ac:dyDescent="0.5">
      <c r="E7192" s="2"/>
    </row>
    <row r="7193" spans="5:5" x14ac:dyDescent="0.5">
      <c r="E7193" s="2"/>
    </row>
    <row r="7194" spans="5:5" x14ac:dyDescent="0.5">
      <c r="E7194" s="2"/>
    </row>
    <row r="7195" spans="5:5" x14ac:dyDescent="0.5">
      <c r="E7195" s="2"/>
    </row>
    <row r="7196" spans="5:5" x14ac:dyDescent="0.5">
      <c r="E7196" s="2"/>
    </row>
    <row r="7197" spans="5:5" x14ac:dyDescent="0.5">
      <c r="E7197" s="2"/>
    </row>
    <row r="7198" spans="5:5" x14ac:dyDescent="0.5">
      <c r="E7198" s="2"/>
    </row>
    <row r="7199" spans="5:5" x14ac:dyDescent="0.5">
      <c r="E7199" s="2"/>
    </row>
    <row r="7200" spans="5:5" x14ac:dyDescent="0.5">
      <c r="E7200" s="2"/>
    </row>
    <row r="7201" spans="5:5" x14ac:dyDescent="0.5">
      <c r="E7201" s="2"/>
    </row>
    <row r="7202" spans="5:5" x14ac:dyDescent="0.5">
      <c r="E7202" s="2"/>
    </row>
    <row r="7203" spans="5:5" x14ac:dyDescent="0.5">
      <c r="E7203" s="2"/>
    </row>
    <row r="7204" spans="5:5" x14ac:dyDescent="0.5">
      <c r="E7204" s="2"/>
    </row>
    <row r="7205" spans="5:5" x14ac:dyDescent="0.5">
      <c r="E7205" s="2"/>
    </row>
    <row r="7206" spans="5:5" x14ac:dyDescent="0.5">
      <c r="E7206" s="2"/>
    </row>
    <row r="7207" spans="5:5" x14ac:dyDescent="0.5">
      <c r="E7207" s="2"/>
    </row>
    <row r="7208" spans="5:5" x14ac:dyDescent="0.5">
      <c r="E7208" s="2"/>
    </row>
    <row r="7209" spans="5:5" x14ac:dyDescent="0.5">
      <c r="E7209" s="2"/>
    </row>
    <row r="7210" spans="5:5" x14ac:dyDescent="0.5">
      <c r="E7210" s="2"/>
    </row>
    <row r="7211" spans="5:5" x14ac:dyDescent="0.5">
      <c r="E7211" s="2"/>
    </row>
    <row r="7212" spans="5:5" x14ac:dyDescent="0.5">
      <c r="E7212" s="2"/>
    </row>
    <row r="7213" spans="5:5" x14ac:dyDescent="0.5">
      <c r="E7213" s="2"/>
    </row>
    <row r="7214" spans="5:5" x14ac:dyDescent="0.5">
      <c r="E7214" s="2"/>
    </row>
    <row r="7215" spans="5:5" x14ac:dyDescent="0.5">
      <c r="E7215" s="2"/>
    </row>
    <row r="7216" spans="5:5" x14ac:dyDescent="0.5">
      <c r="E7216" s="2"/>
    </row>
    <row r="7217" spans="5:5" x14ac:dyDescent="0.5">
      <c r="E7217" s="2"/>
    </row>
    <row r="7218" spans="5:5" x14ac:dyDescent="0.5">
      <c r="E7218" s="2"/>
    </row>
    <row r="7219" spans="5:5" x14ac:dyDescent="0.5">
      <c r="E7219" s="2"/>
    </row>
    <row r="7220" spans="5:5" x14ac:dyDescent="0.5">
      <c r="E7220" s="2"/>
    </row>
    <row r="7221" spans="5:5" x14ac:dyDescent="0.5">
      <c r="E7221" s="2"/>
    </row>
    <row r="7222" spans="5:5" x14ac:dyDescent="0.5">
      <c r="E7222" s="2"/>
    </row>
    <row r="7223" spans="5:5" x14ac:dyDescent="0.5">
      <c r="E7223" s="2"/>
    </row>
    <row r="7224" spans="5:5" x14ac:dyDescent="0.5">
      <c r="E7224" s="2"/>
    </row>
    <row r="7225" spans="5:5" x14ac:dyDescent="0.5">
      <c r="E7225" s="2"/>
    </row>
    <row r="7226" spans="5:5" x14ac:dyDescent="0.5">
      <c r="E7226" s="2"/>
    </row>
    <row r="7227" spans="5:5" x14ac:dyDescent="0.5">
      <c r="E7227" s="2"/>
    </row>
    <row r="7228" spans="5:5" x14ac:dyDescent="0.5">
      <c r="E7228" s="2"/>
    </row>
    <row r="7229" spans="5:5" x14ac:dyDescent="0.5">
      <c r="E7229" s="2"/>
    </row>
    <row r="7230" spans="5:5" x14ac:dyDescent="0.5">
      <c r="E7230" s="2"/>
    </row>
    <row r="7231" spans="5:5" x14ac:dyDescent="0.5">
      <c r="E7231" s="2"/>
    </row>
    <row r="7232" spans="5:5" x14ac:dyDescent="0.5">
      <c r="E7232" s="2"/>
    </row>
    <row r="7233" spans="5:5" x14ac:dyDescent="0.5">
      <c r="E7233" s="2"/>
    </row>
    <row r="7234" spans="5:5" x14ac:dyDescent="0.5">
      <c r="E7234" s="2"/>
    </row>
    <row r="7235" spans="5:5" x14ac:dyDescent="0.5">
      <c r="E7235" s="2"/>
    </row>
    <row r="7236" spans="5:5" x14ac:dyDescent="0.5">
      <c r="E7236" s="2"/>
    </row>
    <row r="7237" spans="5:5" x14ac:dyDescent="0.5">
      <c r="E7237" s="2"/>
    </row>
    <row r="7238" spans="5:5" x14ac:dyDescent="0.5">
      <c r="E7238" s="2"/>
    </row>
    <row r="7239" spans="5:5" x14ac:dyDescent="0.5">
      <c r="E7239" s="2"/>
    </row>
    <row r="7240" spans="5:5" x14ac:dyDescent="0.5">
      <c r="E7240" s="2"/>
    </row>
    <row r="7241" spans="5:5" x14ac:dyDescent="0.5">
      <c r="E7241" s="2"/>
    </row>
    <row r="7242" spans="5:5" x14ac:dyDescent="0.5">
      <c r="E7242" s="2"/>
    </row>
    <row r="7243" spans="5:5" x14ac:dyDescent="0.5">
      <c r="E7243" s="2"/>
    </row>
    <row r="7244" spans="5:5" x14ac:dyDescent="0.5">
      <c r="E7244" s="2"/>
    </row>
    <row r="7245" spans="5:5" x14ac:dyDescent="0.5">
      <c r="E7245" s="2"/>
    </row>
    <row r="7246" spans="5:5" x14ac:dyDescent="0.5">
      <c r="E7246" s="2"/>
    </row>
    <row r="7247" spans="5:5" x14ac:dyDescent="0.5">
      <c r="E7247" s="2"/>
    </row>
    <row r="7248" spans="5:5" x14ac:dyDescent="0.5">
      <c r="E7248" s="2"/>
    </row>
    <row r="7249" spans="5:5" x14ac:dyDescent="0.5">
      <c r="E7249" s="2"/>
    </row>
    <row r="7250" spans="5:5" x14ac:dyDescent="0.5">
      <c r="E7250" s="2"/>
    </row>
    <row r="7251" spans="5:5" x14ac:dyDescent="0.5">
      <c r="E7251" s="2"/>
    </row>
    <row r="7252" spans="5:5" x14ac:dyDescent="0.5">
      <c r="E7252" s="2"/>
    </row>
    <row r="7253" spans="5:5" x14ac:dyDescent="0.5">
      <c r="E7253" s="2"/>
    </row>
    <row r="7254" spans="5:5" x14ac:dyDescent="0.5">
      <c r="E7254" s="2"/>
    </row>
    <row r="7255" spans="5:5" x14ac:dyDescent="0.5">
      <c r="E7255" s="2"/>
    </row>
    <row r="7256" spans="5:5" x14ac:dyDescent="0.5">
      <c r="E7256" s="2"/>
    </row>
    <row r="7257" spans="5:5" x14ac:dyDescent="0.5">
      <c r="E7257" s="2"/>
    </row>
    <row r="7258" spans="5:5" x14ac:dyDescent="0.5">
      <c r="E7258" s="2"/>
    </row>
    <row r="7259" spans="5:5" x14ac:dyDescent="0.5">
      <c r="E7259" s="2"/>
    </row>
    <row r="7260" spans="5:5" x14ac:dyDescent="0.5">
      <c r="E7260" s="2"/>
    </row>
    <row r="7261" spans="5:5" x14ac:dyDescent="0.5">
      <c r="E7261" s="2"/>
    </row>
    <row r="7262" spans="5:5" x14ac:dyDescent="0.5">
      <c r="E7262" s="2"/>
    </row>
    <row r="7263" spans="5:5" x14ac:dyDescent="0.5">
      <c r="E7263" s="2"/>
    </row>
    <row r="7264" spans="5:5" x14ac:dyDescent="0.5">
      <c r="E7264" s="2"/>
    </row>
    <row r="7265" spans="5:5" x14ac:dyDescent="0.5">
      <c r="E7265" s="2"/>
    </row>
    <row r="7266" spans="5:5" x14ac:dyDescent="0.5">
      <c r="E7266" s="2"/>
    </row>
    <row r="7267" spans="5:5" x14ac:dyDescent="0.5">
      <c r="E7267" s="2"/>
    </row>
    <row r="7268" spans="5:5" x14ac:dyDescent="0.5">
      <c r="E7268" s="2"/>
    </row>
    <row r="7269" spans="5:5" x14ac:dyDescent="0.5">
      <c r="E7269" s="2"/>
    </row>
    <row r="7270" spans="5:5" x14ac:dyDescent="0.5">
      <c r="E7270" s="2"/>
    </row>
    <row r="7271" spans="5:5" x14ac:dyDescent="0.5">
      <c r="E7271" s="2"/>
    </row>
    <row r="7272" spans="5:5" x14ac:dyDescent="0.5">
      <c r="E7272" s="2"/>
    </row>
    <row r="7273" spans="5:5" x14ac:dyDescent="0.5">
      <c r="E7273" s="2"/>
    </row>
    <row r="7274" spans="5:5" x14ac:dyDescent="0.5">
      <c r="E7274" s="2"/>
    </row>
    <row r="7275" spans="5:5" x14ac:dyDescent="0.5">
      <c r="E7275" s="2"/>
    </row>
    <row r="7276" spans="5:5" x14ac:dyDescent="0.5">
      <c r="E7276" s="2"/>
    </row>
    <row r="7277" spans="5:5" x14ac:dyDescent="0.5">
      <c r="E7277" s="2"/>
    </row>
    <row r="7278" spans="5:5" x14ac:dyDescent="0.5">
      <c r="E7278" s="2"/>
    </row>
    <row r="7279" spans="5:5" x14ac:dyDescent="0.5">
      <c r="E7279" s="2"/>
    </row>
    <row r="7280" spans="5:5" x14ac:dyDescent="0.5">
      <c r="E7280" s="2"/>
    </row>
    <row r="7281" spans="5:5" x14ac:dyDescent="0.5">
      <c r="E7281" s="2"/>
    </row>
    <row r="7282" spans="5:5" x14ac:dyDescent="0.5">
      <c r="E7282" s="2"/>
    </row>
    <row r="7283" spans="5:5" x14ac:dyDescent="0.5">
      <c r="E7283" s="2"/>
    </row>
    <row r="7284" spans="5:5" x14ac:dyDescent="0.5">
      <c r="E7284" s="2"/>
    </row>
    <row r="7285" spans="5:5" x14ac:dyDescent="0.5">
      <c r="E7285" s="2"/>
    </row>
    <row r="7286" spans="5:5" x14ac:dyDescent="0.5">
      <c r="E7286" s="2"/>
    </row>
    <row r="7287" spans="5:5" x14ac:dyDescent="0.5">
      <c r="E7287" s="2"/>
    </row>
    <row r="7288" spans="5:5" x14ac:dyDescent="0.5">
      <c r="E7288" s="2"/>
    </row>
    <row r="7289" spans="5:5" x14ac:dyDescent="0.5">
      <c r="E7289" s="2"/>
    </row>
    <row r="7290" spans="5:5" x14ac:dyDescent="0.5">
      <c r="E7290" s="2"/>
    </row>
    <row r="7291" spans="5:5" x14ac:dyDescent="0.5">
      <c r="E7291" s="2"/>
    </row>
    <row r="7292" spans="5:5" x14ac:dyDescent="0.5">
      <c r="E7292" s="2"/>
    </row>
    <row r="7293" spans="5:5" x14ac:dyDescent="0.5">
      <c r="E7293" s="2"/>
    </row>
    <row r="7294" spans="5:5" x14ac:dyDescent="0.5">
      <c r="E7294" s="2"/>
    </row>
    <row r="7295" spans="5:5" x14ac:dyDescent="0.5">
      <c r="E7295" s="2"/>
    </row>
    <row r="7296" spans="5:5" x14ac:dyDescent="0.5">
      <c r="E7296" s="2"/>
    </row>
    <row r="7297" spans="5:5" x14ac:dyDescent="0.5">
      <c r="E7297" s="2"/>
    </row>
    <row r="7298" spans="5:5" x14ac:dyDescent="0.5">
      <c r="E7298" s="2"/>
    </row>
    <row r="7299" spans="5:5" x14ac:dyDescent="0.5">
      <c r="E7299" s="2"/>
    </row>
    <row r="7300" spans="5:5" x14ac:dyDescent="0.5">
      <c r="E7300" s="2"/>
    </row>
    <row r="7301" spans="5:5" x14ac:dyDescent="0.5">
      <c r="E7301" s="2"/>
    </row>
    <row r="7302" spans="5:5" x14ac:dyDescent="0.5">
      <c r="E7302" s="2"/>
    </row>
    <row r="7303" spans="5:5" x14ac:dyDescent="0.5">
      <c r="E7303" s="2"/>
    </row>
    <row r="7304" spans="5:5" x14ac:dyDescent="0.5">
      <c r="E7304" s="2"/>
    </row>
    <row r="7305" spans="5:5" x14ac:dyDescent="0.5">
      <c r="E7305" s="2"/>
    </row>
    <row r="7306" spans="5:5" x14ac:dyDescent="0.5">
      <c r="E7306" s="2"/>
    </row>
    <row r="7307" spans="5:5" x14ac:dyDescent="0.5">
      <c r="E7307" s="2"/>
    </row>
    <row r="7308" spans="5:5" x14ac:dyDescent="0.5">
      <c r="E7308" s="2"/>
    </row>
    <row r="7309" spans="5:5" x14ac:dyDescent="0.5">
      <c r="E7309" s="2"/>
    </row>
    <row r="7310" spans="5:5" x14ac:dyDescent="0.5">
      <c r="E7310" s="2"/>
    </row>
    <row r="7311" spans="5:5" x14ac:dyDescent="0.5">
      <c r="E7311" s="2"/>
    </row>
    <row r="7312" spans="5:5" x14ac:dyDescent="0.5">
      <c r="E7312" s="2"/>
    </row>
    <row r="7313" spans="5:5" x14ac:dyDescent="0.5">
      <c r="E7313" s="2"/>
    </row>
    <row r="7314" spans="5:5" x14ac:dyDescent="0.5">
      <c r="E7314" s="2"/>
    </row>
    <row r="7315" spans="5:5" x14ac:dyDescent="0.5">
      <c r="E7315" s="2"/>
    </row>
    <row r="7316" spans="5:5" x14ac:dyDescent="0.5">
      <c r="E7316" s="2"/>
    </row>
    <row r="7317" spans="5:5" x14ac:dyDescent="0.5">
      <c r="E7317" s="2"/>
    </row>
    <row r="7318" spans="5:5" x14ac:dyDescent="0.5">
      <c r="E7318" s="2"/>
    </row>
    <row r="7319" spans="5:5" x14ac:dyDescent="0.5">
      <c r="E7319" s="2"/>
    </row>
    <row r="7320" spans="5:5" x14ac:dyDescent="0.5">
      <c r="E7320" s="2"/>
    </row>
    <row r="7321" spans="5:5" x14ac:dyDescent="0.5">
      <c r="E7321" s="2"/>
    </row>
    <row r="7322" spans="5:5" x14ac:dyDescent="0.5">
      <c r="E7322" s="2"/>
    </row>
    <row r="7323" spans="5:5" x14ac:dyDescent="0.5">
      <c r="E7323" s="2"/>
    </row>
    <row r="7324" spans="5:5" x14ac:dyDescent="0.5">
      <c r="E7324" s="2"/>
    </row>
    <row r="7325" spans="5:5" x14ac:dyDescent="0.5">
      <c r="E7325" s="2"/>
    </row>
    <row r="7326" spans="5:5" x14ac:dyDescent="0.5">
      <c r="E7326" s="2"/>
    </row>
    <row r="7327" spans="5:5" x14ac:dyDescent="0.5">
      <c r="E7327" s="2"/>
    </row>
    <row r="7328" spans="5:5" x14ac:dyDescent="0.5">
      <c r="E7328" s="2"/>
    </row>
    <row r="7329" spans="5:5" x14ac:dyDescent="0.5">
      <c r="E7329" s="2"/>
    </row>
    <row r="7330" spans="5:5" x14ac:dyDescent="0.5">
      <c r="E7330" s="2"/>
    </row>
    <row r="7331" spans="5:5" x14ac:dyDescent="0.5">
      <c r="E7331" s="2"/>
    </row>
    <row r="7332" spans="5:5" x14ac:dyDescent="0.5">
      <c r="E7332" s="2"/>
    </row>
    <row r="7333" spans="5:5" x14ac:dyDescent="0.5">
      <c r="E7333" s="2"/>
    </row>
    <row r="7334" spans="5:5" x14ac:dyDescent="0.5">
      <c r="E7334" s="2"/>
    </row>
    <row r="7335" spans="5:5" x14ac:dyDescent="0.5">
      <c r="E7335" s="2"/>
    </row>
    <row r="7336" spans="5:5" x14ac:dyDescent="0.5">
      <c r="E7336" s="2"/>
    </row>
    <row r="7337" spans="5:5" x14ac:dyDescent="0.5">
      <c r="E7337" s="2"/>
    </row>
    <row r="7338" spans="5:5" x14ac:dyDescent="0.5">
      <c r="E7338" s="2"/>
    </row>
    <row r="7339" spans="5:5" x14ac:dyDescent="0.5">
      <c r="E7339" s="2"/>
    </row>
    <row r="7340" spans="5:5" x14ac:dyDescent="0.5">
      <c r="E7340" s="2"/>
    </row>
    <row r="7341" spans="5:5" x14ac:dyDescent="0.5">
      <c r="E7341" s="2"/>
    </row>
    <row r="7342" spans="5:5" x14ac:dyDescent="0.5">
      <c r="E7342" s="2"/>
    </row>
    <row r="7343" spans="5:5" x14ac:dyDescent="0.5">
      <c r="E7343" s="2"/>
    </row>
    <row r="7344" spans="5:5" x14ac:dyDescent="0.5">
      <c r="E7344" s="2"/>
    </row>
    <row r="7345" spans="5:5" x14ac:dyDescent="0.5">
      <c r="E7345" s="2"/>
    </row>
    <row r="7346" spans="5:5" x14ac:dyDescent="0.5">
      <c r="E7346" s="2"/>
    </row>
    <row r="7347" spans="5:5" x14ac:dyDescent="0.5">
      <c r="E7347" s="2"/>
    </row>
    <row r="7348" spans="5:5" x14ac:dyDescent="0.5">
      <c r="E7348" s="2"/>
    </row>
    <row r="7349" spans="5:5" x14ac:dyDescent="0.5">
      <c r="E7349" s="2"/>
    </row>
    <row r="7350" spans="5:5" x14ac:dyDescent="0.5">
      <c r="E7350" s="2"/>
    </row>
    <row r="7351" spans="5:5" x14ac:dyDescent="0.5">
      <c r="E7351" s="2"/>
    </row>
    <row r="7352" spans="5:5" x14ac:dyDescent="0.5">
      <c r="E7352" s="2"/>
    </row>
    <row r="7353" spans="5:5" x14ac:dyDescent="0.5">
      <c r="E7353" s="2"/>
    </row>
    <row r="7354" spans="5:5" x14ac:dyDescent="0.5">
      <c r="E7354" s="2"/>
    </row>
    <row r="7355" spans="5:5" x14ac:dyDescent="0.5">
      <c r="E7355" s="2"/>
    </row>
    <row r="7356" spans="5:5" x14ac:dyDescent="0.5">
      <c r="E7356" s="2"/>
    </row>
    <row r="7357" spans="5:5" x14ac:dyDescent="0.5">
      <c r="E7357" s="2"/>
    </row>
    <row r="7358" spans="5:5" x14ac:dyDescent="0.5">
      <c r="E7358" s="2"/>
    </row>
    <row r="7359" spans="5:5" x14ac:dyDescent="0.5">
      <c r="E7359" s="2"/>
    </row>
    <row r="7360" spans="5:5" x14ac:dyDescent="0.5">
      <c r="E7360" s="2"/>
    </row>
    <row r="7361" spans="5:5" x14ac:dyDescent="0.5">
      <c r="E7361" s="2"/>
    </row>
    <row r="7362" spans="5:5" x14ac:dyDescent="0.5">
      <c r="E7362" s="2"/>
    </row>
    <row r="7363" spans="5:5" x14ac:dyDescent="0.5">
      <c r="E7363" s="2"/>
    </row>
    <row r="7364" spans="5:5" x14ac:dyDescent="0.5">
      <c r="E7364" s="2"/>
    </row>
    <row r="7365" spans="5:5" x14ac:dyDescent="0.5">
      <c r="E7365" s="2"/>
    </row>
    <row r="7366" spans="5:5" x14ac:dyDescent="0.5">
      <c r="E7366" s="2"/>
    </row>
    <row r="7367" spans="5:5" x14ac:dyDescent="0.5">
      <c r="E7367" s="2"/>
    </row>
    <row r="7368" spans="5:5" x14ac:dyDescent="0.5">
      <c r="E7368" s="2"/>
    </row>
    <row r="7369" spans="5:5" x14ac:dyDescent="0.5">
      <c r="E7369" s="2"/>
    </row>
    <row r="7370" spans="5:5" x14ac:dyDescent="0.5">
      <c r="E7370" s="2"/>
    </row>
    <row r="7371" spans="5:5" x14ac:dyDescent="0.5">
      <c r="E7371" s="2"/>
    </row>
    <row r="7372" spans="5:5" x14ac:dyDescent="0.5">
      <c r="E7372" s="2"/>
    </row>
    <row r="7373" spans="5:5" x14ac:dyDescent="0.5">
      <c r="E7373" s="2"/>
    </row>
    <row r="7374" spans="5:5" x14ac:dyDescent="0.5">
      <c r="E7374" s="2"/>
    </row>
    <row r="7375" spans="5:5" x14ac:dyDescent="0.5">
      <c r="E7375" s="2"/>
    </row>
    <row r="7376" spans="5:5" x14ac:dyDescent="0.5">
      <c r="E7376" s="2"/>
    </row>
    <row r="7377" spans="5:5" x14ac:dyDescent="0.5">
      <c r="E7377" s="2"/>
    </row>
    <row r="7378" spans="5:5" x14ac:dyDescent="0.5">
      <c r="E7378" s="2"/>
    </row>
    <row r="7379" spans="5:5" x14ac:dyDescent="0.5">
      <c r="E7379" s="2"/>
    </row>
    <row r="7380" spans="5:5" x14ac:dyDescent="0.5">
      <c r="E7380" s="2"/>
    </row>
    <row r="7381" spans="5:5" x14ac:dyDescent="0.5">
      <c r="E7381" s="2"/>
    </row>
    <row r="7382" spans="5:5" x14ac:dyDescent="0.5">
      <c r="E7382" s="2"/>
    </row>
    <row r="7383" spans="5:5" x14ac:dyDescent="0.5">
      <c r="E7383" s="2"/>
    </row>
    <row r="7384" spans="5:5" x14ac:dyDescent="0.5">
      <c r="E7384" s="2"/>
    </row>
    <row r="7385" spans="5:5" x14ac:dyDescent="0.5">
      <c r="E7385" s="2"/>
    </row>
    <row r="7386" spans="5:5" x14ac:dyDescent="0.5">
      <c r="E7386" s="2"/>
    </row>
    <row r="7387" spans="5:5" x14ac:dyDescent="0.5">
      <c r="E7387" s="2"/>
    </row>
    <row r="7388" spans="5:5" x14ac:dyDescent="0.5">
      <c r="E7388" s="2"/>
    </row>
    <row r="7389" spans="5:5" x14ac:dyDescent="0.5">
      <c r="E7389" s="2"/>
    </row>
    <row r="7390" spans="5:5" x14ac:dyDescent="0.5">
      <c r="E7390" s="2"/>
    </row>
    <row r="7391" spans="5:5" x14ac:dyDescent="0.5">
      <c r="E7391" s="2"/>
    </row>
    <row r="7392" spans="5:5" x14ac:dyDescent="0.5">
      <c r="E7392" s="2"/>
    </row>
    <row r="7393" spans="5:5" x14ac:dyDescent="0.5">
      <c r="E7393" s="2"/>
    </row>
    <row r="7394" spans="5:5" x14ac:dyDescent="0.5">
      <c r="E7394" s="2"/>
    </row>
    <row r="7395" spans="5:5" x14ac:dyDescent="0.5">
      <c r="E7395" s="2"/>
    </row>
    <row r="7396" spans="5:5" x14ac:dyDescent="0.5">
      <c r="E7396" s="2"/>
    </row>
    <row r="7397" spans="5:5" x14ac:dyDescent="0.5">
      <c r="E7397" s="2"/>
    </row>
    <row r="7398" spans="5:5" x14ac:dyDescent="0.5">
      <c r="E7398" s="2"/>
    </row>
    <row r="7399" spans="5:5" x14ac:dyDescent="0.5">
      <c r="E7399" s="2"/>
    </row>
    <row r="7400" spans="5:5" x14ac:dyDescent="0.5">
      <c r="E7400" s="2"/>
    </row>
    <row r="7401" spans="5:5" x14ac:dyDescent="0.5">
      <c r="E7401" s="2"/>
    </row>
    <row r="7402" spans="5:5" x14ac:dyDescent="0.5">
      <c r="E7402" s="2"/>
    </row>
    <row r="7403" spans="5:5" x14ac:dyDescent="0.5">
      <c r="E7403" s="2"/>
    </row>
    <row r="7404" spans="5:5" x14ac:dyDescent="0.5">
      <c r="E7404" s="2"/>
    </row>
    <row r="7405" spans="5:5" x14ac:dyDescent="0.5">
      <c r="E7405" s="2"/>
    </row>
    <row r="7406" spans="5:5" x14ac:dyDescent="0.5">
      <c r="E7406" s="2"/>
    </row>
    <row r="7407" spans="5:5" x14ac:dyDescent="0.5">
      <c r="E7407" s="2"/>
    </row>
    <row r="7408" spans="5:5" x14ac:dyDescent="0.5">
      <c r="E7408" s="2"/>
    </row>
    <row r="7409" spans="5:5" x14ac:dyDescent="0.5">
      <c r="E7409" s="2"/>
    </row>
    <row r="7410" spans="5:5" x14ac:dyDescent="0.5">
      <c r="E7410" s="2"/>
    </row>
    <row r="7411" spans="5:5" x14ac:dyDescent="0.5">
      <c r="E7411" s="2"/>
    </row>
    <row r="7412" spans="5:5" x14ac:dyDescent="0.5">
      <c r="E7412" s="2"/>
    </row>
    <row r="7413" spans="5:5" x14ac:dyDescent="0.5">
      <c r="E7413" s="2"/>
    </row>
    <row r="7414" spans="5:5" x14ac:dyDescent="0.5">
      <c r="E7414" s="2"/>
    </row>
    <row r="7415" spans="5:5" x14ac:dyDescent="0.5">
      <c r="E7415" s="2"/>
    </row>
    <row r="7416" spans="5:5" x14ac:dyDescent="0.5">
      <c r="E7416" s="2"/>
    </row>
    <row r="7417" spans="5:5" x14ac:dyDescent="0.5">
      <c r="E7417" s="2"/>
    </row>
    <row r="7418" spans="5:5" x14ac:dyDescent="0.5">
      <c r="E7418" s="2"/>
    </row>
    <row r="7419" spans="5:5" x14ac:dyDescent="0.5">
      <c r="E7419" s="2"/>
    </row>
    <row r="7420" spans="5:5" x14ac:dyDescent="0.5">
      <c r="E7420" s="2"/>
    </row>
    <row r="7421" spans="5:5" x14ac:dyDescent="0.5">
      <c r="E7421" s="2"/>
    </row>
    <row r="7422" spans="5:5" x14ac:dyDescent="0.5">
      <c r="E7422" s="2"/>
    </row>
    <row r="7423" spans="5:5" x14ac:dyDescent="0.5">
      <c r="E7423" s="2"/>
    </row>
    <row r="7424" spans="5:5" x14ac:dyDescent="0.5">
      <c r="E7424" s="2"/>
    </row>
    <row r="7425" spans="5:5" x14ac:dyDescent="0.5">
      <c r="E7425" s="2"/>
    </row>
    <row r="7426" spans="5:5" x14ac:dyDescent="0.5">
      <c r="E7426" s="2"/>
    </row>
    <row r="7427" spans="5:5" x14ac:dyDescent="0.5">
      <c r="E7427" s="2"/>
    </row>
    <row r="7428" spans="5:5" x14ac:dyDescent="0.5">
      <c r="E7428" s="2"/>
    </row>
    <row r="7429" spans="5:5" x14ac:dyDescent="0.5">
      <c r="E7429" s="2"/>
    </row>
    <row r="7430" spans="5:5" x14ac:dyDescent="0.5">
      <c r="E7430" s="2"/>
    </row>
    <row r="7431" spans="5:5" x14ac:dyDescent="0.5">
      <c r="E7431" s="2"/>
    </row>
    <row r="7432" spans="5:5" x14ac:dyDescent="0.5">
      <c r="E7432" s="2"/>
    </row>
    <row r="7433" spans="5:5" x14ac:dyDescent="0.5">
      <c r="E7433" s="2"/>
    </row>
    <row r="7434" spans="5:5" x14ac:dyDescent="0.5">
      <c r="E7434" s="2"/>
    </row>
    <row r="7435" spans="5:5" x14ac:dyDescent="0.5">
      <c r="E7435" s="2"/>
    </row>
    <row r="7436" spans="5:5" x14ac:dyDescent="0.5">
      <c r="E7436" s="2"/>
    </row>
    <row r="7437" spans="5:5" x14ac:dyDescent="0.5">
      <c r="E7437" s="2"/>
    </row>
    <row r="7438" spans="5:5" x14ac:dyDescent="0.5">
      <c r="E7438" s="2"/>
    </row>
    <row r="7439" spans="5:5" x14ac:dyDescent="0.5">
      <c r="E7439" s="2"/>
    </row>
    <row r="7440" spans="5:5" x14ac:dyDescent="0.5">
      <c r="E7440" s="2"/>
    </row>
    <row r="7441" spans="5:5" x14ac:dyDescent="0.5">
      <c r="E7441" s="2"/>
    </row>
    <row r="7442" spans="5:5" x14ac:dyDescent="0.5">
      <c r="E7442" s="2"/>
    </row>
    <row r="7443" spans="5:5" x14ac:dyDescent="0.5">
      <c r="E7443" s="2"/>
    </row>
    <row r="7444" spans="5:5" x14ac:dyDescent="0.5">
      <c r="E7444" s="2"/>
    </row>
    <row r="7445" spans="5:5" x14ac:dyDescent="0.5">
      <c r="E7445" s="2"/>
    </row>
    <row r="7446" spans="5:5" x14ac:dyDescent="0.5">
      <c r="E7446" s="2"/>
    </row>
    <row r="7447" spans="5:5" x14ac:dyDescent="0.5">
      <c r="E7447" s="2"/>
    </row>
    <row r="7448" spans="5:5" x14ac:dyDescent="0.5">
      <c r="E7448" s="2"/>
    </row>
    <row r="7449" spans="5:5" x14ac:dyDescent="0.5">
      <c r="E7449" s="2"/>
    </row>
    <row r="7450" spans="5:5" x14ac:dyDescent="0.5">
      <c r="E7450" s="2"/>
    </row>
    <row r="7451" spans="5:5" x14ac:dyDescent="0.5">
      <c r="E7451" s="2"/>
    </row>
    <row r="7452" spans="5:5" x14ac:dyDescent="0.5">
      <c r="E7452" s="2"/>
    </row>
    <row r="7453" spans="5:5" x14ac:dyDescent="0.5">
      <c r="E7453" s="2"/>
    </row>
    <row r="7454" spans="5:5" x14ac:dyDescent="0.5">
      <c r="E7454" s="2"/>
    </row>
    <row r="7455" spans="5:5" x14ac:dyDescent="0.5">
      <c r="E7455" s="2"/>
    </row>
    <row r="7456" spans="5:5" x14ac:dyDescent="0.5">
      <c r="E7456" s="2"/>
    </row>
    <row r="7457" spans="5:5" x14ac:dyDescent="0.5">
      <c r="E7457" s="2"/>
    </row>
    <row r="7458" spans="5:5" x14ac:dyDescent="0.5">
      <c r="E7458" s="2"/>
    </row>
    <row r="7459" spans="5:5" x14ac:dyDescent="0.5">
      <c r="E7459" s="2"/>
    </row>
    <row r="7460" spans="5:5" x14ac:dyDescent="0.5">
      <c r="E7460" s="2"/>
    </row>
    <row r="7461" spans="5:5" x14ac:dyDescent="0.5">
      <c r="E7461" s="2"/>
    </row>
    <row r="7462" spans="5:5" x14ac:dyDescent="0.5">
      <c r="E7462" s="2"/>
    </row>
    <row r="7463" spans="5:5" x14ac:dyDescent="0.5">
      <c r="E7463" s="2"/>
    </row>
    <row r="7464" spans="5:5" x14ac:dyDescent="0.5">
      <c r="E7464" s="2"/>
    </row>
    <row r="7465" spans="5:5" x14ac:dyDescent="0.5">
      <c r="E7465" s="2"/>
    </row>
    <row r="7466" spans="5:5" x14ac:dyDescent="0.5">
      <c r="E7466" s="2"/>
    </row>
    <row r="7467" spans="5:5" x14ac:dyDescent="0.5">
      <c r="E7467" s="2"/>
    </row>
    <row r="7468" spans="5:5" x14ac:dyDescent="0.5">
      <c r="E7468" s="2"/>
    </row>
    <row r="7469" spans="5:5" x14ac:dyDescent="0.5">
      <c r="E7469" s="2"/>
    </row>
    <row r="7470" spans="5:5" x14ac:dyDescent="0.5">
      <c r="E7470" s="2"/>
    </row>
    <row r="7471" spans="5:5" x14ac:dyDescent="0.5">
      <c r="E7471" s="2"/>
    </row>
    <row r="7472" spans="5:5" x14ac:dyDescent="0.5">
      <c r="E7472" s="2"/>
    </row>
    <row r="7473" spans="5:5" x14ac:dyDescent="0.5">
      <c r="E7473" s="2"/>
    </row>
    <row r="7474" spans="5:5" x14ac:dyDescent="0.5">
      <c r="E7474" s="2"/>
    </row>
    <row r="7475" spans="5:5" x14ac:dyDescent="0.5">
      <c r="E7475" s="2"/>
    </row>
    <row r="7476" spans="5:5" x14ac:dyDescent="0.5">
      <c r="E7476" s="2"/>
    </row>
    <row r="7477" spans="5:5" x14ac:dyDescent="0.5">
      <c r="E7477" s="2"/>
    </row>
    <row r="7478" spans="5:5" x14ac:dyDescent="0.5">
      <c r="E7478" s="2"/>
    </row>
    <row r="7479" spans="5:5" x14ac:dyDescent="0.5">
      <c r="E7479" s="2"/>
    </row>
    <row r="7480" spans="5:5" x14ac:dyDescent="0.5">
      <c r="E7480" s="2"/>
    </row>
    <row r="7481" spans="5:5" x14ac:dyDescent="0.5">
      <c r="E7481" s="2"/>
    </row>
    <row r="7482" spans="5:5" x14ac:dyDescent="0.5">
      <c r="E7482" s="2"/>
    </row>
    <row r="7483" spans="5:5" x14ac:dyDescent="0.5">
      <c r="E7483" s="2"/>
    </row>
    <row r="7484" spans="5:5" x14ac:dyDescent="0.5">
      <c r="E7484" s="2"/>
    </row>
    <row r="7485" spans="5:5" x14ac:dyDescent="0.5">
      <c r="E7485" s="2"/>
    </row>
    <row r="7486" spans="5:5" x14ac:dyDescent="0.5">
      <c r="E7486" s="2"/>
    </row>
    <row r="7487" spans="5:5" x14ac:dyDescent="0.5">
      <c r="E7487" s="2"/>
    </row>
    <row r="7488" spans="5:5" x14ac:dyDescent="0.5">
      <c r="E7488" s="2"/>
    </row>
    <row r="7489" spans="5:5" x14ac:dyDescent="0.5">
      <c r="E7489" s="2"/>
    </row>
    <row r="7490" spans="5:5" x14ac:dyDescent="0.5">
      <c r="E7490" s="2"/>
    </row>
    <row r="7491" spans="5:5" x14ac:dyDescent="0.5">
      <c r="E7491" s="2"/>
    </row>
    <row r="7492" spans="5:5" x14ac:dyDescent="0.5">
      <c r="E7492" s="2"/>
    </row>
    <row r="7493" spans="5:5" x14ac:dyDescent="0.5">
      <c r="E7493" s="2"/>
    </row>
    <row r="7494" spans="5:5" x14ac:dyDescent="0.5">
      <c r="E7494" s="2"/>
    </row>
    <row r="7495" spans="5:5" x14ac:dyDescent="0.5">
      <c r="E7495" s="2"/>
    </row>
    <row r="7496" spans="5:5" x14ac:dyDescent="0.5">
      <c r="E7496" s="2"/>
    </row>
    <row r="7497" spans="5:5" x14ac:dyDescent="0.5">
      <c r="E7497" s="2"/>
    </row>
    <row r="7498" spans="5:5" x14ac:dyDescent="0.5">
      <c r="E7498" s="2"/>
    </row>
    <row r="7499" spans="5:5" x14ac:dyDescent="0.5">
      <c r="E7499" s="2"/>
    </row>
    <row r="7500" spans="5:5" x14ac:dyDescent="0.5">
      <c r="E7500" s="2"/>
    </row>
    <row r="7501" spans="5:5" x14ac:dyDescent="0.5">
      <c r="E7501" s="2"/>
    </row>
    <row r="7502" spans="5:5" x14ac:dyDescent="0.5">
      <c r="E7502" s="2"/>
    </row>
    <row r="7503" spans="5:5" x14ac:dyDescent="0.5">
      <c r="E7503" s="2"/>
    </row>
    <row r="7504" spans="5:5" x14ac:dyDescent="0.5">
      <c r="E7504" s="2"/>
    </row>
    <row r="7505" spans="5:5" x14ac:dyDescent="0.5">
      <c r="E7505" s="2"/>
    </row>
    <row r="7506" spans="5:5" x14ac:dyDescent="0.5">
      <c r="E7506" s="2"/>
    </row>
    <row r="7507" spans="5:5" x14ac:dyDescent="0.5">
      <c r="E7507" s="2"/>
    </row>
    <row r="7508" spans="5:5" x14ac:dyDescent="0.5">
      <c r="E7508" s="2"/>
    </row>
    <row r="7509" spans="5:5" x14ac:dyDescent="0.5">
      <c r="E7509" s="2"/>
    </row>
    <row r="7510" spans="5:5" x14ac:dyDescent="0.5">
      <c r="E7510" s="2"/>
    </row>
    <row r="7511" spans="5:5" x14ac:dyDescent="0.5">
      <c r="E7511" s="2"/>
    </row>
    <row r="7512" spans="5:5" x14ac:dyDescent="0.5">
      <c r="E7512" s="2"/>
    </row>
    <row r="7513" spans="5:5" x14ac:dyDescent="0.5">
      <c r="E7513" s="2"/>
    </row>
    <row r="7514" spans="5:5" x14ac:dyDescent="0.5">
      <c r="E7514" s="2"/>
    </row>
    <row r="7515" spans="5:5" x14ac:dyDescent="0.5">
      <c r="E7515" s="2"/>
    </row>
    <row r="7516" spans="5:5" x14ac:dyDescent="0.5">
      <c r="E7516" s="2"/>
    </row>
    <row r="7517" spans="5:5" x14ac:dyDescent="0.5">
      <c r="E7517" s="2"/>
    </row>
    <row r="7518" spans="5:5" x14ac:dyDescent="0.5">
      <c r="E7518" s="2"/>
    </row>
    <row r="7519" spans="5:5" x14ac:dyDescent="0.5">
      <c r="E7519" s="2"/>
    </row>
    <row r="7520" spans="5:5" x14ac:dyDescent="0.5">
      <c r="E7520" s="2"/>
    </row>
    <row r="7521" spans="5:5" x14ac:dyDescent="0.5">
      <c r="E7521" s="2"/>
    </row>
    <row r="7522" spans="5:5" x14ac:dyDescent="0.5">
      <c r="E7522" s="2"/>
    </row>
    <row r="7523" spans="5:5" x14ac:dyDescent="0.5">
      <c r="E7523" s="2"/>
    </row>
    <row r="7524" spans="5:5" x14ac:dyDescent="0.5">
      <c r="E7524" s="2"/>
    </row>
    <row r="7525" spans="5:5" x14ac:dyDescent="0.5">
      <c r="E7525" s="2"/>
    </row>
    <row r="7526" spans="5:5" x14ac:dyDescent="0.5">
      <c r="E7526" s="2"/>
    </row>
    <row r="7527" spans="5:5" x14ac:dyDescent="0.5">
      <c r="E7527" s="2"/>
    </row>
    <row r="7528" spans="5:5" x14ac:dyDescent="0.5">
      <c r="E7528" s="2"/>
    </row>
    <row r="7529" spans="5:5" x14ac:dyDescent="0.5">
      <c r="E7529" s="2"/>
    </row>
    <row r="7530" spans="5:5" x14ac:dyDescent="0.5">
      <c r="E7530" s="2"/>
    </row>
    <row r="7531" spans="5:5" x14ac:dyDescent="0.5">
      <c r="E7531" s="2"/>
    </row>
    <row r="7532" spans="5:5" x14ac:dyDescent="0.5">
      <c r="E7532" s="2"/>
    </row>
    <row r="7533" spans="5:5" x14ac:dyDescent="0.5">
      <c r="E7533" s="2"/>
    </row>
    <row r="7534" spans="5:5" x14ac:dyDescent="0.5">
      <c r="E7534" s="2"/>
    </row>
    <row r="7535" spans="5:5" x14ac:dyDescent="0.5">
      <c r="E7535" s="2"/>
    </row>
    <row r="7536" spans="5:5" x14ac:dyDescent="0.5">
      <c r="E7536" s="2"/>
    </row>
    <row r="7537" spans="5:5" x14ac:dyDescent="0.5">
      <c r="E7537" s="2"/>
    </row>
    <row r="7538" spans="5:5" x14ac:dyDescent="0.5">
      <c r="E7538" s="2"/>
    </row>
    <row r="7539" spans="5:5" x14ac:dyDescent="0.5">
      <c r="E7539" s="2"/>
    </row>
    <row r="7540" spans="5:5" x14ac:dyDescent="0.5">
      <c r="E7540" s="2"/>
    </row>
    <row r="7541" spans="5:5" x14ac:dyDescent="0.5">
      <c r="E7541" s="2"/>
    </row>
    <row r="7542" spans="5:5" x14ac:dyDescent="0.5">
      <c r="E7542" s="2"/>
    </row>
    <row r="7543" spans="5:5" x14ac:dyDescent="0.5">
      <c r="E7543" s="2"/>
    </row>
    <row r="7544" spans="5:5" x14ac:dyDescent="0.5">
      <c r="E7544" s="2"/>
    </row>
    <row r="7545" spans="5:5" x14ac:dyDescent="0.5">
      <c r="E7545" s="2"/>
    </row>
    <row r="7546" spans="5:5" x14ac:dyDescent="0.5">
      <c r="E7546" s="2"/>
    </row>
    <row r="7547" spans="5:5" x14ac:dyDescent="0.5">
      <c r="E7547" s="2"/>
    </row>
    <row r="7548" spans="5:5" x14ac:dyDescent="0.5">
      <c r="E7548" s="2"/>
    </row>
    <row r="7549" spans="5:5" x14ac:dyDescent="0.5">
      <c r="E7549" s="2"/>
    </row>
    <row r="7550" spans="5:5" x14ac:dyDescent="0.5">
      <c r="E7550" s="2"/>
    </row>
    <row r="7551" spans="5:5" x14ac:dyDescent="0.5">
      <c r="E7551" s="2"/>
    </row>
    <row r="7552" spans="5:5" x14ac:dyDescent="0.5">
      <c r="E7552" s="2"/>
    </row>
    <row r="7553" spans="5:5" x14ac:dyDescent="0.5">
      <c r="E7553" s="2"/>
    </row>
    <row r="7554" spans="5:5" x14ac:dyDescent="0.5">
      <c r="E7554" s="2"/>
    </row>
    <row r="7555" spans="5:5" x14ac:dyDescent="0.5">
      <c r="E7555" s="2"/>
    </row>
    <row r="7556" spans="5:5" x14ac:dyDescent="0.5">
      <c r="E7556" s="2"/>
    </row>
    <row r="7557" spans="5:5" x14ac:dyDescent="0.5">
      <c r="E7557" s="2"/>
    </row>
    <row r="7558" spans="5:5" x14ac:dyDescent="0.5">
      <c r="E7558" s="2"/>
    </row>
    <row r="7559" spans="5:5" x14ac:dyDescent="0.5">
      <c r="E7559" s="2"/>
    </row>
    <row r="7560" spans="5:5" x14ac:dyDescent="0.5">
      <c r="E7560" s="2"/>
    </row>
    <row r="7561" spans="5:5" x14ac:dyDescent="0.5">
      <c r="E7561" s="2"/>
    </row>
    <row r="7562" spans="5:5" x14ac:dyDescent="0.5">
      <c r="E7562" s="2"/>
    </row>
    <row r="7563" spans="5:5" x14ac:dyDescent="0.5">
      <c r="E7563" s="2"/>
    </row>
    <row r="7564" spans="5:5" x14ac:dyDescent="0.5">
      <c r="E7564" s="2"/>
    </row>
    <row r="7565" spans="5:5" x14ac:dyDescent="0.5">
      <c r="E7565" s="2"/>
    </row>
    <row r="7566" spans="5:5" x14ac:dyDescent="0.5">
      <c r="E7566" s="2"/>
    </row>
    <row r="7567" spans="5:5" x14ac:dyDescent="0.5">
      <c r="E7567" s="2"/>
    </row>
    <row r="7568" spans="5:5" x14ac:dyDescent="0.5">
      <c r="E7568" s="2"/>
    </row>
    <row r="7569" spans="5:5" x14ac:dyDescent="0.5">
      <c r="E7569" s="2"/>
    </row>
    <row r="7570" spans="5:5" x14ac:dyDescent="0.5">
      <c r="E7570" s="2"/>
    </row>
    <row r="7571" spans="5:5" x14ac:dyDescent="0.5">
      <c r="E7571" s="2"/>
    </row>
    <row r="7572" spans="5:5" x14ac:dyDescent="0.5">
      <c r="E7572" s="2"/>
    </row>
    <row r="7573" spans="5:5" x14ac:dyDescent="0.5">
      <c r="E7573" s="2"/>
    </row>
    <row r="7574" spans="5:5" x14ac:dyDescent="0.5">
      <c r="E7574" s="2"/>
    </row>
    <row r="7575" spans="5:5" x14ac:dyDescent="0.5">
      <c r="E7575" s="2"/>
    </row>
    <row r="7576" spans="5:5" x14ac:dyDescent="0.5">
      <c r="E7576" s="2"/>
    </row>
    <row r="7577" spans="5:5" x14ac:dyDescent="0.5">
      <c r="E7577" s="2"/>
    </row>
    <row r="7578" spans="5:5" x14ac:dyDescent="0.5">
      <c r="E7578" s="2"/>
    </row>
    <row r="7579" spans="5:5" x14ac:dyDescent="0.5">
      <c r="E7579" s="2"/>
    </row>
    <row r="7580" spans="5:5" x14ac:dyDescent="0.5">
      <c r="E7580" s="2"/>
    </row>
    <row r="7581" spans="5:5" x14ac:dyDescent="0.5">
      <c r="E7581" s="2"/>
    </row>
    <row r="7582" spans="5:5" x14ac:dyDescent="0.5">
      <c r="E7582" s="2"/>
    </row>
    <row r="7583" spans="5:5" x14ac:dyDescent="0.5">
      <c r="E7583" s="2"/>
    </row>
    <row r="7584" spans="5:5" x14ac:dyDescent="0.5">
      <c r="E7584" s="2"/>
    </row>
    <row r="7585" spans="5:5" x14ac:dyDescent="0.5">
      <c r="E7585" s="2"/>
    </row>
    <row r="7586" spans="5:5" x14ac:dyDescent="0.5">
      <c r="E7586" s="2"/>
    </row>
    <row r="7587" spans="5:5" x14ac:dyDescent="0.5">
      <c r="E7587" s="2"/>
    </row>
    <row r="7588" spans="5:5" x14ac:dyDescent="0.5">
      <c r="E7588" s="2"/>
    </row>
    <row r="7589" spans="5:5" x14ac:dyDescent="0.5">
      <c r="E7589" s="2"/>
    </row>
    <row r="7590" spans="5:5" x14ac:dyDescent="0.5">
      <c r="E7590" s="2"/>
    </row>
    <row r="7591" spans="5:5" x14ac:dyDescent="0.5">
      <c r="E7591" s="2"/>
    </row>
    <row r="7592" spans="5:5" x14ac:dyDescent="0.5">
      <c r="E7592" s="2"/>
    </row>
    <row r="7593" spans="5:5" x14ac:dyDescent="0.5">
      <c r="E7593" s="2"/>
    </row>
    <row r="7594" spans="5:5" x14ac:dyDescent="0.5">
      <c r="E7594" s="2"/>
    </row>
    <row r="7595" spans="5:5" x14ac:dyDescent="0.5">
      <c r="E7595" s="2"/>
    </row>
    <row r="7596" spans="5:5" x14ac:dyDescent="0.5">
      <c r="E7596" s="2"/>
    </row>
    <row r="7597" spans="5:5" x14ac:dyDescent="0.5">
      <c r="E7597" s="2"/>
    </row>
    <row r="7598" spans="5:5" x14ac:dyDescent="0.5">
      <c r="E7598" s="2"/>
    </row>
    <row r="7599" spans="5:5" x14ac:dyDescent="0.5">
      <c r="E7599" s="2"/>
    </row>
    <row r="7600" spans="5:5" x14ac:dyDescent="0.5">
      <c r="E7600" s="2"/>
    </row>
    <row r="7601" spans="5:5" x14ac:dyDescent="0.5">
      <c r="E7601" s="2"/>
    </row>
    <row r="7602" spans="5:5" x14ac:dyDescent="0.5">
      <c r="E7602" s="2"/>
    </row>
    <row r="7603" spans="5:5" x14ac:dyDescent="0.5">
      <c r="E7603" s="2"/>
    </row>
    <row r="7604" spans="5:5" x14ac:dyDescent="0.5">
      <c r="E7604" s="2"/>
    </row>
    <row r="7605" spans="5:5" x14ac:dyDescent="0.5">
      <c r="E7605" s="2"/>
    </row>
    <row r="7606" spans="5:5" x14ac:dyDescent="0.5">
      <c r="E7606" s="2"/>
    </row>
    <row r="7607" spans="5:5" x14ac:dyDescent="0.5">
      <c r="E7607" s="2"/>
    </row>
    <row r="7608" spans="5:5" x14ac:dyDescent="0.5">
      <c r="E7608" s="2"/>
    </row>
    <row r="7609" spans="5:5" x14ac:dyDescent="0.5">
      <c r="E7609" s="2"/>
    </row>
    <row r="7610" spans="5:5" x14ac:dyDescent="0.5">
      <c r="E7610" s="2"/>
    </row>
    <row r="7611" spans="5:5" x14ac:dyDescent="0.5">
      <c r="E7611" s="2"/>
    </row>
    <row r="7612" spans="5:5" x14ac:dyDescent="0.5">
      <c r="E7612" s="2"/>
    </row>
    <row r="7613" spans="5:5" x14ac:dyDescent="0.5">
      <c r="E7613" s="2"/>
    </row>
    <row r="7614" spans="5:5" x14ac:dyDescent="0.5">
      <c r="E7614" s="2"/>
    </row>
    <row r="7615" spans="5:5" x14ac:dyDescent="0.5">
      <c r="E7615" s="2"/>
    </row>
    <row r="7616" spans="5:5" x14ac:dyDescent="0.5">
      <c r="E7616" s="2"/>
    </row>
    <row r="7617" spans="5:5" x14ac:dyDescent="0.5">
      <c r="E7617" s="2"/>
    </row>
    <row r="7618" spans="5:5" x14ac:dyDescent="0.5">
      <c r="E7618" s="2"/>
    </row>
    <row r="7619" spans="5:5" x14ac:dyDescent="0.5">
      <c r="E7619" s="2"/>
    </row>
    <row r="7620" spans="5:5" x14ac:dyDescent="0.5">
      <c r="E7620" s="2"/>
    </row>
    <row r="7621" spans="5:5" x14ac:dyDescent="0.5">
      <c r="E7621" s="2"/>
    </row>
    <row r="7622" spans="5:5" x14ac:dyDescent="0.5">
      <c r="E7622" s="2"/>
    </row>
    <row r="7623" spans="5:5" x14ac:dyDescent="0.5">
      <c r="E7623" s="2"/>
    </row>
    <row r="7624" spans="5:5" x14ac:dyDescent="0.5">
      <c r="E7624" s="2"/>
    </row>
    <row r="7625" spans="5:5" x14ac:dyDescent="0.5">
      <c r="E7625" s="2"/>
    </row>
    <row r="7626" spans="5:5" x14ac:dyDescent="0.5">
      <c r="E7626" s="2"/>
    </row>
    <row r="7627" spans="5:5" x14ac:dyDescent="0.5">
      <c r="E7627" s="2"/>
    </row>
    <row r="7628" spans="5:5" x14ac:dyDescent="0.5">
      <c r="E7628" s="2"/>
    </row>
    <row r="7629" spans="5:5" x14ac:dyDescent="0.5">
      <c r="E7629" s="2"/>
    </row>
    <row r="7630" spans="5:5" x14ac:dyDescent="0.5">
      <c r="E7630" s="2"/>
    </row>
    <row r="7631" spans="5:5" x14ac:dyDescent="0.5">
      <c r="E7631" s="2"/>
    </row>
    <row r="7632" spans="5:5" x14ac:dyDescent="0.5">
      <c r="E7632" s="2"/>
    </row>
    <row r="7633" spans="5:5" x14ac:dyDescent="0.5">
      <c r="E7633" s="2"/>
    </row>
    <row r="7634" spans="5:5" x14ac:dyDescent="0.5">
      <c r="E7634" s="2"/>
    </row>
    <row r="7635" spans="5:5" x14ac:dyDescent="0.5">
      <c r="E7635" s="2"/>
    </row>
    <row r="7636" spans="5:5" x14ac:dyDescent="0.5">
      <c r="E7636" s="2"/>
    </row>
    <row r="7637" spans="5:5" x14ac:dyDescent="0.5">
      <c r="E7637" s="2"/>
    </row>
    <row r="7638" spans="5:5" x14ac:dyDescent="0.5">
      <c r="E7638" s="2"/>
    </row>
    <row r="7639" spans="5:5" x14ac:dyDescent="0.5">
      <c r="E7639" s="2"/>
    </row>
    <row r="7640" spans="5:5" x14ac:dyDescent="0.5">
      <c r="E7640" s="2"/>
    </row>
    <row r="7641" spans="5:5" x14ac:dyDescent="0.5">
      <c r="E7641" s="2"/>
    </row>
    <row r="7642" spans="5:5" x14ac:dyDescent="0.5">
      <c r="E7642" s="2"/>
    </row>
    <row r="7643" spans="5:5" x14ac:dyDescent="0.5">
      <c r="E7643" s="2"/>
    </row>
    <row r="7644" spans="5:5" x14ac:dyDescent="0.5">
      <c r="E7644" s="2"/>
    </row>
    <row r="7645" spans="5:5" x14ac:dyDescent="0.5">
      <c r="E7645" s="2"/>
    </row>
    <row r="7646" spans="5:5" x14ac:dyDescent="0.5">
      <c r="E7646" s="2"/>
    </row>
    <row r="7647" spans="5:5" x14ac:dyDescent="0.5">
      <c r="E7647" s="2"/>
    </row>
    <row r="7648" spans="5:5" x14ac:dyDescent="0.5">
      <c r="E7648" s="2"/>
    </row>
    <row r="7649" spans="5:5" x14ac:dyDescent="0.5">
      <c r="E7649" s="2"/>
    </row>
    <row r="7650" spans="5:5" x14ac:dyDescent="0.5">
      <c r="E7650" s="2"/>
    </row>
    <row r="7651" spans="5:5" x14ac:dyDescent="0.5">
      <c r="E7651" s="2"/>
    </row>
    <row r="7652" spans="5:5" x14ac:dyDescent="0.5">
      <c r="E7652" s="2"/>
    </row>
    <row r="7653" spans="5:5" x14ac:dyDescent="0.5">
      <c r="E7653" s="2"/>
    </row>
    <row r="7654" spans="5:5" x14ac:dyDescent="0.5">
      <c r="E7654" s="2"/>
    </row>
    <row r="7655" spans="5:5" x14ac:dyDescent="0.5">
      <c r="E7655" s="2"/>
    </row>
    <row r="7656" spans="5:5" x14ac:dyDescent="0.5">
      <c r="E7656" s="2"/>
    </row>
    <row r="7657" spans="5:5" x14ac:dyDescent="0.5">
      <c r="E7657" s="2"/>
    </row>
    <row r="7658" spans="5:5" x14ac:dyDescent="0.5">
      <c r="E7658" s="2"/>
    </row>
    <row r="7659" spans="5:5" x14ac:dyDescent="0.5">
      <c r="E7659" s="2"/>
    </row>
    <row r="7660" spans="5:5" x14ac:dyDescent="0.5">
      <c r="E7660" s="2"/>
    </row>
    <row r="7661" spans="5:5" x14ac:dyDescent="0.5">
      <c r="E7661" s="2"/>
    </row>
    <row r="7662" spans="5:5" x14ac:dyDescent="0.5">
      <c r="E7662" s="2"/>
    </row>
    <row r="7663" spans="5:5" x14ac:dyDescent="0.5">
      <c r="E7663" s="2"/>
    </row>
    <row r="7664" spans="5:5" x14ac:dyDescent="0.5">
      <c r="E7664" s="2"/>
    </row>
    <row r="7665" spans="5:5" x14ac:dyDescent="0.5">
      <c r="E7665" s="2"/>
    </row>
    <row r="7666" spans="5:5" x14ac:dyDescent="0.5">
      <c r="E7666" s="2"/>
    </row>
    <row r="7667" spans="5:5" x14ac:dyDescent="0.5">
      <c r="E7667" s="2"/>
    </row>
    <row r="7668" spans="5:5" x14ac:dyDescent="0.5">
      <c r="E7668" s="2"/>
    </row>
    <row r="7669" spans="5:5" x14ac:dyDescent="0.5">
      <c r="E7669" s="2"/>
    </row>
    <row r="7670" spans="5:5" x14ac:dyDescent="0.5">
      <c r="E7670" s="2"/>
    </row>
    <row r="7671" spans="5:5" x14ac:dyDescent="0.5">
      <c r="E7671" s="2"/>
    </row>
    <row r="7672" spans="5:5" x14ac:dyDescent="0.5">
      <c r="E7672" s="2"/>
    </row>
    <row r="7673" spans="5:5" x14ac:dyDescent="0.5">
      <c r="E7673" s="2"/>
    </row>
    <row r="7674" spans="5:5" x14ac:dyDescent="0.5">
      <c r="E7674" s="2"/>
    </row>
    <row r="7675" spans="5:5" x14ac:dyDescent="0.5">
      <c r="E7675" s="2"/>
    </row>
    <row r="7676" spans="5:5" x14ac:dyDescent="0.5">
      <c r="E7676" s="2"/>
    </row>
    <row r="7677" spans="5:5" x14ac:dyDescent="0.5">
      <c r="E7677" s="2"/>
    </row>
    <row r="7678" spans="5:5" x14ac:dyDescent="0.5">
      <c r="E7678" s="2"/>
    </row>
    <row r="7679" spans="5:5" x14ac:dyDescent="0.5">
      <c r="E7679" s="2"/>
    </row>
    <row r="7680" spans="5:5" x14ac:dyDescent="0.5">
      <c r="E7680" s="2"/>
    </row>
    <row r="7681" spans="5:5" x14ac:dyDescent="0.5">
      <c r="E7681" s="2"/>
    </row>
    <row r="7682" spans="5:5" x14ac:dyDescent="0.5">
      <c r="E7682" s="2"/>
    </row>
    <row r="7683" spans="5:5" x14ac:dyDescent="0.5">
      <c r="E7683" s="2"/>
    </row>
    <row r="7684" spans="5:5" x14ac:dyDescent="0.5">
      <c r="E7684" s="2"/>
    </row>
    <row r="7685" spans="5:5" x14ac:dyDescent="0.5">
      <c r="E7685" s="2"/>
    </row>
    <row r="7686" spans="5:5" x14ac:dyDescent="0.5">
      <c r="E7686" s="2"/>
    </row>
    <row r="7687" spans="5:5" x14ac:dyDescent="0.5">
      <c r="E7687" s="2"/>
    </row>
    <row r="7688" spans="5:5" x14ac:dyDescent="0.5">
      <c r="E7688" s="2"/>
    </row>
    <row r="7689" spans="5:5" x14ac:dyDescent="0.5">
      <c r="E7689" s="2"/>
    </row>
    <row r="7690" spans="5:5" x14ac:dyDescent="0.5">
      <c r="E7690" s="2"/>
    </row>
    <row r="7691" spans="5:5" x14ac:dyDescent="0.5">
      <c r="E7691" s="2"/>
    </row>
    <row r="7692" spans="5:5" x14ac:dyDescent="0.5">
      <c r="E7692" s="2"/>
    </row>
    <row r="7693" spans="5:5" x14ac:dyDescent="0.5">
      <c r="E7693" s="2"/>
    </row>
    <row r="7694" spans="5:5" x14ac:dyDescent="0.5">
      <c r="E7694" s="2"/>
    </row>
    <row r="7695" spans="5:5" x14ac:dyDescent="0.5">
      <c r="E7695" s="2"/>
    </row>
    <row r="7696" spans="5:5" x14ac:dyDescent="0.5">
      <c r="E7696" s="2"/>
    </row>
    <row r="7697" spans="5:5" x14ac:dyDescent="0.5">
      <c r="E7697" s="2"/>
    </row>
    <row r="7698" spans="5:5" x14ac:dyDescent="0.5">
      <c r="E7698" s="2"/>
    </row>
    <row r="7699" spans="5:5" x14ac:dyDescent="0.5">
      <c r="E7699" s="2"/>
    </row>
    <row r="7700" spans="5:5" x14ac:dyDescent="0.5">
      <c r="E7700" s="2"/>
    </row>
    <row r="7701" spans="5:5" x14ac:dyDescent="0.5">
      <c r="E7701" s="2"/>
    </row>
    <row r="7702" spans="5:5" x14ac:dyDescent="0.5">
      <c r="E7702" s="2"/>
    </row>
    <row r="7703" spans="5:5" x14ac:dyDescent="0.5">
      <c r="E7703" s="2"/>
    </row>
    <row r="7704" spans="5:5" x14ac:dyDescent="0.5">
      <c r="E7704" s="2"/>
    </row>
    <row r="7705" spans="5:5" x14ac:dyDescent="0.5">
      <c r="E7705" s="2"/>
    </row>
    <row r="7706" spans="5:5" x14ac:dyDescent="0.5">
      <c r="E7706" s="2"/>
    </row>
    <row r="7707" spans="5:5" x14ac:dyDescent="0.5">
      <c r="E7707" s="2"/>
    </row>
    <row r="7708" spans="5:5" x14ac:dyDescent="0.5">
      <c r="E7708" s="2"/>
    </row>
    <row r="7709" spans="5:5" x14ac:dyDescent="0.5">
      <c r="E7709" s="2"/>
    </row>
    <row r="7710" spans="5:5" x14ac:dyDescent="0.5">
      <c r="E7710" s="2"/>
    </row>
    <row r="7711" spans="5:5" x14ac:dyDescent="0.5">
      <c r="E7711" s="2"/>
    </row>
    <row r="7712" spans="5:5" x14ac:dyDescent="0.5">
      <c r="E7712" s="2"/>
    </row>
    <row r="7713" spans="5:5" x14ac:dyDescent="0.5">
      <c r="E7713" s="2"/>
    </row>
    <row r="7714" spans="5:5" x14ac:dyDescent="0.5">
      <c r="E7714" s="2"/>
    </row>
    <row r="7715" spans="5:5" x14ac:dyDescent="0.5">
      <c r="E7715" s="2"/>
    </row>
    <row r="7716" spans="5:5" x14ac:dyDescent="0.5">
      <c r="E7716" s="2"/>
    </row>
    <row r="7717" spans="5:5" x14ac:dyDescent="0.5">
      <c r="E7717" s="2"/>
    </row>
    <row r="7718" spans="5:5" x14ac:dyDescent="0.5">
      <c r="E7718" s="2"/>
    </row>
    <row r="7719" spans="5:5" x14ac:dyDescent="0.5">
      <c r="E7719" s="2"/>
    </row>
    <row r="7720" spans="5:5" x14ac:dyDescent="0.5">
      <c r="E7720" s="2"/>
    </row>
    <row r="7721" spans="5:5" x14ac:dyDescent="0.5">
      <c r="E7721" s="2"/>
    </row>
    <row r="7722" spans="5:5" x14ac:dyDescent="0.5">
      <c r="E7722" s="2"/>
    </row>
    <row r="7723" spans="5:5" x14ac:dyDescent="0.5">
      <c r="E7723" s="2"/>
    </row>
    <row r="7724" spans="5:5" x14ac:dyDescent="0.5">
      <c r="E7724" s="2"/>
    </row>
    <row r="7725" spans="5:5" x14ac:dyDescent="0.5">
      <c r="E7725" s="2"/>
    </row>
    <row r="7726" spans="5:5" x14ac:dyDescent="0.5">
      <c r="E7726" s="2"/>
    </row>
    <row r="7727" spans="5:5" x14ac:dyDescent="0.5">
      <c r="E7727" s="2"/>
    </row>
    <row r="7728" spans="5:5" x14ac:dyDescent="0.5">
      <c r="E7728" s="2"/>
    </row>
    <row r="7729" spans="5:5" x14ac:dyDescent="0.5">
      <c r="E7729" s="2"/>
    </row>
    <row r="7730" spans="5:5" x14ac:dyDescent="0.5">
      <c r="E7730" s="2"/>
    </row>
    <row r="7731" spans="5:5" x14ac:dyDescent="0.5">
      <c r="E7731" s="2"/>
    </row>
    <row r="7732" spans="5:5" x14ac:dyDescent="0.5">
      <c r="E7732" s="2"/>
    </row>
    <row r="7733" spans="5:5" x14ac:dyDescent="0.5">
      <c r="E7733" s="2"/>
    </row>
    <row r="7734" spans="5:5" x14ac:dyDescent="0.5">
      <c r="E7734" s="2"/>
    </row>
    <row r="7735" spans="5:5" x14ac:dyDescent="0.5">
      <c r="E7735" s="2"/>
    </row>
    <row r="7736" spans="5:5" x14ac:dyDescent="0.5">
      <c r="E7736" s="2"/>
    </row>
    <row r="7737" spans="5:5" x14ac:dyDescent="0.5">
      <c r="E7737" s="2"/>
    </row>
    <row r="7738" spans="5:5" x14ac:dyDescent="0.5">
      <c r="E7738" s="2"/>
    </row>
    <row r="7739" spans="5:5" x14ac:dyDescent="0.5">
      <c r="E7739" s="2"/>
    </row>
    <row r="7740" spans="5:5" x14ac:dyDescent="0.5">
      <c r="E7740" s="2"/>
    </row>
    <row r="7741" spans="5:5" x14ac:dyDescent="0.5">
      <c r="E7741" s="2"/>
    </row>
    <row r="7742" spans="5:5" x14ac:dyDescent="0.5">
      <c r="E7742" s="2"/>
    </row>
    <row r="7743" spans="5:5" x14ac:dyDescent="0.5">
      <c r="E7743" s="2"/>
    </row>
    <row r="7744" spans="5:5" x14ac:dyDescent="0.5">
      <c r="E7744" s="2"/>
    </row>
    <row r="7745" spans="5:5" x14ac:dyDescent="0.5">
      <c r="E7745" s="2"/>
    </row>
    <row r="7746" spans="5:5" x14ac:dyDescent="0.5">
      <c r="E7746" s="2"/>
    </row>
    <row r="7747" spans="5:5" x14ac:dyDescent="0.5">
      <c r="E7747" s="2"/>
    </row>
    <row r="7748" spans="5:5" x14ac:dyDescent="0.5">
      <c r="E7748" s="2"/>
    </row>
    <row r="7749" spans="5:5" x14ac:dyDescent="0.5">
      <c r="E7749" s="2"/>
    </row>
    <row r="7750" spans="5:5" x14ac:dyDescent="0.5">
      <c r="E7750" s="2"/>
    </row>
    <row r="7751" spans="5:5" x14ac:dyDescent="0.5">
      <c r="E7751" s="2"/>
    </row>
    <row r="7752" spans="5:5" x14ac:dyDescent="0.5">
      <c r="E7752" s="2"/>
    </row>
    <row r="7753" spans="5:5" x14ac:dyDescent="0.5">
      <c r="E7753" s="2"/>
    </row>
    <row r="7754" spans="5:5" x14ac:dyDescent="0.5">
      <c r="E7754" s="2"/>
    </row>
    <row r="7755" spans="5:5" x14ac:dyDescent="0.5">
      <c r="E7755" s="2"/>
    </row>
    <row r="7756" spans="5:5" x14ac:dyDescent="0.5">
      <c r="E7756" s="2"/>
    </row>
    <row r="7757" spans="5:5" x14ac:dyDescent="0.5">
      <c r="E7757" s="2"/>
    </row>
    <row r="7758" spans="5:5" x14ac:dyDescent="0.5">
      <c r="E7758" s="2"/>
    </row>
    <row r="7759" spans="5:5" x14ac:dyDescent="0.5">
      <c r="E7759" s="2"/>
    </row>
    <row r="7760" spans="5:5" x14ac:dyDescent="0.5">
      <c r="E7760" s="2"/>
    </row>
    <row r="7761" spans="5:5" x14ac:dyDescent="0.5">
      <c r="E7761" s="2"/>
    </row>
    <row r="7762" spans="5:5" x14ac:dyDescent="0.5">
      <c r="E7762" s="2"/>
    </row>
    <row r="7763" spans="5:5" x14ac:dyDescent="0.5">
      <c r="E7763" s="2"/>
    </row>
    <row r="7764" spans="5:5" x14ac:dyDescent="0.5">
      <c r="E7764" s="2"/>
    </row>
    <row r="7765" spans="5:5" x14ac:dyDescent="0.5">
      <c r="E7765" s="2"/>
    </row>
    <row r="7766" spans="5:5" x14ac:dyDescent="0.5">
      <c r="E7766" s="2"/>
    </row>
    <row r="7767" spans="5:5" x14ac:dyDescent="0.5">
      <c r="E7767" s="2"/>
    </row>
    <row r="7768" spans="5:5" x14ac:dyDescent="0.5">
      <c r="E7768" s="2"/>
    </row>
    <row r="7769" spans="5:5" x14ac:dyDescent="0.5">
      <c r="E7769" s="2"/>
    </row>
    <row r="7770" spans="5:5" x14ac:dyDescent="0.5">
      <c r="E7770" s="2"/>
    </row>
    <row r="7771" spans="5:5" x14ac:dyDescent="0.5">
      <c r="E7771" s="2"/>
    </row>
    <row r="7772" spans="5:5" x14ac:dyDescent="0.5">
      <c r="E7772" s="2"/>
    </row>
    <row r="7773" spans="5:5" x14ac:dyDescent="0.5">
      <c r="E7773" s="2"/>
    </row>
    <row r="7774" spans="5:5" x14ac:dyDescent="0.5">
      <c r="E7774" s="2"/>
    </row>
    <row r="7775" spans="5:5" x14ac:dyDescent="0.5">
      <c r="E7775" s="2"/>
    </row>
    <row r="7776" spans="5:5" x14ac:dyDescent="0.5">
      <c r="E7776" s="2"/>
    </row>
    <row r="7777" spans="5:5" x14ac:dyDescent="0.5">
      <c r="E7777" s="2"/>
    </row>
    <row r="7778" spans="5:5" x14ac:dyDescent="0.5">
      <c r="E7778" s="2"/>
    </row>
    <row r="7779" spans="5:5" x14ac:dyDescent="0.5">
      <c r="E7779" s="2"/>
    </row>
    <row r="7780" spans="5:5" x14ac:dyDescent="0.5">
      <c r="E7780" s="2"/>
    </row>
    <row r="7781" spans="5:5" x14ac:dyDescent="0.5">
      <c r="E7781" s="2"/>
    </row>
    <row r="7782" spans="5:5" x14ac:dyDescent="0.5">
      <c r="E7782" s="2"/>
    </row>
    <row r="7783" spans="5:5" x14ac:dyDescent="0.5">
      <c r="E7783" s="2"/>
    </row>
    <row r="7784" spans="5:5" x14ac:dyDescent="0.5">
      <c r="E7784" s="2"/>
    </row>
    <row r="7785" spans="5:5" x14ac:dyDescent="0.5">
      <c r="E7785" s="2"/>
    </row>
    <row r="7786" spans="5:5" x14ac:dyDescent="0.5">
      <c r="E7786" s="2"/>
    </row>
    <row r="7787" spans="5:5" x14ac:dyDescent="0.5">
      <c r="E7787" s="2"/>
    </row>
    <row r="7788" spans="5:5" x14ac:dyDescent="0.5">
      <c r="E7788" s="2"/>
    </row>
    <row r="7789" spans="5:5" x14ac:dyDescent="0.5">
      <c r="E7789" s="2"/>
    </row>
    <row r="7790" spans="5:5" x14ac:dyDescent="0.5">
      <c r="E7790" s="2"/>
    </row>
    <row r="7791" spans="5:5" x14ac:dyDescent="0.5">
      <c r="E7791" s="2"/>
    </row>
    <row r="7792" spans="5:5" x14ac:dyDescent="0.5">
      <c r="E7792" s="2"/>
    </row>
    <row r="7793" spans="5:5" x14ac:dyDescent="0.5">
      <c r="E7793" s="2"/>
    </row>
    <row r="7794" spans="5:5" x14ac:dyDescent="0.5">
      <c r="E7794" s="2"/>
    </row>
    <row r="7795" spans="5:5" x14ac:dyDescent="0.5">
      <c r="E7795" s="2"/>
    </row>
    <row r="7796" spans="5:5" x14ac:dyDescent="0.5">
      <c r="E7796" s="2"/>
    </row>
    <row r="7797" spans="5:5" x14ac:dyDescent="0.5">
      <c r="E7797" s="2"/>
    </row>
    <row r="7798" spans="5:5" x14ac:dyDescent="0.5">
      <c r="E7798" s="2"/>
    </row>
    <row r="7799" spans="5:5" x14ac:dyDescent="0.5">
      <c r="E7799" s="2"/>
    </row>
    <row r="7800" spans="5:5" x14ac:dyDescent="0.5">
      <c r="E7800" s="2"/>
    </row>
    <row r="7801" spans="5:5" x14ac:dyDescent="0.5">
      <c r="E7801" s="2"/>
    </row>
    <row r="7802" spans="5:5" x14ac:dyDescent="0.5">
      <c r="E7802" s="2"/>
    </row>
    <row r="7803" spans="5:5" x14ac:dyDescent="0.5">
      <c r="E7803" s="2"/>
    </row>
    <row r="7804" spans="5:5" x14ac:dyDescent="0.5">
      <c r="E7804" s="2"/>
    </row>
    <row r="7805" spans="5:5" x14ac:dyDescent="0.5">
      <c r="E7805" s="2"/>
    </row>
    <row r="7806" spans="5:5" x14ac:dyDescent="0.5">
      <c r="E7806" s="2"/>
    </row>
    <row r="7807" spans="5:5" x14ac:dyDescent="0.5">
      <c r="E7807" s="2"/>
    </row>
    <row r="7808" spans="5:5" x14ac:dyDescent="0.5">
      <c r="E7808" s="2"/>
    </row>
    <row r="7809" spans="5:5" x14ac:dyDescent="0.5">
      <c r="E7809" s="2"/>
    </row>
    <row r="7810" spans="5:5" x14ac:dyDescent="0.5">
      <c r="E7810" s="2"/>
    </row>
    <row r="7811" spans="5:5" x14ac:dyDescent="0.5">
      <c r="E7811" s="2"/>
    </row>
    <row r="7812" spans="5:5" x14ac:dyDescent="0.5">
      <c r="E7812" s="2"/>
    </row>
    <row r="7813" spans="5:5" x14ac:dyDescent="0.5">
      <c r="E7813" s="2"/>
    </row>
    <row r="7814" spans="5:5" x14ac:dyDescent="0.5">
      <c r="E7814" s="2"/>
    </row>
    <row r="7815" spans="5:5" x14ac:dyDescent="0.5">
      <c r="E7815" s="2"/>
    </row>
    <row r="7816" spans="5:5" x14ac:dyDescent="0.5">
      <c r="E7816" s="2"/>
    </row>
    <row r="7817" spans="5:5" x14ac:dyDescent="0.5">
      <c r="E7817" s="2"/>
    </row>
    <row r="7818" spans="5:5" x14ac:dyDescent="0.5">
      <c r="E7818" s="2"/>
    </row>
    <row r="7819" spans="5:5" x14ac:dyDescent="0.5">
      <c r="E7819" s="2"/>
    </row>
    <row r="7820" spans="5:5" x14ac:dyDescent="0.5">
      <c r="E7820" s="2"/>
    </row>
    <row r="7821" spans="5:5" x14ac:dyDescent="0.5">
      <c r="E7821" s="2"/>
    </row>
    <row r="7822" spans="5:5" x14ac:dyDescent="0.5">
      <c r="E7822" s="2"/>
    </row>
    <row r="7823" spans="5:5" x14ac:dyDescent="0.5">
      <c r="E7823" s="2"/>
    </row>
    <row r="7824" spans="5:5" x14ac:dyDescent="0.5">
      <c r="E7824" s="2"/>
    </row>
    <row r="7825" spans="5:5" x14ac:dyDescent="0.5">
      <c r="E7825" s="2"/>
    </row>
    <row r="7826" spans="5:5" x14ac:dyDescent="0.5">
      <c r="E7826" s="2"/>
    </row>
    <row r="7827" spans="5:5" x14ac:dyDescent="0.5">
      <c r="E7827" s="2"/>
    </row>
    <row r="7828" spans="5:5" x14ac:dyDescent="0.5">
      <c r="E7828" s="2"/>
    </row>
    <row r="7829" spans="5:5" x14ac:dyDescent="0.5">
      <c r="E7829" s="2"/>
    </row>
    <row r="7830" spans="5:5" x14ac:dyDescent="0.5">
      <c r="E7830" s="2"/>
    </row>
    <row r="7831" spans="5:5" x14ac:dyDescent="0.5">
      <c r="E7831" s="2"/>
    </row>
    <row r="7832" spans="5:5" x14ac:dyDescent="0.5">
      <c r="E7832" s="2"/>
    </row>
    <row r="7833" spans="5:5" x14ac:dyDescent="0.5">
      <c r="E7833" s="2"/>
    </row>
    <row r="7834" spans="5:5" x14ac:dyDescent="0.5">
      <c r="E7834" s="2"/>
    </row>
    <row r="7835" spans="5:5" x14ac:dyDescent="0.5">
      <c r="E7835" s="2"/>
    </row>
    <row r="7836" spans="5:5" x14ac:dyDescent="0.5">
      <c r="E7836" s="2"/>
    </row>
    <row r="7837" spans="5:5" x14ac:dyDescent="0.5">
      <c r="E7837" s="2"/>
    </row>
    <row r="7838" spans="5:5" x14ac:dyDescent="0.5">
      <c r="E7838" s="2"/>
    </row>
    <row r="7839" spans="5:5" x14ac:dyDescent="0.5">
      <c r="E7839" s="2"/>
    </row>
    <row r="7840" spans="5:5" x14ac:dyDescent="0.5">
      <c r="E7840" s="2"/>
    </row>
    <row r="7841" spans="5:5" x14ac:dyDescent="0.5">
      <c r="E7841" s="2"/>
    </row>
    <row r="7842" spans="5:5" x14ac:dyDescent="0.5">
      <c r="E7842" s="2"/>
    </row>
    <row r="7843" spans="5:5" x14ac:dyDescent="0.5">
      <c r="E7843" s="2"/>
    </row>
    <row r="7844" spans="5:5" x14ac:dyDescent="0.5">
      <c r="E7844" s="2"/>
    </row>
    <row r="7845" spans="5:5" x14ac:dyDescent="0.5">
      <c r="E7845" s="2"/>
    </row>
    <row r="7846" spans="5:5" x14ac:dyDescent="0.5">
      <c r="E7846" s="2"/>
    </row>
    <row r="7847" spans="5:5" x14ac:dyDescent="0.5">
      <c r="E7847" s="2"/>
    </row>
    <row r="7848" spans="5:5" x14ac:dyDescent="0.5">
      <c r="E7848" s="2"/>
    </row>
    <row r="7849" spans="5:5" x14ac:dyDescent="0.5">
      <c r="E7849" s="2"/>
    </row>
    <row r="7850" spans="5:5" x14ac:dyDescent="0.5">
      <c r="E7850" s="2"/>
    </row>
    <row r="7851" spans="5:5" x14ac:dyDescent="0.5">
      <c r="E7851" s="2"/>
    </row>
    <row r="7852" spans="5:5" x14ac:dyDescent="0.5">
      <c r="E7852" s="2"/>
    </row>
    <row r="7853" spans="5:5" x14ac:dyDescent="0.5">
      <c r="E7853" s="2"/>
    </row>
    <row r="7854" spans="5:5" x14ac:dyDescent="0.5">
      <c r="E7854" s="2"/>
    </row>
    <row r="7855" spans="5:5" x14ac:dyDescent="0.5">
      <c r="E7855" s="2"/>
    </row>
    <row r="7856" spans="5:5" x14ac:dyDescent="0.5">
      <c r="E7856" s="2"/>
    </row>
    <row r="7857" spans="5:5" x14ac:dyDescent="0.5">
      <c r="E7857" s="2"/>
    </row>
    <row r="7858" spans="5:5" x14ac:dyDescent="0.5">
      <c r="E7858" s="2"/>
    </row>
    <row r="7859" spans="5:5" x14ac:dyDescent="0.5">
      <c r="E7859" s="2"/>
    </row>
    <row r="7860" spans="5:5" x14ac:dyDescent="0.5">
      <c r="E7860" s="2"/>
    </row>
    <row r="7861" spans="5:5" x14ac:dyDescent="0.5">
      <c r="E7861" s="2"/>
    </row>
    <row r="7862" spans="5:5" x14ac:dyDescent="0.5">
      <c r="E7862" s="2"/>
    </row>
    <row r="7863" spans="5:5" x14ac:dyDescent="0.5">
      <c r="E7863" s="2"/>
    </row>
    <row r="7864" spans="5:5" x14ac:dyDescent="0.5">
      <c r="E7864" s="2"/>
    </row>
    <row r="7865" spans="5:5" x14ac:dyDescent="0.5">
      <c r="E7865" s="2"/>
    </row>
    <row r="7866" spans="5:5" x14ac:dyDescent="0.5">
      <c r="E7866" s="2"/>
    </row>
    <row r="7867" spans="5:5" x14ac:dyDescent="0.5">
      <c r="E7867" s="2"/>
    </row>
    <row r="7868" spans="5:5" x14ac:dyDescent="0.5">
      <c r="E7868" s="2"/>
    </row>
    <row r="7869" spans="5:5" x14ac:dyDescent="0.5">
      <c r="E7869" s="2"/>
    </row>
    <row r="7870" spans="5:5" x14ac:dyDescent="0.5">
      <c r="E7870" s="2"/>
    </row>
    <row r="7871" spans="5:5" x14ac:dyDescent="0.5">
      <c r="E7871" s="2"/>
    </row>
    <row r="7872" spans="5:5" x14ac:dyDescent="0.5">
      <c r="E7872" s="2"/>
    </row>
    <row r="7873" spans="5:5" x14ac:dyDescent="0.5">
      <c r="E7873" s="2"/>
    </row>
    <row r="7874" spans="5:5" x14ac:dyDescent="0.5">
      <c r="E7874" s="2"/>
    </row>
    <row r="7875" spans="5:5" x14ac:dyDescent="0.5">
      <c r="E7875" s="2"/>
    </row>
    <row r="7876" spans="5:5" x14ac:dyDescent="0.5">
      <c r="E7876" s="2"/>
    </row>
    <row r="7877" spans="5:5" x14ac:dyDescent="0.5">
      <c r="E7877" s="2"/>
    </row>
    <row r="7878" spans="5:5" x14ac:dyDescent="0.5">
      <c r="E7878" s="2"/>
    </row>
    <row r="7879" spans="5:5" x14ac:dyDescent="0.5">
      <c r="E7879" s="2"/>
    </row>
    <row r="7880" spans="5:5" x14ac:dyDescent="0.5">
      <c r="E7880" s="2"/>
    </row>
    <row r="7881" spans="5:5" x14ac:dyDescent="0.5">
      <c r="E7881" s="2"/>
    </row>
    <row r="7882" spans="5:5" x14ac:dyDescent="0.5">
      <c r="E7882" s="2"/>
    </row>
    <row r="7883" spans="5:5" x14ac:dyDescent="0.5">
      <c r="E7883" s="2"/>
    </row>
    <row r="7884" spans="5:5" x14ac:dyDescent="0.5">
      <c r="E7884" s="2"/>
    </row>
    <row r="7885" spans="5:5" x14ac:dyDescent="0.5">
      <c r="E7885" s="2"/>
    </row>
    <row r="7886" spans="5:5" x14ac:dyDescent="0.5">
      <c r="E7886" s="2"/>
    </row>
    <row r="7887" spans="5:5" x14ac:dyDescent="0.5">
      <c r="E7887" s="2"/>
    </row>
    <row r="7888" spans="5:5" x14ac:dyDescent="0.5">
      <c r="E7888" s="2"/>
    </row>
    <row r="7889" spans="5:5" x14ac:dyDescent="0.5">
      <c r="E7889" s="2"/>
    </row>
    <row r="7890" spans="5:5" x14ac:dyDescent="0.5">
      <c r="E7890" s="2"/>
    </row>
    <row r="7891" spans="5:5" x14ac:dyDescent="0.5">
      <c r="E7891" s="2"/>
    </row>
    <row r="7892" spans="5:5" x14ac:dyDescent="0.5">
      <c r="E7892" s="2"/>
    </row>
    <row r="7893" spans="5:5" x14ac:dyDescent="0.5">
      <c r="E7893" s="2"/>
    </row>
    <row r="7894" spans="5:5" x14ac:dyDescent="0.5">
      <c r="E7894" s="2"/>
    </row>
    <row r="7895" spans="5:5" x14ac:dyDescent="0.5">
      <c r="E7895" s="2"/>
    </row>
    <row r="7896" spans="5:5" x14ac:dyDescent="0.5">
      <c r="E7896" s="2"/>
    </row>
    <row r="7897" spans="5:5" x14ac:dyDescent="0.5">
      <c r="E7897" s="2"/>
    </row>
    <row r="7898" spans="5:5" x14ac:dyDescent="0.5">
      <c r="E7898" s="2"/>
    </row>
    <row r="7899" spans="5:5" x14ac:dyDescent="0.5">
      <c r="E7899" s="2"/>
    </row>
    <row r="7900" spans="5:5" x14ac:dyDescent="0.5">
      <c r="E7900" s="2"/>
    </row>
    <row r="7901" spans="5:5" x14ac:dyDescent="0.5">
      <c r="E7901" s="2"/>
    </row>
    <row r="7902" spans="5:5" x14ac:dyDescent="0.5">
      <c r="E7902" s="2"/>
    </row>
    <row r="7903" spans="5:5" x14ac:dyDescent="0.5">
      <c r="E7903" s="2"/>
    </row>
    <row r="7904" spans="5:5" x14ac:dyDescent="0.5">
      <c r="E7904" s="2"/>
    </row>
    <row r="7905" spans="5:5" x14ac:dyDescent="0.5">
      <c r="E7905" s="2"/>
    </row>
    <row r="7906" spans="5:5" x14ac:dyDescent="0.5">
      <c r="E7906" s="2"/>
    </row>
    <row r="7907" spans="5:5" x14ac:dyDescent="0.5">
      <c r="E7907" s="2"/>
    </row>
    <row r="7908" spans="5:5" x14ac:dyDescent="0.5">
      <c r="E7908" s="2"/>
    </row>
    <row r="7909" spans="5:5" x14ac:dyDescent="0.5">
      <c r="E7909" s="2"/>
    </row>
    <row r="7910" spans="5:5" x14ac:dyDescent="0.5">
      <c r="E7910" s="2"/>
    </row>
    <row r="7911" spans="5:5" x14ac:dyDescent="0.5">
      <c r="E7911" s="2"/>
    </row>
    <row r="7912" spans="5:5" x14ac:dyDescent="0.5">
      <c r="E7912" s="2"/>
    </row>
    <row r="7913" spans="5:5" x14ac:dyDescent="0.5">
      <c r="E7913" s="2"/>
    </row>
    <row r="7914" spans="5:5" x14ac:dyDescent="0.5">
      <c r="E7914" s="2"/>
    </row>
    <row r="7915" spans="5:5" x14ac:dyDescent="0.5">
      <c r="E7915" s="2"/>
    </row>
    <row r="7916" spans="5:5" x14ac:dyDescent="0.5">
      <c r="E7916" s="2"/>
    </row>
    <row r="7917" spans="5:5" x14ac:dyDescent="0.5">
      <c r="E7917" s="2"/>
    </row>
    <row r="7918" spans="5:5" x14ac:dyDescent="0.5">
      <c r="E7918" s="2"/>
    </row>
    <row r="7919" spans="5:5" x14ac:dyDescent="0.5">
      <c r="E7919" s="2"/>
    </row>
    <row r="7920" spans="5:5" x14ac:dyDescent="0.5">
      <c r="E7920" s="2"/>
    </row>
    <row r="7921" spans="5:5" x14ac:dyDescent="0.5">
      <c r="E7921" s="2"/>
    </row>
    <row r="7922" spans="5:5" x14ac:dyDescent="0.5">
      <c r="E7922" s="2"/>
    </row>
    <row r="7923" spans="5:5" x14ac:dyDescent="0.5">
      <c r="E7923" s="2"/>
    </row>
    <row r="7924" spans="5:5" x14ac:dyDescent="0.5">
      <c r="E7924" s="2"/>
    </row>
    <row r="7925" spans="5:5" x14ac:dyDescent="0.5">
      <c r="E7925" s="2"/>
    </row>
    <row r="7926" spans="5:5" x14ac:dyDescent="0.5">
      <c r="E7926" s="2"/>
    </row>
    <row r="7927" spans="5:5" x14ac:dyDescent="0.5">
      <c r="E7927" s="2"/>
    </row>
    <row r="7928" spans="5:5" x14ac:dyDescent="0.5">
      <c r="E7928" s="2"/>
    </row>
    <row r="7929" spans="5:5" x14ac:dyDescent="0.5">
      <c r="E7929" s="2"/>
    </row>
    <row r="7930" spans="5:5" x14ac:dyDescent="0.5">
      <c r="E7930" s="2"/>
    </row>
    <row r="7931" spans="5:5" x14ac:dyDescent="0.5">
      <c r="E7931" s="2"/>
    </row>
    <row r="7932" spans="5:5" x14ac:dyDescent="0.5">
      <c r="E7932" s="2"/>
    </row>
    <row r="7933" spans="5:5" x14ac:dyDescent="0.5">
      <c r="E7933" s="2"/>
    </row>
    <row r="7934" spans="5:5" x14ac:dyDescent="0.5">
      <c r="E7934" s="2"/>
    </row>
    <row r="7935" spans="5:5" x14ac:dyDescent="0.5">
      <c r="E7935" s="2"/>
    </row>
    <row r="7936" spans="5:5" x14ac:dyDescent="0.5">
      <c r="E7936" s="2"/>
    </row>
    <row r="7937" spans="5:5" x14ac:dyDescent="0.5">
      <c r="E7937" s="2"/>
    </row>
    <row r="7938" spans="5:5" x14ac:dyDescent="0.5">
      <c r="E7938" s="2"/>
    </row>
    <row r="7939" spans="5:5" x14ac:dyDescent="0.5">
      <c r="E7939" s="2"/>
    </row>
    <row r="7940" spans="5:5" x14ac:dyDescent="0.5">
      <c r="E7940" s="2"/>
    </row>
    <row r="7941" spans="5:5" x14ac:dyDescent="0.5">
      <c r="E7941" s="2"/>
    </row>
    <row r="7942" spans="5:5" x14ac:dyDescent="0.5">
      <c r="E7942" s="2"/>
    </row>
    <row r="7943" spans="5:5" x14ac:dyDescent="0.5">
      <c r="E7943" s="2"/>
    </row>
    <row r="7944" spans="5:5" x14ac:dyDescent="0.5">
      <c r="E7944" s="2"/>
    </row>
    <row r="7945" spans="5:5" x14ac:dyDescent="0.5">
      <c r="E7945" s="2"/>
    </row>
    <row r="7946" spans="5:5" x14ac:dyDescent="0.5">
      <c r="E7946" s="2"/>
    </row>
    <row r="7947" spans="5:5" x14ac:dyDescent="0.5">
      <c r="E7947" s="2"/>
    </row>
    <row r="7948" spans="5:5" x14ac:dyDescent="0.5">
      <c r="E7948" s="2"/>
    </row>
    <row r="7949" spans="5:5" x14ac:dyDescent="0.5">
      <c r="E7949" s="2"/>
    </row>
    <row r="7950" spans="5:5" x14ac:dyDescent="0.5">
      <c r="E7950" s="2"/>
    </row>
    <row r="7951" spans="5:5" x14ac:dyDescent="0.5">
      <c r="E7951" s="2"/>
    </row>
    <row r="7952" spans="5:5" x14ac:dyDescent="0.5">
      <c r="E7952" s="2"/>
    </row>
    <row r="7953" spans="5:5" x14ac:dyDescent="0.5">
      <c r="E7953" s="2"/>
    </row>
    <row r="7954" spans="5:5" x14ac:dyDescent="0.5">
      <c r="E7954" s="2"/>
    </row>
    <row r="7955" spans="5:5" x14ac:dyDescent="0.5">
      <c r="E7955" s="2"/>
    </row>
    <row r="7956" spans="5:5" x14ac:dyDescent="0.5">
      <c r="E7956" s="2"/>
    </row>
    <row r="7957" spans="5:5" x14ac:dyDescent="0.5">
      <c r="E7957" s="2"/>
    </row>
    <row r="7958" spans="5:5" x14ac:dyDescent="0.5">
      <c r="E7958" s="2"/>
    </row>
    <row r="7959" spans="5:5" x14ac:dyDescent="0.5">
      <c r="E7959" s="2"/>
    </row>
    <row r="7960" spans="5:5" x14ac:dyDescent="0.5">
      <c r="E7960" s="2"/>
    </row>
    <row r="7961" spans="5:5" x14ac:dyDescent="0.5">
      <c r="E7961" s="2"/>
    </row>
    <row r="7962" spans="5:5" x14ac:dyDescent="0.5">
      <c r="E7962" s="2"/>
    </row>
    <row r="7963" spans="5:5" x14ac:dyDescent="0.5">
      <c r="E7963" s="2"/>
    </row>
    <row r="7964" spans="5:5" x14ac:dyDescent="0.5">
      <c r="E7964" s="2"/>
    </row>
    <row r="7965" spans="5:5" x14ac:dyDescent="0.5">
      <c r="E7965" s="2"/>
    </row>
    <row r="7966" spans="5:5" x14ac:dyDescent="0.5">
      <c r="E7966" s="2"/>
    </row>
    <row r="7967" spans="5:5" x14ac:dyDescent="0.5">
      <c r="E7967" s="2"/>
    </row>
    <row r="7968" spans="5:5" x14ac:dyDescent="0.5">
      <c r="E7968" s="2"/>
    </row>
    <row r="7969" spans="5:5" x14ac:dyDescent="0.5">
      <c r="E7969" s="2"/>
    </row>
    <row r="7970" spans="5:5" x14ac:dyDescent="0.5">
      <c r="E7970" s="2"/>
    </row>
    <row r="7971" spans="5:5" x14ac:dyDescent="0.5">
      <c r="E7971" s="2"/>
    </row>
    <row r="7972" spans="5:5" x14ac:dyDescent="0.5">
      <c r="E7972" s="2"/>
    </row>
    <row r="7973" spans="5:5" x14ac:dyDescent="0.5">
      <c r="E7973" s="2"/>
    </row>
    <row r="7974" spans="5:5" x14ac:dyDescent="0.5">
      <c r="E7974" s="2"/>
    </row>
    <row r="7975" spans="5:5" x14ac:dyDescent="0.5">
      <c r="E7975" s="2"/>
    </row>
    <row r="7976" spans="5:5" x14ac:dyDescent="0.5">
      <c r="E7976" s="2"/>
    </row>
    <row r="7977" spans="5:5" x14ac:dyDescent="0.5">
      <c r="E7977" s="2"/>
    </row>
    <row r="7978" spans="5:5" x14ac:dyDescent="0.5">
      <c r="E7978" s="2"/>
    </row>
    <row r="7979" spans="5:5" x14ac:dyDescent="0.5">
      <c r="E7979" s="2"/>
    </row>
    <row r="7980" spans="5:5" x14ac:dyDescent="0.5">
      <c r="E7980" s="2"/>
    </row>
    <row r="7981" spans="5:5" x14ac:dyDescent="0.5">
      <c r="E7981" s="2"/>
    </row>
    <row r="7982" spans="5:5" x14ac:dyDescent="0.5">
      <c r="E7982" s="2"/>
    </row>
    <row r="7983" spans="5:5" x14ac:dyDescent="0.5">
      <c r="E7983" s="2"/>
    </row>
    <row r="7984" spans="5:5" x14ac:dyDescent="0.5">
      <c r="E7984" s="2"/>
    </row>
    <row r="7985" spans="5:5" x14ac:dyDescent="0.5">
      <c r="E7985" s="2"/>
    </row>
    <row r="7986" spans="5:5" x14ac:dyDescent="0.5">
      <c r="E7986" s="2"/>
    </row>
    <row r="7987" spans="5:5" x14ac:dyDescent="0.5">
      <c r="E7987" s="2"/>
    </row>
    <row r="7988" spans="5:5" x14ac:dyDescent="0.5">
      <c r="E7988" s="2"/>
    </row>
    <row r="7989" spans="5:5" x14ac:dyDescent="0.5">
      <c r="E7989" s="2"/>
    </row>
    <row r="7990" spans="5:5" x14ac:dyDescent="0.5">
      <c r="E7990" s="2"/>
    </row>
    <row r="7991" spans="5:5" x14ac:dyDescent="0.5">
      <c r="E7991" s="2"/>
    </row>
    <row r="7992" spans="5:5" x14ac:dyDescent="0.5">
      <c r="E7992" s="2"/>
    </row>
    <row r="7993" spans="5:5" x14ac:dyDescent="0.5">
      <c r="E7993" s="2"/>
    </row>
    <row r="7994" spans="5:5" x14ac:dyDescent="0.5">
      <c r="E7994" s="2"/>
    </row>
    <row r="7995" spans="5:5" x14ac:dyDescent="0.5">
      <c r="E7995" s="2"/>
    </row>
    <row r="7996" spans="5:5" x14ac:dyDescent="0.5">
      <c r="E7996" s="2"/>
    </row>
    <row r="7997" spans="5:5" x14ac:dyDescent="0.5">
      <c r="E7997" s="2"/>
    </row>
    <row r="7998" spans="5:5" x14ac:dyDescent="0.5">
      <c r="E7998" s="2"/>
    </row>
    <row r="7999" spans="5:5" x14ac:dyDescent="0.5">
      <c r="E7999" s="2"/>
    </row>
    <row r="8000" spans="5:5" x14ac:dyDescent="0.5">
      <c r="E8000" s="2"/>
    </row>
    <row r="8001" spans="5:5" x14ac:dyDescent="0.5">
      <c r="E8001" s="2"/>
    </row>
    <row r="8002" spans="5:5" x14ac:dyDescent="0.5">
      <c r="E8002" s="2"/>
    </row>
    <row r="8003" spans="5:5" x14ac:dyDescent="0.5">
      <c r="E8003" s="2"/>
    </row>
    <row r="8004" spans="5:5" x14ac:dyDescent="0.5">
      <c r="E8004" s="2"/>
    </row>
    <row r="8005" spans="5:5" x14ac:dyDescent="0.5">
      <c r="E8005" s="2"/>
    </row>
    <row r="8006" spans="5:5" x14ac:dyDescent="0.5">
      <c r="E8006" s="2"/>
    </row>
    <row r="8007" spans="5:5" x14ac:dyDescent="0.5">
      <c r="E8007" s="2"/>
    </row>
    <row r="8008" spans="5:5" x14ac:dyDescent="0.5">
      <c r="E8008" s="2"/>
    </row>
    <row r="8009" spans="5:5" x14ac:dyDescent="0.5">
      <c r="E8009" s="2"/>
    </row>
    <row r="8010" spans="5:5" x14ac:dyDescent="0.5">
      <c r="E8010" s="2"/>
    </row>
    <row r="8011" spans="5:5" x14ac:dyDescent="0.5">
      <c r="E8011" s="2"/>
    </row>
    <row r="8012" spans="5:5" x14ac:dyDescent="0.5">
      <c r="E8012" s="2"/>
    </row>
    <row r="8013" spans="5:5" x14ac:dyDescent="0.5">
      <c r="E8013" s="2"/>
    </row>
    <row r="8014" spans="5:5" x14ac:dyDescent="0.5">
      <c r="E8014" s="2"/>
    </row>
    <row r="8015" spans="5:5" x14ac:dyDescent="0.5">
      <c r="E8015" s="2"/>
    </row>
    <row r="8016" spans="5:5" x14ac:dyDescent="0.5">
      <c r="E8016" s="2"/>
    </row>
    <row r="8017" spans="5:5" x14ac:dyDescent="0.5">
      <c r="E8017" s="2"/>
    </row>
    <row r="8018" spans="5:5" x14ac:dyDescent="0.5">
      <c r="E8018" s="2"/>
    </row>
    <row r="8019" spans="5:5" x14ac:dyDescent="0.5">
      <c r="E8019" s="2"/>
    </row>
    <row r="8020" spans="5:5" x14ac:dyDescent="0.5">
      <c r="E8020" s="2"/>
    </row>
    <row r="8021" spans="5:5" x14ac:dyDescent="0.5">
      <c r="E8021" s="2"/>
    </row>
    <row r="8022" spans="5:5" x14ac:dyDescent="0.5">
      <c r="E8022" s="2"/>
    </row>
    <row r="8023" spans="5:5" x14ac:dyDescent="0.5">
      <c r="E8023" s="2"/>
    </row>
    <row r="8024" spans="5:5" x14ac:dyDescent="0.5">
      <c r="E8024" s="2"/>
    </row>
    <row r="8025" spans="5:5" x14ac:dyDescent="0.5">
      <c r="E8025" s="2"/>
    </row>
    <row r="8026" spans="5:5" x14ac:dyDescent="0.5">
      <c r="E8026" s="2"/>
    </row>
    <row r="8027" spans="5:5" x14ac:dyDescent="0.5">
      <c r="E8027" s="2"/>
    </row>
    <row r="8028" spans="5:5" x14ac:dyDescent="0.5">
      <c r="E8028" s="2"/>
    </row>
    <row r="8029" spans="5:5" x14ac:dyDescent="0.5">
      <c r="E8029" s="2"/>
    </row>
    <row r="8030" spans="5:5" x14ac:dyDescent="0.5">
      <c r="E8030" s="2"/>
    </row>
    <row r="8031" spans="5:5" x14ac:dyDescent="0.5">
      <c r="E8031" s="2"/>
    </row>
    <row r="8032" spans="5:5" x14ac:dyDescent="0.5">
      <c r="E8032" s="2"/>
    </row>
    <row r="8033" spans="5:5" x14ac:dyDescent="0.5">
      <c r="E8033" s="2"/>
    </row>
    <row r="8034" spans="5:5" x14ac:dyDescent="0.5">
      <c r="E8034" s="2"/>
    </row>
    <row r="8035" spans="5:5" x14ac:dyDescent="0.5">
      <c r="E8035" s="2"/>
    </row>
    <row r="8036" spans="5:5" x14ac:dyDescent="0.5">
      <c r="E8036" s="2"/>
    </row>
    <row r="8037" spans="5:5" x14ac:dyDescent="0.5">
      <c r="E8037" s="2"/>
    </row>
    <row r="8038" spans="5:5" x14ac:dyDescent="0.5">
      <c r="E8038" s="2"/>
    </row>
    <row r="8039" spans="5:5" x14ac:dyDescent="0.5">
      <c r="E8039" s="2"/>
    </row>
    <row r="8040" spans="5:5" x14ac:dyDescent="0.5">
      <c r="E8040" s="2"/>
    </row>
    <row r="8041" spans="5:5" x14ac:dyDescent="0.5">
      <c r="E8041" s="2"/>
    </row>
    <row r="8042" spans="5:5" x14ac:dyDescent="0.5">
      <c r="E8042" s="2"/>
    </row>
    <row r="8043" spans="5:5" x14ac:dyDescent="0.5">
      <c r="E8043" s="2"/>
    </row>
    <row r="8044" spans="5:5" x14ac:dyDescent="0.5">
      <c r="E8044" s="2"/>
    </row>
    <row r="8045" spans="5:5" x14ac:dyDescent="0.5">
      <c r="E8045" s="2"/>
    </row>
    <row r="8046" spans="5:5" x14ac:dyDescent="0.5">
      <c r="E8046" s="2"/>
    </row>
    <row r="8047" spans="5:5" x14ac:dyDescent="0.5">
      <c r="E8047" s="2"/>
    </row>
    <row r="8048" spans="5:5" x14ac:dyDescent="0.5">
      <c r="E8048" s="2"/>
    </row>
    <row r="8049" spans="5:5" x14ac:dyDescent="0.5">
      <c r="E8049" s="2"/>
    </row>
    <row r="8050" spans="5:5" x14ac:dyDescent="0.5">
      <c r="E8050" s="2"/>
    </row>
    <row r="8051" spans="5:5" x14ac:dyDescent="0.5">
      <c r="E8051" s="2"/>
    </row>
    <row r="8052" spans="5:5" x14ac:dyDescent="0.5">
      <c r="E8052" s="2"/>
    </row>
    <row r="8053" spans="5:5" x14ac:dyDescent="0.5">
      <c r="E8053" s="2"/>
    </row>
    <row r="8054" spans="5:5" x14ac:dyDescent="0.5">
      <c r="E8054" s="2"/>
    </row>
    <row r="8055" spans="5:5" x14ac:dyDescent="0.5">
      <c r="E8055" s="2"/>
    </row>
    <row r="8056" spans="5:5" x14ac:dyDescent="0.5">
      <c r="E8056" s="2"/>
    </row>
    <row r="8057" spans="5:5" x14ac:dyDescent="0.5">
      <c r="E8057" s="2"/>
    </row>
    <row r="8058" spans="5:5" x14ac:dyDescent="0.5">
      <c r="E8058" s="2"/>
    </row>
    <row r="8059" spans="5:5" x14ac:dyDescent="0.5">
      <c r="E8059" s="2"/>
    </row>
    <row r="8060" spans="5:5" x14ac:dyDescent="0.5">
      <c r="E8060" s="2"/>
    </row>
    <row r="8061" spans="5:5" x14ac:dyDescent="0.5">
      <c r="E8061" s="2"/>
    </row>
    <row r="8062" spans="5:5" x14ac:dyDescent="0.5">
      <c r="E8062" s="2"/>
    </row>
    <row r="8063" spans="5:5" x14ac:dyDescent="0.5">
      <c r="E8063" s="2"/>
    </row>
    <row r="8064" spans="5:5" x14ac:dyDescent="0.5">
      <c r="E8064" s="2"/>
    </row>
    <row r="8065" spans="5:5" x14ac:dyDescent="0.5">
      <c r="E8065" s="2"/>
    </row>
    <row r="8066" spans="5:5" x14ac:dyDescent="0.5">
      <c r="E8066" s="2"/>
    </row>
    <row r="8067" spans="5:5" x14ac:dyDescent="0.5">
      <c r="E8067" s="2"/>
    </row>
    <row r="8068" spans="5:5" x14ac:dyDescent="0.5">
      <c r="E8068" s="2"/>
    </row>
    <row r="8069" spans="5:5" x14ac:dyDescent="0.5">
      <c r="E8069" s="2"/>
    </row>
    <row r="8070" spans="5:5" x14ac:dyDescent="0.5">
      <c r="E8070" s="2"/>
    </row>
    <row r="8071" spans="5:5" x14ac:dyDescent="0.5">
      <c r="E8071" s="2"/>
    </row>
    <row r="8072" spans="5:5" x14ac:dyDescent="0.5">
      <c r="E8072" s="2"/>
    </row>
    <row r="8073" spans="5:5" x14ac:dyDescent="0.5">
      <c r="E8073" s="2"/>
    </row>
    <row r="8074" spans="5:5" x14ac:dyDescent="0.5">
      <c r="E8074" s="2"/>
    </row>
    <row r="8075" spans="5:5" x14ac:dyDescent="0.5">
      <c r="E8075" s="2"/>
    </row>
    <row r="8076" spans="5:5" x14ac:dyDescent="0.5">
      <c r="E8076" s="2"/>
    </row>
    <row r="8077" spans="5:5" x14ac:dyDescent="0.5">
      <c r="E8077" s="2"/>
    </row>
    <row r="8078" spans="5:5" x14ac:dyDescent="0.5">
      <c r="E8078" s="2"/>
    </row>
    <row r="8079" spans="5:5" x14ac:dyDescent="0.5">
      <c r="E8079" s="2"/>
    </row>
    <row r="8080" spans="5:5" x14ac:dyDescent="0.5">
      <c r="E8080" s="2"/>
    </row>
    <row r="8081" spans="5:5" x14ac:dyDescent="0.5">
      <c r="E8081" s="2"/>
    </row>
    <row r="8082" spans="5:5" x14ac:dyDescent="0.5">
      <c r="E8082" s="2"/>
    </row>
    <row r="8083" spans="5:5" x14ac:dyDescent="0.5">
      <c r="E8083" s="2"/>
    </row>
    <row r="8084" spans="5:5" x14ac:dyDescent="0.5">
      <c r="E8084" s="2"/>
    </row>
    <row r="8085" spans="5:5" x14ac:dyDescent="0.5">
      <c r="E8085" s="2"/>
    </row>
    <row r="8086" spans="5:5" x14ac:dyDescent="0.5">
      <c r="E8086" s="2"/>
    </row>
    <row r="8087" spans="5:5" x14ac:dyDescent="0.5">
      <c r="E8087" s="2"/>
    </row>
    <row r="8088" spans="5:5" x14ac:dyDescent="0.5">
      <c r="E8088" s="2"/>
    </row>
    <row r="8089" spans="5:5" x14ac:dyDescent="0.5">
      <c r="E8089" s="2"/>
    </row>
    <row r="8090" spans="5:5" x14ac:dyDescent="0.5">
      <c r="E8090" s="2"/>
    </row>
    <row r="8091" spans="5:5" x14ac:dyDescent="0.5">
      <c r="E8091" s="2"/>
    </row>
    <row r="8092" spans="5:5" x14ac:dyDescent="0.5">
      <c r="E8092" s="2"/>
    </row>
    <row r="8093" spans="5:5" x14ac:dyDescent="0.5">
      <c r="E8093" s="2"/>
    </row>
    <row r="8094" spans="5:5" x14ac:dyDescent="0.5">
      <c r="E8094" s="2"/>
    </row>
    <row r="8095" spans="5:5" x14ac:dyDescent="0.5">
      <c r="E8095" s="2"/>
    </row>
    <row r="8096" spans="5:5" x14ac:dyDescent="0.5">
      <c r="E8096" s="2"/>
    </row>
    <row r="8097" spans="5:5" x14ac:dyDescent="0.5">
      <c r="E8097" s="2"/>
    </row>
    <row r="8098" spans="5:5" x14ac:dyDescent="0.5">
      <c r="E8098" s="2"/>
    </row>
    <row r="8099" spans="5:5" x14ac:dyDescent="0.5">
      <c r="E8099" s="2"/>
    </row>
    <row r="8100" spans="5:5" x14ac:dyDescent="0.5">
      <c r="E8100" s="2"/>
    </row>
    <row r="8101" spans="5:5" x14ac:dyDescent="0.5">
      <c r="E8101" s="2"/>
    </row>
    <row r="8102" spans="5:5" x14ac:dyDescent="0.5">
      <c r="E8102" s="2"/>
    </row>
    <row r="8103" spans="5:5" x14ac:dyDescent="0.5">
      <c r="E8103" s="2"/>
    </row>
    <row r="8104" spans="5:5" x14ac:dyDescent="0.5">
      <c r="E8104" s="2"/>
    </row>
    <row r="8105" spans="5:5" x14ac:dyDescent="0.5">
      <c r="E8105" s="2"/>
    </row>
    <row r="8106" spans="5:5" x14ac:dyDescent="0.5">
      <c r="E8106" s="2"/>
    </row>
    <row r="8107" spans="5:5" x14ac:dyDescent="0.5">
      <c r="E8107" s="2"/>
    </row>
    <row r="8108" spans="5:5" x14ac:dyDescent="0.5">
      <c r="E8108" s="2"/>
    </row>
    <row r="8109" spans="5:5" x14ac:dyDescent="0.5">
      <c r="E8109" s="2"/>
    </row>
    <row r="8110" spans="5:5" x14ac:dyDescent="0.5">
      <c r="E8110" s="2"/>
    </row>
    <row r="8111" spans="5:5" x14ac:dyDescent="0.5">
      <c r="E8111" s="2"/>
    </row>
    <row r="8112" spans="5:5" x14ac:dyDescent="0.5">
      <c r="E8112" s="2"/>
    </row>
    <row r="8113" spans="5:5" x14ac:dyDescent="0.5">
      <c r="E8113" s="2"/>
    </row>
    <row r="8114" spans="5:5" x14ac:dyDescent="0.5">
      <c r="E8114" s="2"/>
    </row>
    <row r="8115" spans="5:5" x14ac:dyDescent="0.5">
      <c r="E8115" s="2"/>
    </row>
    <row r="8116" spans="5:5" x14ac:dyDescent="0.5">
      <c r="E8116" s="2"/>
    </row>
    <row r="8117" spans="5:5" x14ac:dyDescent="0.5">
      <c r="E8117" s="2"/>
    </row>
    <row r="8118" spans="5:5" x14ac:dyDescent="0.5">
      <c r="E8118" s="2"/>
    </row>
    <row r="8119" spans="5:5" x14ac:dyDescent="0.5">
      <c r="E8119" s="2"/>
    </row>
    <row r="8120" spans="5:5" x14ac:dyDescent="0.5">
      <c r="E8120" s="2"/>
    </row>
    <row r="8121" spans="5:5" x14ac:dyDescent="0.5">
      <c r="E8121" s="2"/>
    </row>
    <row r="8122" spans="5:5" x14ac:dyDescent="0.5">
      <c r="E8122" s="2"/>
    </row>
    <row r="8123" spans="5:5" x14ac:dyDescent="0.5">
      <c r="E8123" s="2"/>
    </row>
    <row r="8124" spans="5:5" x14ac:dyDescent="0.5">
      <c r="E8124" s="2"/>
    </row>
    <row r="8125" spans="5:5" x14ac:dyDescent="0.5">
      <c r="E8125" s="2"/>
    </row>
    <row r="8126" spans="5:5" x14ac:dyDescent="0.5">
      <c r="E8126" s="2"/>
    </row>
    <row r="8127" spans="5:5" x14ac:dyDescent="0.5">
      <c r="E8127" s="2"/>
    </row>
    <row r="8128" spans="5:5" x14ac:dyDescent="0.5">
      <c r="E8128" s="2"/>
    </row>
    <row r="8129" spans="5:5" x14ac:dyDescent="0.5">
      <c r="E8129" s="2"/>
    </row>
    <row r="8130" spans="5:5" x14ac:dyDescent="0.5">
      <c r="E8130" s="2"/>
    </row>
    <row r="8131" spans="5:5" x14ac:dyDescent="0.5">
      <c r="E8131" s="2"/>
    </row>
    <row r="8132" spans="5:5" x14ac:dyDescent="0.5">
      <c r="E8132" s="2"/>
    </row>
    <row r="8133" spans="5:5" x14ac:dyDescent="0.5">
      <c r="E8133" s="2"/>
    </row>
    <row r="8134" spans="5:5" x14ac:dyDescent="0.5">
      <c r="E8134" s="2"/>
    </row>
    <row r="8135" spans="5:5" x14ac:dyDescent="0.5">
      <c r="E8135" s="2"/>
    </row>
    <row r="8136" spans="5:5" x14ac:dyDescent="0.5">
      <c r="E8136" s="2"/>
    </row>
    <row r="8137" spans="5:5" x14ac:dyDescent="0.5">
      <c r="E8137" s="2"/>
    </row>
    <row r="8138" spans="5:5" x14ac:dyDescent="0.5">
      <c r="E8138" s="2"/>
    </row>
    <row r="8139" spans="5:5" x14ac:dyDescent="0.5">
      <c r="E8139" s="2"/>
    </row>
    <row r="8140" spans="5:5" x14ac:dyDescent="0.5">
      <c r="E8140" s="2"/>
    </row>
    <row r="8141" spans="5:5" x14ac:dyDescent="0.5">
      <c r="E8141" s="2"/>
    </row>
    <row r="8142" spans="5:5" x14ac:dyDescent="0.5">
      <c r="E8142" s="2"/>
    </row>
    <row r="8143" spans="5:5" x14ac:dyDescent="0.5">
      <c r="E8143" s="2"/>
    </row>
    <row r="8144" spans="5:5" x14ac:dyDescent="0.5">
      <c r="E8144" s="2"/>
    </row>
    <row r="8145" spans="5:5" x14ac:dyDescent="0.5">
      <c r="E8145" s="2"/>
    </row>
    <row r="8146" spans="5:5" x14ac:dyDescent="0.5">
      <c r="E8146" s="2"/>
    </row>
    <row r="8147" spans="5:5" x14ac:dyDescent="0.5">
      <c r="E8147" s="2"/>
    </row>
    <row r="8148" spans="5:5" x14ac:dyDescent="0.5">
      <c r="E8148" s="2"/>
    </row>
    <row r="8149" spans="5:5" x14ac:dyDescent="0.5">
      <c r="E8149" s="2"/>
    </row>
    <row r="8150" spans="5:5" x14ac:dyDescent="0.5">
      <c r="E8150" s="2"/>
    </row>
    <row r="8151" spans="5:5" x14ac:dyDescent="0.5">
      <c r="E8151" s="2"/>
    </row>
    <row r="8152" spans="5:5" x14ac:dyDescent="0.5">
      <c r="E8152" s="2"/>
    </row>
    <row r="8153" spans="5:5" x14ac:dyDescent="0.5">
      <c r="E8153" s="2"/>
    </row>
    <row r="8154" spans="5:5" x14ac:dyDescent="0.5">
      <c r="E8154" s="2"/>
    </row>
    <row r="8155" spans="5:5" x14ac:dyDescent="0.5">
      <c r="E8155" s="2"/>
    </row>
    <row r="8156" spans="5:5" x14ac:dyDescent="0.5">
      <c r="E8156" s="2"/>
    </row>
    <row r="8157" spans="5:5" x14ac:dyDescent="0.5">
      <c r="E8157" s="2"/>
    </row>
    <row r="8158" spans="5:5" x14ac:dyDescent="0.5">
      <c r="E8158" s="2"/>
    </row>
    <row r="8159" spans="5:5" x14ac:dyDescent="0.5">
      <c r="E8159" s="2"/>
    </row>
    <row r="8160" spans="5:5" x14ac:dyDescent="0.5">
      <c r="E8160" s="2"/>
    </row>
    <row r="8161" spans="5:5" x14ac:dyDescent="0.5">
      <c r="E8161" s="2"/>
    </row>
    <row r="8162" spans="5:5" x14ac:dyDescent="0.5">
      <c r="E8162" s="2"/>
    </row>
    <row r="8163" spans="5:5" x14ac:dyDescent="0.5">
      <c r="E8163" s="2"/>
    </row>
    <row r="8164" spans="5:5" x14ac:dyDescent="0.5">
      <c r="E8164" s="2"/>
    </row>
    <row r="8165" spans="5:5" x14ac:dyDescent="0.5">
      <c r="E8165" s="2"/>
    </row>
    <row r="8166" spans="5:5" x14ac:dyDescent="0.5">
      <c r="E8166" s="2"/>
    </row>
    <row r="8167" spans="5:5" x14ac:dyDescent="0.5">
      <c r="E8167" s="2"/>
    </row>
    <row r="8168" spans="5:5" x14ac:dyDescent="0.5">
      <c r="E8168" s="2"/>
    </row>
    <row r="8169" spans="5:5" x14ac:dyDescent="0.5">
      <c r="E8169" s="2"/>
    </row>
    <row r="8170" spans="5:5" x14ac:dyDescent="0.5">
      <c r="E8170" s="2"/>
    </row>
    <row r="8171" spans="5:5" x14ac:dyDescent="0.5">
      <c r="E8171" s="2"/>
    </row>
    <row r="8172" spans="5:5" x14ac:dyDescent="0.5">
      <c r="E8172" s="2"/>
    </row>
    <row r="8173" spans="5:5" x14ac:dyDescent="0.5">
      <c r="E8173" s="2"/>
    </row>
    <row r="8174" spans="5:5" x14ac:dyDescent="0.5">
      <c r="E8174" s="2"/>
    </row>
    <row r="8175" spans="5:5" x14ac:dyDescent="0.5">
      <c r="E8175" s="2"/>
    </row>
    <row r="8176" spans="5:5" x14ac:dyDescent="0.5">
      <c r="E8176" s="2"/>
    </row>
    <row r="8177" spans="5:5" x14ac:dyDescent="0.5">
      <c r="E8177" s="2"/>
    </row>
    <row r="8178" spans="5:5" x14ac:dyDescent="0.5">
      <c r="E8178" s="2"/>
    </row>
    <row r="8179" spans="5:5" x14ac:dyDescent="0.5">
      <c r="E8179" s="2"/>
    </row>
    <row r="8180" spans="5:5" x14ac:dyDescent="0.5">
      <c r="E8180" s="2"/>
    </row>
    <row r="8181" spans="5:5" x14ac:dyDescent="0.5">
      <c r="E8181" s="2"/>
    </row>
    <row r="8182" spans="5:5" x14ac:dyDescent="0.5">
      <c r="E8182" s="2"/>
    </row>
    <row r="8183" spans="5:5" x14ac:dyDescent="0.5">
      <c r="E8183" s="2"/>
    </row>
    <row r="8184" spans="5:5" x14ac:dyDescent="0.5">
      <c r="E8184" s="2"/>
    </row>
    <row r="8185" spans="5:5" x14ac:dyDescent="0.5">
      <c r="E8185" s="2"/>
    </row>
    <row r="8186" spans="5:5" x14ac:dyDescent="0.5">
      <c r="E8186" s="2"/>
    </row>
    <row r="8187" spans="5:5" x14ac:dyDescent="0.5">
      <c r="E8187" s="2"/>
    </row>
    <row r="8188" spans="5:5" x14ac:dyDescent="0.5">
      <c r="E8188" s="2"/>
    </row>
    <row r="8189" spans="5:5" x14ac:dyDescent="0.5">
      <c r="E8189" s="2"/>
    </row>
    <row r="8190" spans="5:5" x14ac:dyDescent="0.5">
      <c r="E8190" s="2"/>
    </row>
    <row r="8191" spans="5:5" x14ac:dyDescent="0.5">
      <c r="E8191" s="2"/>
    </row>
    <row r="8192" spans="5:5" x14ac:dyDescent="0.5">
      <c r="E8192" s="2"/>
    </row>
    <row r="8193" spans="5:5" x14ac:dyDescent="0.5">
      <c r="E8193" s="2"/>
    </row>
    <row r="8194" spans="5:5" x14ac:dyDescent="0.5">
      <c r="E8194" s="2"/>
    </row>
    <row r="8195" spans="5:5" x14ac:dyDescent="0.5">
      <c r="E8195" s="2"/>
    </row>
    <row r="8196" spans="5:5" x14ac:dyDescent="0.5">
      <c r="E8196" s="2"/>
    </row>
    <row r="8197" spans="5:5" x14ac:dyDescent="0.5">
      <c r="E8197" s="2"/>
    </row>
    <row r="8198" spans="5:5" x14ac:dyDescent="0.5">
      <c r="E8198" s="2"/>
    </row>
    <row r="8199" spans="5:5" x14ac:dyDescent="0.5">
      <c r="E8199" s="2"/>
    </row>
    <row r="8200" spans="5:5" x14ac:dyDescent="0.5">
      <c r="E8200" s="2"/>
    </row>
    <row r="8201" spans="5:5" x14ac:dyDescent="0.5">
      <c r="E8201" s="2"/>
    </row>
    <row r="8202" spans="5:5" x14ac:dyDescent="0.5">
      <c r="E8202" s="2"/>
    </row>
    <row r="8203" spans="5:5" x14ac:dyDescent="0.5">
      <c r="E8203" s="2"/>
    </row>
    <row r="8204" spans="5:5" x14ac:dyDescent="0.5">
      <c r="E8204" s="2"/>
    </row>
    <row r="8205" spans="5:5" x14ac:dyDescent="0.5">
      <c r="E8205" s="2"/>
    </row>
    <row r="8206" spans="5:5" x14ac:dyDescent="0.5">
      <c r="E8206" s="2"/>
    </row>
    <row r="8207" spans="5:5" x14ac:dyDescent="0.5">
      <c r="E8207" s="2"/>
    </row>
    <row r="8208" spans="5:5" x14ac:dyDescent="0.5">
      <c r="E8208" s="2"/>
    </row>
    <row r="8209" spans="5:5" x14ac:dyDescent="0.5">
      <c r="E8209" s="2"/>
    </row>
    <row r="8210" spans="5:5" x14ac:dyDescent="0.5">
      <c r="E8210" s="2"/>
    </row>
    <row r="8211" spans="5:5" x14ac:dyDescent="0.5">
      <c r="E8211" s="2"/>
    </row>
    <row r="8212" spans="5:5" x14ac:dyDescent="0.5">
      <c r="E8212" s="2"/>
    </row>
    <row r="8213" spans="5:5" x14ac:dyDescent="0.5">
      <c r="E8213" s="2"/>
    </row>
    <row r="8214" spans="5:5" x14ac:dyDescent="0.5">
      <c r="E8214" s="2"/>
    </row>
    <row r="8215" spans="5:5" x14ac:dyDescent="0.5">
      <c r="E8215" s="2"/>
    </row>
    <row r="8216" spans="5:5" x14ac:dyDescent="0.5">
      <c r="E8216" s="2"/>
    </row>
    <row r="8217" spans="5:5" x14ac:dyDescent="0.5">
      <c r="E8217" s="2"/>
    </row>
    <row r="8218" spans="5:5" x14ac:dyDescent="0.5">
      <c r="E8218" s="2"/>
    </row>
    <row r="8219" spans="5:5" x14ac:dyDescent="0.5">
      <c r="E8219" s="2"/>
    </row>
    <row r="8220" spans="5:5" x14ac:dyDescent="0.5">
      <c r="E8220" s="2"/>
    </row>
    <row r="8221" spans="5:5" x14ac:dyDescent="0.5">
      <c r="E8221" s="2"/>
    </row>
    <row r="8222" spans="5:5" x14ac:dyDescent="0.5">
      <c r="E8222" s="2"/>
    </row>
    <row r="8223" spans="5:5" x14ac:dyDescent="0.5">
      <c r="E8223" s="2"/>
    </row>
    <row r="8224" spans="5:5" x14ac:dyDescent="0.5">
      <c r="E8224" s="2"/>
    </row>
    <row r="8225" spans="5:5" x14ac:dyDescent="0.5">
      <c r="E8225" s="2"/>
    </row>
    <row r="8226" spans="5:5" x14ac:dyDescent="0.5">
      <c r="E8226" s="2"/>
    </row>
    <row r="8227" spans="5:5" x14ac:dyDescent="0.5">
      <c r="E8227" s="2"/>
    </row>
    <row r="8228" spans="5:5" x14ac:dyDescent="0.5">
      <c r="E8228" s="2"/>
    </row>
    <row r="8229" spans="5:5" x14ac:dyDescent="0.5">
      <c r="E8229" s="2"/>
    </row>
    <row r="8230" spans="5:5" x14ac:dyDescent="0.5">
      <c r="E8230" s="2"/>
    </row>
    <row r="8231" spans="5:5" x14ac:dyDescent="0.5">
      <c r="E8231" s="2"/>
    </row>
    <row r="8232" spans="5:5" x14ac:dyDescent="0.5">
      <c r="E8232" s="2"/>
    </row>
    <row r="8233" spans="5:5" x14ac:dyDescent="0.5">
      <c r="E8233" s="2"/>
    </row>
    <row r="8234" spans="5:5" x14ac:dyDescent="0.5">
      <c r="E8234" s="2"/>
    </row>
    <row r="8235" spans="5:5" x14ac:dyDescent="0.5">
      <c r="E8235" s="2"/>
    </row>
    <row r="8236" spans="5:5" x14ac:dyDescent="0.5">
      <c r="E8236" s="2"/>
    </row>
    <row r="8237" spans="5:5" x14ac:dyDescent="0.5">
      <c r="E8237" s="2"/>
    </row>
    <row r="8238" spans="5:5" x14ac:dyDescent="0.5">
      <c r="E8238" s="2"/>
    </row>
    <row r="8239" spans="5:5" x14ac:dyDescent="0.5">
      <c r="E8239" s="2"/>
    </row>
    <row r="8240" spans="5:5" x14ac:dyDescent="0.5">
      <c r="E8240" s="2"/>
    </row>
    <row r="8241" spans="5:5" x14ac:dyDescent="0.5">
      <c r="E8241" s="2"/>
    </row>
    <row r="8242" spans="5:5" x14ac:dyDescent="0.5">
      <c r="E8242" s="2"/>
    </row>
    <row r="8243" spans="5:5" x14ac:dyDescent="0.5">
      <c r="E8243" s="2"/>
    </row>
    <row r="8244" spans="5:5" x14ac:dyDescent="0.5">
      <c r="E8244" s="2"/>
    </row>
    <row r="8245" spans="5:5" x14ac:dyDescent="0.5">
      <c r="E8245" s="2"/>
    </row>
    <row r="8246" spans="5:5" x14ac:dyDescent="0.5">
      <c r="E8246" s="2"/>
    </row>
    <row r="8247" spans="5:5" x14ac:dyDescent="0.5">
      <c r="E8247" s="2"/>
    </row>
    <row r="8248" spans="5:5" x14ac:dyDescent="0.5">
      <c r="E8248" s="2"/>
    </row>
    <row r="8249" spans="5:5" x14ac:dyDescent="0.5">
      <c r="E8249" s="2"/>
    </row>
    <row r="8250" spans="5:5" x14ac:dyDescent="0.5">
      <c r="E8250" s="2"/>
    </row>
    <row r="8251" spans="5:5" x14ac:dyDescent="0.5">
      <c r="E8251" s="2"/>
    </row>
    <row r="8252" spans="5:5" x14ac:dyDescent="0.5">
      <c r="E8252" s="2"/>
    </row>
    <row r="8253" spans="5:5" x14ac:dyDescent="0.5">
      <c r="E8253" s="2"/>
    </row>
    <row r="8254" spans="5:5" x14ac:dyDescent="0.5">
      <c r="E8254" s="2"/>
    </row>
    <row r="8255" spans="5:5" x14ac:dyDescent="0.5">
      <c r="E8255" s="2"/>
    </row>
    <row r="8256" spans="5:5" x14ac:dyDescent="0.5">
      <c r="E8256" s="2"/>
    </row>
    <row r="8257" spans="5:5" x14ac:dyDescent="0.5">
      <c r="E8257" s="2"/>
    </row>
    <row r="8258" spans="5:5" x14ac:dyDescent="0.5">
      <c r="E8258" s="2"/>
    </row>
    <row r="8259" spans="5:5" x14ac:dyDescent="0.5">
      <c r="E8259" s="2"/>
    </row>
    <row r="8260" spans="5:5" x14ac:dyDescent="0.5">
      <c r="E8260" s="2"/>
    </row>
    <row r="8261" spans="5:5" x14ac:dyDescent="0.5">
      <c r="E8261" s="2"/>
    </row>
    <row r="8262" spans="5:5" x14ac:dyDescent="0.5">
      <c r="E8262" s="2"/>
    </row>
    <row r="8263" spans="5:5" x14ac:dyDescent="0.5">
      <c r="E8263" s="2"/>
    </row>
    <row r="8264" spans="5:5" x14ac:dyDescent="0.5">
      <c r="E8264" s="2"/>
    </row>
    <row r="8265" spans="5:5" x14ac:dyDescent="0.5">
      <c r="E8265" s="2"/>
    </row>
    <row r="8266" spans="5:5" x14ac:dyDescent="0.5">
      <c r="E8266" s="2"/>
    </row>
    <row r="8267" spans="5:5" x14ac:dyDescent="0.5">
      <c r="E8267" s="2"/>
    </row>
    <row r="8268" spans="5:5" x14ac:dyDescent="0.5">
      <c r="E8268" s="2"/>
    </row>
    <row r="8269" spans="5:5" x14ac:dyDescent="0.5">
      <c r="E8269" s="2"/>
    </row>
    <row r="8270" spans="5:5" x14ac:dyDescent="0.5">
      <c r="E8270" s="2"/>
    </row>
    <row r="8271" spans="5:5" x14ac:dyDescent="0.5">
      <c r="E8271" s="2"/>
    </row>
    <row r="8272" spans="5:5" x14ac:dyDescent="0.5">
      <c r="E8272" s="2"/>
    </row>
    <row r="8273" spans="5:5" x14ac:dyDescent="0.5">
      <c r="E8273" s="2"/>
    </row>
    <row r="8274" spans="5:5" x14ac:dyDescent="0.5">
      <c r="E8274" s="2"/>
    </row>
    <row r="8275" spans="5:5" x14ac:dyDescent="0.5">
      <c r="E8275" s="2"/>
    </row>
    <row r="8276" spans="5:5" x14ac:dyDescent="0.5">
      <c r="E8276" s="2"/>
    </row>
    <row r="8277" spans="5:5" x14ac:dyDescent="0.5">
      <c r="E8277" s="2"/>
    </row>
    <row r="8278" spans="5:5" x14ac:dyDescent="0.5">
      <c r="E8278" s="2"/>
    </row>
    <row r="8279" spans="5:5" x14ac:dyDescent="0.5">
      <c r="E8279" s="2"/>
    </row>
    <row r="8280" spans="5:5" x14ac:dyDescent="0.5">
      <c r="E8280" s="2"/>
    </row>
    <row r="8281" spans="5:5" x14ac:dyDescent="0.5">
      <c r="E8281" s="2"/>
    </row>
    <row r="8282" spans="5:5" x14ac:dyDescent="0.5">
      <c r="E8282" s="2"/>
    </row>
    <row r="8283" spans="5:5" x14ac:dyDescent="0.5">
      <c r="E8283" s="2"/>
    </row>
    <row r="8284" spans="5:5" x14ac:dyDescent="0.5">
      <c r="E8284" s="2"/>
    </row>
    <row r="8285" spans="5:5" x14ac:dyDescent="0.5">
      <c r="E8285" s="2"/>
    </row>
    <row r="8286" spans="5:5" x14ac:dyDescent="0.5">
      <c r="E8286" s="2"/>
    </row>
    <row r="8287" spans="5:5" x14ac:dyDescent="0.5">
      <c r="E8287" s="2"/>
    </row>
    <row r="8288" spans="5:5" x14ac:dyDescent="0.5">
      <c r="E8288" s="2"/>
    </row>
    <row r="8289" spans="5:5" x14ac:dyDescent="0.5">
      <c r="E8289" s="2"/>
    </row>
    <row r="8290" spans="5:5" x14ac:dyDescent="0.5">
      <c r="E8290" s="2"/>
    </row>
    <row r="8291" spans="5:5" x14ac:dyDescent="0.5">
      <c r="E8291" s="2"/>
    </row>
    <row r="8292" spans="5:5" x14ac:dyDescent="0.5">
      <c r="E8292" s="2"/>
    </row>
    <row r="8293" spans="5:5" x14ac:dyDescent="0.5">
      <c r="E8293" s="2"/>
    </row>
    <row r="8294" spans="5:5" x14ac:dyDescent="0.5">
      <c r="E8294" s="2"/>
    </row>
    <row r="8295" spans="5:5" x14ac:dyDescent="0.5">
      <c r="E8295" s="2"/>
    </row>
    <row r="8296" spans="5:5" x14ac:dyDescent="0.5">
      <c r="E8296" s="2"/>
    </row>
    <row r="8297" spans="5:5" x14ac:dyDescent="0.5">
      <c r="E8297" s="2"/>
    </row>
    <row r="8298" spans="5:5" x14ac:dyDescent="0.5">
      <c r="E8298" s="2"/>
    </row>
    <row r="8299" spans="5:5" x14ac:dyDescent="0.5">
      <c r="E8299" s="2"/>
    </row>
    <row r="8300" spans="5:5" x14ac:dyDescent="0.5">
      <c r="E8300" s="2"/>
    </row>
    <row r="8301" spans="5:5" x14ac:dyDescent="0.5">
      <c r="E8301" s="2"/>
    </row>
    <row r="8302" spans="5:5" x14ac:dyDescent="0.5">
      <c r="E8302" s="2"/>
    </row>
    <row r="8303" spans="5:5" x14ac:dyDescent="0.5">
      <c r="E8303" s="2"/>
    </row>
    <row r="8304" spans="5:5" x14ac:dyDescent="0.5">
      <c r="E8304" s="2"/>
    </row>
    <row r="8305" spans="5:5" x14ac:dyDescent="0.5">
      <c r="E8305" s="2"/>
    </row>
    <row r="8306" spans="5:5" x14ac:dyDescent="0.5">
      <c r="E8306" s="2"/>
    </row>
    <row r="8307" spans="5:5" x14ac:dyDescent="0.5">
      <c r="E8307" s="2"/>
    </row>
    <row r="8308" spans="5:5" x14ac:dyDescent="0.5">
      <c r="E8308" s="2"/>
    </row>
    <row r="8309" spans="5:5" x14ac:dyDescent="0.5">
      <c r="E8309" s="2"/>
    </row>
    <row r="8310" spans="5:5" x14ac:dyDescent="0.5">
      <c r="E8310" s="2"/>
    </row>
    <row r="8311" spans="5:5" x14ac:dyDescent="0.5">
      <c r="E8311" s="2"/>
    </row>
    <row r="8312" spans="5:5" x14ac:dyDescent="0.5">
      <c r="E8312" s="2"/>
    </row>
    <row r="8313" spans="5:5" x14ac:dyDescent="0.5">
      <c r="E8313" s="2"/>
    </row>
    <row r="8314" spans="5:5" x14ac:dyDescent="0.5">
      <c r="E8314" s="2"/>
    </row>
    <row r="8315" spans="5:5" x14ac:dyDescent="0.5">
      <c r="E8315" s="2"/>
    </row>
    <row r="8316" spans="5:5" x14ac:dyDescent="0.5">
      <c r="E8316" s="2"/>
    </row>
    <row r="8317" spans="5:5" x14ac:dyDescent="0.5">
      <c r="E8317" s="2"/>
    </row>
    <row r="8318" spans="5:5" x14ac:dyDescent="0.5">
      <c r="E8318" s="2"/>
    </row>
    <row r="8319" spans="5:5" x14ac:dyDescent="0.5">
      <c r="E8319" s="2"/>
    </row>
    <row r="8320" spans="5:5" x14ac:dyDescent="0.5">
      <c r="E8320" s="2"/>
    </row>
    <row r="8321" spans="5:5" x14ac:dyDescent="0.5">
      <c r="E8321" s="2"/>
    </row>
    <row r="8322" spans="5:5" x14ac:dyDescent="0.5">
      <c r="E8322" s="2"/>
    </row>
    <row r="8323" spans="5:5" x14ac:dyDescent="0.5">
      <c r="E8323" s="2"/>
    </row>
    <row r="8324" spans="5:5" x14ac:dyDescent="0.5">
      <c r="E8324" s="2"/>
    </row>
    <row r="8325" spans="5:5" x14ac:dyDescent="0.5">
      <c r="E8325" s="2"/>
    </row>
    <row r="8326" spans="5:5" x14ac:dyDescent="0.5">
      <c r="E8326" s="2"/>
    </row>
    <row r="8327" spans="5:5" x14ac:dyDescent="0.5">
      <c r="E8327" s="2"/>
    </row>
    <row r="8328" spans="5:5" x14ac:dyDescent="0.5">
      <c r="E8328" s="2"/>
    </row>
    <row r="8329" spans="5:5" x14ac:dyDescent="0.5">
      <c r="E8329" s="2"/>
    </row>
    <row r="8330" spans="5:5" x14ac:dyDescent="0.5">
      <c r="E8330" s="2"/>
    </row>
    <row r="8331" spans="5:5" x14ac:dyDescent="0.5">
      <c r="E8331" s="2"/>
    </row>
    <row r="8332" spans="5:5" x14ac:dyDescent="0.5">
      <c r="E8332" s="2"/>
    </row>
    <row r="8333" spans="5:5" x14ac:dyDescent="0.5">
      <c r="E8333" s="2"/>
    </row>
    <row r="8334" spans="5:5" x14ac:dyDescent="0.5">
      <c r="E8334" s="2"/>
    </row>
    <row r="8335" spans="5:5" x14ac:dyDescent="0.5">
      <c r="E8335" s="2"/>
    </row>
    <row r="8336" spans="5:5" x14ac:dyDescent="0.5">
      <c r="E8336" s="2"/>
    </row>
    <row r="8337" spans="5:5" x14ac:dyDescent="0.5">
      <c r="E8337" s="2"/>
    </row>
    <row r="8338" spans="5:5" x14ac:dyDescent="0.5">
      <c r="E8338" s="2"/>
    </row>
    <row r="8339" spans="5:5" x14ac:dyDescent="0.5">
      <c r="E8339" s="2"/>
    </row>
    <row r="8340" spans="5:5" x14ac:dyDescent="0.5">
      <c r="E8340" s="2"/>
    </row>
    <row r="8341" spans="5:5" x14ac:dyDescent="0.5">
      <c r="E8341" s="2"/>
    </row>
    <row r="8342" spans="5:5" x14ac:dyDescent="0.5">
      <c r="E8342" s="2"/>
    </row>
    <row r="8343" spans="5:5" x14ac:dyDescent="0.5">
      <c r="E8343" s="2"/>
    </row>
    <row r="8344" spans="5:5" x14ac:dyDescent="0.5">
      <c r="E8344" s="2"/>
    </row>
    <row r="8345" spans="5:5" x14ac:dyDescent="0.5">
      <c r="E8345" s="2"/>
    </row>
    <row r="8346" spans="5:5" x14ac:dyDescent="0.5">
      <c r="E8346" s="2"/>
    </row>
    <row r="8347" spans="5:5" x14ac:dyDescent="0.5">
      <c r="E8347" s="2"/>
    </row>
    <row r="8348" spans="5:5" x14ac:dyDescent="0.5">
      <c r="E8348" s="2"/>
    </row>
    <row r="8349" spans="5:5" x14ac:dyDescent="0.5">
      <c r="E8349" s="2"/>
    </row>
    <row r="8350" spans="5:5" x14ac:dyDescent="0.5">
      <c r="E8350" s="2"/>
    </row>
    <row r="8351" spans="5:5" x14ac:dyDescent="0.5">
      <c r="E8351" s="2"/>
    </row>
    <row r="8352" spans="5:5" x14ac:dyDescent="0.5">
      <c r="E8352" s="2"/>
    </row>
    <row r="8353" spans="5:5" x14ac:dyDescent="0.5">
      <c r="E8353" s="2"/>
    </row>
    <row r="8354" spans="5:5" x14ac:dyDescent="0.5">
      <c r="E8354" s="2"/>
    </row>
    <row r="8355" spans="5:5" x14ac:dyDescent="0.5">
      <c r="E8355" s="2"/>
    </row>
    <row r="8356" spans="5:5" x14ac:dyDescent="0.5">
      <c r="E8356" s="2"/>
    </row>
    <row r="8357" spans="5:5" x14ac:dyDescent="0.5">
      <c r="E8357" s="2"/>
    </row>
    <row r="8358" spans="5:5" x14ac:dyDescent="0.5">
      <c r="E8358" s="2"/>
    </row>
    <row r="8359" spans="5:5" x14ac:dyDescent="0.5">
      <c r="E8359" s="2"/>
    </row>
    <row r="8360" spans="5:5" x14ac:dyDescent="0.5">
      <c r="E8360" s="2"/>
    </row>
    <row r="8361" spans="5:5" x14ac:dyDescent="0.5">
      <c r="E8361" s="2"/>
    </row>
    <row r="8362" spans="5:5" x14ac:dyDescent="0.5">
      <c r="E8362" s="2"/>
    </row>
    <row r="8363" spans="5:5" x14ac:dyDescent="0.5">
      <c r="E8363" s="2"/>
    </row>
    <row r="8364" spans="5:5" x14ac:dyDescent="0.5">
      <c r="E8364" s="2"/>
    </row>
    <row r="8365" spans="5:5" x14ac:dyDescent="0.5">
      <c r="E8365" s="2"/>
    </row>
    <row r="8366" spans="5:5" x14ac:dyDescent="0.5">
      <c r="E8366" s="2"/>
    </row>
    <row r="8367" spans="5:5" x14ac:dyDescent="0.5">
      <c r="E8367" s="2"/>
    </row>
    <row r="8368" spans="5:5" x14ac:dyDescent="0.5">
      <c r="E8368" s="2"/>
    </row>
    <row r="8369" spans="5:5" x14ac:dyDescent="0.5">
      <c r="E8369" s="2"/>
    </row>
    <row r="8370" spans="5:5" x14ac:dyDescent="0.5">
      <c r="E8370" s="2"/>
    </row>
    <row r="8371" spans="5:5" x14ac:dyDescent="0.5">
      <c r="E8371" s="2"/>
    </row>
    <row r="8372" spans="5:5" x14ac:dyDescent="0.5">
      <c r="E8372" s="2"/>
    </row>
    <row r="8373" spans="5:5" x14ac:dyDescent="0.5">
      <c r="E8373" s="2"/>
    </row>
    <row r="8374" spans="5:5" x14ac:dyDescent="0.5">
      <c r="E8374" s="2"/>
    </row>
    <row r="8375" spans="5:5" x14ac:dyDescent="0.5">
      <c r="E8375" s="2"/>
    </row>
    <row r="8376" spans="5:5" x14ac:dyDescent="0.5">
      <c r="E8376" s="2"/>
    </row>
    <row r="8377" spans="5:5" x14ac:dyDescent="0.5">
      <c r="E8377" s="2"/>
    </row>
    <row r="8378" spans="5:5" x14ac:dyDescent="0.5">
      <c r="E8378" s="2"/>
    </row>
    <row r="8379" spans="5:5" x14ac:dyDescent="0.5">
      <c r="E8379" s="2"/>
    </row>
    <row r="8380" spans="5:5" x14ac:dyDescent="0.5">
      <c r="E8380" s="2"/>
    </row>
    <row r="8381" spans="5:5" x14ac:dyDescent="0.5">
      <c r="E8381" s="2"/>
    </row>
    <row r="8382" spans="5:5" x14ac:dyDescent="0.5">
      <c r="E8382" s="2"/>
    </row>
    <row r="8383" spans="5:5" x14ac:dyDescent="0.5">
      <c r="E8383" s="2"/>
    </row>
    <row r="8384" spans="5:5" x14ac:dyDescent="0.5">
      <c r="E8384" s="2"/>
    </row>
    <row r="8385" spans="5:5" x14ac:dyDescent="0.5">
      <c r="E8385" s="2"/>
    </row>
    <row r="8386" spans="5:5" x14ac:dyDescent="0.5">
      <c r="E8386" s="2"/>
    </row>
    <row r="8387" spans="5:5" x14ac:dyDescent="0.5">
      <c r="E8387" s="2"/>
    </row>
    <row r="8388" spans="5:5" x14ac:dyDescent="0.5">
      <c r="E8388" s="2"/>
    </row>
    <row r="8389" spans="5:5" x14ac:dyDescent="0.5">
      <c r="E8389" s="2"/>
    </row>
    <row r="8390" spans="5:5" x14ac:dyDescent="0.5">
      <c r="E8390" s="2"/>
    </row>
    <row r="8391" spans="5:5" x14ac:dyDescent="0.5">
      <c r="E8391" s="2"/>
    </row>
    <row r="8392" spans="5:5" x14ac:dyDescent="0.5">
      <c r="E8392" s="2"/>
    </row>
    <row r="8393" spans="5:5" x14ac:dyDescent="0.5">
      <c r="E8393" s="2"/>
    </row>
    <row r="8394" spans="5:5" x14ac:dyDescent="0.5">
      <c r="E8394" s="2"/>
    </row>
    <row r="8395" spans="5:5" x14ac:dyDescent="0.5">
      <c r="E8395" s="2"/>
    </row>
    <row r="8396" spans="5:5" x14ac:dyDescent="0.5">
      <c r="E8396" s="2"/>
    </row>
    <row r="8397" spans="5:5" x14ac:dyDescent="0.5">
      <c r="E8397" s="2"/>
    </row>
    <row r="8398" spans="5:5" x14ac:dyDescent="0.5">
      <c r="E8398" s="2"/>
    </row>
    <row r="8399" spans="5:5" x14ac:dyDescent="0.5">
      <c r="E8399" s="2"/>
    </row>
    <row r="8400" spans="5:5" x14ac:dyDescent="0.5">
      <c r="E8400" s="2"/>
    </row>
    <row r="8401" spans="5:5" x14ac:dyDescent="0.5">
      <c r="E8401" s="2"/>
    </row>
    <row r="8402" spans="5:5" x14ac:dyDescent="0.5">
      <c r="E8402" s="2"/>
    </row>
    <row r="8403" spans="5:5" x14ac:dyDescent="0.5">
      <c r="E8403" s="2"/>
    </row>
    <row r="8404" spans="5:5" x14ac:dyDescent="0.5">
      <c r="E8404" s="2"/>
    </row>
    <row r="8405" spans="5:5" x14ac:dyDescent="0.5">
      <c r="E8405" s="2"/>
    </row>
    <row r="8406" spans="5:5" x14ac:dyDescent="0.5">
      <c r="E8406" s="2"/>
    </row>
    <row r="8407" spans="5:5" x14ac:dyDescent="0.5">
      <c r="E8407" s="2"/>
    </row>
    <row r="8408" spans="5:5" x14ac:dyDescent="0.5">
      <c r="E8408" s="2"/>
    </row>
    <row r="8409" spans="5:5" x14ac:dyDescent="0.5">
      <c r="E8409" s="2"/>
    </row>
    <row r="8410" spans="5:5" x14ac:dyDescent="0.5">
      <c r="E8410" s="2"/>
    </row>
    <row r="8411" spans="5:5" x14ac:dyDescent="0.5">
      <c r="E8411" s="2"/>
    </row>
    <row r="8412" spans="5:5" x14ac:dyDescent="0.5">
      <c r="E8412" s="2"/>
    </row>
    <row r="8413" spans="5:5" x14ac:dyDescent="0.5">
      <c r="E8413" s="2"/>
    </row>
    <row r="8414" spans="5:5" x14ac:dyDescent="0.5">
      <c r="E8414" s="2"/>
    </row>
    <row r="8415" spans="5:5" x14ac:dyDescent="0.5">
      <c r="E8415" s="2"/>
    </row>
    <row r="8416" spans="5:5" x14ac:dyDescent="0.5">
      <c r="E8416" s="2"/>
    </row>
    <row r="8417" spans="5:5" x14ac:dyDescent="0.5">
      <c r="E8417" s="2"/>
    </row>
    <row r="8418" spans="5:5" x14ac:dyDescent="0.5">
      <c r="E8418" s="2"/>
    </row>
    <row r="8419" spans="5:5" x14ac:dyDescent="0.5">
      <c r="E8419" s="2"/>
    </row>
    <row r="8420" spans="5:5" x14ac:dyDescent="0.5">
      <c r="E8420" s="2"/>
    </row>
    <row r="8421" spans="5:5" x14ac:dyDescent="0.5">
      <c r="E8421" s="2"/>
    </row>
    <row r="8422" spans="5:5" x14ac:dyDescent="0.5">
      <c r="E8422" s="2"/>
    </row>
    <row r="8423" spans="5:5" x14ac:dyDescent="0.5">
      <c r="E8423" s="2"/>
    </row>
    <row r="8424" spans="5:5" x14ac:dyDescent="0.5">
      <c r="E8424" s="2"/>
    </row>
    <row r="8425" spans="5:5" x14ac:dyDescent="0.5">
      <c r="E8425" s="2"/>
    </row>
    <row r="8426" spans="5:5" x14ac:dyDescent="0.5">
      <c r="E8426" s="2"/>
    </row>
    <row r="8427" spans="5:5" x14ac:dyDescent="0.5">
      <c r="E8427" s="2"/>
    </row>
    <row r="8428" spans="5:5" x14ac:dyDescent="0.5">
      <c r="E8428" s="2"/>
    </row>
    <row r="8429" spans="5:5" x14ac:dyDescent="0.5">
      <c r="E8429" s="2"/>
    </row>
    <row r="8430" spans="5:5" x14ac:dyDescent="0.5">
      <c r="E8430" s="2"/>
    </row>
    <row r="8431" spans="5:5" x14ac:dyDescent="0.5">
      <c r="E8431" s="2"/>
    </row>
    <row r="8432" spans="5:5" x14ac:dyDescent="0.5">
      <c r="E8432" s="2"/>
    </row>
    <row r="8433" spans="5:5" x14ac:dyDescent="0.5">
      <c r="E8433" s="2"/>
    </row>
    <row r="8434" spans="5:5" x14ac:dyDescent="0.5">
      <c r="E8434" s="2"/>
    </row>
    <row r="8435" spans="5:5" x14ac:dyDescent="0.5">
      <c r="E8435" s="2"/>
    </row>
    <row r="8436" spans="5:5" x14ac:dyDescent="0.5">
      <c r="E8436" s="2"/>
    </row>
    <row r="8437" spans="5:5" x14ac:dyDescent="0.5">
      <c r="E8437" s="2"/>
    </row>
    <row r="8438" spans="5:5" x14ac:dyDescent="0.5">
      <c r="E8438" s="2"/>
    </row>
    <row r="8439" spans="5:5" x14ac:dyDescent="0.5">
      <c r="E8439" s="2"/>
    </row>
    <row r="8440" spans="5:5" x14ac:dyDescent="0.5">
      <c r="E8440" s="2"/>
    </row>
    <row r="8441" spans="5:5" x14ac:dyDescent="0.5">
      <c r="E8441" s="2"/>
    </row>
    <row r="8442" spans="5:5" x14ac:dyDescent="0.5">
      <c r="E8442" s="2"/>
    </row>
    <row r="8443" spans="5:5" x14ac:dyDescent="0.5">
      <c r="E8443" s="2"/>
    </row>
    <row r="8444" spans="5:5" x14ac:dyDescent="0.5">
      <c r="E8444" s="2"/>
    </row>
    <row r="8445" spans="5:5" x14ac:dyDescent="0.5">
      <c r="E8445" s="2"/>
    </row>
    <row r="8446" spans="5:5" x14ac:dyDescent="0.5">
      <c r="E8446" s="2"/>
    </row>
    <row r="8447" spans="5:5" x14ac:dyDescent="0.5">
      <c r="E8447" s="2"/>
    </row>
    <row r="8448" spans="5:5" x14ac:dyDescent="0.5">
      <c r="E8448" s="2"/>
    </row>
    <row r="8449" spans="5:5" x14ac:dyDescent="0.5">
      <c r="E8449" s="2"/>
    </row>
    <row r="8450" spans="5:5" x14ac:dyDescent="0.5">
      <c r="E8450" s="2"/>
    </row>
    <row r="8451" spans="5:5" x14ac:dyDescent="0.5">
      <c r="E8451" s="2"/>
    </row>
    <row r="8452" spans="5:5" x14ac:dyDescent="0.5">
      <c r="E8452" s="2"/>
    </row>
    <row r="8453" spans="5:5" x14ac:dyDescent="0.5">
      <c r="E8453" s="2"/>
    </row>
    <row r="8454" spans="5:5" x14ac:dyDescent="0.5">
      <c r="E8454" s="2"/>
    </row>
    <row r="8455" spans="5:5" x14ac:dyDescent="0.5">
      <c r="E8455" s="2"/>
    </row>
    <row r="8456" spans="5:5" x14ac:dyDescent="0.5">
      <c r="E8456" s="2"/>
    </row>
    <row r="8457" spans="5:5" x14ac:dyDescent="0.5">
      <c r="E8457" s="2"/>
    </row>
    <row r="8458" spans="5:5" x14ac:dyDescent="0.5">
      <c r="E8458" s="2"/>
    </row>
    <row r="8459" spans="5:5" x14ac:dyDescent="0.5">
      <c r="E8459" s="2"/>
    </row>
    <row r="8460" spans="5:5" x14ac:dyDescent="0.5">
      <c r="E8460" s="2"/>
    </row>
    <row r="8461" spans="5:5" x14ac:dyDescent="0.5">
      <c r="E8461" s="2"/>
    </row>
    <row r="8462" spans="5:5" x14ac:dyDescent="0.5">
      <c r="E8462" s="2"/>
    </row>
    <row r="8463" spans="5:5" x14ac:dyDescent="0.5">
      <c r="E8463" s="2"/>
    </row>
    <row r="8464" spans="5:5" x14ac:dyDescent="0.5">
      <c r="E8464" s="2"/>
    </row>
    <row r="8465" spans="5:5" x14ac:dyDescent="0.5">
      <c r="E8465" s="2"/>
    </row>
    <row r="8466" spans="5:5" x14ac:dyDescent="0.5">
      <c r="E8466" s="2"/>
    </row>
    <row r="8467" spans="5:5" x14ac:dyDescent="0.5">
      <c r="E8467" s="2"/>
    </row>
    <row r="8468" spans="5:5" x14ac:dyDescent="0.5">
      <c r="E8468" s="2"/>
    </row>
    <row r="8469" spans="5:5" x14ac:dyDescent="0.5">
      <c r="E8469" s="2"/>
    </row>
    <row r="8470" spans="5:5" x14ac:dyDescent="0.5">
      <c r="E8470" s="2"/>
    </row>
    <row r="8471" spans="5:5" x14ac:dyDescent="0.5">
      <c r="E8471" s="2"/>
    </row>
    <row r="8472" spans="5:5" x14ac:dyDescent="0.5">
      <c r="E8472" s="2"/>
    </row>
    <row r="8473" spans="5:5" x14ac:dyDescent="0.5">
      <c r="E8473" s="2"/>
    </row>
    <row r="8474" spans="5:5" x14ac:dyDescent="0.5">
      <c r="E8474" s="2"/>
    </row>
    <row r="8475" spans="5:5" x14ac:dyDescent="0.5">
      <c r="E8475" s="2"/>
    </row>
    <row r="8476" spans="5:5" x14ac:dyDescent="0.5">
      <c r="E8476" s="2"/>
    </row>
    <row r="8477" spans="5:5" x14ac:dyDescent="0.5">
      <c r="E8477" s="2"/>
    </row>
    <row r="8478" spans="5:5" x14ac:dyDescent="0.5">
      <c r="E8478" s="2"/>
    </row>
    <row r="8479" spans="5:5" x14ac:dyDescent="0.5">
      <c r="E8479" s="2"/>
    </row>
    <row r="8480" spans="5:5" x14ac:dyDescent="0.5">
      <c r="E8480" s="2"/>
    </row>
    <row r="8481" spans="5:5" x14ac:dyDescent="0.5">
      <c r="E8481" s="2"/>
    </row>
    <row r="8482" spans="5:5" x14ac:dyDescent="0.5">
      <c r="E8482" s="2"/>
    </row>
    <row r="8483" spans="5:5" x14ac:dyDescent="0.5">
      <c r="E8483" s="2"/>
    </row>
    <row r="8484" spans="5:5" x14ac:dyDescent="0.5">
      <c r="E8484" s="2"/>
    </row>
    <row r="8485" spans="5:5" x14ac:dyDescent="0.5">
      <c r="E8485" s="2"/>
    </row>
    <row r="8486" spans="5:5" x14ac:dyDescent="0.5">
      <c r="E8486" s="2"/>
    </row>
    <row r="8487" spans="5:5" x14ac:dyDescent="0.5">
      <c r="E8487" s="2"/>
    </row>
    <row r="8488" spans="5:5" x14ac:dyDescent="0.5">
      <c r="E8488" s="2"/>
    </row>
    <row r="8489" spans="5:5" x14ac:dyDescent="0.5">
      <c r="E8489" s="2"/>
    </row>
    <row r="8490" spans="5:5" x14ac:dyDescent="0.5">
      <c r="E8490" s="2"/>
    </row>
    <row r="8491" spans="5:5" x14ac:dyDescent="0.5">
      <c r="E8491" s="2"/>
    </row>
    <row r="8492" spans="5:5" x14ac:dyDescent="0.5">
      <c r="E8492" s="2"/>
    </row>
    <row r="8493" spans="5:5" x14ac:dyDescent="0.5">
      <c r="E8493" s="2"/>
    </row>
    <row r="8494" spans="5:5" x14ac:dyDescent="0.5">
      <c r="E8494" s="2"/>
    </row>
    <row r="8495" spans="5:5" x14ac:dyDescent="0.5">
      <c r="E8495" s="2"/>
    </row>
    <row r="8496" spans="5:5" x14ac:dyDescent="0.5">
      <c r="E8496" s="2"/>
    </row>
    <row r="8497" spans="5:5" x14ac:dyDescent="0.5">
      <c r="E8497" s="2"/>
    </row>
    <row r="8498" spans="5:5" x14ac:dyDescent="0.5">
      <c r="E8498" s="2"/>
    </row>
    <row r="8499" spans="5:5" x14ac:dyDescent="0.5">
      <c r="E8499" s="2"/>
    </row>
    <row r="8500" spans="5:5" x14ac:dyDescent="0.5">
      <c r="E8500" s="2"/>
    </row>
    <row r="8501" spans="5:5" x14ac:dyDescent="0.5">
      <c r="E8501" s="2"/>
    </row>
    <row r="8502" spans="5:5" x14ac:dyDescent="0.5">
      <c r="E8502" s="2"/>
    </row>
    <row r="8503" spans="5:5" x14ac:dyDescent="0.5">
      <c r="E8503" s="2"/>
    </row>
    <row r="8504" spans="5:5" x14ac:dyDescent="0.5">
      <c r="E8504" s="2"/>
    </row>
    <row r="8505" spans="5:5" x14ac:dyDescent="0.5">
      <c r="E8505" s="2"/>
    </row>
    <row r="8506" spans="5:5" x14ac:dyDescent="0.5">
      <c r="E8506" s="2"/>
    </row>
    <row r="8507" spans="5:5" x14ac:dyDescent="0.5">
      <c r="E8507" s="2"/>
    </row>
    <row r="8508" spans="5:5" x14ac:dyDescent="0.5">
      <c r="E8508" s="2"/>
    </row>
    <row r="8509" spans="5:5" x14ac:dyDescent="0.5">
      <c r="E8509" s="2"/>
    </row>
    <row r="8510" spans="5:5" x14ac:dyDescent="0.5">
      <c r="E8510" s="2"/>
    </row>
    <row r="8511" spans="5:5" x14ac:dyDescent="0.5">
      <c r="E8511" s="2"/>
    </row>
    <row r="8512" spans="5:5" x14ac:dyDescent="0.5">
      <c r="E8512" s="2"/>
    </row>
    <row r="8513" spans="5:5" x14ac:dyDescent="0.5">
      <c r="E8513" s="2"/>
    </row>
    <row r="8514" spans="5:5" x14ac:dyDescent="0.5">
      <c r="E8514" s="2"/>
    </row>
    <row r="8515" spans="5:5" x14ac:dyDescent="0.5">
      <c r="E8515" s="2"/>
    </row>
    <row r="8516" spans="5:5" x14ac:dyDescent="0.5">
      <c r="E8516" s="2"/>
    </row>
    <row r="8517" spans="5:5" x14ac:dyDescent="0.5">
      <c r="E8517" s="2"/>
    </row>
    <row r="8518" spans="5:5" x14ac:dyDescent="0.5">
      <c r="E8518" s="2"/>
    </row>
    <row r="8519" spans="5:5" x14ac:dyDescent="0.5">
      <c r="E8519" s="2"/>
    </row>
    <row r="8520" spans="5:5" x14ac:dyDescent="0.5">
      <c r="E8520" s="2"/>
    </row>
    <row r="8521" spans="5:5" x14ac:dyDescent="0.5">
      <c r="E8521" s="2"/>
    </row>
    <row r="8522" spans="5:5" x14ac:dyDescent="0.5">
      <c r="E8522" s="2"/>
    </row>
    <row r="8523" spans="5:5" x14ac:dyDescent="0.5">
      <c r="E8523" s="2"/>
    </row>
    <row r="8524" spans="5:5" x14ac:dyDescent="0.5">
      <c r="E8524" s="2"/>
    </row>
    <row r="8525" spans="5:5" x14ac:dyDescent="0.5">
      <c r="E8525" s="2"/>
    </row>
    <row r="8526" spans="5:5" x14ac:dyDescent="0.5">
      <c r="E8526" s="2"/>
    </row>
    <row r="8527" spans="5:5" x14ac:dyDescent="0.5">
      <c r="E8527" s="2"/>
    </row>
    <row r="8528" spans="5:5" x14ac:dyDescent="0.5">
      <c r="E8528" s="2"/>
    </row>
    <row r="8529" spans="5:5" x14ac:dyDescent="0.5">
      <c r="E8529" s="2"/>
    </row>
    <row r="8530" spans="5:5" x14ac:dyDescent="0.5">
      <c r="E8530" s="2"/>
    </row>
    <row r="8531" spans="5:5" x14ac:dyDescent="0.5">
      <c r="E8531" s="2"/>
    </row>
    <row r="8532" spans="5:5" x14ac:dyDescent="0.5">
      <c r="E8532" s="2"/>
    </row>
    <row r="8533" spans="5:5" x14ac:dyDescent="0.5">
      <c r="E8533" s="2"/>
    </row>
    <row r="8534" spans="5:5" x14ac:dyDescent="0.5">
      <c r="E8534" s="2"/>
    </row>
    <row r="8535" spans="5:5" x14ac:dyDescent="0.5">
      <c r="E8535" s="2"/>
    </row>
    <row r="8536" spans="5:5" x14ac:dyDescent="0.5">
      <c r="E8536" s="2"/>
    </row>
    <row r="8537" spans="5:5" x14ac:dyDescent="0.5">
      <c r="E8537" s="2"/>
    </row>
    <row r="8538" spans="5:5" x14ac:dyDescent="0.5">
      <c r="E8538" s="2"/>
    </row>
    <row r="8539" spans="5:5" x14ac:dyDescent="0.5">
      <c r="E8539" s="2"/>
    </row>
    <row r="8540" spans="5:5" x14ac:dyDescent="0.5">
      <c r="E8540" s="2"/>
    </row>
    <row r="8541" spans="5:5" x14ac:dyDescent="0.5">
      <c r="E8541" s="2"/>
    </row>
    <row r="8542" spans="5:5" x14ac:dyDescent="0.5">
      <c r="E8542" s="2"/>
    </row>
    <row r="8543" spans="5:5" x14ac:dyDescent="0.5">
      <c r="E8543" s="2"/>
    </row>
    <row r="8544" spans="5:5" x14ac:dyDescent="0.5">
      <c r="E8544" s="2"/>
    </row>
    <row r="8545" spans="5:5" x14ac:dyDescent="0.5">
      <c r="E8545" s="2"/>
    </row>
    <row r="8546" spans="5:5" x14ac:dyDescent="0.5">
      <c r="E8546" s="2"/>
    </row>
    <row r="8547" spans="5:5" x14ac:dyDescent="0.5">
      <c r="E8547" s="2"/>
    </row>
    <row r="8548" spans="5:5" x14ac:dyDescent="0.5">
      <c r="E8548" s="2"/>
    </row>
    <row r="8549" spans="5:5" x14ac:dyDescent="0.5">
      <c r="E8549" s="2"/>
    </row>
    <row r="8550" spans="5:5" x14ac:dyDescent="0.5">
      <c r="E8550" s="2"/>
    </row>
    <row r="8551" spans="5:5" x14ac:dyDescent="0.5">
      <c r="E8551" s="2"/>
    </row>
    <row r="8552" spans="5:5" x14ac:dyDescent="0.5">
      <c r="E8552" s="2"/>
    </row>
    <row r="8553" spans="5:5" x14ac:dyDescent="0.5">
      <c r="E8553" s="2"/>
    </row>
    <row r="8554" spans="5:5" x14ac:dyDescent="0.5">
      <c r="E8554" s="2"/>
    </row>
    <row r="8555" spans="5:5" x14ac:dyDescent="0.5">
      <c r="E8555" s="2"/>
    </row>
    <row r="8556" spans="5:5" x14ac:dyDescent="0.5">
      <c r="E8556" s="2"/>
    </row>
    <row r="8557" spans="5:5" x14ac:dyDescent="0.5">
      <c r="E8557" s="2"/>
    </row>
    <row r="8558" spans="5:5" x14ac:dyDescent="0.5">
      <c r="E8558" s="2"/>
    </row>
    <row r="8559" spans="5:5" x14ac:dyDescent="0.5">
      <c r="E8559" s="2"/>
    </row>
    <row r="8560" spans="5:5" x14ac:dyDescent="0.5">
      <c r="E8560" s="2"/>
    </row>
    <row r="8561" spans="5:5" x14ac:dyDescent="0.5">
      <c r="E8561" s="2"/>
    </row>
    <row r="8562" spans="5:5" x14ac:dyDescent="0.5">
      <c r="E8562" s="2"/>
    </row>
    <row r="8563" spans="5:5" x14ac:dyDescent="0.5">
      <c r="E8563" s="2"/>
    </row>
    <row r="8564" spans="5:5" x14ac:dyDescent="0.5">
      <c r="E8564" s="2"/>
    </row>
    <row r="8565" spans="5:5" x14ac:dyDescent="0.5">
      <c r="E8565" s="2"/>
    </row>
    <row r="8566" spans="5:5" x14ac:dyDescent="0.5">
      <c r="E8566" s="2"/>
    </row>
    <row r="8567" spans="5:5" x14ac:dyDescent="0.5">
      <c r="E8567" s="2"/>
    </row>
    <row r="8568" spans="5:5" x14ac:dyDescent="0.5">
      <c r="E8568" s="2"/>
    </row>
    <row r="8569" spans="5:5" x14ac:dyDescent="0.5">
      <c r="E8569" s="2"/>
    </row>
    <row r="8570" spans="5:5" x14ac:dyDescent="0.5">
      <c r="E8570" s="2"/>
    </row>
    <row r="8571" spans="5:5" x14ac:dyDescent="0.5">
      <c r="E8571" s="2"/>
    </row>
    <row r="8572" spans="5:5" x14ac:dyDescent="0.5">
      <c r="E8572" s="2"/>
    </row>
    <row r="8573" spans="5:5" x14ac:dyDescent="0.5">
      <c r="E8573" s="2"/>
    </row>
    <row r="8574" spans="5:5" x14ac:dyDescent="0.5">
      <c r="E8574" s="2"/>
    </row>
    <row r="8575" spans="5:5" x14ac:dyDescent="0.5">
      <c r="E8575" s="2"/>
    </row>
    <row r="8576" spans="5:5" x14ac:dyDescent="0.5">
      <c r="E8576" s="2"/>
    </row>
    <row r="8577" spans="5:5" x14ac:dyDescent="0.5">
      <c r="E8577" s="2"/>
    </row>
    <row r="8578" spans="5:5" x14ac:dyDescent="0.5">
      <c r="E8578" s="2"/>
    </row>
    <row r="8579" spans="5:5" x14ac:dyDescent="0.5">
      <c r="E8579" s="2"/>
    </row>
    <row r="8580" spans="5:5" x14ac:dyDescent="0.5">
      <c r="E8580" s="2"/>
    </row>
    <row r="8581" spans="5:5" x14ac:dyDescent="0.5">
      <c r="E8581" s="2"/>
    </row>
    <row r="8582" spans="5:5" x14ac:dyDescent="0.5">
      <c r="E8582" s="2"/>
    </row>
    <row r="8583" spans="5:5" x14ac:dyDescent="0.5">
      <c r="E8583" s="2"/>
    </row>
    <row r="8584" spans="5:5" x14ac:dyDescent="0.5">
      <c r="E8584" s="2"/>
    </row>
    <row r="8585" spans="5:5" x14ac:dyDescent="0.5">
      <c r="E8585" s="2"/>
    </row>
    <row r="8586" spans="5:5" x14ac:dyDescent="0.5">
      <c r="E8586" s="2"/>
    </row>
    <row r="8587" spans="5:5" x14ac:dyDescent="0.5">
      <c r="E8587" s="2"/>
    </row>
    <row r="8588" spans="5:5" x14ac:dyDescent="0.5">
      <c r="E8588" s="2"/>
    </row>
    <row r="8589" spans="5:5" x14ac:dyDescent="0.5">
      <c r="E8589" s="2"/>
    </row>
    <row r="8590" spans="5:5" x14ac:dyDescent="0.5">
      <c r="E8590" s="2"/>
    </row>
    <row r="8591" spans="5:5" x14ac:dyDescent="0.5">
      <c r="E8591" s="2"/>
    </row>
    <row r="8592" spans="5:5" x14ac:dyDescent="0.5">
      <c r="E8592" s="2"/>
    </row>
    <row r="8593" spans="5:5" x14ac:dyDescent="0.5">
      <c r="E8593" s="2"/>
    </row>
    <row r="8594" spans="5:5" x14ac:dyDescent="0.5">
      <c r="E8594" s="2"/>
    </row>
    <row r="8595" spans="5:5" x14ac:dyDescent="0.5">
      <c r="E8595" s="2"/>
    </row>
    <row r="8596" spans="5:5" x14ac:dyDescent="0.5">
      <c r="E8596" s="2"/>
    </row>
    <row r="8597" spans="5:5" x14ac:dyDescent="0.5">
      <c r="E8597" s="2"/>
    </row>
    <row r="8598" spans="5:5" x14ac:dyDescent="0.5">
      <c r="E8598" s="2"/>
    </row>
    <row r="8599" spans="5:5" x14ac:dyDescent="0.5">
      <c r="E8599" s="2"/>
    </row>
    <row r="8600" spans="5:5" x14ac:dyDescent="0.5">
      <c r="E8600" s="2"/>
    </row>
    <row r="8601" spans="5:5" x14ac:dyDescent="0.5">
      <c r="E8601" s="2"/>
    </row>
    <row r="8602" spans="5:5" x14ac:dyDescent="0.5">
      <c r="E8602" s="2"/>
    </row>
    <row r="8603" spans="5:5" x14ac:dyDescent="0.5">
      <c r="E8603" s="2"/>
    </row>
    <row r="8604" spans="5:5" x14ac:dyDescent="0.5">
      <c r="E8604" s="2"/>
    </row>
    <row r="8605" spans="5:5" x14ac:dyDescent="0.5">
      <c r="E8605" s="2"/>
    </row>
    <row r="8606" spans="5:5" x14ac:dyDescent="0.5">
      <c r="E8606" s="2"/>
    </row>
    <row r="8607" spans="5:5" x14ac:dyDescent="0.5">
      <c r="E8607" s="2"/>
    </row>
    <row r="8608" spans="5:5" x14ac:dyDescent="0.5">
      <c r="E8608" s="2"/>
    </row>
    <row r="8609" spans="5:5" x14ac:dyDescent="0.5">
      <c r="E8609" s="2"/>
    </row>
    <row r="8610" spans="5:5" x14ac:dyDescent="0.5">
      <c r="E8610" s="2"/>
    </row>
    <row r="8611" spans="5:5" x14ac:dyDescent="0.5">
      <c r="E8611" s="2"/>
    </row>
    <row r="8612" spans="5:5" x14ac:dyDescent="0.5">
      <c r="E8612" s="2"/>
    </row>
    <row r="8613" spans="5:5" x14ac:dyDescent="0.5">
      <c r="E8613" s="2"/>
    </row>
    <row r="8614" spans="5:5" x14ac:dyDescent="0.5">
      <c r="E8614" s="2"/>
    </row>
    <row r="8615" spans="5:5" x14ac:dyDescent="0.5">
      <c r="E8615" s="2"/>
    </row>
    <row r="8616" spans="5:5" x14ac:dyDescent="0.5">
      <c r="E8616" s="2"/>
    </row>
    <row r="8617" spans="5:5" x14ac:dyDescent="0.5">
      <c r="E8617" s="2"/>
    </row>
    <row r="8618" spans="5:5" x14ac:dyDescent="0.5">
      <c r="E8618" s="2"/>
    </row>
    <row r="8619" spans="5:5" x14ac:dyDescent="0.5">
      <c r="E8619" s="2"/>
    </row>
    <row r="8620" spans="5:5" x14ac:dyDescent="0.5">
      <c r="E8620" s="2"/>
    </row>
    <row r="8621" spans="5:5" x14ac:dyDescent="0.5">
      <c r="E8621" s="2"/>
    </row>
    <row r="8622" spans="5:5" x14ac:dyDescent="0.5">
      <c r="E8622" s="2"/>
    </row>
    <row r="8623" spans="5:5" x14ac:dyDescent="0.5">
      <c r="E8623" s="2"/>
    </row>
    <row r="8624" spans="5:5" x14ac:dyDescent="0.5">
      <c r="E8624" s="2"/>
    </row>
    <row r="8625" spans="5:5" x14ac:dyDescent="0.5">
      <c r="E8625" s="2"/>
    </row>
    <row r="8626" spans="5:5" x14ac:dyDescent="0.5">
      <c r="E8626" s="2"/>
    </row>
    <row r="8627" spans="5:5" x14ac:dyDescent="0.5">
      <c r="E8627" s="2"/>
    </row>
    <row r="8628" spans="5:5" x14ac:dyDescent="0.5">
      <c r="E8628" s="2"/>
    </row>
    <row r="8629" spans="5:5" x14ac:dyDescent="0.5">
      <c r="E8629" s="2"/>
    </row>
    <row r="8630" spans="5:5" x14ac:dyDescent="0.5">
      <c r="E8630" s="2"/>
    </row>
    <row r="8631" spans="5:5" x14ac:dyDescent="0.5">
      <c r="E8631" s="2"/>
    </row>
    <row r="8632" spans="5:5" x14ac:dyDescent="0.5">
      <c r="E8632" s="2"/>
    </row>
    <row r="8633" spans="5:5" x14ac:dyDescent="0.5">
      <c r="E8633" s="2"/>
    </row>
    <row r="8634" spans="5:5" x14ac:dyDescent="0.5">
      <c r="E8634" s="2"/>
    </row>
    <row r="8635" spans="5:5" x14ac:dyDescent="0.5">
      <c r="E8635" s="2"/>
    </row>
    <row r="8636" spans="5:5" x14ac:dyDescent="0.5">
      <c r="E8636" s="2"/>
    </row>
    <row r="8637" spans="5:5" x14ac:dyDescent="0.5">
      <c r="E8637" s="2"/>
    </row>
    <row r="8638" spans="5:5" x14ac:dyDescent="0.5">
      <c r="E8638" s="2"/>
    </row>
    <row r="8639" spans="5:5" x14ac:dyDescent="0.5">
      <c r="E8639" s="2"/>
    </row>
    <row r="8640" spans="5:5" x14ac:dyDescent="0.5">
      <c r="E8640" s="2"/>
    </row>
    <row r="8641" spans="5:5" x14ac:dyDescent="0.5">
      <c r="E8641" s="2"/>
    </row>
    <row r="8642" spans="5:5" x14ac:dyDescent="0.5">
      <c r="E8642" s="2"/>
    </row>
    <row r="8643" spans="5:5" x14ac:dyDescent="0.5">
      <c r="E8643" s="2"/>
    </row>
    <row r="8644" spans="5:5" x14ac:dyDescent="0.5">
      <c r="E8644" s="2"/>
    </row>
    <row r="8645" spans="5:5" x14ac:dyDescent="0.5">
      <c r="E8645" s="2"/>
    </row>
    <row r="8646" spans="5:5" x14ac:dyDescent="0.5">
      <c r="E8646" s="2"/>
    </row>
    <row r="8647" spans="5:5" x14ac:dyDescent="0.5">
      <c r="E8647" s="2"/>
    </row>
    <row r="8648" spans="5:5" x14ac:dyDescent="0.5">
      <c r="E8648" s="2"/>
    </row>
    <row r="8649" spans="5:5" x14ac:dyDescent="0.5">
      <c r="E8649" s="2"/>
    </row>
    <row r="8650" spans="5:5" x14ac:dyDescent="0.5">
      <c r="E8650" s="2"/>
    </row>
    <row r="8651" spans="5:5" x14ac:dyDescent="0.5">
      <c r="E8651" s="2"/>
    </row>
    <row r="8652" spans="5:5" x14ac:dyDescent="0.5">
      <c r="E8652" s="2"/>
    </row>
    <row r="8653" spans="5:5" x14ac:dyDescent="0.5">
      <c r="E8653" s="2"/>
    </row>
    <row r="8654" spans="5:5" x14ac:dyDescent="0.5">
      <c r="E8654" s="2"/>
    </row>
    <row r="8655" spans="5:5" x14ac:dyDescent="0.5">
      <c r="E8655" s="2"/>
    </row>
    <row r="8656" spans="5:5" x14ac:dyDescent="0.5">
      <c r="E8656" s="2"/>
    </row>
    <row r="8657" spans="5:5" x14ac:dyDescent="0.5">
      <c r="E8657" s="2"/>
    </row>
    <row r="8658" spans="5:5" x14ac:dyDescent="0.5">
      <c r="E8658" s="2"/>
    </row>
    <row r="8659" spans="5:5" x14ac:dyDescent="0.5">
      <c r="E8659" s="2"/>
    </row>
    <row r="8660" spans="5:5" x14ac:dyDescent="0.5">
      <c r="E8660" s="2"/>
    </row>
    <row r="8661" spans="5:5" x14ac:dyDescent="0.5">
      <c r="E8661" s="2"/>
    </row>
    <row r="8662" spans="5:5" x14ac:dyDescent="0.5">
      <c r="E8662" s="2"/>
    </row>
    <row r="8663" spans="5:5" x14ac:dyDescent="0.5">
      <c r="E8663" s="2"/>
    </row>
    <row r="8664" spans="5:5" x14ac:dyDescent="0.5">
      <c r="E8664" s="2"/>
    </row>
    <row r="8665" spans="5:5" x14ac:dyDescent="0.5">
      <c r="E8665" s="2"/>
    </row>
    <row r="8666" spans="5:5" x14ac:dyDescent="0.5">
      <c r="E8666" s="2"/>
    </row>
    <row r="8667" spans="5:5" x14ac:dyDescent="0.5">
      <c r="E8667" s="2"/>
    </row>
    <row r="8668" spans="5:5" x14ac:dyDescent="0.5">
      <c r="E8668" s="2"/>
    </row>
    <row r="8669" spans="5:5" x14ac:dyDescent="0.5">
      <c r="E8669" s="2"/>
    </row>
    <row r="8670" spans="5:5" x14ac:dyDescent="0.5">
      <c r="E8670" s="2"/>
    </row>
    <row r="8671" spans="5:5" x14ac:dyDescent="0.5">
      <c r="E8671" s="2"/>
    </row>
    <row r="8672" spans="5:5" x14ac:dyDescent="0.5">
      <c r="E8672" s="2"/>
    </row>
    <row r="8673" spans="5:5" x14ac:dyDescent="0.5">
      <c r="E8673" s="2"/>
    </row>
    <row r="8674" spans="5:5" x14ac:dyDescent="0.5">
      <c r="E8674" s="2"/>
    </row>
    <row r="8675" spans="5:5" x14ac:dyDescent="0.5">
      <c r="E8675" s="2"/>
    </row>
    <row r="8676" spans="5:5" x14ac:dyDescent="0.5">
      <c r="E8676" s="2"/>
    </row>
    <row r="8677" spans="5:5" x14ac:dyDescent="0.5">
      <c r="E8677" s="2"/>
    </row>
    <row r="8678" spans="5:5" x14ac:dyDescent="0.5">
      <c r="E8678" s="2"/>
    </row>
    <row r="8679" spans="5:5" x14ac:dyDescent="0.5">
      <c r="E8679" s="2"/>
    </row>
    <row r="8680" spans="5:5" x14ac:dyDescent="0.5">
      <c r="E8680" s="2"/>
    </row>
    <row r="8681" spans="5:5" x14ac:dyDescent="0.5">
      <c r="E8681" s="2"/>
    </row>
    <row r="8682" spans="5:5" x14ac:dyDescent="0.5">
      <c r="E8682" s="2"/>
    </row>
    <row r="8683" spans="5:5" x14ac:dyDescent="0.5">
      <c r="E8683" s="2"/>
    </row>
    <row r="8684" spans="5:5" x14ac:dyDescent="0.5">
      <c r="E8684" s="2"/>
    </row>
    <row r="8685" spans="5:5" x14ac:dyDescent="0.5">
      <c r="E8685" s="2"/>
    </row>
    <row r="8686" spans="5:5" x14ac:dyDescent="0.5">
      <c r="E8686" s="2"/>
    </row>
    <row r="8687" spans="5:5" x14ac:dyDescent="0.5">
      <c r="E8687" s="2"/>
    </row>
    <row r="8688" spans="5:5" x14ac:dyDescent="0.5">
      <c r="E8688" s="2"/>
    </row>
    <row r="8689" spans="5:5" x14ac:dyDescent="0.5">
      <c r="E8689" s="2"/>
    </row>
    <row r="8690" spans="5:5" x14ac:dyDescent="0.5">
      <c r="E8690" s="2"/>
    </row>
    <row r="8691" spans="5:5" x14ac:dyDescent="0.5">
      <c r="E8691" s="2"/>
    </row>
    <row r="8692" spans="5:5" x14ac:dyDescent="0.5">
      <c r="E8692" s="2"/>
    </row>
    <row r="8693" spans="5:5" x14ac:dyDescent="0.5">
      <c r="E8693" s="2"/>
    </row>
    <row r="8694" spans="5:5" x14ac:dyDescent="0.5">
      <c r="E8694" s="2"/>
    </row>
    <row r="8695" spans="5:5" x14ac:dyDescent="0.5">
      <c r="E8695" s="2"/>
    </row>
    <row r="8696" spans="5:5" x14ac:dyDescent="0.5">
      <c r="E8696" s="2"/>
    </row>
    <row r="8697" spans="5:5" x14ac:dyDescent="0.5">
      <c r="E8697" s="2"/>
    </row>
    <row r="8698" spans="5:5" x14ac:dyDescent="0.5">
      <c r="E8698" s="2"/>
    </row>
    <row r="8699" spans="5:5" x14ac:dyDescent="0.5">
      <c r="E8699" s="2"/>
    </row>
    <row r="8700" spans="5:5" x14ac:dyDescent="0.5">
      <c r="E8700" s="2"/>
    </row>
    <row r="8701" spans="5:5" x14ac:dyDescent="0.5">
      <c r="E8701" s="2"/>
    </row>
    <row r="8702" spans="5:5" x14ac:dyDescent="0.5">
      <c r="E8702" s="2"/>
    </row>
    <row r="8703" spans="5:5" x14ac:dyDescent="0.5">
      <c r="E8703" s="2"/>
    </row>
    <row r="8704" spans="5:5" x14ac:dyDescent="0.5">
      <c r="E8704" s="2"/>
    </row>
    <row r="8705" spans="5:5" x14ac:dyDescent="0.5">
      <c r="E8705" s="2"/>
    </row>
    <row r="8706" spans="5:5" x14ac:dyDescent="0.5">
      <c r="E8706" s="2"/>
    </row>
    <row r="8707" spans="5:5" x14ac:dyDescent="0.5">
      <c r="E8707" s="2"/>
    </row>
    <row r="8708" spans="5:5" x14ac:dyDescent="0.5">
      <c r="E8708" s="2"/>
    </row>
    <row r="8709" spans="5:5" x14ac:dyDescent="0.5">
      <c r="E8709" s="2"/>
    </row>
    <row r="8710" spans="5:5" x14ac:dyDescent="0.5">
      <c r="E8710" s="2"/>
    </row>
    <row r="8711" spans="5:5" x14ac:dyDescent="0.5">
      <c r="E8711" s="2"/>
    </row>
    <row r="8712" spans="5:5" x14ac:dyDescent="0.5">
      <c r="E8712" s="2"/>
    </row>
    <row r="8713" spans="5:5" x14ac:dyDescent="0.5">
      <c r="E8713" s="2"/>
    </row>
    <row r="8714" spans="5:5" x14ac:dyDescent="0.5">
      <c r="E8714" s="2"/>
    </row>
    <row r="8715" spans="5:5" x14ac:dyDescent="0.5">
      <c r="E8715" s="2"/>
    </row>
    <row r="8716" spans="5:5" x14ac:dyDescent="0.5">
      <c r="E8716" s="2"/>
    </row>
    <row r="8717" spans="5:5" x14ac:dyDescent="0.5">
      <c r="E8717" s="2"/>
    </row>
    <row r="8718" spans="5:5" x14ac:dyDescent="0.5">
      <c r="E8718" s="2"/>
    </row>
    <row r="8719" spans="5:5" x14ac:dyDescent="0.5">
      <c r="E8719" s="2"/>
    </row>
    <row r="8720" spans="5:5" x14ac:dyDescent="0.5">
      <c r="E8720" s="2"/>
    </row>
    <row r="8721" spans="5:5" x14ac:dyDescent="0.5">
      <c r="E8721" s="2"/>
    </row>
    <row r="8722" spans="5:5" x14ac:dyDescent="0.5">
      <c r="E8722" s="2"/>
    </row>
    <row r="8723" spans="5:5" x14ac:dyDescent="0.5">
      <c r="E8723" s="2"/>
    </row>
    <row r="8724" spans="5:5" x14ac:dyDescent="0.5">
      <c r="E8724" s="2"/>
    </row>
    <row r="8725" spans="5:5" x14ac:dyDescent="0.5">
      <c r="E8725" s="2"/>
    </row>
    <row r="8726" spans="5:5" x14ac:dyDescent="0.5">
      <c r="E8726" s="2"/>
    </row>
    <row r="8727" spans="5:5" x14ac:dyDescent="0.5">
      <c r="E8727" s="2"/>
    </row>
    <row r="8728" spans="5:5" x14ac:dyDescent="0.5">
      <c r="E8728" s="2"/>
    </row>
    <row r="8729" spans="5:5" x14ac:dyDescent="0.5">
      <c r="E8729" s="2"/>
    </row>
    <row r="8730" spans="5:5" x14ac:dyDescent="0.5">
      <c r="E8730" s="2"/>
    </row>
    <row r="8731" spans="5:5" x14ac:dyDescent="0.5">
      <c r="E8731" s="2"/>
    </row>
    <row r="8732" spans="5:5" x14ac:dyDescent="0.5">
      <c r="E8732" s="2"/>
    </row>
    <row r="8733" spans="5:5" x14ac:dyDescent="0.5">
      <c r="E8733" s="2"/>
    </row>
    <row r="8734" spans="5:5" x14ac:dyDescent="0.5">
      <c r="E8734" s="2"/>
    </row>
    <row r="8735" spans="5:5" x14ac:dyDescent="0.5">
      <c r="E8735" s="2"/>
    </row>
    <row r="8736" spans="5:5" x14ac:dyDescent="0.5">
      <c r="E8736" s="2"/>
    </row>
    <row r="8737" spans="5:5" x14ac:dyDescent="0.5">
      <c r="E8737" s="2"/>
    </row>
    <row r="8738" spans="5:5" x14ac:dyDescent="0.5">
      <c r="E8738" s="2"/>
    </row>
    <row r="8739" spans="5:5" x14ac:dyDescent="0.5">
      <c r="E8739" s="2"/>
    </row>
    <row r="8740" spans="5:5" x14ac:dyDescent="0.5">
      <c r="E8740" s="2"/>
    </row>
    <row r="8741" spans="5:5" x14ac:dyDescent="0.5">
      <c r="E8741" s="2"/>
    </row>
    <row r="8742" spans="5:5" x14ac:dyDescent="0.5">
      <c r="E8742" s="2"/>
    </row>
    <row r="8743" spans="5:5" x14ac:dyDescent="0.5">
      <c r="E8743" s="2"/>
    </row>
    <row r="8744" spans="5:5" x14ac:dyDescent="0.5">
      <c r="E8744" s="2"/>
    </row>
    <row r="8745" spans="5:5" x14ac:dyDescent="0.5">
      <c r="E8745" s="2"/>
    </row>
    <row r="8746" spans="5:5" x14ac:dyDescent="0.5">
      <c r="E8746" s="2"/>
    </row>
    <row r="8747" spans="5:5" x14ac:dyDescent="0.5">
      <c r="E8747" s="2"/>
    </row>
    <row r="8748" spans="5:5" x14ac:dyDescent="0.5">
      <c r="E8748" s="2"/>
    </row>
    <row r="8749" spans="5:5" x14ac:dyDescent="0.5">
      <c r="E8749" s="2"/>
    </row>
    <row r="8750" spans="5:5" x14ac:dyDescent="0.5">
      <c r="E8750" s="2"/>
    </row>
    <row r="8751" spans="5:5" x14ac:dyDescent="0.5">
      <c r="E8751" s="2"/>
    </row>
    <row r="8752" spans="5:5" x14ac:dyDescent="0.5">
      <c r="E8752" s="2"/>
    </row>
    <row r="8753" spans="5:5" x14ac:dyDescent="0.5">
      <c r="E8753" s="2"/>
    </row>
    <row r="8754" spans="5:5" x14ac:dyDescent="0.5">
      <c r="E8754" s="2"/>
    </row>
    <row r="8755" spans="5:5" x14ac:dyDescent="0.5">
      <c r="E8755" s="2"/>
    </row>
    <row r="8756" spans="5:5" x14ac:dyDescent="0.5">
      <c r="E8756" s="2"/>
    </row>
    <row r="8757" spans="5:5" x14ac:dyDescent="0.5">
      <c r="E8757" s="2"/>
    </row>
    <row r="8758" spans="5:5" x14ac:dyDescent="0.5">
      <c r="E8758" s="2"/>
    </row>
    <row r="8759" spans="5:5" x14ac:dyDescent="0.5">
      <c r="E8759" s="2"/>
    </row>
    <row r="8760" spans="5:5" x14ac:dyDescent="0.5">
      <c r="E8760" s="2"/>
    </row>
    <row r="8761" spans="5:5" x14ac:dyDescent="0.5">
      <c r="E8761" s="2"/>
    </row>
    <row r="8762" spans="5:5" x14ac:dyDescent="0.5">
      <c r="E8762" s="2"/>
    </row>
    <row r="8763" spans="5:5" x14ac:dyDescent="0.5">
      <c r="E8763" s="2"/>
    </row>
    <row r="8764" spans="5:5" x14ac:dyDescent="0.5">
      <c r="E8764" s="2"/>
    </row>
    <row r="8765" spans="5:5" x14ac:dyDescent="0.5">
      <c r="E8765" s="2"/>
    </row>
    <row r="8766" spans="5:5" x14ac:dyDescent="0.5">
      <c r="E8766" s="2"/>
    </row>
    <row r="8767" spans="5:5" x14ac:dyDescent="0.5">
      <c r="E8767" s="2"/>
    </row>
    <row r="8768" spans="5:5" x14ac:dyDescent="0.5">
      <c r="E8768" s="2"/>
    </row>
    <row r="8769" spans="5:5" x14ac:dyDescent="0.5">
      <c r="E8769" s="2"/>
    </row>
    <row r="8770" spans="5:5" x14ac:dyDescent="0.5">
      <c r="E8770" s="2"/>
    </row>
    <row r="8771" spans="5:5" x14ac:dyDescent="0.5">
      <c r="E8771" s="2"/>
    </row>
    <row r="8772" spans="5:5" x14ac:dyDescent="0.5">
      <c r="E8772" s="2"/>
    </row>
    <row r="8773" spans="5:5" x14ac:dyDescent="0.5">
      <c r="E8773" s="2"/>
    </row>
    <row r="8774" spans="5:5" x14ac:dyDescent="0.5">
      <c r="E8774" s="2"/>
    </row>
    <row r="8775" spans="5:5" x14ac:dyDescent="0.5">
      <c r="E8775" s="2"/>
    </row>
    <row r="8776" spans="5:5" x14ac:dyDescent="0.5">
      <c r="E8776" s="2"/>
    </row>
    <row r="8777" spans="5:5" x14ac:dyDescent="0.5">
      <c r="E8777" s="2"/>
    </row>
    <row r="8778" spans="5:5" x14ac:dyDescent="0.5">
      <c r="E8778" s="2"/>
    </row>
    <row r="8779" spans="5:5" x14ac:dyDescent="0.5">
      <c r="E8779" s="2"/>
    </row>
    <row r="8780" spans="5:5" x14ac:dyDescent="0.5">
      <c r="E8780" s="2"/>
    </row>
    <row r="8781" spans="5:5" x14ac:dyDescent="0.5">
      <c r="E8781" s="2"/>
    </row>
    <row r="8782" spans="5:5" x14ac:dyDescent="0.5">
      <c r="E8782" s="2"/>
    </row>
    <row r="8783" spans="5:5" x14ac:dyDescent="0.5">
      <c r="E8783" s="2"/>
    </row>
    <row r="8784" spans="5:5" x14ac:dyDescent="0.5">
      <c r="E8784" s="2"/>
    </row>
    <row r="8785" spans="5:5" x14ac:dyDescent="0.5">
      <c r="E8785" s="2"/>
    </row>
    <row r="8786" spans="5:5" x14ac:dyDescent="0.5">
      <c r="E8786" s="2"/>
    </row>
    <row r="8787" spans="5:5" x14ac:dyDescent="0.5">
      <c r="E8787" s="2"/>
    </row>
    <row r="8788" spans="5:5" x14ac:dyDescent="0.5">
      <c r="E8788" s="2"/>
    </row>
    <row r="8789" spans="5:5" x14ac:dyDescent="0.5">
      <c r="E8789" s="2"/>
    </row>
    <row r="8790" spans="5:5" x14ac:dyDescent="0.5">
      <c r="E8790" s="2"/>
    </row>
    <row r="8791" spans="5:5" x14ac:dyDescent="0.5">
      <c r="E8791" s="2"/>
    </row>
    <row r="8792" spans="5:5" x14ac:dyDescent="0.5">
      <c r="E8792" s="2"/>
    </row>
    <row r="8793" spans="5:5" x14ac:dyDescent="0.5">
      <c r="E8793" s="2"/>
    </row>
    <row r="8794" spans="5:5" x14ac:dyDescent="0.5">
      <c r="E8794" s="2"/>
    </row>
    <row r="8795" spans="5:5" x14ac:dyDescent="0.5">
      <c r="E8795" s="2"/>
    </row>
    <row r="8796" spans="5:5" x14ac:dyDescent="0.5">
      <c r="E8796" s="2"/>
    </row>
    <row r="8797" spans="5:5" x14ac:dyDescent="0.5">
      <c r="E8797" s="2"/>
    </row>
    <row r="8798" spans="5:5" x14ac:dyDescent="0.5">
      <c r="E8798" s="2"/>
    </row>
    <row r="8799" spans="5:5" x14ac:dyDescent="0.5">
      <c r="E8799" s="2"/>
    </row>
    <row r="8800" spans="5:5" x14ac:dyDescent="0.5">
      <c r="E8800" s="2"/>
    </row>
    <row r="8801" spans="5:5" x14ac:dyDescent="0.5">
      <c r="E8801" s="2"/>
    </row>
    <row r="8802" spans="5:5" x14ac:dyDescent="0.5">
      <c r="E8802" s="2"/>
    </row>
    <row r="8803" spans="5:5" x14ac:dyDescent="0.5">
      <c r="E8803" s="2"/>
    </row>
    <row r="8804" spans="5:5" x14ac:dyDescent="0.5">
      <c r="E8804" s="2"/>
    </row>
    <row r="8805" spans="5:5" x14ac:dyDescent="0.5">
      <c r="E8805" s="2"/>
    </row>
    <row r="8806" spans="5:5" x14ac:dyDescent="0.5">
      <c r="E8806" s="2"/>
    </row>
    <row r="8807" spans="5:5" x14ac:dyDescent="0.5">
      <c r="E8807" s="2"/>
    </row>
    <row r="8808" spans="5:5" x14ac:dyDescent="0.5">
      <c r="E8808" s="2"/>
    </row>
    <row r="8809" spans="5:5" x14ac:dyDescent="0.5">
      <c r="E8809" s="2"/>
    </row>
    <row r="8810" spans="5:5" x14ac:dyDescent="0.5">
      <c r="E8810" s="2"/>
    </row>
    <row r="8811" spans="5:5" x14ac:dyDescent="0.5">
      <c r="E8811" s="2"/>
    </row>
    <row r="8812" spans="5:5" x14ac:dyDescent="0.5">
      <c r="E8812" s="2"/>
    </row>
    <row r="8813" spans="5:5" x14ac:dyDescent="0.5">
      <c r="E8813" s="2"/>
    </row>
    <row r="8814" spans="5:5" x14ac:dyDescent="0.5">
      <c r="E8814" s="2"/>
    </row>
    <row r="8815" spans="5:5" x14ac:dyDescent="0.5">
      <c r="E8815" s="2"/>
    </row>
    <row r="8816" spans="5:5" x14ac:dyDescent="0.5">
      <c r="E8816" s="2"/>
    </row>
    <row r="8817" spans="5:5" x14ac:dyDescent="0.5">
      <c r="E8817" s="2"/>
    </row>
    <row r="8818" spans="5:5" x14ac:dyDescent="0.5">
      <c r="E8818" s="2"/>
    </row>
    <row r="8819" spans="5:5" x14ac:dyDescent="0.5">
      <c r="E8819" s="2"/>
    </row>
    <row r="8820" spans="5:5" x14ac:dyDescent="0.5">
      <c r="E8820" s="2"/>
    </row>
    <row r="8821" spans="5:5" x14ac:dyDescent="0.5">
      <c r="E8821" s="2"/>
    </row>
    <row r="8822" spans="5:5" x14ac:dyDescent="0.5">
      <c r="E8822" s="2"/>
    </row>
    <row r="8823" spans="5:5" x14ac:dyDescent="0.5">
      <c r="E8823" s="2"/>
    </row>
    <row r="8824" spans="5:5" x14ac:dyDescent="0.5">
      <c r="E8824" s="2"/>
    </row>
    <row r="8825" spans="5:5" x14ac:dyDescent="0.5">
      <c r="E8825" s="2"/>
    </row>
    <row r="8826" spans="5:5" x14ac:dyDescent="0.5">
      <c r="E8826" s="2"/>
    </row>
    <row r="8827" spans="5:5" x14ac:dyDescent="0.5">
      <c r="E8827" s="2"/>
    </row>
    <row r="8828" spans="5:5" x14ac:dyDescent="0.5">
      <c r="E8828" s="2"/>
    </row>
    <row r="8829" spans="5:5" x14ac:dyDescent="0.5">
      <c r="E8829" s="2"/>
    </row>
    <row r="8830" spans="5:5" x14ac:dyDescent="0.5">
      <c r="E8830" s="2"/>
    </row>
    <row r="8831" spans="5:5" x14ac:dyDescent="0.5">
      <c r="E8831" s="2"/>
    </row>
    <row r="8832" spans="5:5" x14ac:dyDescent="0.5">
      <c r="E8832" s="2"/>
    </row>
    <row r="8833" spans="5:5" x14ac:dyDescent="0.5">
      <c r="E8833" s="2"/>
    </row>
    <row r="8834" spans="5:5" x14ac:dyDescent="0.5">
      <c r="E8834" s="2"/>
    </row>
    <row r="8835" spans="5:5" x14ac:dyDescent="0.5">
      <c r="E8835" s="2"/>
    </row>
    <row r="8836" spans="5:5" x14ac:dyDescent="0.5">
      <c r="E8836" s="2"/>
    </row>
    <row r="8837" spans="5:5" x14ac:dyDescent="0.5">
      <c r="E8837" s="2"/>
    </row>
    <row r="8838" spans="5:5" x14ac:dyDescent="0.5">
      <c r="E8838" s="2"/>
    </row>
    <row r="8839" spans="5:5" x14ac:dyDescent="0.5">
      <c r="E8839" s="2"/>
    </row>
    <row r="8840" spans="5:5" x14ac:dyDescent="0.5">
      <c r="E8840" s="2"/>
    </row>
    <row r="8841" spans="5:5" x14ac:dyDescent="0.5">
      <c r="E8841" s="2"/>
    </row>
    <row r="8842" spans="5:5" x14ac:dyDescent="0.5">
      <c r="E8842" s="2"/>
    </row>
    <row r="8843" spans="5:5" x14ac:dyDescent="0.5">
      <c r="E8843" s="2"/>
    </row>
    <row r="8844" spans="5:5" x14ac:dyDescent="0.5">
      <c r="E8844" s="2"/>
    </row>
    <row r="8845" spans="5:5" x14ac:dyDescent="0.5">
      <c r="E8845" s="2"/>
    </row>
    <row r="8846" spans="5:5" x14ac:dyDescent="0.5">
      <c r="E8846" s="2"/>
    </row>
    <row r="8847" spans="5:5" x14ac:dyDescent="0.5">
      <c r="E8847" s="2"/>
    </row>
    <row r="8848" spans="5:5" x14ac:dyDescent="0.5">
      <c r="E8848" s="2"/>
    </row>
    <row r="8849" spans="5:5" x14ac:dyDescent="0.5">
      <c r="E8849" s="2"/>
    </row>
    <row r="8850" spans="5:5" x14ac:dyDescent="0.5">
      <c r="E8850" s="2"/>
    </row>
    <row r="8851" spans="5:5" x14ac:dyDescent="0.5">
      <c r="E8851" s="2"/>
    </row>
    <row r="8852" spans="5:5" x14ac:dyDescent="0.5">
      <c r="E8852" s="2"/>
    </row>
    <row r="8853" spans="5:5" x14ac:dyDescent="0.5">
      <c r="E8853" s="2"/>
    </row>
    <row r="8854" spans="5:5" x14ac:dyDescent="0.5">
      <c r="E8854" s="2"/>
    </row>
    <row r="8855" spans="5:5" x14ac:dyDescent="0.5">
      <c r="E8855" s="2"/>
    </row>
    <row r="8856" spans="5:5" x14ac:dyDescent="0.5">
      <c r="E8856" s="2"/>
    </row>
    <row r="8857" spans="5:5" x14ac:dyDescent="0.5">
      <c r="E8857" s="2"/>
    </row>
    <row r="8858" spans="5:5" x14ac:dyDescent="0.5">
      <c r="E8858" s="2"/>
    </row>
    <row r="8859" spans="5:5" x14ac:dyDescent="0.5">
      <c r="E8859" s="2"/>
    </row>
    <row r="8860" spans="5:5" x14ac:dyDescent="0.5">
      <c r="E8860" s="2"/>
    </row>
    <row r="8861" spans="5:5" x14ac:dyDescent="0.5">
      <c r="E8861" s="2"/>
    </row>
    <row r="8862" spans="5:5" x14ac:dyDescent="0.5">
      <c r="E8862" s="2"/>
    </row>
    <row r="8863" spans="5:5" x14ac:dyDescent="0.5">
      <c r="E8863" s="2"/>
    </row>
    <row r="8864" spans="5:5" x14ac:dyDescent="0.5">
      <c r="E8864" s="2"/>
    </row>
    <row r="8865" spans="5:5" x14ac:dyDescent="0.5">
      <c r="E8865" s="2"/>
    </row>
    <row r="8866" spans="5:5" x14ac:dyDescent="0.5">
      <c r="E8866" s="2"/>
    </row>
    <row r="8867" spans="5:5" x14ac:dyDescent="0.5">
      <c r="E8867" s="2"/>
    </row>
    <row r="8868" spans="5:5" x14ac:dyDescent="0.5">
      <c r="E8868" s="2"/>
    </row>
    <row r="8869" spans="5:5" x14ac:dyDescent="0.5">
      <c r="E8869" s="2"/>
    </row>
    <row r="8870" spans="5:5" x14ac:dyDescent="0.5">
      <c r="E8870" s="2"/>
    </row>
    <row r="8871" spans="5:5" x14ac:dyDescent="0.5">
      <c r="E8871" s="2"/>
    </row>
    <row r="8872" spans="5:5" x14ac:dyDescent="0.5">
      <c r="E8872" s="2"/>
    </row>
    <row r="8873" spans="5:5" x14ac:dyDescent="0.5">
      <c r="E8873" s="2"/>
    </row>
    <row r="8874" spans="5:5" x14ac:dyDescent="0.5">
      <c r="E8874" s="2"/>
    </row>
    <row r="8875" spans="5:5" x14ac:dyDescent="0.5">
      <c r="E8875" s="2"/>
    </row>
    <row r="8876" spans="5:5" x14ac:dyDescent="0.5">
      <c r="E8876" s="2"/>
    </row>
    <row r="8877" spans="5:5" x14ac:dyDescent="0.5">
      <c r="E8877" s="2"/>
    </row>
    <row r="8878" spans="5:5" x14ac:dyDescent="0.5">
      <c r="E8878" s="2"/>
    </row>
    <row r="8879" spans="5:5" x14ac:dyDescent="0.5">
      <c r="E8879" s="2"/>
    </row>
    <row r="8880" spans="5:5" x14ac:dyDescent="0.5">
      <c r="E8880" s="2"/>
    </row>
    <row r="8881" spans="5:5" x14ac:dyDescent="0.5">
      <c r="E8881" s="2"/>
    </row>
    <row r="8882" spans="5:5" x14ac:dyDescent="0.5">
      <c r="E8882" s="2"/>
    </row>
    <row r="8883" spans="5:5" x14ac:dyDescent="0.5">
      <c r="E8883" s="2"/>
    </row>
    <row r="8884" spans="5:5" x14ac:dyDescent="0.5">
      <c r="E8884" s="2"/>
    </row>
    <row r="8885" spans="5:5" x14ac:dyDescent="0.5">
      <c r="E8885" s="2"/>
    </row>
    <row r="8886" spans="5:5" x14ac:dyDescent="0.5">
      <c r="E8886" s="2"/>
    </row>
    <row r="8887" spans="5:5" x14ac:dyDescent="0.5">
      <c r="E8887" s="2"/>
    </row>
    <row r="8888" spans="5:5" x14ac:dyDescent="0.5">
      <c r="E8888" s="2"/>
    </row>
    <row r="8889" spans="5:5" x14ac:dyDescent="0.5">
      <c r="E8889" s="2"/>
    </row>
    <row r="8890" spans="5:5" x14ac:dyDescent="0.5">
      <c r="E8890" s="2"/>
    </row>
    <row r="8891" spans="5:5" x14ac:dyDescent="0.5">
      <c r="E8891" s="2"/>
    </row>
    <row r="8892" spans="5:5" x14ac:dyDescent="0.5">
      <c r="E8892" s="2"/>
    </row>
    <row r="8893" spans="5:5" x14ac:dyDescent="0.5">
      <c r="E8893" s="2"/>
    </row>
    <row r="8894" spans="5:5" x14ac:dyDescent="0.5">
      <c r="E8894" s="2"/>
    </row>
    <row r="8895" spans="5:5" x14ac:dyDescent="0.5">
      <c r="E8895" s="2"/>
    </row>
    <row r="8896" spans="5:5" x14ac:dyDescent="0.5">
      <c r="E8896" s="2"/>
    </row>
    <row r="8897" spans="5:5" x14ac:dyDescent="0.5">
      <c r="E8897" s="2"/>
    </row>
    <row r="8898" spans="5:5" x14ac:dyDescent="0.5">
      <c r="E8898" s="2"/>
    </row>
    <row r="8899" spans="5:5" x14ac:dyDescent="0.5">
      <c r="E8899" s="2"/>
    </row>
    <row r="8900" spans="5:5" x14ac:dyDescent="0.5">
      <c r="E8900" s="2"/>
    </row>
    <row r="8901" spans="5:5" x14ac:dyDescent="0.5">
      <c r="E8901" s="2"/>
    </row>
    <row r="8902" spans="5:5" x14ac:dyDescent="0.5">
      <c r="E8902" s="2"/>
    </row>
    <row r="8903" spans="5:5" x14ac:dyDescent="0.5">
      <c r="E8903" s="2"/>
    </row>
    <row r="8904" spans="5:5" x14ac:dyDescent="0.5">
      <c r="E8904" s="2"/>
    </row>
    <row r="8905" spans="5:5" x14ac:dyDescent="0.5">
      <c r="E8905" s="2"/>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108"/>
  <sheetViews>
    <sheetView showGridLines="0" zoomScaleNormal="100" workbookViewId="0">
      <pane ySplit="6" topLeftCell="A7" activePane="bottomLeft" state="frozen"/>
      <selection pane="bottomLeft" activeCell="C8" sqref="C8"/>
    </sheetView>
  </sheetViews>
  <sheetFormatPr defaultColWidth="9.1640625" defaultRowHeight="12.9" x14ac:dyDescent="0.5"/>
  <cols>
    <col min="1" max="1" width="20.83203125" style="2" bestFit="1" customWidth="1"/>
    <col min="2" max="2" width="8.5546875" style="2" bestFit="1" customWidth="1"/>
    <col min="3" max="3" width="8.5546875" style="2" customWidth="1"/>
    <col min="4" max="4" width="17.1640625" style="2" bestFit="1" customWidth="1"/>
    <col min="5" max="5" width="36.5546875" style="2" bestFit="1" customWidth="1"/>
    <col min="6" max="6" width="9.44140625" style="71" bestFit="1" customWidth="1"/>
    <col min="7" max="7" width="10.27734375" style="1" bestFit="1" customWidth="1"/>
    <col min="8" max="8" width="12.71875" style="51" bestFit="1" customWidth="1"/>
    <col min="9" max="9" width="8.71875" style="1" bestFit="1" customWidth="1"/>
    <col min="10" max="10" width="18.1640625" style="2" bestFit="1" customWidth="1"/>
    <col min="11" max="11" width="8.5546875" style="2" bestFit="1" customWidth="1"/>
    <col min="12" max="12" width="50.83203125" style="2" bestFit="1" customWidth="1"/>
    <col min="13" max="13" width="19.5546875" style="2" bestFit="1" customWidth="1"/>
    <col min="14" max="16384" width="9.1640625" style="2"/>
  </cols>
  <sheetData>
    <row r="1" spans="1:12" x14ac:dyDescent="0.5">
      <c r="A1" s="3"/>
      <c r="F1" s="1"/>
      <c r="J1" s="8"/>
    </row>
    <row r="2" spans="1:12" x14ac:dyDescent="0.5">
      <c r="F2" s="1"/>
      <c r="J2" s="8"/>
    </row>
    <row r="3" spans="1:12" x14ac:dyDescent="0.5">
      <c r="F3" s="1"/>
      <c r="J3" s="8"/>
    </row>
    <row r="4" spans="1:12" x14ac:dyDescent="0.5">
      <c r="F4" s="1"/>
      <c r="J4" s="8"/>
    </row>
    <row r="5" spans="1:12" x14ac:dyDescent="0.5">
      <c r="F5" s="1"/>
      <c r="J5" s="8"/>
    </row>
    <row r="6" spans="1:12" s="15" customFormat="1" x14ac:dyDescent="0.4">
      <c r="A6" s="41" t="s">
        <v>538</v>
      </c>
      <c r="B6" s="40" t="s">
        <v>1</v>
      </c>
      <c r="C6" s="41"/>
      <c r="D6" s="40" t="s">
        <v>2</v>
      </c>
      <c r="E6" s="41" t="s">
        <v>3</v>
      </c>
      <c r="F6" s="68" t="s">
        <v>4</v>
      </c>
      <c r="G6" s="68" t="s">
        <v>5</v>
      </c>
      <c r="H6" s="68" t="s">
        <v>454</v>
      </c>
      <c r="I6" s="68" t="s">
        <v>7</v>
      </c>
      <c r="J6" s="42" t="s">
        <v>8</v>
      </c>
      <c r="K6" s="40" t="s">
        <v>9</v>
      </c>
      <c r="L6" s="43" t="s">
        <v>10</v>
      </c>
    </row>
    <row r="7" spans="1:12" x14ac:dyDescent="0.5">
      <c r="A7" s="44" t="str">
        <f t="shared" ref="A7:A70" si="0">F7&amp;G7</f>
        <v>03129309169</v>
      </c>
      <c r="B7" s="45">
        <v>2330</v>
      </c>
      <c r="C7" s="45" t="str">
        <f t="shared" ref="C7:C16" si="1">A7&amp;B7</f>
        <v>031293091692330</v>
      </c>
      <c r="D7" s="46">
        <v>6200</v>
      </c>
      <c r="E7" s="46" t="str">
        <f>VLOOKUP(LEFT(D7,2),List!A:B,2,0)</f>
        <v>62 | LAMPS, LARGE &amp; MINIATURE,ALL BRANDS</v>
      </c>
      <c r="F7" s="69" t="s">
        <v>17</v>
      </c>
      <c r="G7" s="69" t="s">
        <v>323</v>
      </c>
      <c r="H7" s="52">
        <v>52</v>
      </c>
      <c r="I7" s="69" t="s">
        <v>19</v>
      </c>
      <c r="J7" s="47" t="str">
        <f>VLOOKUP(I7,List!E:F,2,0)</f>
        <v>#5 | 0 sales days</v>
      </c>
      <c r="K7" s="46" t="s">
        <v>21</v>
      </c>
      <c r="L7" s="46" t="str">
        <f>VLOOKUP(K7,List!H:I,2,0)</f>
        <v>E | Items with no sales for 15 months</v>
      </c>
    </row>
    <row r="8" spans="1:12" x14ac:dyDescent="0.5">
      <c r="A8" s="44" t="str">
        <f t="shared" si="0"/>
        <v>04667711164</v>
      </c>
      <c r="B8" s="45">
        <v>2330</v>
      </c>
      <c r="C8" s="45" t="str">
        <f t="shared" si="1"/>
        <v>046677111642330</v>
      </c>
      <c r="D8" s="46">
        <v>6220</v>
      </c>
      <c r="E8" s="46" t="str">
        <f>VLOOKUP(LEFT(D8,2),List!A:B,2,0)</f>
        <v>62 | LAMPS, LARGE &amp; MINIATURE,ALL BRANDS</v>
      </c>
      <c r="F8" s="69" t="s">
        <v>57</v>
      </c>
      <c r="G8" s="69" t="s">
        <v>66</v>
      </c>
      <c r="H8" s="52">
        <v>60</v>
      </c>
      <c r="I8" s="69" t="s">
        <v>19</v>
      </c>
      <c r="J8" s="47" t="str">
        <f>VLOOKUP(I8,List!E:F,2,0)</f>
        <v>#5 | 0 sales days</v>
      </c>
      <c r="K8" s="46" t="s">
        <v>21</v>
      </c>
      <c r="L8" s="46" t="str">
        <f>VLOOKUP(K8,List!H:I,2,0)</f>
        <v>E | Items with no sales for 15 months</v>
      </c>
    </row>
    <row r="9" spans="1:12" x14ac:dyDescent="0.5">
      <c r="A9" s="44" t="str">
        <f t="shared" si="0"/>
        <v>04667711174</v>
      </c>
      <c r="B9" s="45">
        <v>2330</v>
      </c>
      <c r="C9" s="45" t="str">
        <f t="shared" si="1"/>
        <v>046677111742330</v>
      </c>
      <c r="D9" s="46">
        <v>6220</v>
      </c>
      <c r="E9" s="46" t="str">
        <f>VLOOKUP(LEFT(D9,2),List!A:B,2,0)</f>
        <v>62 | LAMPS, LARGE &amp; MINIATURE,ALL BRANDS</v>
      </c>
      <c r="F9" s="69" t="s">
        <v>57</v>
      </c>
      <c r="G9" s="69" t="s">
        <v>70</v>
      </c>
      <c r="H9" s="52">
        <v>80</v>
      </c>
      <c r="I9" s="69" t="s">
        <v>31</v>
      </c>
      <c r="J9" s="47" t="str">
        <f>VLOOKUP(I9,List!E:F,2,0)</f>
        <v>#3 | 4-10 sales days</v>
      </c>
      <c r="K9" s="46" t="s">
        <v>137</v>
      </c>
      <c r="L9" s="46" t="str">
        <f>VLOOKUP(K9,List!H:I,2,0)</f>
        <v>A | Top 15% of all items in sale within supplier line</v>
      </c>
    </row>
    <row r="10" spans="1:12" x14ac:dyDescent="0.5">
      <c r="A10" s="44" t="str">
        <f t="shared" si="0"/>
        <v>04667723084</v>
      </c>
      <c r="B10" s="45">
        <v>2330</v>
      </c>
      <c r="C10" s="45" t="str">
        <f t="shared" si="1"/>
        <v>046677230842330</v>
      </c>
      <c r="D10" s="46">
        <v>6220</v>
      </c>
      <c r="E10" s="46" t="str">
        <f>VLOOKUP(LEFT(D10,2),List!A:B,2,0)</f>
        <v>62 | LAMPS, LARGE &amp; MINIATURE,ALL BRANDS</v>
      </c>
      <c r="F10" s="69" t="s">
        <v>57</v>
      </c>
      <c r="G10" s="69" t="s">
        <v>325</v>
      </c>
      <c r="H10" s="52">
        <v>12</v>
      </c>
      <c r="I10" s="69" t="s">
        <v>37</v>
      </c>
      <c r="J10" s="47" t="str">
        <f>VLOOKUP(I10,List!E:F,2,0)</f>
        <v>#4 | 1-3 sales days</v>
      </c>
      <c r="K10" s="46" t="s">
        <v>21</v>
      </c>
      <c r="L10" s="46" t="str">
        <f>VLOOKUP(K10,List!H:I,2,0)</f>
        <v>E | Items with no sales for 15 months</v>
      </c>
    </row>
    <row r="11" spans="1:12" x14ac:dyDescent="0.5">
      <c r="A11" s="44" t="str">
        <f t="shared" si="0"/>
        <v>04667724025</v>
      </c>
      <c r="B11" s="45">
        <v>2330</v>
      </c>
      <c r="C11" s="45" t="str">
        <f t="shared" si="1"/>
        <v>046677240252330</v>
      </c>
      <c r="D11" s="46">
        <v>6220</v>
      </c>
      <c r="E11" s="46" t="str">
        <f>VLOOKUP(LEFT(D11,2),List!A:B,2,0)</f>
        <v>62 | LAMPS, LARGE &amp; MINIATURE,ALL BRANDS</v>
      </c>
      <c r="F11" s="69" t="s">
        <v>57</v>
      </c>
      <c r="G11" s="69" t="s">
        <v>327</v>
      </c>
      <c r="H11" s="52">
        <v>5</v>
      </c>
      <c r="I11" s="69" t="s">
        <v>19</v>
      </c>
      <c r="J11" s="47" t="str">
        <f>VLOOKUP(I11,List!E:F,2,0)</f>
        <v>#5 | 0 sales days</v>
      </c>
      <c r="K11" s="46" t="s">
        <v>21</v>
      </c>
      <c r="L11" s="46" t="str">
        <f>VLOOKUP(K11,List!H:I,2,0)</f>
        <v>E | Items with no sales for 15 months</v>
      </c>
    </row>
    <row r="12" spans="1:12" x14ac:dyDescent="0.5">
      <c r="A12" s="44" t="str">
        <f t="shared" si="0"/>
        <v>04667726832</v>
      </c>
      <c r="B12" s="45">
        <v>2330</v>
      </c>
      <c r="C12" s="45" t="str">
        <f t="shared" si="1"/>
        <v>046677268322330</v>
      </c>
      <c r="D12" s="46">
        <v>6200</v>
      </c>
      <c r="E12" s="46" t="str">
        <f>VLOOKUP(LEFT(D12,2),List!A:B,2,0)</f>
        <v>62 | LAMPS, LARGE &amp; MINIATURE,ALL BRANDS</v>
      </c>
      <c r="F12" s="69" t="s">
        <v>57</v>
      </c>
      <c r="G12" s="69" t="s">
        <v>329</v>
      </c>
      <c r="H12" s="52">
        <v>12</v>
      </c>
      <c r="I12" s="69" t="s">
        <v>19</v>
      </c>
      <c r="J12" s="47" t="str">
        <f>VLOOKUP(I12,List!E:F,2,0)</f>
        <v>#5 | 0 sales days</v>
      </c>
      <c r="K12" s="46" t="s">
        <v>21</v>
      </c>
      <c r="L12" s="46" t="str">
        <f>VLOOKUP(K12,List!H:I,2,0)</f>
        <v>E | Items with no sales for 15 months</v>
      </c>
    </row>
    <row r="13" spans="1:12" x14ac:dyDescent="0.5">
      <c r="A13" s="44" t="str">
        <f t="shared" si="0"/>
        <v>04667728155</v>
      </c>
      <c r="B13" s="45">
        <v>2330</v>
      </c>
      <c r="C13" s="45" t="str">
        <f t="shared" si="1"/>
        <v>046677281552330</v>
      </c>
      <c r="D13" s="46">
        <v>6270</v>
      </c>
      <c r="E13" s="46" t="str">
        <f>VLOOKUP(LEFT(D13,2),List!A:B,2,0)</f>
        <v>62 | LAMPS, LARGE &amp; MINIATURE,ALL BRANDS</v>
      </c>
      <c r="F13" s="69" t="s">
        <v>57</v>
      </c>
      <c r="G13" s="69" t="s">
        <v>331</v>
      </c>
      <c r="H13" s="52">
        <v>20</v>
      </c>
      <c r="I13" s="69" t="s">
        <v>19</v>
      </c>
      <c r="J13" s="47" t="str">
        <f>VLOOKUP(I13,List!E:F,2,0)</f>
        <v>#5 | 0 sales days</v>
      </c>
      <c r="K13" s="46" t="s">
        <v>21</v>
      </c>
      <c r="L13" s="46" t="str">
        <f>VLOOKUP(K13,List!H:I,2,0)</f>
        <v>E | Items with no sales for 15 months</v>
      </c>
    </row>
    <row r="14" spans="1:12" x14ac:dyDescent="0.5">
      <c r="A14" s="44" t="str">
        <f t="shared" si="0"/>
        <v>04667728179</v>
      </c>
      <c r="B14" s="45">
        <v>2330</v>
      </c>
      <c r="C14" s="45" t="str">
        <f t="shared" si="1"/>
        <v>046677281792330</v>
      </c>
      <c r="D14" s="46">
        <v>6220</v>
      </c>
      <c r="E14" s="46" t="str">
        <f>VLOOKUP(LEFT(D14,2),List!A:B,2,0)</f>
        <v>62 | LAMPS, LARGE &amp; MINIATURE,ALL BRANDS</v>
      </c>
      <c r="F14" s="69" t="s">
        <v>57</v>
      </c>
      <c r="G14" s="69" t="s">
        <v>141</v>
      </c>
      <c r="H14" s="52">
        <v>297</v>
      </c>
      <c r="I14" s="69" t="s">
        <v>31</v>
      </c>
      <c r="J14" s="47" t="str">
        <f>VLOOKUP(I14,List!E:F,2,0)</f>
        <v>#3 | 4-10 sales days</v>
      </c>
      <c r="K14" s="46" t="s">
        <v>137</v>
      </c>
      <c r="L14" s="46" t="str">
        <f>VLOOKUP(K14,List!H:I,2,0)</f>
        <v>A | Top 15% of all items in sale within supplier line</v>
      </c>
    </row>
    <row r="15" spans="1:12" x14ac:dyDescent="0.5">
      <c r="A15" s="44" t="str">
        <f t="shared" si="0"/>
        <v>04667728190</v>
      </c>
      <c r="B15" s="45">
        <v>2330</v>
      </c>
      <c r="C15" s="45" t="str">
        <f t="shared" si="1"/>
        <v>046677281902330</v>
      </c>
      <c r="D15" s="46">
        <v>6220</v>
      </c>
      <c r="E15" s="46" t="str">
        <f>VLOOKUP(LEFT(D15,2),List!A:B,2,0)</f>
        <v>62 | LAMPS, LARGE &amp; MINIATURE,ALL BRANDS</v>
      </c>
      <c r="F15" s="69" t="s">
        <v>57</v>
      </c>
      <c r="G15" s="69" t="s">
        <v>333</v>
      </c>
      <c r="H15" s="52">
        <v>330</v>
      </c>
      <c r="I15" s="69" t="s">
        <v>37</v>
      </c>
      <c r="J15" s="47" t="str">
        <f>VLOOKUP(I15,List!E:F,2,0)</f>
        <v>#4 | 1-3 sales days</v>
      </c>
      <c r="K15" s="46" t="s">
        <v>21</v>
      </c>
      <c r="L15" s="46" t="str">
        <f>VLOOKUP(K15,List!H:I,2,0)</f>
        <v>E | Items with no sales for 15 months</v>
      </c>
    </row>
    <row r="16" spans="1:12" x14ac:dyDescent="0.5">
      <c r="A16" s="44" t="str">
        <f t="shared" si="0"/>
        <v>04667728191</v>
      </c>
      <c r="B16" s="45">
        <v>2330</v>
      </c>
      <c r="C16" s="45" t="str">
        <f t="shared" si="1"/>
        <v>046677281912330</v>
      </c>
      <c r="D16" s="46">
        <v>6220</v>
      </c>
      <c r="E16" s="46" t="str">
        <f>VLOOKUP(LEFT(D16,2),List!A:B,2,0)</f>
        <v>62 | LAMPS, LARGE &amp; MINIATURE,ALL BRANDS</v>
      </c>
      <c r="F16" s="69" t="s">
        <v>57</v>
      </c>
      <c r="G16" s="69" t="s">
        <v>147</v>
      </c>
      <c r="H16" s="52">
        <v>10</v>
      </c>
      <c r="I16" s="69" t="s">
        <v>37</v>
      </c>
      <c r="J16" s="47" t="str">
        <f>VLOOKUP(I16,List!E:F,2,0)</f>
        <v>#4 | 1-3 sales days</v>
      </c>
      <c r="K16" s="46" t="s">
        <v>54</v>
      </c>
      <c r="L16" s="46" t="str">
        <f>VLOOKUP(K16,List!H:I,2,0)</f>
        <v>D |Items discontinued by branch on Wesnet</v>
      </c>
    </row>
    <row r="17" spans="1:12" x14ac:dyDescent="0.5">
      <c r="A17" s="44" t="str">
        <f t="shared" si="0"/>
        <v>04667728690</v>
      </c>
      <c r="B17" s="45">
        <v>2330</v>
      </c>
      <c r="C17" s="45" t="str">
        <f t="shared" ref="C17:C30" si="2">A17&amp;B17</f>
        <v>046677286902330</v>
      </c>
      <c r="D17" s="46">
        <v>6240</v>
      </c>
      <c r="E17" s="46" t="str">
        <f>VLOOKUP(LEFT(D17,2),List!A:B,2,0)</f>
        <v>62 | LAMPS, LARGE &amp; MINIATURE,ALL BRANDS</v>
      </c>
      <c r="F17" s="69" t="s">
        <v>57</v>
      </c>
      <c r="G17" s="69" t="s">
        <v>151</v>
      </c>
      <c r="H17" s="52">
        <v>87</v>
      </c>
      <c r="I17" s="69" t="s">
        <v>37</v>
      </c>
      <c r="J17" s="47" t="str">
        <f>VLOOKUP(I17,List!E:F,2,0)</f>
        <v>#4 | 1-3 sales days</v>
      </c>
      <c r="K17" s="46" t="s">
        <v>21</v>
      </c>
      <c r="L17" s="46" t="str">
        <f>VLOOKUP(K17,List!H:I,2,0)</f>
        <v>E | Items with no sales for 15 months</v>
      </c>
    </row>
    <row r="18" spans="1:12" x14ac:dyDescent="0.5">
      <c r="A18" s="44" t="str">
        <f t="shared" si="0"/>
        <v>04667729020</v>
      </c>
      <c r="B18" s="45">
        <v>2330</v>
      </c>
      <c r="C18" s="45" t="str">
        <f t="shared" si="2"/>
        <v>046677290202330</v>
      </c>
      <c r="D18" s="46">
        <v>6220</v>
      </c>
      <c r="E18" s="46" t="str">
        <f>VLOOKUP(LEFT(D18,2),List!A:B,2,0)</f>
        <v>62 | LAMPS, LARGE &amp; MINIATURE,ALL BRANDS</v>
      </c>
      <c r="F18" s="69" t="s">
        <v>57</v>
      </c>
      <c r="G18" s="69" t="s">
        <v>335</v>
      </c>
      <c r="H18" s="52">
        <v>80</v>
      </c>
      <c r="I18" s="69" t="s">
        <v>19</v>
      </c>
      <c r="J18" s="47" t="str">
        <f>VLOOKUP(I18,List!E:F,2,0)</f>
        <v>#5 | 0 sales days</v>
      </c>
      <c r="K18" s="46" t="s">
        <v>21</v>
      </c>
      <c r="L18" s="46" t="str">
        <f>VLOOKUP(K18,List!H:I,2,0)</f>
        <v>E | Items with no sales for 15 months</v>
      </c>
    </row>
    <row r="19" spans="1:12" x14ac:dyDescent="0.5">
      <c r="A19" s="44" t="str">
        <f t="shared" si="0"/>
        <v>04667737805</v>
      </c>
      <c r="B19" s="45">
        <v>2330</v>
      </c>
      <c r="C19" s="45" t="str">
        <f t="shared" si="2"/>
        <v>046677378052330</v>
      </c>
      <c r="D19" s="46">
        <v>6260</v>
      </c>
      <c r="E19" s="46" t="str">
        <f>VLOOKUP(LEFT(D19,2),List!A:B,2,0)</f>
        <v>62 | LAMPS, LARGE &amp; MINIATURE,ALL BRANDS</v>
      </c>
      <c r="F19" s="69" t="s">
        <v>57</v>
      </c>
      <c r="G19" s="69" t="s">
        <v>337</v>
      </c>
      <c r="H19" s="52">
        <v>7</v>
      </c>
      <c r="I19" s="69" t="s">
        <v>37</v>
      </c>
      <c r="J19" s="47" t="str">
        <f>VLOOKUP(I19,List!E:F,2,0)</f>
        <v>#4 | 1-3 sales days</v>
      </c>
      <c r="K19" s="46" t="s">
        <v>54</v>
      </c>
      <c r="L19" s="46" t="str">
        <f>VLOOKUP(K19,List!H:I,2,0)</f>
        <v>D |Items discontinued by branch on Wesnet</v>
      </c>
    </row>
    <row r="20" spans="1:12" x14ac:dyDescent="0.5">
      <c r="A20" s="44" t="str">
        <f t="shared" si="0"/>
        <v>04667737900</v>
      </c>
      <c r="B20" s="45">
        <v>2330</v>
      </c>
      <c r="C20" s="45" t="str">
        <f t="shared" si="2"/>
        <v>046677379002330</v>
      </c>
      <c r="D20" s="46">
        <v>6220</v>
      </c>
      <c r="E20" s="46" t="str">
        <f>VLOOKUP(LEFT(D20,2),List!A:B,2,0)</f>
        <v>62 | LAMPS, LARGE &amp; MINIATURE,ALL BRANDS</v>
      </c>
      <c r="F20" s="69" t="s">
        <v>57</v>
      </c>
      <c r="G20" s="69" t="s">
        <v>339</v>
      </c>
      <c r="H20" s="52">
        <v>12</v>
      </c>
      <c r="I20" s="69" t="s">
        <v>19</v>
      </c>
      <c r="J20" s="47" t="str">
        <f>VLOOKUP(I20,List!E:F,2,0)</f>
        <v>#5 | 0 sales days</v>
      </c>
      <c r="K20" s="46" t="s">
        <v>21</v>
      </c>
      <c r="L20" s="46" t="str">
        <f>VLOOKUP(K20,List!H:I,2,0)</f>
        <v>E | Items with no sales for 15 months</v>
      </c>
    </row>
    <row r="21" spans="1:12" x14ac:dyDescent="0.5">
      <c r="A21" s="44" t="str">
        <f t="shared" si="0"/>
        <v>04667747399</v>
      </c>
      <c r="B21" s="45">
        <v>2330</v>
      </c>
      <c r="C21" s="45" t="str">
        <f t="shared" si="2"/>
        <v>046677473992330</v>
      </c>
      <c r="D21" s="46">
        <v>6270</v>
      </c>
      <c r="E21" s="46" t="str">
        <f>VLOOKUP(LEFT(D21,2),List!A:B,2,0)</f>
        <v>62 | LAMPS, LARGE &amp; MINIATURE,ALL BRANDS</v>
      </c>
      <c r="F21" s="69" t="s">
        <v>57</v>
      </c>
      <c r="G21" s="69" t="s">
        <v>341</v>
      </c>
      <c r="H21" s="52">
        <v>1</v>
      </c>
      <c r="I21" s="69" t="s">
        <v>19</v>
      </c>
      <c r="J21" s="47" t="str">
        <f>VLOOKUP(I21,List!E:F,2,0)</f>
        <v>#5 | 0 sales days</v>
      </c>
      <c r="K21" s="46" t="s">
        <v>21</v>
      </c>
      <c r="L21" s="46" t="str">
        <f>VLOOKUP(K21,List!H:I,2,0)</f>
        <v>E | Items with no sales for 15 months</v>
      </c>
    </row>
    <row r="22" spans="1:12" x14ac:dyDescent="0.5">
      <c r="A22" s="44" t="str">
        <f t="shared" si="0"/>
        <v>04667799999</v>
      </c>
      <c r="B22" s="45">
        <v>2330</v>
      </c>
      <c r="C22" s="45" t="str">
        <f t="shared" si="2"/>
        <v>046677999992330</v>
      </c>
      <c r="D22" s="46">
        <v>6200</v>
      </c>
      <c r="E22" s="46" t="str">
        <f>VLOOKUP(LEFT(D22,2),List!A:B,2,0)</f>
        <v>62 | LAMPS, LARGE &amp; MINIATURE,ALL BRANDS</v>
      </c>
      <c r="F22" s="69" t="s">
        <v>57</v>
      </c>
      <c r="G22" s="69" t="s">
        <v>343</v>
      </c>
      <c r="H22" s="52">
        <v>2</v>
      </c>
      <c r="I22" s="69" t="s">
        <v>19</v>
      </c>
      <c r="J22" s="47" t="str">
        <f>VLOOKUP(I22,List!E:F,2,0)</f>
        <v>#5 | 0 sales days</v>
      </c>
      <c r="K22" s="46" t="s">
        <v>33</v>
      </c>
      <c r="L22" s="46" t="str">
        <f>VLOOKUP(K22,List!H:I,2,0)</f>
        <v>B | The balance of inventory with sales in previous 12 months</v>
      </c>
    </row>
    <row r="23" spans="1:12" x14ac:dyDescent="0.5">
      <c r="A23" s="44" t="str">
        <f t="shared" si="0"/>
        <v>49100799997</v>
      </c>
      <c r="B23" s="45">
        <v>2330</v>
      </c>
      <c r="C23" s="45" t="str">
        <f t="shared" si="2"/>
        <v>491007999972330</v>
      </c>
      <c r="D23" s="46">
        <v>6200</v>
      </c>
      <c r="E23" s="46" t="str">
        <f>VLOOKUP(LEFT(D23,2),List!A:B,2,0)</f>
        <v>62 | LAMPS, LARGE &amp; MINIATURE,ALL BRANDS</v>
      </c>
      <c r="F23" s="69" t="s">
        <v>247</v>
      </c>
      <c r="G23" s="69" t="s">
        <v>345</v>
      </c>
      <c r="H23" s="52">
        <v>29</v>
      </c>
      <c r="I23" s="69" t="s">
        <v>37</v>
      </c>
      <c r="J23" s="47" t="str">
        <f>VLOOKUP(I23,List!E:F,2,0)</f>
        <v>#4 | 1-3 sales days</v>
      </c>
      <c r="K23" s="46" t="s">
        <v>137</v>
      </c>
      <c r="L23" s="46" t="str">
        <f>VLOOKUP(K23,List!H:I,2,0)</f>
        <v>A | Top 15% of all items in sale within supplier line</v>
      </c>
    </row>
    <row r="24" spans="1:12" x14ac:dyDescent="0.5">
      <c r="A24" s="44" t="str">
        <f t="shared" si="0"/>
        <v>78108706912</v>
      </c>
      <c r="B24" s="45">
        <v>2330</v>
      </c>
      <c r="C24" s="45" t="str">
        <f t="shared" si="2"/>
        <v>781087069122330</v>
      </c>
      <c r="D24" s="46">
        <v>4500</v>
      </c>
      <c r="E24" s="46" t="str">
        <f>VLOOKUP(LEFT(D24,2),List!A:B,2,0)</f>
        <v xml:space="preserve">45 | BALLASTS                           </v>
      </c>
      <c r="F24" s="69" t="s">
        <v>263</v>
      </c>
      <c r="G24" s="69" t="s">
        <v>347</v>
      </c>
      <c r="H24" s="52">
        <v>5</v>
      </c>
      <c r="I24" s="69" t="s">
        <v>37</v>
      </c>
      <c r="J24" s="47" t="str">
        <f>VLOOKUP(I24,List!E:F,2,0)</f>
        <v>#4 | 1-3 sales days</v>
      </c>
      <c r="K24" s="46" t="s">
        <v>54</v>
      </c>
      <c r="L24" s="46" t="str">
        <f>VLOOKUP(K24,List!H:I,2,0)</f>
        <v>D |Items discontinued by branch on Wesnet</v>
      </c>
    </row>
    <row r="25" spans="1:12" x14ac:dyDescent="0.5">
      <c r="A25" s="44" t="str">
        <f t="shared" si="0"/>
        <v>78108709151</v>
      </c>
      <c r="B25" s="45">
        <v>2330</v>
      </c>
      <c r="C25" s="45" t="str">
        <f t="shared" si="2"/>
        <v>781087091512330</v>
      </c>
      <c r="D25" s="46">
        <v>4500</v>
      </c>
      <c r="E25" s="46" t="str">
        <f>VLOOKUP(LEFT(D25,2),List!A:B,2,0)</f>
        <v xml:space="preserve">45 | BALLASTS                           </v>
      </c>
      <c r="F25" s="69" t="s">
        <v>263</v>
      </c>
      <c r="G25" s="69" t="s">
        <v>349</v>
      </c>
      <c r="H25" s="52">
        <v>1</v>
      </c>
      <c r="I25" s="69" t="s">
        <v>19</v>
      </c>
      <c r="J25" s="47" t="str">
        <f>VLOOKUP(I25,List!E:F,2,0)</f>
        <v>#5 | 0 sales days</v>
      </c>
      <c r="K25" s="46" t="s">
        <v>21</v>
      </c>
      <c r="L25" s="46" t="str">
        <f>VLOOKUP(K25,List!H:I,2,0)</f>
        <v>E | Items with no sales for 15 months</v>
      </c>
    </row>
    <row r="26" spans="1:12" x14ac:dyDescent="0.5">
      <c r="A26" s="44" t="str">
        <f t="shared" si="0"/>
        <v>78108714239</v>
      </c>
      <c r="B26" s="45">
        <v>2330</v>
      </c>
      <c r="C26" s="45" t="str">
        <f t="shared" si="2"/>
        <v>781087142392330</v>
      </c>
      <c r="D26" s="46">
        <v>4500</v>
      </c>
      <c r="E26" s="46" t="str">
        <f>VLOOKUP(LEFT(D26,2),List!A:B,2,0)</f>
        <v xml:space="preserve">45 | BALLASTS                           </v>
      </c>
      <c r="F26" s="69" t="s">
        <v>263</v>
      </c>
      <c r="G26" s="69" t="s">
        <v>312</v>
      </c>
      <c r="H26" s="52">
        <v>2</v>
      </c>
      <c r="I26" s="69" t="s">
        <v>31</v>
      </c>
      <c r="J26" s="47" t="str">
        <f>VLOOKUP(I26,List!E:F,2,0)</f>
        <v>#3 | 4-10 sales days</v>
      </c>
      <c r="K26" s="46" t="s">
        <v>137</v>
      </c>
      <c r="L26" s="46" t="str">
        <f>VLOOKUP(K26,List!H:I,2,0)</f>
        <v>A | Top 15% of all items in sale within supplier line</v>
      </c>
    </row>
    <row r="27" spans="1:12" x14ac:dyDescent="0.5">
      <c r="A27" s="44" t="str">
        <f t="shared" si="0"/>
        <v>03129309246</v>
      </c>
      <c r="B27" s="45">
        <v>2335</v>
      </c>
      <c r="C27" s="45" t="str">
        <f t="shared" si="2"/>
        <v>031293092462335</v>
      </c>
      <c r="D27" s="46">
        <v>6270</v>
      </c>
      <c r="E27" s="46" t="str">
        <f>VLOOKUP(LEFT(D27,2),List!A:B,2,0)</f>
        <v>62 | LAMPS, LARGE &amp; MINIATURE,ALL BRANDS</v>
      </c>
      <c r="F27" s="69" t="s">
        <v>17</v>
      </c>
      <c r="G27" s="69" t="s">
        <v>351</v>
      </c>
      <c r="H27" s="52">
        <v>1</v>
      </c>
      <c r="I27" s="69" t="s">
        <v>37</v>
      </c>
      <c r="J27" s="47" t="str">
        <f>VLOOKUP(I27,List!E:F,2,0)</f>
        <v>#4 | 1-3 sales days</v>
      </c>
      <c r="K27" s="46" t="s">
        <v>21</v>
      </c>
      <c r="L27" s="46" t="str">
        <f>VLOOKUP(K27,List!H:I,2,0)</f>
        <v>E | Items with no sales for 15 months</v>
      </c>
    </row>
    <row r="28" spans="1:12" x14ac:dyDescent="0.5">
      <c r="A28" s="44" t="str">
        <f t="shared" si="0"/>
        <v>03129311076</v>
      </c>
      <c r="B28" s="45">
        <v>2335</v>
      </c>
      <c r="C28" s="45" t="str">
        <f t="shared" si="2"/>
        <v>031293110762335</v>
      </c>
      <c r="D28" s="46">
        <v>6200</v>
      </c>
      <c r="E28" s="46" t="str">
        <f>VLOOKUP(LEFT(D28,2),List!A:B,2,0)</f>
        <v>62 | LAMPS, LARGE &amp; MINIATURE,ALL BRANDS</v>
      </c>
      <c r="F28" s="69" t="s">
        <v>17</v>
      </c>
      <c r="G28" s="69" t="s">
        <v>42</v>
      </c>
      <c r="H28" s="52">
        <v>64</v>
      </c>
      <c r="I28" s="69" t="s">
        <v>75</v>
      </c>
      <c r="J28" s="47" t="str">
        <f>VLOOKUP(I28,List!E:F,2,0)</f>
        <v>#1 | &gt;= 21 sales days</v>
      </c>
      <c r="K28" s="46" t="s">
        <v>33</v>
      </c>
      <c r="L28" s="46" t="str">
        <f>VLOOKUP(K28,List!H:I,2,0)</f>
        <v>B | The balance of inventory with sales in previous 12 months</v>
      </c>
    </row>
    <row r="29" spans="1:12" x14ac:dyDescent="0.5">
      <c r="A29" s="44" t="str">
        <f t="shared" si="0"/>
        <v>04667710953</v>
      </c>
      <c r="B29" s="48">
        <v>2335</v>
      </c>
      <c r="C29" s="45" t="str">
        <f t="shared" si="2"/>
        <v>046677109532335</v>
      </c>
      <c r="D29" s="49">
        <v>6220</v>
      </c>
      <c r="E29" s="49" t="str">
        <f>VLOOKUP(LEFT(D29,2),List!A:B,2,0)</f>
        <v>62 | LAMPS, LARGE &amp; MINIATURE,ALL BRANDS</v>
      </c>
      <c r="F29" s="70" t="s">
        <v>57</v>
      </c>
      <c r="G29" s="70" t="s">
        <v>58</v>
      </c>
      <c r="H29" s="53">
        <v>3</v>
      </c>
      <c r="I29" s="70" t="s">
        <v>31</v>
      </c>
      <c r="J29" s="50" t="str">
        <f>VLOOKUP(I29,List!E:F,2,0)</f>
        <v>#3 | 4-10 sales days</v>
      </c>
      <c r="K29" s="49" t="s">
        <v>54</v>
      </c>
      <c r="L29" s="49" t="str">
        <f>VLOOKUP(K29,List!H:I,2,0)</f>
        <v>D |Items discontinued by branch on Wesnet</v>
      </c>
    </row>
    <row r="30" spans="1:12" x14ac:dyDescent="0.5">
      <c r="A30" s="44" t="str">
        <f t="shared" si="0"/>
        <v>04667711174</v>
      </c>
      <c r="B30" s="48">
        <v>2335</v>
      </c>
      <c r="C30" s="45" t="str">
        <f t="shared" si="2"/>
        <v>046677111742335</v>
      </c>
      <c r="D30" s="49">
        <v>6220</v>
      </c>
      <c r="E30" s="49" t="str">
        <f>VLOOKUP(LEFT(D30,2),List!A:B,2,0)</f>
        <v>62 | LAMPS, LARGE &amp; MINIATURE,ALL BRANDS</v>
      </c>
      <c r="F30" s="70" t="s">
        <v>57</v>
      </c>
      <c r="G30" s="70" t="s">
        <v>70</v>
      </c>
      <c r="H30" s="53">
        <v>166</v>
      </c>
      <c r="I30" s="70" t="s">
        <v>31</v>
      </c>
      <c r="J30" s="50" t="str">
        <f>VLOOKUP(I30,List!E:F,2,0)</f>
        <v>#3 | 4-10 sales days</v>
      </c>
      <c r="K30" s="49" t="s">
        <v>137</v>
      </c>
      <c r="L30" s="49" t="str">
        <f>VLOOKUP(K30,List!H:I,2,0)</f>
        <v>A | Top 15% of all items in sale within supplier line</v>
      </c>
    </row>
    <row r="31" spans="1:12" x14ac:dyDescent="0.5">
      <c r="A31" s="44" t="str">
        <f t="shared" si="0"/>
        <v>04667714681</v>
      </c>
      <c r="B31" s="48">
        <v>2335</v>
      </c>
      <c r="C31" s="45" t="str">
        <f t="shared" ref="C31:C41" si="3">A31&amp;B31</f>
        <v>046677146812335</v>
      </c>
      <c r="D31" s="49">
        <v>6220</v>
      </c>
      <c r="E31" s="49" t="str">
        <f>VLOOKUP(LEFT(D31,2),List!A:B,2,0)</f>
        <v>62 | LAMPS, LARGE &amp; MINIATURE,ALL BRANDS</v>
      </c>
      <c r="F31" s="70" t="s">
        <v>57</v>
      </c>
      <c r="G31" s="70" t="s">
        <v>86</v>
      </c>
      <c r="H31" s="53">
        <v>12</v>
      </c>
      <c r="I31" s="70" t="s">
        <v>31</v>
      </c>
      <c r="J31" s="50" t="str">
        <f>VLOOKUP(I31,List!E:F,2,0)</f>
        <v>#3 | 4-10 sales days</v>
      </c>
      <c r="K31" s="49" t="s">
        <v>33</v>
      </c>
      <c r="L31" s="49" t="str">
        <f>VLOOKUP(K31,List!H:I,2,0)</f>
        <v>B | The balance of inventory with sales in previous 12 months</v>
      </c>
    </row>
    <row r="32" spans="1:12" x14ac:dyDescent="0.5">
      <c r="A32" s="44" t="str">
        <f t="shared" si="0"/>
        <v>04667714871</v>
      </c>
      <c r="B32" s="48">
        <v>2335</v>
      </c>
      <c r="C32" s="45" t="str">
        <f t="shared" si="3"/>
        <v>046677148712335</v>
      </c>
      <c r="D32" s="49">
        <v>6220</v>
      </c>
      <c r="E32" s="49" t="str">
        <f>VLOOKUP(LEFT(D32,2),List!A:B,2,0)</f>
        <v>62 | LAMPS, LARGE &amp; MINIATURE,ALL BRANDS</v>
      </c>
      <c r="F32" s="70" t="s">
        <v>57</v>
      </c>
      <c r="G32" s="70" t="s">
        <v>90</v>
      </c>
      <c r="H32" s="53">
        <v>20</v>
      </c>
      <c r="I32" s="70" t="s">
        <v>31</v>
      </c>
      <c r="J32" s="50" t="str">
        <f>VLOOKUP(I32,List!E:F,2,0)</f>
        <v>#3 | 4-10 sales days</v>
      </c>
      <c r="K32" s="49" t="s">
        <v>33</v>
      </c>
      <c r="L32" s="49" t="str">
        <f>VLOOKUP(K32,List!H:I,2,0)</f>
        <v>B | The balance of inventory with sales in previous 12 months</v>
      </c>
    </row>
    <row r="33" spans="1:12" x14ac:dyDescent="0.5">
      <c r="A33" s="44" t="str">
        <f t="shared" si="0"/>
        <v>04667720897</v>
      </c>
      <c r="B33" s="48">
        <v>2335</v>
      </c>
      <c r="C33" s="45" t="str">
        <f t="shared" si="3"/>
        <v>046677208972335</v>
      </c>
      <c r="D33" s="49">
        <v>6240</v>
      </c>
      <c r="E33" s="49" t="str">
        <f>VLOOKUP(LEFT(D33,2),List!A:B,2,0)</f>
        <v>62 | LAMPS, LARGE &amp; MINIATURE,ALL BRANDS</v>
      </c>
      <c r="F33" s="70" t="s">
        <v>57</v>
      </c>
      <c r="G33" s="70" t="s">
        <v>353</v>
      </c>
      <c r="H33" s="53">
        <v>6</v>
      </c>
      <c r="I33" s="70" t="s">
        <v>37</v>
      </c>
      <c r="J33" s="50" t="str">
        <f>VLOOKUP(I33,List!E:F,2,0)</f>
        <v>#4 | 1-3 sales days</v>
      </c>
      <c r="K33" s="49" t="s">
        <v>54</v>
      </c>
      <c r="L33" s="49" t="str">
        <f>VLOOKUP(K33,List!H:I,2,0)</f>
        <v>D |Items discontinued by branch on Wesnet</v>
      </c>
    </row>
    <row r="34" spans="1:12" x14ac:dyDescent="0.5">
      <c r="A34" s="44" t="str">
        <f t="shared" si="0"/>
        <v>04667727242</v>
      </c>
      <c r="B34" s="48">
        <v>2335</v>
      </c>
      <c r="C34" s="45" t="str">
        <f t="shared" si="3"/>
        <v>046677272422335</v>
      </c>
      <c r="D34" s="49">
        <v>6220</v>
      </c>
      <c r="E34" s="49" t="str">
        <f>VLOOKUP(LEFT(D34,2),List!A:B,2,0)</f>
        <v>62 | LAMPS, LARGE &amp; MINIATURE,ALL BRANDS</v>
      </c>
      <c r="F34" s="70" t="s">
        <v>57</v>
      </c>
      <c r="G34" s="70" t="s">
        <v>122</v>
      </c>
      <c r="H34" s="53">
        <v>30</v>
      </c>
      <c r="I34" s="70" t="s">
        <v>37</v>
      </c>
      <c r="J34" s="50" t="str">
        <f>VLOOKUP(I34,List!E:F,2,0)</f>
        <v>#4 | 1-3 sales days</v>
      </c>
      <c r="K34" s="49" t="s">
        <v>54</v>
      </c>
      <c r="L34" s="49" t="str">
        <f>VLOOKUP(K34,List!H:I,2,0)</f>
        <v>D |Items discontinued by branch on Wesnet</v>
      </c>
    </row>
    <row r="35" spans="1:12" x14ac:dyDescent="0.5">
      <c r="A35" s="44" t="str">
        <f t="shared" si="0"/>
        <v>04667727449</v>
      </c>
      <c r="B35" s="48">
        <v>2335</v>
      </c>
      <c r="C35" s="45" t="str">
        <f t="shared" si="3"/>
        <v>046677274492335</v>
      </c>
      <c r="D35" s="49">
        <v>6230</v>
      </c>
      <c r="E35" s="49" t="str">
        <f>VLOOKUP(LEFT(D35,2),List!A:B,2,0)</f>
        <v>62 | LAMPS, LARGE &amp; MINIATURE,ALL BRANDS</v>
      </c>
      <c r="F35" s="70" t="s">
        <v>57</v>
      </c>
      <c r="G35" s="70" t="s">
        <v>126</v>
      </c>
      <c r="H35" s="53">
        <v>11</v>
      </c>
      <c r="I35" s="70" t="s">
        <v>31</v>
      </c>
      <c r="J35" s="50" t="str">
        <f>VLOOKUP(I35,List!E:F,2,0)</f>
        <v>#3 | 4-10 sales days</v>
      </c>
      <c r="K35" s="49" t="s">
        <v>33</v>
      </c>
      <c r="L35" s="49" t="str">
        <f>VLOOKUP(K35,List!H:I,2,0)</f>
        <v>B | The balance of inventory with sales in previous 12 months</v>
      </c>
    </row>
    <row r="36" spans="1:12" x14ac:dyDescent="0.5">
      <c r="A36" s="44" t="str">
        <f t="shared" si="0"/>
        <v>04667728122</v>
      </c>
      <c r="B36" s="48">
        <v>2335</v>
      </c>
      <c r="C36" s="45" t="str">
        <f t="shared" si="3"/>
        <v>046677281222335</v>
      </c>
      <c r="D36" s="49">
        <v>6220</v>
      </c>
      <c r="E36" s="49" t="str">
        <f>VLOOKUP(LEFT(D36,2),List!A:B,2,0)</f>
        <v>62 | LAMPS, LARGE &amp; MINIATURE,ALL BRANDS</v>
      </c>
      <c r="F36" s="70" t="s">
        <v>57</v>
      </c>
      <c r="G36" s="70" t="s">
        <v>136</v>
      </c>
      <c r="H36" s="53">
        <v>359</v>
      </c>
      <c r="I36" s="70" t="s">
        <v>31</v>
      </c>
      <c r="J36" s="50" t="str">
        <f>VLOOKUP(I36,List!E:F,2,0)</f>
        <v>#3 | 4-10 sales days</v>
      </c>
      <c r="K36" s="49" t="s">
        <v>137</v>
      </c>
      <c r="L36" s="49" t="str">
        <f>VLOOKUP(K36,List!H:I,2,0)</f>
        <v>A | Top 15% of all items in sale within supplier line</v>
      </c>
    </row>
    <row r="37" spans="1:12" x14ac:dyDescent="0.5">
      <c r="A37" s="44" t="str">
        <f t="shared" si="0"/>
        <v>04667728167</v>
      </c>
      <c r="B37" s="48">
        <v>2335</v>
      </c>
      <c r="C37" s="45" t="str">
        <f t="shared" si="3"/>
        <v>046677281672335</v>
      </c>
      <c r="D37" s="49">
        <v>6220</v>
      </c>
      <c r="E37" s="49" t="str">
        <f>VLOOKUP(LEFT(D37,2),List!A:B,2,0)</f>
        <v>62 | LAMPS, LARGE &amp; MINIATURE,ALL BRANDS</v>
      </c>
      <c r="F37" s="70" t="s">
        <v>57</v>
      </c>
      <c r="G37" s="70" t="s">
        <v>355</v>
      </c>
      <c r="H37" s="53">
        <v>467</v>
      </c>
      <c r="I37" s="70" t="s">
        <v>31</v>
      </c>
      <c r="J37" s="50" t="str">
        <f>VLOOKUP(I37,List!E:F,2,0)</f>
        <v>#3 | 4-10 sales days</v>
      </c>
      <c r="K37" s="49" t="s">
        <v>137</v>
      </c>
      <c r="L37" s="49" t="str">
        <f>VLOOKUP(K37,List!H:I,2,0)</f>
        <v>A | Top 15% of all items in sale within supplier line</v>
      </c>
    </row>
    <row r="38" spans="1:12" x14ac:dyDescent="0.5">
      <c r="A38" s="44" t="str">
        <f t="shared" si="0"/>
        <v>04667728179</v>
      </c>
      <c r="B38" s="48">
        <v>2335</v>
      </c>
      <c r="C38" s="45" t="str">
        <f t="shared" si="3"/>
        <v>046677281792335</v>
      </c>
      <c r="D38" s="49">
        <v>6220</v>
      </c>
      <c r="E38" s="49" t="str">
        <f>VLOOKUP(LEFT(D38,2),List!A:B,2,0)</f>
        <v>62 | LAMPS, LARGE &amp; MINIATURE,ALL BRANDS</v>
      </c>
      <c r="F38" s="70" t="s">
        <v>57</v>
      </c>
      <c r="G38" s="70" t="s">
        <v>141</v>
      </c>
      <c r="H38" s="53">
        <v>83</v>
      </c>
      <c r="I38" s="70" t="s">
        <v>71</v>
      </c>
      <c r="J38" s="50" t="str">
        <f>VLOOKUP(I38,List!E:F,2,0)</f>
        <v>#2 | 11-20 sales days</v>
      </c>
      <c r="K38" s="49" t="s">
        <v>137</v>
      </c>
      <c r="L38" s="49" t="str">
        <f>VLOOKUP(K38,List!H:I,2,0)</f>
        <v>A | Top 15% of all items in sale within supplier line</v>
      </c>
    </row>
    <row r="39" spans="1:12" x14ac:dyDescent="0.5">
      <c r="A39" s="44" t="str">
        <f t="shared" si="0"/>
        <v>04667728733</v>
      </c>
      <c r="B39" s="48">
        <v>2335</v>
      </c>
      <c r="C39" s="45" t="str">
        <f t="shared" si="3"/>
        <v>046677287332335</v>
      </c>
      <c r="D39" s="49">
        <v>6230</v>
      </c>
      <c r="E39" s="49" t="str">
        <f>VLOOKUP(LEFT(D39,2),List!A:B,2,0)</f>
        <v>62 | LAMPS, LARGE &amp; MINIATURE,ALL BRANDS</v>
      </c>
      <c r="F39" s="70" t="s">
        <v>57</v>
      </c>
      <c r="G39" s="70" t="s">
        <v>153</v>
      </c>
      <c r="H39" s="53">
        <v>16</v>
      </c>
      <c r="I39" s="70" t="s">
        <v>31</v>
      </c>
      <c r="J39" s="50" t="str">
        <f>VLOOKUP(I39,List!E:F,2,0)</f>
        <v>#3 | 4-10 sales days</v>
      </c>
      <c r="K39" s="49" t="s">
        <v>33</v>
      </c>
      <c r="L39" s="49" t="str">
        <f>VLOOKUP(K39,List!H:I,2,0)</f>
        <v>B | The balance of inventory with sales in previous 12 months</v>
      </c>
    </row>
    <row r="40" spans="1:12" x14ac:dyDescent="0.5">
      <c r="A40" s="44" t="str">
        <f t="shared" si="0"/>
        <v>04667737817</v>
      </c>
      <c r="B40" s="48">
        <v>2335</v>
      </c>
      <c r="C40" s="45" t="str">
        <f t="shared" si="3"/>
        <v>046677378172335</v>
      </c>
      <c r="D40" s="49">
        <v>6260</v>
      </c>
      <c r="E40" s="49" t="str">
        <f>VLOOKUP(LEFT(D40,2),List!A:B,2,0)</f>
        <v>62 | LAMPS, LARGE &amp; MINIATURE,ALL BRANDS</v>
      </c>
      <c r="F40" s="70" t="s">
        <v>57</v>
      </c>
      <c r="G40" s="70" t="s">
        <v>357</v>
      </c>
      <c r="H40" s="53">
        <v>18</v>
      </c>
      <c r="I40" s="70" t="s">
        <v>37</v>
      </c>
      <c r="J40" s="50" t="str">
        <f>VLOOKUP(I40,List!E:F,2,0)</f>
        <v>#4 | 1-3 sales days</v>
      </c>
      <c r="K40" s="49" t="s">
        <v>21</v>
      </c>
      <c r="L40" s="49" t="str">
        <f>VLOOKUP(K40,List!H:I,2,0)</f>
        <v>E | Items with no sales for 15 months</v>
      </c>
    </row>
    <row r="41" spans="1:12" x14ac:dyDescent="0.5">
      <c r="A41" s="44" t="str">
        <f t="shared" si="0"/>
        <v>04667742388</v>
      </c>
      <c r="B41" s="48">
        <v>2335</v>
      </c>
      <c r="C41" s="45" t="str">
        <f t="shared" si="3"/>
        <v>046677423882335</v>
      </c>
      <c r="D41" s="49">
        <v>6220</v>
      </c>
      <c r="E41" s="49" t="str">
        <f>VLOOKUP(LEFT(D41,2),List!A:B,2,0)</f>
        <v>62 | LAMPS, LARGE &amp; MINIATURE,ALL BRANDS</v>
      </c>
      <c r="F41" s="70" t="s">
        <v>57</v>
      </c>
      <c r="G41" s="70" t="s">
        <v>185</v>
      </c>
      <c r="H41" s="53">
        <v>124</v>
      </c>
      <c r="I41" s="70" t="s">
        <v>31</v>
      </c>
      <c r="J41" s="50" t="str">
        <f>VLOOKUP(I41,List!E:F,2,0)</f>
        <v>#3 | 4-10 sales days</v>
      </c>
      <c r="K41" s="49" t="s">
        <v>137</v>
      </c>
      <c r="L41" s="49" t="str">
        <f>VLOOKUP(K41,List!H:I,2,0)</f>
        <v>A | Top 15% of all items in sale within supplier line</v>
      </c>
    </row>
    <row r="42" spans="1:12" x14ac:dyDescent="0.5">
      <c r="A42" s="44" t="str">
        <f t="shared" si="0"/>
        <v>04667745478</v>
      </c>
      <c r="B42" s="48">
        <v>2335</v>
      </c>
      <c r="C42" s="45" t="str">
        <f t="shared" ref="C42:C77" si="4">A42&amp;B42</f>
        <v>046677454782335</v>
      </c>
      <c r="D42" s="49">
        <v>6270</v>
      </c>
      <c r="E42" s="49" t="str">
        <f>VLOOKUP(LEFT(D42,2),List!A:B,2,0)</f>
        <v>62 | LAMPS, LARGE &amp; MINIATURE,ALL BRANDS</v>
      </c>
      <c r="F42" s="70" t="s">
        <v>57</v>
      </c>
      <c r="G42" s="70" t="s">
        <v>359</v>
      </c>
      <c r="H42" s="53">
        <v>5</v>
      </c>
      <c r="I42" s="70" t="s">
        <v>19</v>
      </c>
      <c r="J42" s="50" t="str">
        <f>VLOOKUP(I42,List!E:F,2,0)</f>
        <v>#5 | 0 sales days</v>
      </c>
      <c r="K42" s="49" t="s">
        <v>21</v>
      </c>
      <c r="L42" s="49" t="str">
        <f>VLOOKUP(K42,List!H:I,2,0)</f>
        <v>E | Items with no sales for 15 months</v>
      </c>
    </row>
    <row r="43" spans="1:12" x14ac:dyDescent="0.5">
      <c r="A43" s="44" t="str">
        <f t="shared" si="0"/>
        <v>04667754198</v>
      </c>
      <c r="B43" s="48">
        <v>2335</v>
      </c>
      <c r="C43" s="45" t="str">
        <f t="shared" si="4"/>
        <v>046677541982335</v>
      </c>
      <c r="D43" s="49">
        <v>6200</v>
      </c>
      <c r="E43" s="49" t="str">
        <f>VLOOKUP(LEFT(D43,2),List!A:B,2,0)</f>
        <v>62 | LAMPS, LARGE &amp; MINIATURE,ALL BRANDS</v>
      </c>
      <c r="F43" s="70" t="s">
        <v>57</v>
      </c>
      <c r="G43" s="70" t="s">
        <v>361</v>
      </c>
      <c r="H43" s="53">
        <v>19</v>
      </c>
      <c r="I43" s="70" t="s">
        <v>31</v>
      </c>
      <c r="J43" s="50" t="str">
        <f>VLOOKUP(I43,List!E:F,2,0)</f>
        <v>#3 | 4-10 sales days</v>
      </c>
      <c r="K43" s="49" t="s">
        <v>33</v>
      </c>
      <c r="L43" s="49" t="str">
        <f>VLOOKUP(K43,List!H:I,2,0)</f>
        <v>B | The balance of inventory with sales in previous 12 months</v>
      </c>
    </row>
    <row r="44" spans="1:12" x14ac:dyDescent="0.5">
      <c r="A44" s="44" t="str">
        <f t="shared" si="0"/>
        <v>04667755970</v>
      </c>
      <c r="B44" s="48">
        <v>2335</v>
      </c>
      <c r="C44" s="45" t="str">
        <f t="shared" si="4"/>
        <v>046677559702335</v>
      </c>
      <c r="D44" s="49">
        <v>6200</v>
      </c>
      <c r="E44" s="49" t="str">
        <f>VLOOKUP(LEFT(D44,2),List!A:B,2,0)</f>
        <v>62 | LAMPS, LARGE &amp; MINIATURE,ALL BRANDS</v>
      </c>
      <c r="F44" s="70" t="s">
        <v>57</v>
      </c>
      <c r="G44" s="70" t="s">
        <v>363</v>
      </c>
      <c r="H44" s="53">
        <v>6</v>
      </c>
      <c r="I44" s="70" t="s">
        <v>37</v>
      </c>
      <c r="J44" s="50" t="str">
        <f>VLOOKUP(I44,List!E:F,2,0)</f>
        <v>#4 | 1-3 sales days</v>
      </c>
      <c r="K44" s="49" t="s">
        <v>54</v>
      </c>
      <c r="L44" s="49" t="str">
        <f>VLOOKUP(K44,List!H:I,2,0)</f>
        <v>D |Items discontinued by branch on Wesnet</v>
      </c>
    </row>
    <row r="45" spans="1:12" x14ac:dyDescent="0.5">
      <c r="A45" s="44" t="str">
        <f t="shared" si="0"/>
        <v>78108706912</v>
      </c>
      <c r="B45" s="48">
        <v>2335</v>
      </c>
      <c r="C45" s="45" t="str">
        <f t="shared" si="4"/>
        <v>781087069122335</v>
      </c>
      <c r="D45" s="49">
        <v>4500</v>
      </c>
      <c r="E45" s="49" t="str">
        <f>VLOOKUP(LEFT(D45,2),List!A:B,2,0)</f>
        <v xml:space="preserve">45 | BALLASTS                           </v>
      </c>
      <c r="F45" s="70" t="s">
        <v>263</v>
      </c>
      <c r="G45" s="70" t="s">
        <v>347</v>
      </c>
      <c r="H45" s="53">
        <v>38</v>
      </c>
      <c r="I45" s="70" t="s">
        <v>71</v>
      </c>
      <c r="J45" s="50" t="str">
        <f>VLOOKUP(I45,List!E:F,2,0)</f>
        <v>#2 | 11-20 sales days</v>
      </c>
      <c r="K45" s="49" t="s">
        <v>137</v>
      </c>
      <c r="L45" s="49" t="str">
        <f>VLOOKUP(K45,List!H:I,2,0)</f>
        <v>A | Top 15% of all items in sale within supplier line</v>
      </c>
    </row>
    <row r="46" spans="1:12" x14ac:dyDescent="0.5">
      <c r="A46" s="44" t="str">
        <f t="shared" si="0"/>
        <v>03129309485</v>
      </c>
      <c r="B46" s="48">
        <v>2350</v>
      </c>
      <c r="C46" s="45" t="str">
        <f t="shared" si="4"/>
        <v>031293094852350</v>
      </c>
      <c r="D46" s="49">
        <v>6200</v>
      </c>
      <c r="E46" s="49" t="str">
        <f>VLOOKUP(LEFT(D46,2),List!A:B,2,0)</f>
        <v>62 | LAMPS, LARGE &amp; MINIATURE,ALL BRANDS</v>
      </c>
      <c r="F46" s="70" t="s">
        <v>17</v>
      </c>
      <c r="G46" s="70" t="s">
        <v>365</v>
      </c>
      <c r="H46" s="53">
        <v>3</v>
      </c>
      <c r="I46" s="70" t="s">
        <v>19</v>
      </c>
      <c r="J46" s="50" t="str">
        <f>VLOOKUP(I46,List!E:F,2,0)</f>
        <v>#5 | 0 sales days</v>
      </c>
      <c r="K46" s="49" t="s">
        <v>21</v>
      </c>
      <c r="L46" s="49" t="str">
        <f>VLOOKUP(K46,List!H:I,2,0)</f>
        <v>E | Items with no sales for 15 months</v>
      </c>
    </row>
    <row r="47" spans="1:12" x14ac:dyDescent="0.5">
      <c r="A47" s="44" t="str">
        <f t="shared" si="0"/>
        <v>03129309714</v>
      </c>
      <c r="B47" s="48">
        <v>2350</v>
      </c>
      <c r="C47" s="45" t="str">
        <f t="shared" si="4"/>
        <v>031293097142350</v>
      </c>
      <c r="D47" s="49">
        <v>6200</v>
      </c>
      <c r="E47" s="49" t="str">
        <f>VLOOKUP(LEFT(D47,2),List!A:B,2,0)</f>
        <v>62 | LAMPS, LARGE &amp; MINIATURE,ALL BRANDS</v>
      </c>
      <c r="F47" s="70" t="s">
        <v>17</v>
      </c>
      <c r="G47" s="70" t="s">
        <v>367</v>
      </c>
      <c r="H47" s="53">
        <v>1</v>
      </c>
      <c r="I47" s="70" t="s">
        <v>37</v>
      </c>
      <c r="J47" s="50" t="str">
        <f>VLOOKUP(I47,List!E:F,2,0)</f>
        <v>#4 | 1-3 sales days</v>
      </c>
      <c r="K47" s="49" t="s">
        <v>54</v>
      </c>
      <c r="L47" s="49" t="str">
        <f>VLOOKUP(K47,List!H:I,2,0)</f>
        <v>D |Items discontinued by branch on Wesnet</v>
      </c>
    </row>
    <row r="48" spans="1:12" x14ac:dyDescent="0.5">
      <c r="A48" s="44" t="str">
        <f t="shared" si="0"/>
        <v>03129311077</v>
      </c>
      <c r="B48" s="48">
        <v>2350</v>
      </c>
      <c r="C48" s="45" t="str">
        <f t="shared" si="4"/>
        <v>031293110772350</v>
      </c>
      <c r="D48" s="49">
        <v>6200</v>
      </c>
      <c r="E48" s="49" t="str">
        <f>VLOOKUP(LEFT(D48,2),List!A:B,2,0)</f>
        <v>62 | LAMPS, LARGE &amp; MINIATURE,ALL BRANDS</v>
      </c>
      <c r="F48" s="70" t="s">
        <v>17</v>
      </c>
      <c r="G48" s="70" t="s">
        <v>46</v>
      </c>
      <c r="H48" s="53">
        <v>48</v>
      </c>
      <c r="I48" s="70" t="s">
        <v>43</v>
      </c>
      <c r="J48" s="50" t="str">
        <f>VLOOKUP(I48,List!E:F,2,0)</f>
        <v>#6 | new item</v>
      </c>
      <c r="K48" s="49" t="s">
        <v>33</v>
      </c>
      <c r="L48" s="49" t="str">
        <f>VLOOKUP(K48,List!H:I,2,0)</f>
        <v>B | The balance of inventory with sales in previous 12 months</v>
      </c>
    </row>
    <row r="49" spans="1:12" x14ac:dyDescent="0.5">
      <c r="A49" s="44" t="str">
        <f t="shared" si="0"/>
        <v>04667711177</v>
      </c>
      <c r="B49" s="48">
        <v>2350</v>
      </c>
      <c r="C49" s="45" t="str">
        <f t="shared" si="4"/>
        <v>046677111772350</v>
      </c>
      <c r="D49" s="49">
        <v>6220</v>
      </c>
      <c r="E49" s="49" t="str">
        <f>VLOOKUP(LEFT(D49,2),List!A:B,2,0)</f>
        <v>62 | LAMPS, LARGE &amp; MINIATURE,ALL BRANDS</v>
      </c>
      <c r="F49" s="70" t="s">
        <v>57</v>
      </c>
      <c r="G49" s="70" t="s">
        <v>74</v>
      </c>
      <c r="H49" s="53">
        <v>43</v>
      </c>
      <c r="I49" s="70" t="s">
        <v>71</v>
      </c>
      <c r="J49" s="50" t="str">
        <f>VLOOKUP(I49,List!E:F,2,0)</f>
        <v>#2 | 11-20 sales days</v>
      </c>
      <c r="K49" s="49" t="s">
        <v>137</v>
      </c>
      <c r="L49" s="49" t="str">
        <f>VLOOKUP(K49,List!H:I,2,0)</f>
        <v>A | Top 15% of all items in sale within supplier line</v>
      </c>
    </row>
    <row r="50" spans="1:12" x14ac:dyDescent="0.5">
      <c r="A50" s="44" t="str">
        <f t="shared" si="0"/>
        <v>04667713162</v>
      </c>
      <c r="B50" s="48">
        <v>2350</v>
      </c>
      <c r="C50" s="45" t="str">
        <f t="shared" si="4"/>
        <v>046677131622350</v>
      </c>
      <c r="D50" s="49">
        <v>6230</v>
      </c>
      <c r="E50" s="49" t="str">
        <f>VLOOKUP(LEFT(D50,2),List!A:B,2,0)</f>
        <v>62 | LAMPS, LARGE &amp; MINIATURE,ALL BRANDS</v>
      </c>
      <c r="F50" s="70" t="s">
        <v>57</v>
      </c>
      <c r="G50" s="70" t="s">
        <v>369</v>
      </c>
      <c r="H50" s="53">
        <v>2</v>
      </c>
      <c r="I50" s="70" t="s">
        <v>19</v>
      </c>
      <c r="J50" s="50" t="str">
        <f>VLOOKUP(I50,List!E:F,2,0)</f>
        <v>#5 | 0 sales days</v>
      </c>
      <c r="K50" s="49" t="s">
        <v>21</v>
      </c>
      <c r="L50" s="49" t="str">
        <f>VLOOKUP(K50,List!H:I,2,0)</f>
        <v>E | Items with no sales for 15 months</v>
      </c>
    </row>
    <row r="51" spans="1:12" x14ac:dyDescent="0.5">
      <c r="A51" s="44" t="str">
        <f t="shared" si="0"/>
        <v>04667714685</v>
      </c>
      <c r="B51" s="48">
        <v>2350</v>
      </c>
      <c r="C51" s="45" t="str">
        <f t="shared" si="4"/>
        <v>046677146852350</v>
      </c>
      <c r="D51" s="49">
        <v>6220</v>
      </c>
      <c r="E51" s="49" t="str">
        <f>VLOOKUP(LEFT(D51,2),List!A:B,2,0)</f>
        <v>62 | LAMPS, LARGE &amp; MINIATURE,ALL BRANDS</v>
      </c>
      <c r="F51" s="70" t="s">
        <v>57</v>
      </c>
      <c r="G51" s="70" t="s">
        <v>88</v>
      </c>
      <c r="H51" s="53">
        <v>22</v>
      </c>
      <c r="I51" s="70" t="s">
        <v>37</v>
      </c>
      <c r="J51" s="50" t="str">
        <f>VLOOKUP(I51,List!E:F,2,0)</f>
        <v>#4 | 1-3 sales days</v>
      </c>
      <c r="K51" s="49" t="s">
        <v>33</v>
      </c>
      <c r="L51" s="49" t="str">
        <f>VLOOKUP(K51,List!H:I,2,0)</f>
        <v>B | The balance of inventory with sales in previous 12 months</v>
      </c>
    </row>
    <row r="52" spans="1:12" x14ac:dyDescent="0.5">
      <c r="A52" s="44" t="str">
        <f t="shared" si="0"/>
        <v>04667714902</v>
      </c>
      <c r="B52" s="48">
        <v>2350</v>
      </c>
      <c r="C52" s="45" t="str">
        <f t="shared" si="4"/>
        <v>046677149022350</v>
      </c>
      <c r="D52" s="49">
        <v>6220</v>
      </c>
      <c r="E52" s="49" t="str">
        <f>VLOOKUP(LEFT(D52,2),List!A:B,2,0)</f>
        <v>62 | LAMPS, LARGE &amp; MINIATURE,ALL BRANDS</v>
      </c>
      <c r="F52" s="70" t="s">
        <v>57</v>
      </c>
      <c r="G52" s="70" t="s">
        <v>94</v>
      </c>
      <c r="H52" s="53">
        <v>14</v>
      </c>
      <c r="I52" s="70" t="s">
        <v>19</v>
      </c>
      <c r="J52" s="50" t="str">
        <f>VLOOKUP(I52,List!E:F,2,0)</f>
        <v>#5 | 0 sales days</v>
      </c>
      <c r="K52" s="49" t="s">
        <v>21</v>
      </c>
      <c r="L52" s="49" t="str">
        <f>VLOOKUP(K52,List!H:I,2,0)</f>
        <v>E | Items with no sales for 15 months</v>
      </c>
    </row>
    <row r="53" spans="1:12" x14ac:dyDescent="0.5">
      <c r="A53" s="44" t="str">
        <f t="shared" si="0"/>
        <v>04667714903</v>
      </c>
      <c r="B53" s="48">
        <v>2350</v>
      </c>
      <c r="C53" s="45" t="str">
        <f t="shared" si="4"/>
        <v>046677149032350</v>
      </c>
      <c r="D53" s="49">
        <v>6220</v>
      </c>
      <c r="E53" s="49" t="str">
        <f>VLOOKUP(LEFT(D53,2),List!A:B,2,0)</f>
        <v>62 | LAMPS, LARGE &amp; MINIATURE,ALL BRANDS</v>
      </c>
      <c r="F53" s="70" t="s">
        <v>57</v>
      </c>
      <c r="G53" s="70" t="s">
        <v>96</v>
      </c>
      <c r="H53" s="53">
        <v>20</v>
      </c>
      <c r="I53" s="70" t="s">
        <v>31</v>
      </c>
      <c r="J53" s="50" t="str">
        <f>VLOOKUP(I53,List!E:F,2,0)</f>
        <v>#3 | 4-10 sales days</v>
      </c>
      <c r="K53" s="49" t="s">
        <v>33</v>
      </c>
      <c r="L53" s="49" t="str">
        <f>VLOOKUP(K53,List!H:I,2,0)</f>
        <v>B | The balance of inventory with sales in previous 12 months</v>
      </c>
    </row>
    <row r="54" spans="1:12" x14ac:dyDescent="0.5">
      <c r="A54" s="44" t="str">
        <f t="shared" si="0"/>
        <v>04667723086</v>
      </c>
      <c r="B54" s="48">
        <v>2350</v>
      </c>
      <c r="C54" s="45" t="str">
        <f t="shared" si="4"/>
        <v>046677230862350</v>
      </c>
      <c r="D54" s="49">
        <v>6220</v>
      </c>
      <c r="E54" s="49" t="str">
        <f>VLOOKUP(LEFT(D54,2),List!A:B,2,0)</f>
        <v>62 | LAMPS, LARGE &amp; MINIATURE,ALL BRANDS</v>
      </c>
      <c r="F54" s="70" t="s">
        <v>57</v>
      </c>
      <c r="G54" s="70" t="s">
        <v>102</v>
      </c>
      <c r="H54" s="53">
        <v>16</v>
      </c>
      <c r="I54" s="70" t="s">
        <v>31</v>
      </c>
      <c r="J54" s="50" t="str">
        <f>VLOOKUP(I54,List!E:F,2,0)</f>
        <v>#3 | 4-10 sales days</v>
      </c>
      <c r="K54" s="49" t="s">
        <v>137</v>
      </c>
      <c r="L54" s="49" t="str">
        <f>VLOOKUP(K54,List!H:I,2,0)</f>
        <v>A | Top 15% of all items in sale within supplier line</v>
      </c>
    </row>
    <row r="55" spans="1:12" x14ac:dyDescent="0.5">
      <c r="A55" s="44" t="str">
        <f t="shared" si="0"/>
        <v>04667723774</v>
      </c>
      <c r="B55" s="48">
        <v>2350</v>
      </c>
      <c r="C55" s="45" t="str">
        <f t="shared" si="4"/>
        <v>046677237742350</v>
      </c>
      <c r="D55" s="49">
        <v>6220</v>
      </c>
      <c r="E55" s="49" t="str">
        <f>VLOOKUP(LEFT(D55,2),List!A:B,2,0)</f>
        <v>62 | LAMPS, LARGE &amp; MINIATURE,ALL BRANDS</v>
      </c>
      <c r="F55" s="70" t="s">
        <v>57</v>
      </c>
      <c r="G55" s="70" t="s">
        <v>371</v>
      </c>
      <c r="H55" s="53">
        <v>30</v>
      </c>
      <c r="I55" s="70" t="s">
        <v>31</v>
      </c>
      <c r="J55" s="50" t="str">
        <f>VLOOKUP(I55,List!E:F,2,0)</f>
        <v>#3 | 4-10 sales days</v>
      </c>
      <c r="K55" s="49" t="s">
        <v>33</v>
      </c>
      <c r="L55" s="49" t="str">
        <f>VLOOKUP(K55,List!H:I,2,0)</f>
        <v>B | The balance of inventory with sales in previous 12 months</v>
      </c>
    </row>
    <row r="56" spans="1:12" x14ac:dyDescent="0.5">
      <c r="A56" s="44" t="str">
        <f t="shared" si="0"/>
        <v>04667727328</v>
      </c>
      <c r="B56" s="48">
        <v>2350</v>
      </c>
      <c r="C56" s="45" t="str">
        <f t="shared" si="4"/>
        <v>046677273282350</v>
      </c>
      <c r="D56" s="49">
        <v>6220</v>
      </c>
      <c r="E56" s="49" t="str">
        <f>VLOOKUP(LEFT(D56,2),List!A:B,2,0)</f>
        <v>62 | LAMPS, LARGE &amp; MINIATURE,ALL BRANDS</v>
      </c>
      <c r="F56" s="70" t="s">
        <v>57</v>
      </c>
      <c r="G56" s="70" t="s">
        <v>373</v>
      </c>
      <c r="H56" s="53">
        <v>1</v>
      </c>
      <c r="I56" s="70" t="s">
        <v>37</v>
      </c>
      <c r="J56" s="50" t="str">
        <f>VLOOKUP(I56,List!E:F,2,0)</f>
        <v>#4 | 1-3 sales days</v>
      </c>
      <c r="K56" s="49" t="s">
        <v>54</v>
      </c>
      <c r="L56" s="49" t="str">
        <f>VLOOKUP(K56,List!H:I,2,0)</f>
        <v>D |Items discontinued by branch on Wesnet</v>
      </c>
    </row>
    <row r="57" spans="1:12" x14ac:dyDescent="0.5">
      <c r="A57" s="44" t="str">
        <f t="shared" si="0"/>
        <v>04667727332</v>
      </c>
      <c r="B57" s="48">
        <v>2350</v>
      </c>
      <c r="C57" s="45" t="str">
        <f t="shared" si="4"/>
        <v>046677273322350</v>
      </c>
      <c r="D57" s="49">
        <v>6220</v>
      </c>
      <c r="E57" s="49" t="str">
        <f>VLOOKUP(LEFT(D57,2),List!A:B,2,0)</f>
        <v>62 | LAMPS, LARGE &amp; MINIATURE,ALL BRANDS</v>
      </c>
      <c r="F57" s="70" t="s">
        <v>57</v>
      </c>
      <c r="G57" s="70" t="s">
        <v>124</v>
      </c>
      <c r="H57" s="53">
        <v>36</v>
      </c>
      <c r="I57" s="70" t="s">
        <v>31</v>
      </c>
      <c r="J57" s="50" t="str">
        <f>VLOOKUP(I57,List!E:F,2,0)</f>
        <v>#3 | 4-10 sales days</v>
      </c>
      <c r="K57" s="49" t="s">
        <v>33</v>
      </c>
      <c r="L57" s="49" t="str">
        <f>VLOOKUP(K57,List!H:I,2,0)</f>
        <v>B | The balance of inventory with sales in previous 12 months</v>
      </c>
    </row>
    <row r="58" spans="1:12" x14ac:dyDescent="0.5">
      <c r="A58" s="44" t="str">
        <f t="shared" si="0"/>
        <v>04667727449</v>
      </c>
      <c r="B58" s="48">
        <v>2350</v>
      </c>
      <c r="C58" s="45" t="str">
        <f t="shared" si="4"/>
        <v>046677274492350</v>
      </c>
      <c r="D58" s="49">
        <v>6230</v>
      </c>
      <c r="E58" s="49" t="str">
        <f>VLOOKUP(LEFT(D58,2),List!A:B,2,0)</f>
        <v>62 | LAMPS, LARGE &amp; MINIATURE,ALL BRANDS</v>
      </c>
      <c r="F58" s="70" t="s">
        <v>57</v>
      </c>
      <c r="G58" s="70" t="s">
        <v>126</v>
      </c>
      <c r="H58" s="53">
        <v>19</v>
      </c>
      <c r="I58" s="70" t="s">
        <v>71</v>
      </c>
      <c r="J58" s="50" t="str">
        <f>VLOOKUP(I58,List!E:F,2,0)</f>
        <v>#2 | 11-20 sales days</v>
      </c>
      <c r="K58" s="49" t="s">
        <v>137</v>
      </c>
      <c r="L58" s="49" t="str">
        <f>VLOOKUP(K58,List!H:I,2,0)</f>
        <v>A | Top 15% of all items in sale within supplier line</v>
      </c>
    </row>
    <row r="59" spans="1:12" x14ac:dyDescent="0.5">
      <c r="A59" s="44" t="str">
        <f t="shared" si="0"/>
        <v>04667728179</v>
      </c>
      <c r="B59" s="48">
        <v>2350</v>
      </c>
      <c r="C59" s="45" t="str">
        <f t="shared" si="4"/>
        <v>046677281792350</v>
      </c>
      <c r="D59" s="49">
        <v>6220</v>
      </c>
      <c r="E59" s="49" t="str">
        <f>VLOOKUP(LEFT(D59,2),List!A:B,2,0)</f>
        <v>62 | LAMPS, LARGE &amp; MINIATURE,ALL BRANDS</v>
      </c>
      <c r="F59" s="70" t="s">
        <v>57</v>
      </c>
      <c r="G59" s="70" t="s">
        <v>141</v>
      </c>
      <c r="H59" s="53">
        <v>537</v>
      </c>
      <c r="I59" s="70" t="s">
        <v>75</v>
      </c>
      <c r="J59" s="50" t="str">
        <f>VLOOKUP(I59,List!E:F,2,0)</f>
        <v>#1 | &gt;= 21 sales days</v>
      </c>
      <c r="K59" s="49" t="s">
        <v>137</v>
      </c>
      <c r="L59" s="49" t="str">
        <f>VLOOKUP(K59,List!H:I,2,0)</f>
        <v>A | Top 15% of all items in sale within supplier line</v>
      </c>
    </row>
    <row r="60" spans="1:12" x14ac:dyDescent="0.5">
      <c r="A60" s="44" t="str">
        <f t="shared" si="0"/>
        <v>04667728181</v>
      </c>
      <c r="B60" s="48">
        <v>2350</v>
      </c>
      <c r="C60" s="45" t="str">
        <f t="shared" si="4"/>
        <v>046677281812350</v>
      </c>
      <c r="D60" s="49">
        <v>6220</v>
      </c>
      <c r="E60" s="49" t="str">
        <f>VLOOKUP(LEFT(D60,2),List!A:B,2,0)</f>
        <v>62 | LAMPS, LARGE &amp; MINIATURE,ALL BRANDS</v>
      </c>
      <c r="F60" s="70" t="s">
        <v>57</v>
      </c>
      <c r="G60" s="70" t="s">
        <v>143</v>
      </c>
      <c r="H60" s="53">
        <v>158</v>
      </c>
      <c r="I60" s="70" t="s">
        <v>31</v>
      </c>
      <c r="J60" s="50" t="str">
        <f>VLOOKUP(I60,List!E:F,2,0)</f>
        <v>#3 | 4-10 sales days</v>
      </c>
      <c r="K60" s="49" t="s">
        <v>137</v>
      </c>
      <c r="L60" s="49" t="str">
        <f>VLOOKUP(K60,List!H:I,2,0)</f>
        <v>A | Top 15% of all items in sale within supplier line</v>
      </c>
    </row>
    <row r="61" spans="1:12" x14ac:dyDescent="0.5">
      <c r="A61" s="44" t="str">
        <f t="shared" si="0"/>
        <v>04667728189</v>
      </c>
      <c r="B61" s="48">
        <v>2350</v>
      </c>
      <c r="C61" s="45" t="str">
        <f t="shared" si="4"/>
        <v>046677281892350</v>
      </c>
      <c r="D61" s="49">
        <v>6220</v>
      </c>
      <c r="E61" s="49" t="str">
        <f>VLOOKUP(LEFT(D61,2),List!A:B,2,0)</f>
        <v>62 | LAMPS, LARGE &amp; MINIATURE,ALL BRANDS</v>
      </c>
      <c r="F61" s="70" t="s">
        <v>57</v>
      </c>
      <c r="G61" s="70" t="s">
        <v>145</v>
      </c>
      <c r="H61" s="53">
        <v>255</v>
      </c>
      <c r="I61" s="70" t="s">
        <v>71</v>
      </c>
      <c r="J61" s="50" t="str">
        <f>VLOOKUP(I61,List!E:F,2,0)</f>
        <v>#2 | 11-20 sales days</v>
      </c>
      <c r="K61" s="49" t="s">
        <v>137</v>
      </c>
      <c r="L61" s="49" t="str">
        <f>VLOOKUP(K61,List!H:I,2,0)</f>
        <v>A | Top 15% of all items in sale within supplier line</v>
      </c>
    </row>
    <row r="62" spans="1:12" x14ac:dyDescent="0.5">
      <c r="A62" s="44" t="str">
        <f t="shared" si="0"/>
        <v>04667728733</v>
      </c>
      <c r="B62" s="48">
        <v>2350</v>
      </c>
      <c r="C62" s="45" t="str">
        <f t="shared" si="4"/>
        <v>046677287332350</v>
      </c>
      <c r="D62" s="49">
        <v>6230</v>
      </c>
      <c r="E62" s="49" t="str">
        <f>VLOOKUP(LEFT(D62,2),List!A:B,2,0)</f>
        <v>62 | LAMPS, LARGE &amp; MINIATURE,ALL BRANDS</v>
      </c>
      <c r="F62" s="70" t="s">
        <v>57</v>
      </c>
      <c r="G62" s="70" t="s">
        <v>153</v>
      </c>
      <c r="H62" s="53">
        <v>22</v>
      </c>
      <c r="I62" s="70" t="s">
        <v>31</v>
      </c>
      <c r="J62" s="50" t="str">
        <f>VLOOKUP(I62,List!E:F,2,0)</f>
        <v>#3 | 4-10 sales days</v>
      </c>
      <c r="K62" s="49" t="s">
        <v>137</v>
      </c>
      <c r="L62" s="49" t="str">
        <f>VLOOKUP(K62,List!H:I,2,0)</f>
        <v>A | Top 15% of all items in sale within supplier line</v>
      </c>
    </row>
    <row r="63" spans="1:12" x14ac:dyDescent="0.5">
      <c r="A63" s="44" t="str">
        <f t="shared" si="0"/>
        <v>04667729083</v>
      </c>
      <c r="B63" s="48">
        <v>2350</v>
      </c>
      <c r="C63" s="45" t="str">
        <f t="shared" si="4"/>
        <v>046677290832350</v>
      </c>
      <c r="D63" s="49">
        <v>6200</v>
      </c>
      <c r="E63" s="49" t="str">
        <f>VLOOKUP(LEFT(D63,2),List!A:B,2,0)</f>
        <v>62 | LAMPS, LARGE &amp; MINIATURE,ALL BRANDS</v>
      </c>
      <c r="F63" s="70" t="s">
        <v>57</v>
      </c>
      <c r="G63" s="70" t="s">
        <v>157</v>
      </c>
      <c r="H63" s="53">
        <v>124</v>
      </c>
      <c r="I63" s="70" t="s">
        <v>31</v>
      </c>
      <c r="J63" s="50" t="str">
        <f>VLOOKUP(I63,List!E:F,2,0)</f>
        <v>#3 | 4-10 sales days</v>
      </c>
      <c r="K63" s="49" t="s">
        <v>137</v>
      </c>
      <c r="L63" s="49" t="str">
        <f>VLOOKUP(K63,List!H:I,2,0)</f>
        <v>A | Top 15% of all items in sale within supplier line</v>
      </c>
    </row>
    <row r="64" spans="1:12" x14ac:dyDescent="0.5">
      <c r="A64" s="44" t="str">
        <f t="shared" si="0"/>
        <v>04667737902</v>
      </c>
      <c r="B64" s="48">
        <v>2350</v>
      </c>
      <c r="C64" s="45" t="str">
        <f t="shared" si="4"/>
        <v>046677379022350</v>
      </c>
      <c r="D64" s="49">
        <v>6220</v>
      </c>
      <c r="E64" s="49" t="str">
        <f>VLOOKUP(LEFT(D64,2),List!A:B,2,0)</f>
        <v>62 | LAMPS, LARGE &amp; MINIATURE,ALL BRANDS</v>
      </c>
      <c r="F64" s="70" t="s">
        <v>57</v>
      </c>
      <c r="G64" s="70" t="s">
        <v>167</v>
      </c>
      <c r="H64" s="53">
        <v>12</v>
      </c>
      <c r="I64" s="70" t="s">
        <v>31</v>
      </c>
      <c r="J64" s="50" t="str">
        <f>VLOOKUP(I64,List!E:F,2,0)</f>
        <v>#3 | 4-10 sales days</v>
      </c>
      <c r="K64" s="49" t="s">
        <v>137</v>
      </c>
      <c r="L64" s="49" t="str">
        <f>VLOOKUP(K64,List!H:I,2,0)</f>
        <v>A | Top 15% of all items in sale within supplier line</v>
      </c>
    </row>
    <row r="65" spans="1:12" x14ac:dyDescent="0.5">
      <c r="A65" s="44" t="str">
        <f t="shared" si="0"/>
        <v>04667738177</v>
      </c>
      <c r="B65" s="48">
        <v>2350</v>
      </c>
      <c r="C65" s="45" t="str">
        <f t="shared" si="4"/>
        <v>046677381772350</v>
      </c>
      <c r="D65" s="49">
        <v>6220</v>
      </c>
      <c r="E65" s="49" t="str">
        <f>VLOOKUP(LEFT(D65,2),List!A:B,2,0)</f>
        <v>62 | LAMPS, LARGE &amp; MINIATURE,ALL BRANDS</v>
      </c>
      <c r="F65" s="70" t="s">
        <v>57</v>
      </c>
      <c r="G65" s="70" t="s">
        <v>169</v>
      </c>
      <c r="H65" s="53">
        <v>13</v>
      </c>
      <c r="I65" s="70" t="s">
        <v>31</v>
      </c>
      <c r="J65" s="50" t="str">
        <f>VLOOKUP(I65,List!E:F,2,0)</f>
        <v>#3 | 4-10 sales days</v>
      </c>
      <c r="K65" s="49" t="s">
        <v>54</v>
      </c>
      <c r="L65" s="49" t="str">
        <f>VLOOKUP(K65,List!H:I,2,0)</f>
        <v>D |Items discontinued by branch on Wesnet</v>
      </c>
    </row>
    <row r="66" spans="1:12" x14ac:dyDescent="0.5">
      <c r="A66" s="44" t="str">
        <f t="shared" si="0"/>
        <v>04667741401</v>
      </c>
      <c r="B66" s="48">
        <v>2350</v>
      </c>
      <c r="C66" s="45" t="str">
        <f t="shared" si="4"/>
        <v>046677414012350</v>
      </c>
      <c r="D66" s="49">
        <v>6220</v>
      </c>
      <c r="E66" s="49" t="str">
        <f>VLOOKUP(LEFT(D66,2),List!A:B,2,0)</f>
        <v>62 | LAMPS, LARGE &amp; MINIATURE,ALL BRANDS</v>
      </c>
      <c r="F66" s="70" t="s">
        <v>57</v>
      </c>
      <c r="G66" s="70" t="s">
        <v>173</v>
      </c>
      <c r="H66" s="53">
        <v>2</v>
      </c>
      <c r="I66" s="70" t="s">
        <v>37</v>
      </c>
      <c r="J66" s="50" t="str">
        <f>VLOOKUP(I66,List!E:F,2,0)</f>
        <v>#4 | 1-3 sales days</v>
      </c>
      <c r="K66" s="49" t="s">
        <v>33</v>
      </c>
      <c r="L66" s="49" t="str">
        <f>VLOOKUP(K66,List!H:I,2,0)</f>
        <v>B | The balance of inventory with sales in previous 12 months</v>
      </c>
    </row>
    <row r="67" spans="1:12" x14ac:dyDescent="0.5">
      <c r="A67" s="44" t="str">
        <f t="shared" si="0"/>
        <v>04667741404</v>
      </c>
      <c r="B67" s="48">
        <v>2350</v>
      </c>
      <c r="C67" s="45" t="str">
        <f t="shared" si="4"/>
        <v>046677414042350</v>
      </c>
      <c r="D67" s="49">
        <v>6200</v>
      </c>
      <c r="E67" s="49" t="str">
        <f>VLOOKUP(LEFT(D67,2),List!A:B,2,0)</f>
        <v>62 | LAMPS, LARGE &amp; MINIATURE,ALL BRANDS</v>
      </c>
      <c r="F67" s="70" t="s">
        <v>57</v>
      </c>
      <c r="G67" s="70" t="s">
        <v>375</v>
      </c>
      <c r="H67" s="53">
        <v>24</v>
      </c>
      <c r="I67" s="70" t="s">
        <v>19</v>
      </c>
      <c r="J67" s="50" t="str">
        <f>VLOOKUP(I67,List!E:F,2,0)</f>
        <v>#5 | 0 sales days</v>
      </c>
      <c r="K67" s="49" t="s">
        <v>21</v>
      </c>
      <c r="L67" s="49" t="str">
        <f>VLOOKUP(K67,List!H:I,2,0)</f>
        <v>E | Items with no sales for 15 months</v>
      </c>
    </row>
    <row r="68" spans="1:12" x14ac:dyDescent="0.5">
      <c r="A68" s="44" t="str">
        <f t="shared" si="0"/>
        <v>04667741522</v>
      </c>
      <c r="B68" s="48">
        <v>2350</v>
      </c>
      <c r="C68" s="45" t="str">
        <f t="shared" si="4"/>
        <v>046677415222350</v>
      </c>
      <c r="D68" s="49">
        <v>6230</v>
      </c>
      <c r="E68" s="49" t="str">
        <f>VLOOKUP(LEFT(D68,2),List!A:B,2,0)</f>
        <v>62 | LAMPS, LARGE &amp; MINIATURE,ALL BRANDS</v>
      </c>
      <c r="F68" s="70" t="s">
        <v>57</v>
      </c>
      <c r="G68" s="70" t="s">
        <v>177</v>
      </c>
      <c r="H68" s="53">
        <v>35</v>
      </c>
      <c r="I68" s="70" t="s">
        <v>75</v>
      </c>
      <c r="J68" s="50" t="str">
        <f>VLOOKUP(I68,List!E:F,2,0)</f>
        <v>#1 | &gt;= 21 sales days</v>
      </c>
      <c r="K68" s="49" t="s">
        <v>137</v>
      </c>
      <c r="L68" s="49" t="str">
        <f>VLOOKUP(K68,List!H:I,2,0)</f>
        <v>A | Top 15% of all items in sale within supplier line</v>
      </c>
    </row>
    <row r="69" spans="1:12" x14ac:dyDescent="0.5">
      <c r="A69" s="44" t="str">
        <f t="shared" si="0"/>
        <v>04667742319</v>
      </c>
      <c r="B69" s="48">
        <v>2350</v>
      </c>
      <c r="C69" s="45" t="str">
        <f t="shared" si="4"/>
        <v>046677423192350</v>
      </c>
      <c r="D69" s="49">
        <v>6220</v>
      </c>
      <c r="E69" s="49" t="str">
        <f>VLOOKUP(LEFT(D69,2),List!A:B,2,0)</f>
        <v>62 | LAMPS, LARGE &amp; MINIATURE,ALL BRANDS</v>
      </c>
      <c r="F69" s="70" t="s">
        <v>57</v>
      </c>
      <c r="G69" s="70" t="s">
        <v>181</v>
      </c>
      <c r="H69" s="53">
        <v>30</v>
      </c>
      <c r="I69" s="70" t="s">
        <v>31</v>
      </c>
      <c r="J69" s="50" t="str">
        <f>VLOOKUP(I69,List!E:F,2,0)</f>
        <v>#3 | 4-10 sales days</v>
      </c>
      <c r="K69" s="49" t="s">
        <v>33</v>
      </c>
      <c r="L69" s="49" t="str">
        <f>VLOOKUP(K69,List!H:I,2,0)</f>
        <v>B | The balance of inventory with sales in previous 12 months</v>
      </c>
    </row>
    <row r="70" spans="1:12" x14ac:dyDescent="0.5">
      <c r="A70" s="44" t="str">
        <f t="shared" si="0"/>
        <v>04667742388</v>
      </c>
      <c r="B70" s="48">
        <v>2350</v>
      </c>
      <c r="C70" s="45" t="str">
        <f t="shared" si="4"/>
        <v>046677423882350</v>
      </c>
      <c r="D70" s="49">
        <v>6220</v>
      </c>
      <c r="E70" s="49" t="str">
        <f>VLOOKUP(LEFT(D70,2),List!A:B,2,0)</f>
        <v>62 | LAMPS, LARGE &amp; MINIATURE,ALL BRANDS</v>
      </c>
      <c r="F70" s="70" t="s">
        <v>57</v>
      </c>
      <c r="G70" s="70" t="s">
        <v>185</v>
      </c>
      <c r="H70" s="53">
        <v>127</v>
      </c>
      <c r="I70" s="70" t="s">
        <v>71</v>
      </c>
      <c r="J70" s="50" t="str">
        <f>VLOOKUP(I70,List!E:F,2,0)</f>
        <v>#2 | 11-20 sales days</v>
      </c>
      <c r="K70" s="49" t="s">
        <v>137</v>
      </c>
      <c r="L70" s="49" t="str">
        <f>VLOOKUP(K70,List!H:I,2,0)</f>
        <v>A | Top 15% of all items in sale within supplier line</v>
      </c>
    </row>
    <row r="71" spans="1:12" x14ac:dyDescent="0.5">
      <c r="A71" s="44" t="str">
        <f t="shared" ref="A71:A134" si="5">F71&amp;G71</f>
        <v>04667747150</v>
      </c>
      <c r="B71" s="48">
        <v>2350</v>
      </c>
      <c r="C71" s="45" t="str">
        <f t="shared" si="4"/>
        <v>046677471502350</v>
      </c>
      <c r="D71" s="49">
        <v>6270</v>
      </c>
      <c r="E71" s="49" t="str">
        <f>VLOOKUP(LEFT(D71,2),List!A:B,2,0)</f>
        <v>62 | LAMPS, LARGE &amp; MINIATURE,ALL BRANDS</v>
      </c>
      <c r="F71" s="70" t="s">
        <v>57</v>
      </c>
      <c r="G71" s="70" t="s">
        <v>377</v>
      </c>
      <c r="H71" s="53">
        <v>1</v>
      </c>
      <c r="I71" s="70" t="s">
        <v>19</v>
      </c>
      <c r="J71" s="50" t="str">
        <f>VLOOKUP(I71,List!E:F,2,0)</f>
        <v>#5 | 0 sales days</v>
      </c>
      <c r="K71" s="49" t="s">
        <v>21</v>
      </c>
      <c r="L71" s="49" t="str">
        <f>VLOOKUP(K71,List!H:I,2,0)</f>
        <v>E | Items with no sales for 15 months</v>
      </c>
    </row>
    <row r="72" spans="1:12" x14ac:dyDescent="0.5">
      <c r="A72" s="44" t="str">
        <f t="shared" si="5"/>
        <v>04667747394</v>
      </c>
      <c r="B72" s="48">
        <v>2350</v>
      </c>
      <c r="C72" s="45" t="str">
        <f t="shared" si="4"/>
        <v>046677473942350</v>
      </c>
      <c r="D72" s="49">
        <v>6200</v>
      </c>
      <c r="E72" s="49" t="str">
        <f>VLOOKUP(LEFT(D72,2),List!A:B,2,0)</f>
        <v>62 | LAMPS, LARGE &amp; MINIATURE,ALL BRANDS</v>
      </c>
      <c r="F72" s="70" t="s">
        <v>57</v>
      </c>
      <c r="G72" s="70" t="s">
        <v>207</v>
      </c>
      <c r="H72" s="53">
        <v>47</v>
      </c>
      <c r="I72" s="70" t="s">
        <v>75</v>
      </c>
      <c r="J72" s="50" t="str">
        <f>VLOOKUP(I72,List!E:F,2,0)</f>
        <v>#1 | &gt;= 21 sales days</v>
      </c>
      <c r="K72" s="49" t="s">
        <v>137</v>
      </c>
      <c r="L72" s="49" t="str">
        <f>VLOOKUP(K72,List!H:I,2,0)</f>
        <v>A | Top 15% of all items in sale within supplier line</v>
      </c>
    </row>
    <row r="73" spans="1:12" x14ac:dyDescent="0.5">
      <c r="A73" s="44" t="str">
        <f t="shared" si="5"/>
        <v>04667747962</v>
      </c>
      <c r="B73" s="48">
        <v>2350</v>
      </c>
      <c r="C73" s="45" t="str">
        <f t="shared" si="4"/>
        <v>046677479622350</v>
      </c>
      <c r="D73" s="49">
        <v>6200</v>
      </c>
      <c r="E73" s="49" t="str">
        <f>VLOOKUP(LEFT(D73,2),List!A:B,2,0)</f>
        <v>62 | LAMPS, LARGE &amp; MINIATURE,ALL BRANDS</v>
      </c>
      <c r="F73" s="70" t="s">
        <v>57</v>
      </c>
      <c r="G73" s="70" t="s">
        <v>209</v>
      </c>
      <c r="H73" s="53">
        <v>143</v>
      </c>
      <c r="I73" s="70" t="s">
        <v>75</v>
      </c>
      <c r="J73" s="50" t="str">
        <f>VLOOKUP(I73,List!E:F,2,0)</f>
        <v>#1 | &gt;= 21 sales days</v>
      </c>
      <c r="K73" s="49" t="s">
        <v>137</v>
      </c>
      <c r="L73" s="49" t="str">
        <f>VLOOKUP(K73,List!H:I,2,0)</f>
        <v>A | Top 15% of all items in sale within supplier line</v>
      </c>
    </row>
    <row r="74" spans="1:12" x14ac:dyDescent="0.5">
      <c r="A74" s="44" t="str">
        <f t="shared" si="5"/>
        <v>04667755043</v>
      </c>
      <c r="B74" s="48">
        <v>2350</v>
      </c>
      <c r="C74" s="45" t="str">
        <f t="shared" si="4"/>
        <v>046677550432350</v>
      </c>
      <c r="D74" s="49">
        <v>6200</v>
      </c>
      <c r="E74" s="49" t="str">
        <f>VLOOKUP(LEFT(D74,2),List!A:B,2,0)</f>
        <v>62 | LAMPS, LARGE &amp; MINIATURE,ALL BRANDS</v>
      </c>
      <c r="F74" s="70" t="s">
        <v>57</v>
      </c>
      <c r="G74" s="70" t="s">
        <v>217</v>
      </c>
      <c r="H74" s="53">
        <v>169</v>
      </c>
      <c r="I74" s="70" t="s">
        <v>75</v>
      </c>
      <c r="J74" s="50" t="str">
        <f>VLOOKUP(I74,List!E:F,2,0)</f>
        <v>#1 | &gt;= 21 sales days</v>
      </c>
      <c r="K74" s="49" t="s">
        <v>137</v>
      </c>
      <c r="L74" s="49" t="str">
        <f>VLOOKUP(K74,List!H:I,2,0)</f>
        <v>A | Top 15% of all items in sale within supplier line</v>
      </c>
    </row>
    <row r="75" spans="1:12" x14ac:dyDescent="0.5">
      <c r="A75" s="44" t="str">
        <f t="shared" si="5"/>
        <v>04667756560</v>
      </c>
      <c r="B75" s="48">
        <v>2350</v>
      </c>
      <c r="C75" s="45" t="str">
        <f t="shared" si="4"/>
        <v>046677565602350</v>
      </c>
      <c r="D75" s="49">
        <v>6200</v>
      </c>
      <c r="E75" s="49" t="str">
        <f>VLOOKUP(LEFT(D75,2),List!A:B,2,0)</f>
        <v>62 | LAMPS, LARGE &amp; MINIATURE,ALL BRANDS</v>
      </c>
      <c r="F75" s="70" t="s">
        <v>57</v>
      </c>
      <c r="G75" s="70" t="s">
        <v>379</v>
      </c>
      <c r="H75" s="53">
        <v>79</v>
      </c>
      <c r="I75" s="70" t="s">
        <v>71</v>
      </c>
      <c r="J75" s="50" t="str">
        <f>VLOOKUP(I75,List!E:F,2,0)</f>
        <v>#2 | 11-20 sales days</v>
      </c>
      <c r="K75" s="49" t="s">
        <v>137</v>
      </c>
      <c r="L75" s="49" t="str">
        <f>VLOOKUP(K75,List!H:I,2,0)</f>
        <v>A | Top 15% of all items in sale within supplier line</v>
      </c>
    </row>
    <row r="76" spans="1:12" x14ac:dyDescent="0.5">
      <c r="A76" s="44" t="str">
        <f t="shared" si="5"/>
        <v>06954900286</v>
      </c>
      <c r="B76" s="48">
        <v>2350</v>
      </c>
      <c r="C76" s="45" t="str">
        <f t="shared" si="4"/>
        <v>069549002862350</v>
      </c>
      <c r="D76" s="49">
        <v>6200</v>
      </c>
      <c r="E76" s="49" t="str">
        <f>VLOOKUP(LEFT(D76,2),List!A:B,2,0)</f>
        <v>62 | LAMPS, LARGE &amp; MINIATURE,ALL BRANDS</v>
      </c>
      <c r="F76" s="70" t="s">
        <v>226</v>
      </c>
      <c r="G76" s="70" t="s">
        <v>381</v>
      </c>
      <c r="H76" s="53">
        <v>46</v>
      </c>
      <c r="I76" s="70" t="s">
        <v>31</v>
      </c>
      <c r="J76" s="50" t="str">
        <f>VLOOKUP(I76,List!E:F,2,0)</f>
        <v>#3 | 4-10 sales days</v>
      </c>
      <c r="K76" s="49" t="s">
        <v>33</v>
      </c>
      <c r="L76" s="49" t="str">
        <f>VLOOKUP(K76,List!H:I,2,0)</f>
        <v>B | The balance of inventory with sales in previous 12 months</v>
      </c>
    </row>
    <row r="77" spans="1:12" x14ac:dyDescent="0.5">
      <c r="A77" s="44" t="str">
        <f t="shared" si="5"/>
        <v>06954901077</v>
      </c>
      <c r="B77" s="48">
        <v>2350</v>
      </c>
      <c r="C77" s="45" t="str">
        <f t="shared" si="4"/>
        <v>069549010772350</v>
      </c>
      <c r="D77" s="49">
        <v>6200</v>
      </c>
      <c r="E77" s="49" t="str">
        <f>VLOOKUP(LEFT(D77,2),List!A:B,2,0)</f>
        <v>62 | LAMPS, LARGE &amp; MINIATURE,ALL BRANDS</v>
      </c>
      <c r="F77" s="70" t="s">
        <v>226</v>
      </c>
      <c r="G77" s="70" t="s">
        <v>441</v>
      </c>
      <c r="H77" s="53">
        <v>12</v>
      </c>
      <c r="I77" s="70" t="s">
        <v>31</v>
      </c>
      <c r="J77" s="50" t="str">
        <f>VLOOKUP(I77,List!E:F,2,0)</f>
        <v>#3 | 4-10 sales days</v>
      </c>
      <c r="K77" s="49" t="s">
        <v>33</v>
      </c>
      <c r="L77" s="49" t="str">
        <f>VLOOKUP(K77,List!H:I,2,0)</f>
        <v>B | The balance of inventory with sales in previous 12 months</v>
      </c>
    </row>
    <row r="78" spans="1:12" x14ac:dyDescent="0.5">
      <c r="A78" s="44" t="str">
        <f t="shared" si="5"/>
        <v>06954950230</v>
      </c>
      <c r="B78" s="48">
        <v>2350</v>
      </c>
      <c r="C78" s="45" t="str">
        <f t="shared" ref="C78:C105" si="6">A78&amp;B78</f>
        <v>069549502302350</v>
      </c>
      <c r="D78" s="49">
        <v>6243</v>
      </c>
      <c r="E78" s="49" t="str">
        <f>VLOOKUP(LEFT(D78,2),List!A:B,2,0)</f>
        <v>62 | LAMPS, LARGE &amp; MINIATURE,ALL BRANDS</v>
      </c>
      <c r="F78" s="70" t="s">
        <v>226</v>
      </c>
      <c r="G78" s="70" t="s">
        <v>236</v>
      </c>
      <c r="H78" s="53">
        <v>96</v>
      </c>
      <c r="I78" s="70" t="s">
        <v>31</v>
      </c>
      <c r="J78" s="50" t="str">
        <f>VLOOKUP(I78,List!E:F,2,0)</f>
        <v>#3 | 4-10 sales days</v>
      </c>
      <c r="K78" s="49" t="s">
        <v>33</v>
      </c>
      <c r="L78" s="49" t="str">
        <f>VLOOKUP(K78,List!H:I,2,0)</f>
        <v>B | The balance of inventory with sales in previous 12 months</v>
      </c>
    </row>
    <row r="79" spans="1:12" x14ac:dyDescent="0.5">
      <c r="A79" s="44" t="str">
        <f t="shared" si="5"/>
        <v>06954950397</v>
      </c>
      <c r="B79" s="48">
        <v>2350</v>
      </c>
      <c r="C79" s="45" t="str">
        <f t="shared" si="6"/>
        <v>069549503972350</v>
      </c>
      <c r="D79" s="49">
        <v>6243</v>
      </c>
      <c r="E79" s="49" t="str">
        <f>VLOOKUP(LEFT(D79,2),List!A:B,2,0)</f>
        <v>62 | LAMPS, LARGE &amp; MINIATURE,ALL BRANDS</v>
      </c>
      <c r="F79" s="70" t="s">
        <v>226</v>
      </c>
      <c r="G79" s="70" t="s">
        <v>238</v>
      </c>
      <c r="H79" s="53">
        <v>87</v>
      </c>
      <c r="I79" s="70" t="s">
        <v>31</v>
      </c>
      <c r="J79" s="50" t="str">
        <f>VLOOKUP(I79,List!E:F,2,0)</f>
        <v>#3 | 4-10 sales days</v>
      </c>
      <c r="K79" s="49" t="s">
        <v>33</v>
      </c>
      <c r="L79" s="49" t="str">
        <f>VLOOKUP(K79,List!H:I,2,0)</f>
        <v>B | The balance of inventory with sales in previous 12 months</v>
      </c>
    </row>
    <row r="80" spans="1:12" x14ac:dyDescent="0.5">
      <c r="A80" s="44" t="str">
        <f t="shared" si="5"/>
        <v>78108706912</v>
      </c>
      <c r="B80" s="48">
        <v>2350</v>
      </c>
      <c r="C80" s="45" t="str">
        <f t="shared" si="6"/>
        <v>781087069122350</v>
      </c>
      <c r="D80" s="49">
        <v>4500</v>
      </c>
      <c r="E80" s="49" t="str">
        <f>VLOOKUP(LEFT(D80,2),List!A:B,2,0)</f>
        <v xml:space="preserve">45 | BALLASTS                           </v>
      </c>
      <c r="F80" s="70" t="s">
        <v>263</v>
      </c>
      <c r="G80" s="70" t="s">
        <v>347</v>
      </c>
      <c r="H80" s="53">
        <v>55</v>
      </c>
      <c r="I80" s="70" t="s">
        <v>75</v>
      </c>
      <c r="J80" s="50" t="str">
        <f>VLOOKUP(I80,List!E:F,2,0)</f>
        <v>#1 | &gt;= 21 sales days</v>
      </c>
      <c r="K80" s="49" t="s">
        <v>137</v>
      </c>
      <c r="L80" s="49" t="str">
        <f>VLOOKUP(K80,List!H:I,2,0)</f>
        <v>A | Top 15% of all items in sale within supplier line</v>
      </c>
    </row>
    <row r="81" spans="1:12" x14ac:dyDescent="0.5">
      <c r="A81" s="44" t="str">
        <f t="shared" si="5"/>
        <v>78108707406</v>
      </c>
      <c r="B81" s="48">
        <v>2350</v>
      </c>
      <c r="C81" s="45" t="str">
        <f t="shared" si="6"/>
        <v>781087074062350</v>
      </c>
      <c r="D81" s="49">
        <v>4500</v>
      </c>
      <c r="E81" s="49" t="str">
        <f>VLOOKUP(LEFT(D81,2),List!A:B,2,0)</f>
        <v xml:space="preserve">45 | BALLASTS                           </v>
      </c>
      <c r="F81" s="70" t="s">
        <v>263</v>
      </c>
      <c r="G81" s="70" t="s">
        <v>276</v>
      </c>
      <c r="H81" s="53">
        <v>6</v>
      </c>
      <c r="I81" s="70" t="s">
        <v>37</v>
      </c>
      <c r="J81" s="50" t="str">
        <f>VLOOKUP(I81,List!E:F,2,0)</f>
        <v>#4 | 1-3 sales days</v>
      </c>
      <c r="K81" s="49" t="s">
        <v>54</v>
      </c>
      <c r="L81" s="49" t="str">
        <f>VLOOKUP(K81,List!H:I,2,0)</f>
        <v>D |Items discontinued by branch on Wesnet</v>
      </c>
    </row>
    <row r="82" spans="1:12" x14ac:dyDescent="0.5">
      <c r="A82" s="44" t="str">
        <f t="shared" si="5"/>
        <v>78108709151</v>
      </c>
      <c r="B82" s="48">
        <v>2350</v>
      </c>
      <c r="C82" s="45" t="str">
        <f t="shared" si="6"/>
        <v>781087091512350</v>
      </c>
      <c r="D82" s="49">
        <v>4500</v>
      </c>
      <c r="E82" s="49" t="str">
        <f>VLOOKUP(LEFT(D82,2),List!A:B,2,0)</f>
        <v xml:space="preserve">45 | BALLASTS                           </v>
      </c>
      <c r="F82" s="70" t="s">
        <v>263</v>
      </c>
      <c r="G82" s="70" t="s">
        <v>349</v>
      </c>
      <c r="H82" s="53">
        <v>13</v>
      </c>
      <c r="I82" s="70" t="s">
        <v>71</v>
      </c>
      <c r="J82" s="50" t="str">
        <f>VLOOKUP(I82,List!E:F,2,0)</f>
        <v>#2 | 11-20 sales days</v>
      </c>
      <c r="K82" s="49" t="s">
        <v>137</v>
      </c>
      <c r="L82" s="49" t="str">
        <f>VLOOKUP(K82,List!H:I,2,0)</f>
        <v>A | Top 15% of all items in sale within supplier line</v>
      </c>
    </row>
    <row r="83" spans="1:12" x14ac:dyDescent="0.5">
      <c r="A83" s="44" t="str">
        <f t="shared" si="5"/>
        <v>03129311077</v>
      </c>
      <c r="B83" s="48">
        <v>2365</v>
      </c>
      <c r="C83" s="45" t="str">
        <f t="shared" si="6"/>
        <v>031293110772365</v>
      </c>
      <c r="D83" s="49">
        <v>6200</v>
      </c>
      <c r="E83" s="49" t="str">
        <f>VLOOKUP(LEFT(D83,2),List!A:B,2,0)</f>
        <v>62 | LAMPS, LARGE &amp; MINIATURE,ALL BRANDS</v>
      </c>
      <c r="F83" s="70" t="s">
        <v>17</v>
      </c>
      <c r="G83" s="70" t="s">
        <v>46</v>
      </c>
      <c r="H83" s="53">
        <v>12</v>
      </c>
      <c r="I83" s="70" t="s">
        <v>43</v>
      </c>
      <c r="J83" s="50" t="str">
        <f>VLOOKUP(I83,List!E:F,2,0)</f>
        <v>#6 | new item</v>
      </c>
      <c r="K83" s="49" t="s">
        <v>33</v>
      </c>
      <c r="L83" s="49" t="str">
        <f>VLOOKUP(K83,List!H:I,2,0)</f>
        <v>B | The balance of inventory with sales in previous 12 months</v>
      </c>
    </row>
    <row r="84" spans="1:12" x14ac:dyDescent="0.5">
      <c r="A84" s="44" t="str">
        <f t="shared" si="5"/>
        <v>04667723077</v>
      </c>
      <c r="B84" s="48">
        <v>2365</v>
      </c>
      <c r="C84" s="45" t="str">
        <f t="shared" si="6"/>
        <v>046677230772365</v>
      </c>
      <c r="D84" s="49">
        <v>6220</v>
      </c>
      <c r="E84" s="49" t="str">
        <f>VLOOKUP(LEFT(D84,2),List!A:B,2,0)</f>
        <v>62 | LAMPS, LARGE &amp; MINIATURE,ALL BRANDS</v>
      </c>
      <c r="F84" s="70" t="s">
        <v>57</v>
      </c>
      <c r="G84" s="70" t="s">
        <v>383</v>
      </c>
      <c r="H84" s="53">
        <v>15</v>
      </c>
      <c r="I84" s="70" t="s">
        <v>37</v>
      </c>
      <c r="J84" s="50" t="str">
        <f>VLOOKUP(I84,List!E:F,2,0)</f>
        <v>#4 | 1-3 sales days</v>
      </c>
      <c r="K84" s="49" t="s">
        <v>21</v>
      </c>
      <c r="L84" s="49" t="str">
        <f>VLOOKUP(K84,List!H:I,2,0)</f>
        <v>E | Items with no sales for 15 months</v>
      </c>
    </row>
    <row r="85" spans="1:12" x14ac:dyDescent="0.5">
      <c r="A85" s="44" t="str">
        <f t="shared" si="5"/>
        <v>04667728167</v>
      </c>
      <c r="B85" s="48">
        <v>2365</v>
      </c>
      <c r="C85" s="45" t="str">
        <f t="shared" si="6"/>
        <v>046677281672365</v>
      </c>
      <c r="D85" s="49">
        <v>6220</v>
      </c>
      <c r="E85" s="49" t="str">
        <f>VLOOKUP(LEFT(D85,2),List!A:B,2,0)</f>
        <v>62 | LAMPS, LARGE &amp; MINIATURE,ALL BRANDS</v>
      </c>
      <c r="F85" s="70" t="s">
        <v>57</v>
      </c>
      <c r="G85" s="70" t="s">
        <v>355</v>
      </c>
      <c r="H85" s="53">
        <v>4</v>
      </c>
      <c r="I85" s="70" t="s">
        <v>37</v>
      </c>
      <c r="J85" s="50" t="str">
        <f>VLOOKUP(I85,List!E:F,2,0)</f>
        <v>#4 | 1-3 sales days</v>
      </c>
      <c r="K85" s="49" t="s">
        <v>54</v>
      </c>
      <c r="L85" s="49" t="str">
        <f>VLOOKUP(K85,List!H:I,2,0)</f>
        <v>D |Items discontinued by branch on Wesnet</v>
      </c>
    </row>
    <row r="86" spans="1:12" x14ac:dyDescent="0.5">
      <c r="A86" s="44" t="str">
        <f t="shared" si="5"/>
        <v>04667728179</v>
      </c>
      <c r="B86" s="48">
        <v>2365</v>
      </c>
      <c r="C86" s="45" t="str">
        <f t="shared" si="6"/>
        <v>046677281792365</v>
      </c>
      <c r="D86" s="49">
        <v>6220</v>
      </c>
      <c r="E86" s="49" t="str">
        <f>VLOOKUP(LEFT(D86,2),List!A:B,2,0)</f>
        <v>62 | LAMPS, LARGE &amp; MINIATURE,ALL BRANDS</v>
      </c>
      <c r="F86" s="70" t="s">
        <v>57</v>
      </c>
      <c r="G86" s="70" t="s">
        <v>141</v>
      </c>
      <c r="H86" s="53">
        <v>34</v>
      </c>
      <c r="I86" s="70" t="s">
        <v>71</v>
      </c>
      <c r="J86" s="50" t="str">
        <f>VLOOKUP(I86,List!E:F,2,0)</f>
        <v>#2 | 11-20 sales days</v>
      </c>
      <c r="K86" s="49" t="s">
        <v>33</v>
      </c>
      <c r="L86" s="49" t="str">
        <f>VLOOKUP(K86,List!H:I,2,0)</f>
        <v>B | The balance of inventory with sales in previous 12 months</v>
      </c>
    </row>
    <row r="87" spans="1:12" x14ac:dyDescent="0.5">
      <c r="A87" s="44" t="str">
        <f t="shared" si="5"/>
        <v>04667747394</v>
      </c>
      <c r="B87" s="48">
        <v>2365</v>
      </c>
      <c r="C87" s="45" t="str">
        <f t="shared" si="6"/>
        <v>046677473942365</v>
      </c>
      <c r="D87" s="49">
        <v>6200</v>
      </c>
      <c r="E87" s="49" t="str">
        <f>VLOOKUP(LEFT(D87,2),List!A:B,2,0)</f>
        <v>62 | LAMPS, LARGE &amp; MINIATURE,ALL BRANDS</v>
      </c>
      <c r="F87" s="70" t="s">
        <v>57</v>
      </c>
      <c r="G87" s="70" t="s">
        <v>207</v>
      </c>
      <c r="H87" s="53">
        <v>20</v>
      </c>
      <c r="I87" s="70" t="s">
        <v>43</v>
      </c>
      <c r="J87" s="50" t="str">
        <f>VLOOKUP(I87,List!E:F,2,0)</f>
        <v>#6 | new item</v>
      </c>
      <c r="K87" s="49" t="s">
        <v>33</v>
      </c>
      <c r="L87" s="49" t="str">
        <f>VLOOKUP(K87,List!H:I,2,0)</f>
        <v>B | The balance of inventory with sales in previous 12 months</v>
      </c>
    </row>
    <row r="88" spans="1:12" x14ac:dyDescent="0.5">
      <c r="A88" s="44" t="str">
        <f t="shared" si="5"/>
        <v>04667756560</v>
      </c>
      <c r="B88" s="48">
        <v>2365</v>
      </c>
      <c r="C88" s="45" t="str">
        <f t="shared" si="6"/>
        <v>046677565602365</v>
      </c>
      <c r="D88" s="49">
        <v>6200</v>
      </c>
      <c r="E88" s="49" t="str">
        <f>VLOOKUP(LEFT(D88,2),List!A:B,2,0)</f>
        <v>62 | LAMPS, LARGE &amp; MINIATURE,ALL BRANDS</v>
      </c>
      <c r="F88" s="70" t="s">
        <v>57</v>
      </c>
      <c r="G88" s="70" t="s">
        <v>379</v>
      </c>
      <c r="H88" s="53">
        <v>20</v>
      </c>
      <c r="I88" s="70" t="s">
        <v>43</v>
      </c>
      <c r="J88" s="50" t="str">
        <f>VLOOKUP(I88,List!E:F,2,0)</f>
        <v>#6 | new item</v>
      </c>
      <c r="K88" s="49" t="s">
        <v>33</v>
      </c>
      <c r="L88" s="49" t="str">
        <f>VLOOKUP(K88,List!H:I,2,0)</f>
        <v>B | The balance of inventory with sales in previous 12 months</v>
      </c>
    </row>
    <row r="89" spans="1:12" x14ac:dyDescent="0.5">
      <c r="A89" s="44" t="str">
        <f t="shared" si="5"/>
        <v>49100799997</v>
      </c>
      <c r="B89" s="48">
        <v>2365</v>
      </c>
      <c r="C89" s="45" t="str">
        <f t="shared" si="6"/>
        <v>491007999972365</v>
      </c>
      <c r="D89" s="49">
        <v>6200</v>
      </c>
      <c r="E89" s="49" t="str">
        <f>VLOOKUP(LEFT(D89,2),List!A:B,2,0)</f>
        <v>62 | LAMPS, LARGE &amp; MINIATURE,ALL BRANDS</v>
      </c>
      <c r="F89" s="70" t="s">
        <v>247</v>
      </c>
      <c r="G89" s="70" t="s">
        <v>345</v>
      </c>
      <c r="H89" s="53">
        <v>10</v>
      </c>
      <c r="I89" s="70" t="s">
        <v>19</v>
      </c>
      <c r="J89" s="50" t="str">
        <f>VLOOKUP(I89,List!E:F,2,0)</f>
        <v>#5 | 0 sales days</v>
      </c>
      <c r="K89" s="49" t="s">
        <v>21</v>
      </c>
      <c r="L89" s="49" t="str">
        <f>VLOOKUP(K89,List!H:I,2,0)</f>
        <v>E | Items with no sales for 15 months</v>
      </c>
    </row>
    <row r="90" spans="1:12" x14ac:dyDescent="0.5">
      <c r="A90" s="44" t="str">
        <f t="shared" si="5"/>
        <v>62645786351</v>
      </c>
      <c r="B90" s="48">
        <v>2365</v>
      </c>
      <c r="C90" s="45" t="str">
        <f t="shared" si="6"/>
        <v>626457863512365</v>
      </c>
      <c r="D90" s="49">
        <v>6200</v>
      </c>
      <c r="E90" s="49" t="str">
        <f>VLOOKUP(LEFT(D90,2),List!A:B,2,0)</f>
        <v>62 | LAMPS, LARGE &amp; MINIATURE,ALL BRANDS</v>
      </c>
      <c r="F90" s="70" t="s">
        <v>385</v>
      </c>
      <c r="G90" s="70" t="s">
        <v>386</v>
      </c>
      <c r="H90" s="53">
        <v>8</v>
      </c>
      <c r="I90" s="70" t="s">
        <v>19</v>
      </c>
      <c r="J90" s="50" t="str">
        <f>VLOOKUP(I90,List!E:F,2,0)</f>
        <v>#5 | 0 sales days</v>
      </c>
      <c r="K90" s="49" t="s">
        <v>21</v>
      </c>
      <c r="L90" s="49" t="str">
        <f>VLOOKUP(K90,List!H:I,2,0)</f>
        <v>E | Items with no sales for 15 months</v>
      </c>
    </row>
    <row r="91" spans="1:12" x14ac:dyDescent="0.5">
      <c r="A91" s="44" t="str">
        <f t="shared" si="5"/>
        <v>78108706912</v>
      </c>
      <c r="B91" s="48">
        <v>2365</v>
      </c>
      <c r="C91" s="45" t="str">
        <f t="shared" si="6"/>
        <v>781087069122365</v>
      </c>
      <c r="D91" s="49">
        <v>4500</v>
      </c>
      <c r="E91" s="49" t="str">
        <f>VLOOKUP(LEFT(D91,2),List!A:B,2,0)</f>
        <v xml:space="preserve">45 | BALLASTS                           </v>
      </c>
      <c r="F91" s="70" t="s">
        <v>263</v>
      </c>
      <c r="G91" s="70" t="s">
        <v>347</v>
      </c>
      <c r="H91" s="53">
        <v>6</v>
      </c>
      <c r="I91" s="70" t="s">
        <v>71</v>
      </c>
      <c r="J91" s="50" t="str">
        <f>VLOOKUP(I91,List!E:F,2,0)</f>
        <v>#2 | 11-20 sales days</v>
      </c>
      <c r="K91" s="49" t="s">
        <v>33</v>
      </c>
      <c r="L91" s="49" t="str">
        <f>VLOOKUP(K91,List!H:I,2,0)</f>
        <v>B | The balance of inventory with sales in previous 12 months</v>
      </c>
    </row>
    <row r="92" spans="1:12" x14ac:dyDescent="0.5">
      <c r="A92" s="44" t="str">
        <f t="shared" si="5"/>
        <v>78108709151</v>
      </c>
      <c r="B92" s="48">
        <v>2365</v>
      </c>
      <c r="C92" s="45" t="str">
        <f t="shared" si="6"/>
        <v>781087091512365</v>
      </c>
      <c r="D92" s="49">
        <v>4500</v>
      </c>
      <c r="E92" s="49" t="str">
        <f>VLOOKUP(LEFT(D92,2),List!A:B,2,0)</f>
        <v xml:space="preserve">45 | BALLASTS                           </v>
      </c>
      <c r="F92" s="70" t="s">
        <v>263</v>
      </c>
      <c r="G92" s="70" t="s">
        <v>349</v>
      </c>
      <c r="H92" s="53">
        <v>25</v>
      </c>
      <c r="I92" s="70" t="s">
        <v>31</v>
      </c>
      <c r="J92" s="50" t="str">
        <f>VLOOKUP(I92,List!E:F,2,0)</f>
        <v>#3 | 4-10 sales days</v>
      </c>
      <c r="K92" s="49" t="s">
        <v>33</v>
      </c>
      <c r="L92" s="49" t="str">
        <f>VLOOKUP(K92,List!H:I,2,0)</f>
        <v>B | The balance of inventory with sales in previous 12 months</v>
      </c>
    </row>
    <row r="93" spans="1:12" x14ac:dyDescent="0.5">
      <c r="A93" s="44" t="str">
        <f t="shared" si="5"/>
        <v>78137043239</v>
      </c>
      <c r="B93" s="48">
        <v>2365</v>
      </c>
      <c r="C93" s="45" t="str">
        <f t="shared" si="6"/>
        <v>781370432392365</v>
      </c>
      <c r="D93" s="49">
        <v>4500</v>
      </c>
      <c r="E93" s="49" t="str">
        <f>VLOOKUP(LEFT(D93,2),List!A:B,2,0)</f>
        <v xml:space="preserve">45 | BALLASTS                           </v>
      </c>
      <c r="F93" s="70" t="s">
        <v>388</v>
      </c>
      <c r="G93" s="70" t="s">
        <v>389</v>
      </c>
      <c r="H93" s="53">
        <v>4</v>
      </c>
      <c r="I93" s="70" t="s">
        <v>19</v>
      </c>
      <c r="J93" s="50" t="str">
        <f>VLOOKUP(I93,List!E:F,2,0)</f>
        <v>#5 | 0 sales days</v>
      </c>
      <c r="K93" s="49" t="s">
        <v>21</v>
      </c>
      <c r="L93" s="49" t="str">
        <f>VLOOKUP(K93,List!H:I,2,0)</f>
        <v>E | Items with no sales for 15 months</v>
      </c>
    </row>
    <row r="94" spans="1:12" x14ac:dyDescent="0.5">
      <c r="A94" s="44" t="str">
        <f t="shared" si="5"/>
        <v>03129309802</v>
      </c>
      <c r="B94" s="48">
        <v>2370</v>
      </c>
      <c r="C94" s="45" t="str">
        <f t="shared" si="6"/>
        <v>031293098022370</v>
      </c>
      <c r="D94" s="49">
        <v>6200</v>
      </c>
      <c r="E94" s="49" t="str">
        <f>VLOOKUP(LEFT(D94,2),List!A:B,2,0)</f>
        <v>62 | LAMPS, LARGE &amp; MINIATURE,ALL BRANDS</v>
      </c>
      <c r="F94" s="70" t="s">
        <v>17</v>
      </c>
      <c r="G94" s="70" t="s">
        <v>391</v>
      </c>
      <c r="H94" s="53">
        <v>1</v>
      </c>
      <c r="I94" s="70" t="s">
        <v>19</v>
      </c>
      <c r="J94" s="50" t="str">
        <f>VLOOKUP(I94,List!E:F,2,0)</f>
        <v>#5 | 0 sales days</v>
      </c>
      <c r="K94" s="49" t="s">
        <v>21</v>
      </c>
      <c r="L94" s="49" t="str">
        <f>VLOOKUP(K94,List!H:I,2,0)</f>
        <v>E | Items with no sales for 15 months</v>
      </c>
    </row>
    <row r="95" spans="1:12" x14ac:dyDescent="0.5">
      <c r="A95" s="44" t="str">
        <f t="shared" si="5"/>
        <v>03129309806</v>
      </c>
      <c r="B95" s="48">
        <v>2370</v>
      </c>
      <c r="C95" s="45" t="str">
        <f t="shared" si="6"/>
        <v>031293098062370</v>
      </c>
      <c r="D95" s="49">
        <v>6200</v>
      </c>
      <c r="E95" s="49" t="str">
        <f>VLOOKUP(LEFT(D95,2),List!A:B,2,0)</f>
        <v>62 | LAMPS, LARGE &amp; MINIATURE,ALL BRANDS</v>
      </c>
      <c r="F95" s="70" t="s">
        <v>17</v>
      </c>
      <c r="G95" s="70" t="s">
        <v>393</v>
      </c>
      <c r="H95" s="53">
        <v>9</v>
      </c>
      <c r="I95" s="70" t="s">
        <v>37</v>
      </c>
      <c r="J95" s="50" t="str">
        <f>VLOOKUP(I95,List!E:F,2,0)</f>
        <v>#4 | 1-3 sales days</v>
      </c>
      <c r="K95" s="49" t="s">
        <v>54</v>
      </c>
      <c r="L95" s="49" t="str">
        <f>VLOOKUP(K95,List!H:I,2,0)</f>
        <v>D |Items discontinued by branch on Wesnet</v>
      </c>
    </row>
    <row r="96" spans="1:12" x14ac:dyDescent="0.5">
      <c r="A96" s="44" t="str">
        <f t="shared" si="5"/>
        <v>03129311077</v>
      </c>
      <c r="B96" s="48">
        <v>2370</v>
      </c>
      <c r="C96" s="45" t="str">
        <f t="shared" si="6"/>
        <v>031293110772370</v>
      </c>
      <c r="D96" s="49">
        <v>6200</v>
      </c>
      <c r="E96" s="49" t="str">
        <f>VLOOKUP(LEFT(D96,2),List!A:B,2,0)</f>
        <v>62 | LAMPS, LARGE &amp; MINIATURE,ALL BRANDS</v>
      </c>
      <c r="F96" s="70" t="s">
        <v>17</v>
      </c>
      <c r="G96" s="70" t="s">
        <v>46</v>
      </c>
      <c r="H96" s="53">
        <v>18</v>
      </c>
      <c r="I96" s="70" t="s">
        <v>43</v>
      </c>
      <c r="J96" s="50" t="str">
        <f>VLOOKUP(I96,List!E:F,2,0)</f>
        <v>#6 | new item</v>
      </c>
      <c r="K96" s="49" t="s">
        <v>33</v>
      </c>
      <c r="L96" s="49" t="str">
        <f>VLOOKUP(K96,List!H:I,2,0)</f>
        <v>B | The balance of inventory with sales in previous 12 months</v>
      </c>
    </row>
    <row r="97" spans="1:12" x14ac:dyDescent="0.5">
      <c r="A97" s="44" t="str">
        <f t="shared" si="5"/>
        <v>04592309621</v>
      </c>
      <c r="B97" s="48">
        <v>2370</v>
      </c>
      <c r="C97" s="45" t="str">
        <f t="shared" si="6"/>
        <v>045923096212370</v>
      </c>
      <c r="D97" s="49">
        <v>6200</v>
      </c>
      <c r="E97" s="49" t="str">
        <f>VLOOKUP(LEFT(D97,2),List!A:B,2,0)</f>
        <v>62 | LAMPS, LARGE &amp; MINIATURE,ALL BRANDS</v>
      </c>
      <c r="F97" s="70" t="s">
        <v>395</v>
      </c>
      <c r="G97" s="70" t="s">
        <v>396</v>
      </c>
      <c r="H97" s="53">
        <v>39</v>
      </c>
      <c r="I97" s="70" t="s">
        <v>19</v>
      </c>
      <c r="J97" s="50" t="str">
        <f>VLOOKUP(I97,List!E:F,2,0)</f>
        <v>#5 | 0 sales days</v>
      </c>
      <c r="K97" s="49" t="s">
        <v>21</v>
      </c>
      <c r="L97" s="49" t="str">
        <f>VLOOKUP(K97,List!H:I,2,0)</f>
        <v>E | Items with no sales for 15 months</v>
      </c>
    </row>
    <row r="98" spans="1:12" x14ac:dyDescent="0.5">
      <c r="A98" s="44" t="str">
        <f t="shared" si="5"/>
        <v>04667723685</v>
      </c>
      <c r="B98" s="48">
        <v>2370</v>
      </c>
      <c r="C98" s="45" t="str">
        <f t="shared" si="6"/>
        <v>046677236852370</v>
      </c>
      <c r="D98" s="49">
        <v>6200</v>
      </c>
      <c r="E98" s="49" t="str">
        <f>VLOOKUP(LEFT(D98,2),List!A:B,2,0)</f>
        <v>62 | LAMPS, LARGE &amp; MINIATURE,ALL BRANDS</v>
      </c>
      <c r="F98" s="70" t="s">
        <v>57</v>
      </c>
      <c r="G98" s="70" t="s">
        <v>106</v>
      </c>
      <c r="H98" s="53">
        <v>11</v>
      </c>
      <c r="I98" s="70" t="s">
        <v>37</v>
      </c>
      <c r="J98" s="50" t="str">
        <f>VLOOKUP(I98,List!E:F,2,0)</f>
        <v>#4 | 1-3 sales days</v>
      </c>
      <c r="K98" s="49" t="s">
        <v>54</v>
      </c>
      <c r="L98" s="49" t="str">
        <f>VLOOKUP(K98,List!H:I,2,0)</f>
        <v>D |Items discontinued by branch on Wesnet</v>
      </c>
    </row>
    <row r="99" spans="1:12" x14ac:dyDescent="0.5">
      <c r="A99" s="44" t="str">
        <f t="shared" si="5"/>
        <v>04667726825</v>
      </c>
      <c r="B99" s="48">
        <v>2370</v>
      </c>
      <c r="C99" s="45" t="str">
        <f t="shared" si="6"/>
        <v>046677268252370</v>
      </c>
      <c r="D99" s="49">
        <v>6200</v>
      </c>
      <c r="E99" s="49" t="str">
        <f>VLOOKUP(LEFT(D99,2),List!A:B,2,0)</f>
        <v>62 | LAMPS, LARGE &amp; MINIATURE,ALL BRANDS</v>
      </c>
      <c r="F99" s="70" t="s">
        <v>57</v>
      </c>
      <c r="G99" s="70" t="s">
        <v>116</v>
      </c>
      <c r="H99" s="53">
        <v>30</v>
      </c>
      <c r="I99" s="70" t="s">
        <v>71</v>
      </c>
      <c r="J99" s="50" t="str">
        <f>VLOOKUP(I99,List!E:F,2,0)</f>
        <v>#2 | 11-20 sales days</v>
      </c>
      <c r="K99" s="49" t="s">
        <v>137</v>
      </c>
      <c r="L99" s="49" t="str">
        <f>VLOOKUP(K99,List!H:I,2,0)</f>
        <v>A | Top 15% of all items in sale within supplier line</v>
      </c>
    </row>
    <row r="100" spans="1:12" x14ac:dyDescent="0.5">
      <c r="A100" s="44" t="str">
        <f t="shared" si="5"/>
        <v>04667726872</v>
      </c>
      <c r="B100" s="48">
        <v>2370</v>
      </c>
      <c r="C100" s="45" t="str">
        <f t="shared" si="6"/>
        <v>046677268722370</v>
      </c>
      <c r="D100" s="49">
        <v>6220</v>
      </c>
      <c r="E100" s="49" t="str">
        <f>VLOOKUP(LEFT(D100,2),List!A:B,2,0)</f>
        <v>62 | LAMPS, LARGE &amp; MINIATURE,ALL BRANDS</v>
      </c>
      <c r="F100" s="70" t="s">
        <v>57</v>
      </c>
      <c r="G100" s="70" t="s">
        <v>120</v>
      </c>
      <c r="H100" s="53">
        <v>20</v>
      </c>
      <c r="I100" s="70" t="s">
        <v>31</v>
      </c>
      <c r="J100" s="50" t="str">
        <f>VLOOKUP(I100,List!E:F,2,0)</f>
        <v>#3 | 4-10 sales days</v>
      </c>
      <c r="K100" s="49" t="s">
        <v>33</v>
      </c>
      <c r="L100" s="49" t="str">
        <f>VLOOKUP(K100,List!H:I,2,0)</f>
        <v>B | The balance of inventory with sales in previous 12 months</v>
      </c>
    </row>
    <row r="101" spans="1:12" x14ac:dyDescent="0.5">
      <c r="A101" s="44" t="str">
        <f t="shared" si="5"/>
        <v>04667728179</v>
      </c>
      <c r="B101" s="48">
        <v>2370</v>
      </c>
      <c r="C101" s="45" t="str">
        <f t="shared" si="6"/>
        <v>046677281792370</v>
      </c>
      <c r="D101" s="49">
        <v>6220</v>
      </c>
      <c r="E101" s="49" t="str">
        <f>VLOOKUP(LEFT(D101,2),List!A:B,2,0)</f>
        <v>62 | LAMPS, LARGE &amp; MINIATURE,ALL BRANDS</v>
      </c>
      <c r="F101" s="70" t="s">
        <v>57</v>
      </c>
      <c r="G101" s="70" t="s">
        <v>141</v>
      </c>
      <c r="H101" s="53">
        <v>41</v>
      </c>
      <c r="I101" s="70" t="s">
        <v>71</v>
      </c>
      <c r="J101" s="50" t="str">
        <f>VLOOKUP(I101,List!E:F,2,0)</f>
        <v>#2 | 11-20 sales days</v>
      </c>
      <c r="K101" s="49" t="s">
        <v>137</v>
      </c>
      <c r="L101" s="49" t="str">
        <f>VLOOKUP(K101,List!H:I,2,0)</f>
        <v>A | Top 15% of all items in sale within supplier line</v>
      </c>
    </row>
    <row r="102" spans="1:12" x14ac:dyDescent="0.5">
      <c r="A102" s="44" t="str">
        <f t="shared" si="5"/>
        <v>04667728189</v>
      </c>
      <c r="B102" s="48">
        <v>2370</v>
      </c>
      <c r="C102" s="45" t="str">
        <f t="shared" si="6"/>
        <v>046677281892370</v>
      </c>
      <c r="D102" s="49">
        <v>6220</v>
      </c>
      <c r="E102" s="49" t="str">
        <f>VLOOKUP(LEFT(D102,2),List!A:B,2,0)</f>
        <v>62 | LAMPS, LARGE &amp; MINIATURE,ALL BRANDS</v>
      </c>
      <c r="F102" s="70" t="s">
        <v>57</v>
      </c>
      <c r="G102" s="70" t="s">
        <v>145</v>
      </c>
      <c r="H102" s="53">
        <v>30</v>
      </c>
      <c r="I102" s="70" t="s">
        <v>31</v>
      </c>
      <c r="J102" s="50" t="str">
        <f>VLOOKUP(I102,List!E:F,2,0)</f>
        <v>#3 | 4-10 sales days</v>
      </c>
      <c r="K102" s="49" t="s">
        <v>33</v>
      </c>
      <c r="L102" s="49" t="str">
        <f>VLOOKUP(K102,List!H:I,2,0)</f>
        <v>B | The balance of inventory with sales in previous 12 months</v>
      </c>
    </row>
    <row r="103" spans="1:12" x14ac:dyDescent="0.5">
      <c r="A103" s="44" t="str">
        <f t="shared" si="5"/>
        <v>04667745275</v>
      </c>
      <c r="B103" s="48">
        <v>2370</v>
      </c>
      <c r="C103" s="45" t="str">
        <f t="shared" si="6"/>
        <v>046677452752370</v>
      </c>
      <c r="D103" s="49">
        <v>6270</v>
      </c>
      <c r="E103" s="49" t="str">
        <f>VLOOKUP(LEFT(D103,2),List!A:B,2,0)</f>
        <v>62 | LAMPS, LARGE &amp; MINIATURE,ALL BRANDS</v>
      </c>
      <c r="F103" s="70" t="s">
        <v>57</v>
      </c>
      <c r="G103" s="70" t="s">
        <v>191</v>
      </c>
      <c r="H103" s="53">
        <v>33</v>
      </c>
      <c r="I103" s="70" t="s">
        <v>37</v>
      </c>
      <c r="J103" s="50" t="str">
        <f>VLOOKUP(I103,List!E:F,2,0)</f>
        <v>#4 | 1-3 sales days</v>
      </c>
      <c r="K103" s="49" t="s">
        <v>54</v>
      </c>
      <c r="L103" s="49" t="str">
        <f>VLOOKUP(K103,List!H:I,2,0)</f>
        <v>D |Items discontinued by branch on Wesnet</v>
      </c>
    </row>
    <row r="104" spans="1:12" x14ac:dyDescent="0.5">
      <c r="A104" s="44" t="str">
        <f t="shared" si="5"/>
        <v>04667747394</v>
      </c>
      <c r="B104" s="48">
        <v>2370</v>
      </c>
      <c r="C104" s="45" t="str">
        <f t="shared" si="6"/>
        <v>046677473942370</v>
      </c>
      <c r="D104" s="49">
        <v>6200</v>
      </c>
      <c r="E104" s="49" t="str">
        <f>VLOOKUP(LEFT(D104,2),List!A:B,2,0)</f>
        <v>62 | LAMPS, LARGE &amp; MINIATURE,ALL BRANDS</v>
      </c>
      <c r="F104" s="70" t="s">
        <v>57</v>
      </c>
      <c r="G104" s="70" t="s">
        <v>207</v>
      </c>
      <c r="H104" s="53">
        <v>423</v>
      </c>
      <c r="I104" s="70" t="s">
        <v>71</v>
      </c>
      <c r="J104" s="50" t="str">
        <f>VLOOKUP(I104,List!E:F,2,0)</f>
        <v>#2 | 11-20 sales days</v>
      </c>
      <c r="K104" s="49" t="s">
        <v>137</v>
      </c>
      <c r="L104" s="49" t="str">
        <f>VLOOKUP(K104,List!H:I,2,0)</f>
        <v>A | Top 15% of all items in sale within supplier line</v>
      </c>
    </row>
    <row r="105" spans="1:12" x14ac:dyDescent="0.5">
      <c r="A105" s="44" t="str">
        <f t="shared" si="5"/>
        <v>04667747962</v>
      </c>
      <c r="B105" s="48">
        <v>2370</v>
      </c>
      <c r="C105" s="45" t="str">
        <f t="shared" si="6"/>
        <v>046677479622370</v>
      </c>
      <c r="D105" s="49">
        <v>6200</v>
      </c>
      <c r="E105" s="49" t="str">
        <f>VLOOKUP(LEFT(D105,2),List!A:B,2,0)</f>
        <v>62 | LAMPS, LARGE &amp; MINIATURE,ALL BRANDS</v>
      </c>
      <c r="F105" s="70" t="s">
        <v>57</v>
      </c>
      <c r="G105" s="70" t="s">
        <v>209</v>
      </c>
      <c r="H105" s="53">
        <v>30</v>
      </c>
      <c r="I105" s="70" t="s">
        <v>43</v>
      </c>
      <c r="J105" s="50" t="str">
        <f>VLOOKUP(I105,List!E:F,2,0)</f>
        <v>#6 | new item</v>
      </c>
      <c r="K105" s="49" t="s">
        <v>33</v>
      </c>
      <c r="L105" s="49" t="str">
        <f>VLOOKUP(K105,List!H:I,2,0)</f>
        <v>B | The balance of inventory with sales in previous 12 months</v>
      </c>
    </row>
    <row r="106" spans="1:12" x14ac:dyDescent="0.5">
      <c r="A106" s="44" t="str">
        <f t="shared" si="5"/>
        <v>04667754183</v>
      </c>
      <c r="B106" s="48">
        <v>2370</v>
      </c>
      <c r="C106" s="45" t="str">
        <f t="shared" ref="C106:C146" si="7">A106&amp;B106</f>
        <v>046677541832370</v>
      </c>
      <c r="D106" s="49">
        <v>6200</v>
      </c>
      <c r="E106" s="49" t="str">
        <f>VLOOKUP(LEFT(D106,2),List!A:B,2,0)</f>
        <v>62 | LAMPS, LARGE &amp; MINIATURE,ALL BRANDS</v>
      </c>
      <c r="F106" s="70" t="s">
        <v>57</v>
      </c>
      <c r="G106" s="70" t="s">
        <v>215</v>
      </c>
      <c r="H106" s="53">
        <v>11</v>
      </c>
      <c r="I106" s="70" t="s">
        <v>43</v>
      </c>
      <c r="J106" s="50" t="str">
        <f>VLOOKUP(I106,List!E:F,2,0)</f>
        <v>#6 | new item</v>
      </c>
      <c r="K106" s="49" t="s">
        <v>33</v>
      </c>
      <c r="L106" s="49" t="str">
        <f>VLOOKUP(K106,List!H:I,2,0)</f>
        <v>B | The balance of inventory with sales in previous 12 months</v>
      </c>
    </row>
    <row r="107" spans="1:12" x14ac:dyDescent="0.5">
      <c r="A107" s="44" t="str">
        <f t="shared" si="5"/>
        <v>04667755043</v>
      </c>
      <c r="B107" s="48">
        <v>2370</v>
      </c>
      <c r="C107" s="45" t="str">
        <f t="shared" si="7"/>
        <v>046677550432370</v>
      </c>
      <c r="D107" s="49">
        <v>6200</v>
      </c>
      <c r="E107" s="49" t="str">
        <f>VLOOKUP(LEFT(D107,2),List!A:B,2,0)</f>
        <v>62 | LAMPS, LARGE &amp; MINIATURE,ALL BRANDS</v>
      </c>
      <c r="F107" s="70" t="s">
        <v>57</v>
      </c>
      <c r="G107" s="70" t="s">
        <v>217</v>
      </c>
      <c r="H107" s="53">
        <v>54</v>
      </c>
      <c r="I107" s="70" t="s">
        <v>43</v>
      </c>
      <c r="J107" s="50" t="str">
        <f>VLOOKUP(I107,List!E:F,2,0)</f>
        <v>#6 | new item</v>
      </c>
      <c r="K107" s="49" t="s">
        <v>33</v>
      </c>
      <c r="L107" s="49" t="str">
        <f>VLOOKUP(K107,List!H:I,2,0)</f>
        <v>B | The balance of inventory with sales in previous 12 months</v>
      </c>
    </row>
    <row r="108" spans="1:12" x14ac:dyDescent="0.5">
      <c r="A108" s="44" t="str">
        <f t="shared" si="5"/>
        <v>04667755323</v>
      </c>
      <c r="B108" s="48">
        <v>2370</v>
      </c>
      <c r="C108" s="45" t="str">
        <f t="shared" si="7"/>
        <v>046677553232370</v>
      </c>
      <c r="D108" s="49">
        <v>6200</v>
      </c>
      <c r="E108" s="49" t="str">
        <f>VLOOKUP(LEFT(D108,2),List!A:B,2,0)</f>
        <v>62 | LAMPS, LARGE &amp; MINIATURE,ALL BRANDS</v>
      </c>
      <c r="F108" s="70" t="s">
        <v>57</v>
      </c>
      <c r="G108" s="70" t="s">
        <v>398</v>
      </c>
      <c r="H108" s="53">
        <v>200</v>
      </c>
      <c r="I108" s="70" t="s">
        <v>31</v>
      </c>
      <c r="J108" s="50" t="str">
        <f>VLOOKUP(I108,List!E:F,2,0)</f>
        <v>#3 | 4-10 sales days</v>
      </c>
      <c r="K108" s="49" t="s">
        <v>54</v>
      </c>
      <c r="L108" s="49" t="str">
        <f>VLOOKUP(K108,List!H:I,2,0)</f>
        <v>D |Items discontinued by branch on Wesnet</v>
      </c>
    </row>
    <row r="109" spans="1:12" x14ac:dyDescent="0.5">
      <c r="A109" s="44" t="str">
        <f t="shared" si="5"/>
        <v>04667756560</v>
      </c>
      <c r="B109" s="48">
        <v>2370</v>
      </c>
      <c r="C109" s="45" t="str">
        <f t="shared" si="7"/>
        <v>046677565602370</v>
      </c>
      <c r="D109" s="49">
        <v>6200</v>
      </c>
      <c r="E109" s="49" t="str">
        <f>VLOOKUP(LEFT(D109,2),List!A:B,2,0)</f>
        <v>62 | LAMPS, LARGE &amp; MINIATURE,ALL BRANDS</v>
      </c>
      <c r="F109" s="70" t="s">
        <v>57</v>
      </c>
      <c r="G109" s="70" t="s">
        <v>379</v>
      </c>
      <c r="H109" s="53">
        <v>60</v>
      </c>
      <c r="I109" s="70" t="s">
        <v>43</v>
      </c>
      <c r="J109" s="50" t="str">
        <f>VLOOKUP(I109,List!E:F,2,0)</f>
        <v>#6 | new item</v>
      </c>
      <c r="K109" s="49" t="s">
        <v>54</v>
      </c>
      <c r="L109" s="49" t="str">
        <f>VLOOKUP(K109,List!H:I,2,0)</f>
        <v>D |Items discontinued by branch on Wesnet</v>
      </c>
    </row>
    <row r="110" spans="1:12" x14ac:dyDescent="0.5">
      <c r="A110" s="44" t="str">
        <f t="shared" si="5"/>
        <v>49100799997</v>
      </c>
      <c r="B110" s="48">
        <v>2370</v>
      </c>
      <c r="C110" s="45" t="str">
        <f t="shared" si="7"/>
        <v>491007999972370</v>
      </c>
      <c r="D110" s="49">
        <v>6200</v>
      </c>
      <c r="E110" s="49" t="str">
        <f>VLOOKUP(LEFT(D110,2),List!A:B,2,0)</f>
        <v>62 | LAMPS, LARGE &amp; MINIATURE,ALL BRANDS</v>
      </c>
      <c r="F110" s="70" t="s">
        <v>247</v>
      </c>
      <c r="G110" s="70" t="s">
        <v>345</v>
      </c>
      <c r="H110" s="53">
        <v>6</v>
      </c>
      <c r="I110" s="70" t="s">
        <v>31</v>
      </c>
      <c r="J110" s="50" t="str">
        <f>VLOOKUP(I110,List!E:F,2,0)</f>
        <v>#3 | 4-10 sales days</v>
      </c>
      <c r="K110" s="49" t="s">
        <v>33</v>
      </c>
      <c r="L110" s="49" t="str">
        <f>VLOOKUP(K110,List!H:I,2,0)</f>
        <v>B | The balance of inventory with sales in previous 12 months</v>
      </c>
    </row>
    <row r="111" spans="1:12" x14ac:dyDescent="0.5">
      <c r="A111" s="44" t="str">
        <f t="shared" si="5"/>
        <v>78108702837</v>
      </c>
      <c r="B111" s="48">
        <v>2370</v>
      </c>
      <c r="C111" s="45" t="str">
        <f t="shared" si="7"/>
        <v>781087028372370</v>
      </c>
      <c r="D111" s="49">
        <v>4580</v>
      </c>
      <c r="E111" s="49" t="str">
        <f>VLOOKUP(LEFT(D111,2),List!A:B,2,0)</f>
        <v xml:space="preserve">45 | BALLASTS                           </v>
      </c>
      <c r="F111" s="70" t="s">
        <v>263</v>
      </c>
      <c r="G111" s="70" t="s">
        <v>400</v>
      </c>
      <c r="H111" s="53">
        <v>1</v>
      </c>
      <c r="I111" s="70" t="s">
        <v>19</v>
      </c>
      <c r="J111" s="50" t="str">
        <f>VLOOKUP(I111,List!E:F,2,0)</f>
        <v>#5 | 0 sales days</v>
      </c>
      <c r="K111" s="49" t="s">
        <v>21</v>
      </c>
      <c r="L111" s="49" t="str">
        <f>VLOOKUP(K111,List!H:I,2,0)</f>
        <v>E | Items with no sales for 15 months</v>
      </c>
    </row>
    <row r="112" spans="1:12" x14ac:dyDescent="0.5">
      <c r="A112" s="44" t="str">
        <f t="shared" si="5"/>
        <v>78108706912</v>
      </c>
      <c r="B112" s="48">
        <v>2370</v>
      </c>
      <c r="C112" s="45" t="str">
        <f t="shared" si="7"/>
        <v>781087069122370</v>
      </c>
      <c r="D112" s="49">
        <v>4500</v>
      </c>
      <c r="E112" s="49" t="str">
        <f>VLOOKUP(LEFT(D112,2),List!A:B,2,0)</f>
        <v xml:space="preserve">45 | BALLASTS                           </v>
      </c>
      <c r="F112" s="70" t="s">
        <v>263</v>
      </c>
      <c r="G112" s="70" t="s">
        <v>347</v>
      </c>
      <c r="H112" s="53">
        <v>227</v>
      </c>
      <c r="I112" s="70" t="s">
        <v>75</v>
      </c>
      <c r="J112" s="50" t="str">
        <f>VLOOKUP(I112,List!E:F,2,0)</f>
        <v>#1 | &gt;= 21 sales days</v>
      </c>
      <c r="K112" s="49" t="s">
        <v>137</v>
      </c>
      <c r="L112" s="49" t="str">
        <f>VLOOKUP(K112,List!H:I,2,0)</f>
        <v>A | Top 15% of all items in sale within supplier line</v>
      </c>
    </row>
    <row r="113" spans="1:12" x14ac:dyDescent="0.5">
      <c r="A113" s="44" t="str">
        <f t="shared" si="5"/>
        <v>78108707815</v>
      </c>
      <c r="B113" s="48">
        <v>2370</v>
      </c>
      <c r="C113" s="45" t="str">
        <f t="shared" si="7"/>
        <v>781087078152370</v>
      </c>
      <c r="D113" s="49">
        <v>4580</v>
      </c>
      <c r="E113" s="49" t="str">
        <f>VLOOKUP(LEFT(D113,2),List!A:B,2,0)</f>
        <v xml:space="preserve">45 | BALLASTS                           </v>
      </c>
      <c r="F113" s="70" t="s">
        <v>263</v>
      </c>
      <c r="G113" s="70" t="s">
        <v>402</v>
      </c>
      <c r="H113" s="53">
        <v>1</v>
      </c>
      <c r="I113" s="70" t="s">
        <v>19</v>
      </c>
      <c r="J113" s="50" t="str">
        <f>VLOOKUP(I113,List!E:F,2,0)</f>
        <v>#5 | 0 sales days</v>
      </c>
      <c r="K113" s="49" t="s">
        <v>21</v>
      </c>
      <c r="L113" s="49" t="str">
        <f>VLOOKUP(K113,List!H:I,2,0)</f>
        <v>E | Items with no sales for 15 months</v>
      </c>
    </row>
    <row r="114" spans="1:12" x14ac:dyDescent="0.5">
      <c r="A114" s="44" t="str">
        <f t="shared" si="5"/>
        <v>78108709151</v>
      </c>
      <c r="B114" s="48">
        <v>2370</v>
      </c>
      <c r="C114" s="45" t="str">
        <f t="shared" si="7"/>
        <v>781087091512370</v>
      </c>
      <c r="D114" s="49">
        <v>4500</v>
      </c>
      <c r="E114" s="49" t="str">
        <f>VLOOKUP(LEFT(D114,2),List!A:B,2,0)</f>
        <v xml:space="preserve">45 | BALLASTS                           </v>
      </c>
      <c r="F114" s="70" t="s">
        <v>263</v>
      </c>
      <c r="G114" s="70" t="s">
        <v>349</v>
      </c>
      <c r="H114" s="53">
        <v>36</v>
      </c>
      <c r="I114" s="70" t="s">
        <v>71</v>
      </c>
      <c r="J114" s="50" t="str">
        <f>VLOOKUP(I114,List!E:F,2,0)</f>
        <v>#2 | 11-20 sales days</v>
      </c>
      <c r="K114" s="49" t="s">
        <v>137</v>
      </c>
      <c r="L114" s="49" t="str">
        <f>VLOOKUP(K114,List!H:I,2,0)</f>
        <v>A | Top 15% of all items in sale within supplier line</v>
      </c>
    </row>
    <row r="115" spans="1:12" x14ac:dyDescent="0.5">
      <c r="A115" s="44" t="str">
        <f t="shared" si="5"/>
        <v>78108714239</v>
      </c>
      <c r="B115" s="48">
        <v>2370</v>
      </c>
      <c r="C115" s="45" t="str">
        <f t="shared" si="7"/>
        <v>781087142392370</v>
      </c>
      <c r="D115" s="49">
        <v>4500</v>
      </c>
      <c r="E115" s="49" t="str">
        <f>VLOOKUP(LEFT(D115,2),List!A:B,2,0)</f>
        <v xml:space="preserve">45 | BALLASTS                           </v>
      </c>
      <c r="F115" s="70" t="s">
        <v>263</v>
      </c>
      <c r="G115" s="70" t="s">
        <v>312</v>
      </c>
      <c r="H115" s="53">
        <v>40</v>
      </c>
      <c r="I115" s="70" t="s">
        <v>31</v>
      </c>
      <c r="J115" s="50" t="str">
        <f>VLOOKUP(I115,List!E:F,2,0)</f>
        <v>#3 | 4-10 sales days</v>
      </c>
      <c r="K115" s="49" t="s">
        <v>137</v>
      </c>
      <c r="L115" s="49" t="str">
        <f>VLOOKUP(K115,List!H:I,2,0)</f>
        <v>A | Top 15% of all items in sale within supplier line</v>
      </c>
    </row>
    <row r="116" spans="1:12" x14ac:dyDescent="0.5">
      <c r="A116" s="44" t="str">
        <f t="shared" si="5"/>
        <v>03129311077</v>
      </c>
      <c r="B116" s="48">
        <v>2375</v>
      </c>
      <c r="C116" s="45" t="str">
        <f t="shared" si="7"/>
        <v>031293110772375</v>
      </c>
      <c r="D116" s="49">
        <v>6200</v>
      </c>
      <c r="E116" s="49" t="str">
        <f>VLOOKUP(LEFT(D116,2),List!A:B,2,0)</f>
        <v>62 | LAMPS, LARGE &amp; MINIATURE,ALL BRANDS</v>
      </c>
      <c r="F116" s="70" t="s">
        <v>17</v>
      </c>
      <c r="G116" s="70" t="s">
        <v>46</v>
      </c>
      <c r="H116" s="53">
        <v>18</v>
      </c>
      <c r="I116" s="70" t="s">
        <v>43</v>
      </c>
      <c r="J116" s="50" t="str">
        <f>VLOOKUP(I116,List!E:F,2,0)</f>
        <v>#6 | new item</v>
      </c>
      <c r="K116" s="49" t="s">
        <v>33</v>
      </c>
      <c r="L116" s="49" t="str">
        <f>VLOOKUP(K116,List!H:I,2,0)</f>
        <v>B | The balance of inventory with sales in previous 12 months</v>
      </c>
    </row>
    <row r="117" spans="1:12" x14ac:dyDescent="0.5">
      <c r="A117" s="44" t="str">
        <f t="shared" si="5"/>
        <v>04667728181</v>
      </c>
      <c r="B117" s="48">
        <v>2375</v>
      </c>
      <c r="C117" s="45" t="str">
        <f t="shared" si="7"/>
        <v>046677281812375</v>
      </c>
      <c r="D117" s="49">
        <v>6220</v>
      </c>
      <c r="E117" s="49" t="str">
        <f>VLOOKUP(LEFT(D117,2),List!A:B,2,0)</f>
        <v>62 | LAMPS, LARGE &amp; MINIATURE,ALL BRANDS</v>
      </c>
      <c r="F117" s="70" t="s">
        <v>57</v>
      </c>
      <c r="G117" s="70" t="s">
        <v>143</v>
      </c>
      <c r="H117" s="53">
        <v>120</v>
      </c>
      <c r="I117" s="70" t="s">
        <v>31</v>
      </c>
      <c r="J117" s="50" t="str">
        <f>VLOOKUP(I117,List!E:F,2,0)</f>
        <v>#3 | 4-10 sales days</v>
      </c>
      <c r="K117" s="49" t="s">
        <v>33</v>
      </c>
      <c r="L117" s="49" t="str">
        <f>VLOOKUP(K117,List!H:I,2,0)</f>
        <v>B | The balance of inventory with sales in previous 12 months</v>
      </c>
    </row>
    <row r="118" spans="1:12" x14ac:dyDescent="0.5">
      <c r="A118" s="44" t="str">
        <f t="shared" si="5"/>
        <v>04667742388</v>
      </c>
      <c r="B118" s="48">
        <v>2375</v>
      </c>
      <c r="C118" s="45" t="str">
        <f t="shared" si="7"/>
        <v>046677423882375</v>
      </c>
      <c r="D118" s="49">
        <v>6220</v>
      </c>
      <c r="E118" s="49" t="str">
        <f>VLOOKUP(LEFT(D118,2),List!A:B,2,0)</f>
        <v>62 | LAMPS, LARGE &amp; MINIATURE,ALL BRANDS</v>
      </c>
      <c r="F118" s="70" t="s">
        <v>57</v>
      </c>
      <c r="G118" s="70" t="s">
        <v>185</v>
      </c>
      <c r="H118" s="53">
        <v>150</v>
      </c>
      <c r="I118" s="70" t="s">
        <v>31</v>
      </c>
      <c r="J118" s="50" t="str">
        <f>VLOOKUP(I118,List!E:F,2,0)</f>
        <v>#3 | 4-10 sales days</v>
      </c>
      <c r="K118" s="49" t="s">
        <v>137</v>
      </c>
      <c r="L118" s="49" t="str">
        <f>VLOOKUP(K118,List!H:I,2,0)</f>
        <v>A | Top 15% of all items in sale within supplier line</v>
      </c>
    </row>
    <row r="119" spans="1:12" x14ac:dyDescent="0.5">
      <c r="A119" s="44" t="str">
        <f t="shared" si="5"/>
        <v>04667755043</v>
      </c>
      <c r="B119" s="48">
        <v>2375</v>
      </c>
      <c r="C119" s="45" t="str">
        <f t="shared" si="7"/>
        <v>046677550432375</v>
      </c>
      <c r="D119" s="49">
        <v>6200</v>
      </c>
      <c r="E119" s="49" t="str">
        <f>VLOOKUP(LEFT(D119,2),List!A:B,2,0)</f>
        <v>62 | LAMPS, LARGE &amp; MINIATURE,ALL BRANDS</v>
      </c>
      <c r="F119" s="70" t="s">
        <v>57</v>
      </c>
      <c r="G119" s="70" t="s">
        <v>217</v>
      </c>
      <c r="H119" s="53">
        <v>8</v>
      </c>
      <c r="I119" s="70" t="s">
        <v>31</v>
      </c>
      <c r="J119" s="50" t="str">
        <f>VLOOKUP(I119,List!E:F,2,0)</f>
        <v>#3 | 4-10 sales days</v>
      </c>
      <c r="K119" s="49" t="s">
        <v>33</v>
      </c>
      <c r="L119" s="49" t="str">
        <f>VLOOKUP(K119,List!H:I,2,0)</f>
        <v>B | The balance of inventory with sales in previous 12 months</v>
      </c>
    </row>
    <row r="120" spans="1:12" x14ac:dyDescent="0.5">
      <c r="A120" s="44" t="str">
        <f t="shared" si="5"/>
        <v>78108708680</v>
      </c>
      <c r="B120" s="48">
        <v>2375</v>
      </c>
      <c r="C120" s="45" t="str">
        <f t="shared" si="7"/>
        <v>781087086802375</v>
      </c>
      <c r="D120" s="49">
        <v>4500</v>
      </c>
      <c r="E120" s="49" t="str">
        <f>VLOOKUP(LEFT(D120,2),List!A:B,2,0)</f>
        <v xml:space="preserve">45 | BALLASTS                           </v>
      </c>
      <c r="F120" s="70" t="s">
        <v>263</v>
      </c>
      <c r="G120" s="70" t="s">
        <v>282</v>
      </c>
      <c r="H120" s="53">
        <v>19</v>
      </c>
      <c r="I120" s="70" t="s">
        <v>71</v>
      </c>
      <c r="J120" s="50" t="str">
        <f>VLOOKUP(I120,List!E:F,2,0)</f>
        <v>#2 | 11-20 sales days</v>
      </c>
      <c r="K120" s="49" t="s">
        <v>137</v>
      </c>
      <c r="L120" s="49" t="str">
        <f>VLOOKUP(K120,List!H:I,2,0)</f>
        <v>A | Top 15% of all items in sale within supplier line</v>
      </c>
    </row>
    <row r="121" spans="1:12" x14ac:dyDescent="0.5">
      <c r="A121" s="44" t="str">
        <f t="shared" si="5"/>
        <v>03129311077</v>
      </c>
      <c r="B121" s="48">
        <v>2380</v>
      </c>
      <c r="C121" s="45" t="str">
        <f t="shared" si="7"/>
        <v>031293110772380</v>
      </c>
      <c r="D121" s="49">
        <v>6200</v>
      </c>
      <c r="E121" s="49" t="str">
        <f>VLOOKUP(LEFT(D121,2),List!A:B,2,0)</f>
        <v>62 | LAMPS, LARGE &amp; MINIATURE,ALL BRANDS</v>
      </c>
      <c r="F121" s="70" t="s">
        <v>17</v>
      </c>
      <c r="G121" s="70" t="s">
        <v>46</v>
      </c>
      <c r="H121" s="53">
        <v>18</v>
      </c>
      <c r="I121" s="70" t="s">
        <v>43</v>
      </c>
      <c r="J121" s="50" t="str">
        <f>VLOOKUP(I121,List!E:F,2,0)</f>
        <v>#6 | new item</v>
      </c>
      <c r="K121" s="49" t="s">
        <v>33</v>
      </c>
      <c r="L121" s="49" t="str">
        <f>VLOOKUP(K121,List!H:I,2,0)</f>
        <v>B | The balance of inventory with sales in previous 12 months</v>
      </c>
    </row>
    <row r="122" spans="1:12" x14ac:dyDescent="0.5">
      <c r="A122" s="44" t="str">
        <f t="shared" si="5"/>
        <v>04667713510</v>
      </c>
      <c r="B122" s="48">
        <v>2380</v>
      </c>
      <c r="C122" s="45" t="str">
        <f t="shared" si="7"/>
        <v>046677135102380</v>
      </c>
      <c r="D122" s="49">
        <v>6220</v>
      </c>
      <c r="E122" s="49" t="str">
        <f>VLOOKUP(LEFT(D122,2),List!A:B,2,0)</f>
        <v>62 | LAMPS, LARGE &amp; MINIATURE,ALL BRANDS</v>
      </c>
      <c r="F122" s="70" t="s">
        <v>57</v>
      </c>
      <c r="G122" s="70" t="s">
        <v>84</v>
      </c>
      <c r="H122" s="53">
        <v>40</v>
      </c>
      <c r="I122" s="70" t="s">
        <v>43</v>
      </c>
      <c r="J122" s="50" t="str">
        <f>VLOOKUP(I122,List!E:F,2,0)</f>
        <v>#6 | new item</v>
      </c>
      <c r="K122" s="49" t="s">
        <v>54</v>
      </c>
      <c r="L122" s="49" t="str">
        <f>VLOOKUP(K122,List!H:I,2,0)</f>
        <v>D |Items discontinued by branch on Wesnet</v>
      </c>
    </row>
    <row r="123" spans="1:12" x14ac:dyDescent="0.5">
      <c r="A123" s="44" t="str">
        <f t="shared" si="5"/>
        <v>04667727449</v>
      </c>
      <c r="B123" s="48">
        <v>2380</v>
      </c>
      <c r="C123" s="45" t="str">
        <f t="shared" si="7"/>
        <v>046677274492380</v>
      </c>
      <c r="D123" s="49">
        <v>6230</v>
      </c>
      <c r="E123" s="49" t="str">
        <f>VLOOKUP(LEFT(D123,2),List!A:B,2,0)</f>
        <v>62 | LAMPS, LARGE &amp; MINIATURE,ALL BRANDS</v>
      </c>
      <c r="F123" s="70" t="s">
        <v>57</v>
      </c>
      <c r="G123" s="70" t="s">
        <v>126</v>
      </c>
      <c r="H123" s="53">
        <v>9</v>
      </c>
      <c r="I123" s="70" t="s">
        <v>31</v>
      </c>
      <c r="J123" s="50" t="str">
        <f>VLOOKUP(I123,List!E:F,2,0)</f>
        <v>#3 | 4-10 sales days</v>
      </c>
      <c r="K123" s="49" t="s">
        <v>33</v>
      </c>
      <c r="L123" s="49" t="str">
        <f>VLOOKUP(K123,List!H:I,2,0)</f>
        <v>B | The balance of inventory with sales in previous 12 months</v>
      </c>
    </row>
    <row r="124" spans="1:12" x14ac:dyDescent="0.5">
      <c r="A124" s="44" t="str">
        <f t="shared" si="5"/>
        <v>04667728179</v>
      </c>
      <c r="B124" s="48">
        <v>2380</v>
      </c>
      <c r="C124" s="45" t="str">
        <f t="shared" si="7"/>
        <v>046677281792380</v>
      </c>
      <c r="D124" s="49">
        <v>6220</v>
      </c>
      <c r="E124" s="49" t="str">
        <f>VLOOKUP(LEFT(D124,2),List!A:B,2,0)</f>
        <v>62 | LAMPS, LARGE &amp; MINIATURE,ALL BRANDS</v>
      </c>
      <c r="F124" s="70" t="s">
        <v>57</v>
      </c>
      <c r="G124" s="70" t="s">
        <v>141</v>
      </c>
      <c r="H124" s="53">
        <v>107</v>
      </c>
      <c r="I124" s="70" t="s">
        <v>75</v>
      </c>
      <c r="J124" s="50" t="str">
        <f>VLOOKUP(I124,List!E:F,2,0)</f>
        <v>#1 | &gt;= 21 sales days</v>
      </c>
      <c r="K124" s="49" t="s">
        <v>137</v>
      </c>
      <c r="L124" s="49" t="str">
        <f>VLOOKUP(K124,List!H:I,2,0)</f>
        <v>A | Top 15% of all items in sale within supplier line</v>
      </c>
    </row>
    <row r="125" spans="1:12" x14ac:dyDescent="0.5">
      <c r="A125" s="44" t="str">
        <f t="shared" si="5"/>
        <v>04667728690</v>
      </c>
      <c r="B125" s="48">
        <v>2380</v>
      </c>
      <c r="C125" s="45" t="str">
        <f t="shared" si="7"/>
        <v>046677286902380</v>
      </c>
      <c r="D125" s="49">
        <v>6240</v>
      </c>
      <c r="E125" s="49" t="str">
        <f>VLOOKUP(LEFT(D125,2),List!A:B,2,0)</f>
        <v>62 | LAMPS, LARGE &amp; MINIATURE,ALL BRANDS</v>
      </c>
      <c r="F125" s="70" t="s">
        <v>57</v>
      </c>
      <c r="G125" s="70" t="s">
        <v>151</v>
      </c>
      <c r="H125" s="53">
        <v>12</v>
      </c>
      <c r="I125" s="70" t="s">
        <v>37</v>
      </c>
      <c r="J125" s="50" t="str">
        <f>VLOOKUP(I125,List!E:F,2,0)</f>
        <v>#4 | 1-3 sales days</v>
      </c>
      <c r="K125" s="49" t="s">
        <v>54</v>
      </c>
      <c r="L125" s="49" t="str">
        <f>VLOOKUP(K125,List!H:I,2,0)</f>
        <v>D |Items discontinued by branch on Wesnet</v>
      </c>
    </row>
    <row r="126" spans="1:12" x14ac:dyDescent="0.5">
      <c r="A126" s="44" t="str">
        <f t="shared" si="5"/>
        <v>04667734444</v>
      </c>
      <c r="B126" s="48">
        <v>2380</v>
      </c>
      <c r="C126" s="45" t="str">
        <f t="shared" si="7"/>
        <v>046677344442380</v>
      </c>
      <c r="D126" s="49">
        <v>6200</v>
      </c>
      <c r="E126" s="49" t="str">
        <f>VLOOKUP(LEFT(D126,2),List!A:B,2,0)</f>
        <v>62 | LAMPS, LARGE &amp; MINIATURE,ALL BRANDS</v>
      </c>
      <c r="F126" s="70" t="s">
        <v>57</v>
      </c>
      <c r="G126" s="70" t="s">
        <v>404</v>
      </c>
      <c r="H126" s="53">
        <v>43</v>
      </c>
      <c r="I126" s="70" t="s">
        <v>31</v>
      </c>
      <c r="J126" s="50" t="str">
        <f>VLOOKUP(I126,List!E:F,2,0)</f>
        <v>#3 | 4-10 sales days</v>
      </c>
      <c r="K126" s="49" t="s">
        <v>33</v>
      </c>
      <c r="L126" s="49" t="str">
        <f>VLOOKUP(K126,List!H:I,2,0)</f>
        <v>B | The balance of inventory with sales in previous 12 months</v>
      </c>
    </row>
    <row r="127" spans="1:12" x14ac:dyDescent="0.5">
      <c r="A127" s="44" t="str">
        <f t="shared" si="5"/>
        <v>04667734447</v>
      </c>
      <c r="B127" s="48">
        <v>2380</v>
      </c>
      <c r="C127" s="45" t="str">
        <f t="shared" si="7"/>
        <v>046677344472380</v>
      </c>
      <c r="D127" s="49">
        <v>6200</v>
      </c>
      <c r="E127" s="49" t="str">
        <f>VLOOKUP(LEFT(D127,2),List!A:B,2,0)</f>
        <v>62 | LAMPS, LARGE &amp; MINIATURE,ALL BRANDS</v>
      </c>
      <c r="F127" s="70" t="s">
        <v>57</v>
      </c>
      <c r="G127" s="70" t="s">
        <v>159</v>
      </c>
      <c r="H127" s="53">
        <v>10</v>
      </c>
      <c r="I127" s="70" t="s">
        <v>37</v>
      </c>
      <c r="J127" s="50" t="str">
        <f>VLOOKUP(I127,List!E:F,2,0)</f>
        <v>#4 | 1-3 sales days</v>
      </c>
      <c r="K127" s="49" t="s">
        <v>54</v>
      </c>
      <c r="L127" s="49" t="str">
        <f>VLOOKUP(K127,List!H:I,2,0)</f>
        <v>D |Items discontinued by branch on Wesnet</v>
      </c>
    </row>
    <row r="128" spans="1:12" x14ac:dyDescent="0.5">
      <c r="A128" s="44" t="str">
        <f t="shared" si="5"/>
        <v>04667734450</v>
      </c>
      <c r="B128" s="48">
        <v>2380</v>
      </c>
      <c r="C128" s="45" t="str">
        <f t="shared" si="7"/>
        <v>046677344502380</v>
      </c>
      <c r="D128" s="49">
        <v>6200</v>
      </c>
      <c r="E128" s="49" t="str">
        <f>VLOOKUP(LEFT(D128,2),List!A:B,2,0)</f>
        <v>62 | LAMPS, LARGE &amp; MINIATURE,ALL BRANDS</v>
      </c>
      <c r="F128" s="70" t="s">
        <v>57</v>
      </c>
      <c r="G128" s="70" t="s">
        <v>406</v>
      </c>
      <c r="H128" s="53">
        <v>237</v>
      </c>
      <c r="I128" s="70" t="s">
        <v>19</v>
      </c>
      <c r="J128" s="50" t="str">
        <f>VLOOKUP(I128,List!E:F,2,0)</f>
        <v>#5 | 0 sales days</v>
      </c>
      <c r="K128" s="49" t="s">
        <v>54</v>
      </c>
      <c r="L128" s="49" t="str">
        <f>VLOOKUP(K128,List!H:I,2,0)</f>
        <v>D |Items discontinued by branch on Wesnet</v>
      </c>
    </row>
    <row r="129" spans="1:12" x14ac:dyDescent="0.5">
      <c r="A129" s="44" t="str">
        <f t="shared" si="5"/>
        <v>04667742388</v>
      </c>
      <c r="B129" s="48">
        <v>2380</v>
      </c>
      <c r="C129" s="45" t="str">
        <f t="shared" si="7"/>
        <v>046677423882380</v>
      </c>
      <c r="D129" s="49">
        <v>6220</v>
      </c>
      <c r="E129" s="49" t="str">
        <f>VLOOKUP(LEFT(D129,2),List!A:B,2,0)</f>
        <v>62 | LAMPS, LARGE &amp; MINIATURE,ALL BRANDS</v>
      </c>
      <c r="F129" s="70" t="s">
        <v>57</v>
      </c>
      <c r="G129" s="70" t="s">
        <v>185</v>
      </c>
      <c r="H129" s="53">
        <v>2</v>
      </c>
      <c r="I129" s="70" t="s">
        <v>37</v>
      </c>
      <c r="J129" s="50" t="str">
        <f>VLOOKUP(I129,List!E:F,2,0)</f>
        <v>#4 | 1-3 sales days</v>
      </c>
      <c r="K129" s="49" t="s">
        <v>54</v>
      </c>
      <c r="L129" s="49" t="str">
        <f>VLOOKUP(K129,List!H:I,2,0)</f>
        <v>D |Items discontinued by branch on Wesnet</v>
      </c>
    </row>
    <row r="130" spans="1:12" x14ac:dyDescent="0.5">
      <c r="A130" s="44" t="str">
        <f t="shared" si="5"/>
        <v>04667746737</v>
      </c>
      <c r="B130" s="48">
        <v>2380</v>
      </c>
      <c r="C130" s="45" t="str">
        <f t="shared" si="7"/>
        <v>046677467372380</v>
      </c>
      <c r="D130" s="49">
        <v>6200</v>
      </c>
      <c r="E130" s="49" t="str">
        <f>VLOOKUP(LEFT(D130,2),List!A:B,2,0)</f>
        <v>62 | LAMPS, LARGE &amp; MINIATURE,ALL BRANDS</v>
      </c>
      <c r="F130" s="70" t="s">
        <v>57</v>
      </c>
      <c r="G130" s="70" t="s">
        <v>408</v>
      </c>
      <c r="H130" s="53">
        <v>12</v>
      </c>
      <c r="I130" s="70" t="s">
        <v>31</v>
      </c>
      <c r="J130" s="50" t="str">
        <f>VLOOKUP(I130,List!E:F,2,0)</f>
        <v>#3 | 4-10 sales days</v>
      </c>
      <c r="K130" s="49" t="s">
        <v>33</v>
      </c>
      <c r="L130" s="49" t="str">
        <f>VLOOKUP(K130,List!H:I,2,0)</f>
        <v>B | The balance of inventory with sales in previous 12 months</v>
      </c>
    </row>
    <row r="131" spans="1:12" x14ac:dyDescent="0.5">
      <c r="A131" s="44" t="str">
        <f t="shared" si="5"/>
        <v>04667760001</v>
      </c>
      <c r="B131" s="48">
        <v>2380</v>
      </c>
      <c r="C131" s="45" t="str">
        <f t="shared" si="7"/>
        <v>046677600012380</v>
      </c>
      <c r="D131" s="49">
        <v>6200</v>
      </c>
      <c r="E131" s="49" t="str">
        <f>VLOOKUP(LEFT(D131,2),List!A:B,2,0)</f>
        <v>62 | LAMPS, LARGE &amp; MINIATURE,ALL BRANDS</v>
      </c>
      <c r="F131" s="70" t="s">
        <v>57</v>
      </c>
      <c r="G131" s="70" t="s">
        <v>225</v>
      </c>
      <c r="H131" s="53">
        <v>8</v>
      </c>
      <c r="I131" s="70" t="s">
        <v>37</v>
      </c>
      <c r="J131" s="50" t="str">
        <f>VLOOKUP(I131,List!E:F,2,0)</f>
        <v>#4 | 1-3 sales days</v>
      </c>
      <c r="K131" s="49" t="s">
        <v>33</v>
      </c>
      <c r="L131" s="49" t="str">
        <f>VLOOKUP(K131,List!H:I,2,0)</f>
        <v>B | The balance of inventory with sales in previous 12 months</v>
      </c>
    </row>
    <row r="132" spans="1:12" x14ac:dyDescent="0.5">
      <c r="A132" s="44" t="str">
        <f t="shared" si="5"/>
        <v>04667760012</v>
      </c>
      <c r="B132" s="48">
        <v>2380</v>
      </c>
      <c r="C132" s="45" t="str">
        <f t="shared" si="7"/>
        <v>046677600122380</v>
      </c>
      <c r="D132" s="49">
        <v>6200</v>
      </c>
      <c r="E132" s="49" t="str">
        <f>VLOOKUP(LEFT(D132,2),List!A:B,2,0)</f>
        <v>62 | LAMPS, LARGE &amp; MINIATURE,ALL BRANDS</v>
      </c>
      <c r="F132" s="70" t="s">
        <v>57</v>
      </c>
      <c r="G132" s="70" t="s">
        <v>449</v>
      </c>
      <c r="H132" s="53">
        <v>39</v>
      </c>
      <c r="I132" s="70" t="s">
        <v>71</v>
      </c>
      <c r="J132" s="50" t="str">
        <f>VLOOKUP(I132,List!E:F,2,0)</f>
        <v>#2 | 11-20 sales days</v>
      </c>
      <c r="K132" s="49" t="s">
        <v>33</v>
      </c>
      <c r="L132" s="49" t="str">
        <f>VLOOKUP(K132,List!H:I,2,0)</f>
        <v>B | The balance of inventory with sales in previous 12 months</v>
      </c>
    </row>
    <row r="133" spans="1:12" x14ac:dyDescent="0.5">
      <c r="A133" s="44" t="str">
        <f t="shared" si="5"/>
        <v>06954900395</v>
      </c>
      <c r="B133" s="48">
        <v>2380</v>
      </c>
      <c r="C133" s="45" t="str">
        <f t="shared" si="7"/>
        <v>069549003952380</v>
      </c>
      <c r="D133" s="49">
        <v>6229</v>
      </c>
      <c r="E133" s="49" t="str">
        <f>VLOOKUP(LEFT(D133,2),List!A:B,2,0)</f>
        <v>62 | LAMPS, LARGE &amp; MINIATURE,ALL BRANDS</v>
      </c>
      <c r="F133" s="70" t="s">
        <v>226</v>
      </c>
      <c r="G133" s="70" t="s">
        <v>232</v>
      </c>
      <c r="H133" s="53">
        <v>90</v>
      </c>
      <c r="I133" s="70" t="s">
        <v>37</v>
      </c>
      <c r="J133" s="50" t="str">
        <f>VLOOKUP(I133,List!E:F,2,0)</f>
        <v>#4 | 1-3 sales days</v>
      </c>
      <c r="K133" s="49" t="s">
        <v>54</v>
      </c>
      <c r="L133" s="49" t="str">
        <f>VLOOKUP(K133,List!H:I,2,0)</f>
        <v>D |Items discontinued by branch on Wesnet</v>
      </c>
    </row>
    <row r="134" spans="1:12" x14ac:dyDescent="0.5">
      <c r="A134" s="44" t="str">
        <f t="shared" si="5"/>
        <v>06954950397</v>
      </c>
      <c r="B134" s="48">
        <v>2380</v>
      </c>
      <c r="C134" s="45" t="str">
        <f t="shared" si="7"/>
        <v>069549503972380</v>
      </c>
      <c r="D134" s="49">
        <v>6243</v>
      </c>
      <c r="E134" s="49" t="str">
        <f>VLOOKUP(LEFT(D134,2),List!A:B,2,0)</f>
        <v>62 | LAMPS, LARGE &amp; MINIATURE,ALL BRANDS</v>
      </c>
      <c r="F134" s="70" t="s">
        <v>226</v>
      </c>
      <c r="G134" s="70" t="s">
        <v>238</v>
      </c>
      <c r="H134" s="53">
        <v>63</v>
      </c>
      <c r="I134" s="70" t="s">
        <v>37</v>
      </c>
      <c r="J134" s="50" t="str">
        <f>VLOOKUP(I134,List!E:F,2,0)</f>
        <v>#4 | 1-3 sales days</v>
      </c>
      <c r="K134" s="49" t="s">
        <v>33</v>
      </c>
      <c r="L134" s="49" t="str">
        <f>VLOOKUP(K134,List!H:I,2,0)</f>
        <v>B | The balance of inventory with sales in previous 12 months</v>
      </c>
    </row>
    <row r="135" spans="1:12" x14ac:dyDescent="0.5">
      <c r="A135" s="44" t="str">
        <f t="shared" ref="A135:A198" si="8">F135&amp;G135</f>
        <v>62225281105</v>
      </c>
      <c r="B135" s="48">
        <v>2380</v>
      </c>
      <c r="C135" s="45" t="str">
        <f t="shared" si="7"/>
        <v>622252811052380</v>
      </c>
      <c r="D135" s="49">
        <v>6200</v>
      </c>
      <c r="E135" s="49" t="str">
        <f>VLOOKUP(LEFT(D135,2),List!A:B,2,0)</f>
        <v>62 | LAMPS, LARGE &amp; MINIATURE,ALL BRANDS</v>
      </c>
      <c r="F135" s="70" t="s">
        <v>250</v>
      </c>
      <c r="G135" s="70" t="s">
        <v>251</v>
      </c>
      <c r="H135" s="53">
        <v>1</v>
      </c>
      <c r="I135" s="70" t="s">
        <v>37</v>
      </c>
      <c r="J135" s="50" t="str">
        <f>VLOOKUP(I135,List!E:F,2,0)</f>
        <v>#4 | 1-3 sales days</v>
      </c>
      <c r="K135" s="49" t="s">
        <v>54</v>
      </c>
      <c r="L135" s="49" t="str">
        <f>VLOOKUP(K135,List!H:I,2,0)</f>
        <v>D |Items discontinued by branch on Wesnet</v>
      </c>
    </row>
    <row r="136" spans="1:12" x14ac:dyDescent="0.5">
      <c r="A136" s="44" t="str">
        <f t="shared" si="8"/>
        <v>78108706912</v>
      </c>
      <c r="B136" s="48">
        <v>2380</v>
      </c>
      <c r="C136" s="45" t="str">
        <f t="shared" si="7"/>
        <v>781087069122380</v>
      </c>
      <c r="D136" s="49">
        <v>4500</v>
      </c>
      <c r="E136" s="49" t="str">
        <f>VLOOKUP(LEFT(D136,2),List!A:B,2,0)</f>
        <v xml:space="preserve">45 | BALLASTS                           </v>
      </c>
      <c r="F136" s="70" t="s">
        <v>263</v>
      </c>
      <c r="G136" s="70" t="s">
        <v>347</v>
      </c>
      <c r="H136" s="53">
        <v>9</v>
      </c>
      <c r="I136" s="70" t="s">
        <v>31</v>
      </c>
      <c r="J136" s="50" t="str">
        <f>VLOOKUP(I136,List!E:F,2,0)</f>
        <v>#3 | 4-10 sales days</v>
      </c>
      <c r="K136" s="49" t="s">
        <v>33</v>
      </c>
      <c r="L136" s="49" t="str">
        <f>VLOOKUP(K136,List!H:I,2,0)</f>
        <v>B | The balance of inventory with sales in previous 12 months</v>
      </c>
    </row>
    <row r="137" spans="1:12" x14ac:dyDescent="0.5">
      <c r="A137" s="44" t="str">
        <f t="shared" si="8"/>
        <v>78108709665</v>
      </c>
      <c r="B137" s="48">
        <v>2380</v>
      </c>
      <c r="C137" s="45" t="str">
        <f t="shared" si="7"/>
        <v>781087096652380</v>
      </c>
      <c r="D137" s="49">
        <v>4580</v>
      </c>
      <c r="E137" s="49" t="str">
        <f>VLOOKUP(LEFT(D137,2),List!A:B,2,0)</f>
        <v xml:space="preserve">45 | BALLASTS                           </v>
      </c>
      <c r="F137" s="70" t="s">
        <v>263</v>
      </c>
      <c r="G137" s="70" t="s">
        <v>410</v>
      </c>
      <c r="H137" s="53">
        <v>9</v>
      </c>
      <c r="I137" s="70" t="s">
        <v>31</v>
      </c>
      <c r="J137" s="50" t="str">
        <f>VLOOKUP(I137,List!E:F,2,0)</f>
        <v>#3 | 4-10 sales days</v>
      </c>
      <c r="K137" s="49" t="s">
        <v>33</v>
      </c>
      <c r="L137" s="49" t="str">
        <f>VLOOKUP(K137,List!H:I,2,0)</f>
        <v>B | The balance of inventory with sales in previous 12 months</v>
      </c>
    </row>
    <row r="138" spans="1:12" x14ac:dyDescent="0.5">
      <c r="A138" s="44" t="str">
        <f t="shared" si="8"/>
        <v>78108711526</v>
      </c>
      <c r="B138" s="48">
        <v>2380</v>
      </c>
      <c r="C138" s="45" t="str">
        <f t="shared" si="7"/>
        <v>781087115262380</v>
      </c>
      <c r="D138" s="49">
        <v>4500</v>
      </c>
      <c r="E138" s="49" t="str">
        <f>VLOOKUP(LEFT(D138,2),List!A:B,2,0)</f>
        <v xml:space="preserve">45 | BALLASTS                           </v>
      </c>
      <c r="F138" s="70" t="s">
        <v>263</v>
      </c>
      <c r="G138" s="70" t="s">
        <v>296</v>
      </c>
      <c r="H138" s="53">
        <v>4</v>
      </c>
      <c r="I138" s="70" t="s">
        <v>71</v>
      </c>
      <c r="J138" s="50" t="str">
        <f>VLOOKUP(I138,List!E:F,2,0)</f>
        <v>#2 | 11-20 sales days</v>
      </c>
      <c r="K138" s="49" t="s">
        <v>33</v>
      </c>
      <c r="L138" s="49" t="str">
        <f>VLOOKUP(K138,List!H:I,2,0)</f>
        <v>B | The balance of inventory with sales in previous 12 months</v>
      </c>
    </row>
    <row r="139" spans="1:12" x14ac:dyDescent="0.5">
      <c r="A139" s="44" t="str">
        <f t="shared" si="8"/>
        <v>04667711416</v>
      </c>
      <c r="B139" s="48">
        <v>2390</v>
      </c>
      <c r="C139" s="45" t="str">
        <f t="shared" si="7"/>
        <v>046677114162390</v>
      </c>
      <c r="D139" s="49">
        <v>6260</v>
      </c>
      <c r="E139" s="49" t="str">
        <f>VLOOKUP(LEFT(D139,2),List!A:B,2,0)</f>
        <v>62 | LAMPS, LARGE &amp; MINIATURE,ALL BRANDS</v>
      </c>
      <c r="F139" s="70" t="s">
        <v>57</v>
      </c>
      <c r="G139" s="70" t="s">
        <v>82</v>
      </c>
      <c r="H139" s="53">
        <v>12</v>
      </c>
      <c r="I139" s="70" t="s">
        <v>31</v>
      </c>
      <c r="J139" s="50" t="str">
        <f>VLOOKUP(I139,List!E:F,2,0)</f>
        <v>#3 | 4-10 sales days</v>
      </c>
      <c r="K139" s="49" t="s">
        <v>33</v>
      </c>
      <c r="L139" s="49" t="str">
        <f>VLOOKUP(K139,List!H:I,2,0)</f>
        <v>B | The balance of inventory with sales in previous 12 months</v>
      </c>
    </row>
    <row r="140" spans="1:12" x14ac:dyDescent="0.5">
      <c r="A140" s="44" t="str">
        <f t="shared" si="8"/>
        <v>04667727359</v>
      </c>
      <c r="B140" s="48">
        <v>2390</v>
      </c>
      <c r="C140" s="45" t="str">
        <f t="shared" si="7"/>
        <v>046677273592390</v>
      </c>
      <c r="D140" s="49">
        <v>6220</v>
      </c>
      <c r="E140" s="49" t="str">
        <f>VLOOKUP(LEFT(D140,2),List!A:B,2,0)</f>
        <v>62 | LAMPS, LARGE &amp; MINIATURE,ALL BRANDS</v>
      </c>
      <c r="F140" s="70" t="s">
        <v>57</v>
      </c>
      <c r="G140" s="70" t="s">
        <v>412</v>
      </c>
      <c r="H140" s="53">
        <v>7</v>
      </c>
      <c r="I140" s="70" t="s">
        <v>31</v>
      </c>
      <c r="J140" s="50" t="str">
        <f>VLOOKUP(I140,List!E:F,2,0)</f>
        <v>#3 | 4-10 sales days</v>
      </c>
      <c r="K140" s="49" t="s">
        <v>54</v>
      </c>
      <c r="L140" s="49" t="str">
        <f>VLOOKUP(K140,List!H:I,2,0)</f>
        <v>D |Items discontinued by branch on Wesnet</v>
      </c>
    </row>
    <row r="141" spans="1:12" x14ac:dyDescent="0.5">
      <c r="A141" s="44" t="str">
        <f t="shared" si="8"/>
        <v>04667727484</v>
      </c>
      <c r="B141" s="48">
        <v>2390</v>
      </c>
      <c r="C141" s="45" t="str">
        <f t="shared" si="7"/>
        <v>046677274842390</v>
      </c>
      <c r="D141" s="49">
        <v>6230</v>
      </c>
      <c r="E141" s="49" t="str">
        <f>VLOOKUP(LEFT(D141,2),List!A:B,2,0)</f>
        <v>62 | LAMPS, LARGE &amp; MINIATURE,ALL BRANDS</v>
      </c>
      <c r="F141" s="70" t="s">
        <v>57</v>
      </c>
      <c r="G141" s="70" t="s">
        <v>128</v>
      </c>
      <c r="H141" s="53">
        <v>4</v>
      </c>
      <c r="I141" s="70" t="s">
        <v>31</v>
      </c>
      <c r="J141" s="50" t="str">
        <f>VLOOKUP(I141,List!E:F,2,0)</f>
        <v>#3 | 4-10 sales days</v>
      </c>
      <c r="K141" s="49" t="s">
        <v>33</v>
      </c>
      <c r="L141" s="49" t="str">
        <f>VLOOKUP(K141,List!H:I,2,0)</f>
        <v>B | The balance of inventory with sales in previous 12 months</v>
      </c>
    </row>
    <row r="142" spans="1:12" x14ac:dyDescent="0.5">
      <c r="A142" s="44" t="str">
        <f t="shared" si="8"/>
        <v>04667727661</v>
      </c>
      <c r="B142" s="48">
        <v>2390</v>
      </c>
      <c r="C142" s="45" t="str">
        <f t="shared" si="7"/>
        <v>046677276612390</v>
      </c>
      <c r="D142" s="49">
        <v>6230</v>
      </c>
      <c r="E142" s="49" t="str">
        <f>VLOOKUP(LEFT(D142,2),List!A:B,2,0)</f>
        <v>62 | LAMPS, LARGE &amp; MINIATURE,ALL BRANDS</v>
      </c>
      <c r="F142" s="70" t="s">
        <v>57</v>
      </c>
      <c r="G142" s="70" t="s">
        <v>414</v>
      </c>
      <c r="H142" s="53">
        <v>1</v>
      </c>
      <c r="I142" s="70" t="s">
        <v>19</v>
      </c>
      <c r="J142" s="50" t="str">
        <f>VLOOKUP(I142,List!E:F,2,0)</f>
        <v>#5 | 0 sales days</v>
      </c>
      <c r="K142" s="49" t="s">
        <v>21</v>
      </c>
      <c r="L142" s="49" t="str">
        <f>VLOOKUP(K142,List!H:I,2,0)</f>
        <v>E | Items with no sales for 15 months</v>
      </c>
    </row>
    <row r="143" spans="1:12" x14ac:dyDescent="0.5">
      <c r="A143" s="44" t="str">
        <f t="shared" si="8"/>
        <v>04667728179</v>
      </c>
      <c r="B143" s="48">
        <v>2390</v>
      </c>
      <c r="C143" s="45" t="str">
        <f t="shared" si="7"/>
        <v>046677281792390</v>
      </c>
      <c r="D143" s="49">
        <v>6220</v>
      </c>
      <c r="E143" s="49" t="str">
        <f>VLOOKUP(LEFT(D143,2),List!A:B,2,0)</f>
        <v>62 | LAMPS, LARGE &amp; MINIATURE,ALL BRANDS</v>
      </c>
      <c r="F143" s="70" t="s">
        <v>57</v>
      </c>
      <c r="G143" s="70" t="s">
        <v>141</v>
      </c>
      <c r="H143" s="53">
        <v>83</v>
      </c>
      <c r="I143" s="70" t="s">
        <v>71</v>
      </c>
      <c r="J143" s="50" t="str">
        <f>VLOOKUP(I143,List!E:F,2,0)</f>
        <v>#2 | 11-20 sales days</v>
      </c>
      <c r="K143" s="49" t="s">
        <v>33</v>
      </c>
      <c r="L143" s="49" t="str">
        <f>VLOOKUP(K143,List!H:I,2,0)</f>
        <v>B | The balance of inventory with sales in previous 12 months</v>
      </c>
    </row>
    <row r="144" spans="1:12" x14ac:dyDescent="0.5">
      <c r="A144" s="44" t="str">
        <f t="shared" si="8"/>
        <v>04667728181</v>
      </c>
      <c r="B144" s="48">
        <v>2390</v>
      </c>
      <c r="C144" s="45" t="str">
        <f t="shared" si="7"/>
        <v>046677281812390</v>
      </c>
      <c r="D144" s="49">
        <v>6220</v>
      </c>
      <c r="E144" s="49" t="str">
        <f>VLOOKUP(LEFT(D144,2),List!A:B,2,0)</f>
        <v>62 | LAMPS, LARGE &amp; MINIATURE,ALL BRANDS</v>
      </c>
      <c r="F144" s="70" t="s">
        <v>57</v>
      </c>
      <c r="G144" s="70" t="s">
        <v>143</v>
      </c>
      <c r="H144" s="53">
        <v>98</v>
      </c>
      <c r="I144" s="70" t="s">
        <v>31</v>
      </c>
      <c r="J144" s="50" t="str">
        <f>VLOOKUP(I144,List!E:F,2,0)</f>
        <v>#3 | 4-10 sales days</v>
      </c>
      <c r="K144" s="49" t="s">
        <v>33</v>
      </c>
      <c r="L144" s="49" t="str">
        <f>VLOOKUP(K144,List!H:I,2,0)</f>
        <v>B | The balance of inventory with sales in previous 12 months</v>
      </c>
    </row>
    <row r="145" spans="1:12" x14ac:dyDescent="0.5">
      <c r="A145" s="44" t="str">
        <f t="shared" si="8"/>
        <v>04667728689</v>
      </c>
      <c r="B145" s="48">
        <v>2390</v>
      </c>
      <c r="C145" s="45" t="str">
        <f t="shared" si="7"/>
        <v>046677286892390</v>
      </c>
      <c r="D145" s="49">
        <v>6240</v>
      </c>
      <c r="E145" s="49" t="str">
        <f>VLOOKUP(LEFT(D145,2),List!A:B,2,0)</f>
        <v>62 | LAMPS, LARGE &amp; MINIATURE,ALL BRANDS</v>
      </c>
      <c r="F145" s="70" t="s">
        <v>57</v>
      </c>
      <c r="G145" s="70" t="s">
        <v>416</v>
      </c>
      <c r="H145" s="53">
        <v>20</v>
      </c>
      <c r="I145" s="70" t="s">
        <v>19</v>
      </c>
      <c r="J145" s="50" t="str">
        <f>VLOOKUP(I145,List!E:F,2,0)</f>
        <v>#5 | 0 sales days</v>
      </c>
      <c r="K145" s="49" t="s">
        <v>21</v>
      </c>
      <c r="L145" s="49" t="str">
        <f>VLOOKUP(K145,List!H:I,2,0)</f>
        <v>E | Items with no sales for 15 months</v>
      </c>
    </row>
    <row r="146" spans="1:12" x14ac:dyDescent="0.5">
      <c r="A146" s="44" t="str">
        <f t="shared" si="8"/>
        <v>04667728728</v>
      </c>
      <c r="B146" s="48">
        <v>2390</v>
      </c>
      <c r="C146" s="45" t="str">
        <f t="shared" si="7"/>
        <v>046677287282390</v>
      </c>
      <c r="D146" s="49">
        <v>6230</v>
      </c>
      <c r="E146" s="49" t="str">
        <f>VLOOKUP(LEFT(D146,2),List!A:B,2,0)</f>
        <v>62 | LAMPS, LARGE &amp; MINIATURE,ALL BRANDS</v>
      </c>
      <c r="F146" s="70" t="s">
        <v>57</v>
      </c>
      <c r="G146" s="70" t="s">
        <v>418</v>
      </c>
      <c r="H146" s="53">
        <v>7</v>
      </c>
      <c r="I146" s="70" t="s">
        <v>37</v>
      </c>
      <c r="J146" s="50" t="str">
        <f>VLOOKUP(I146,List!E:F,2,0)</f>
        <v>#4 | 1-3 sales days</v>
      </c>
      <c r="K146" s="49" t="s">
        <v>54</v>
      </c>
      <c r="L146" s="49" t="str">
        <f>VLOOKUP(K146,List!H:I,2,0)</f>
        <v>D |Items discontinued by branch on Wesnet</v>
      </c>
    </row>
    <row r="147" spans="1:12" x14ac:dyDescent="0.5">
      <c r="A147" s="44" t="str">
        <f t="shared" si="8"/>
        <v>04667728733</v>
      </c>
      <c r="B147" s="48">
        <v>2390</v>
      </c>
      <c r="C147" s="45" t="str">
        <f t="shared" ref="C147:C192" si="9">A147&amp;B147</f>
        <v>046677287332390</v>
      </c>
      <c r="D147" s="49">
        <v>6230</v>
      </c>
      <c r="E147" s="49" t="str">
        <f>VLOOKUP(LEFT(D147,2),List!A:B,2,0)</f>
        <v>62 | LAMPS, LARGE &amp; MINIATURE,ALL BRANDS</v>
      </c>
      <c r="F147" s="70" t="s">
        <v>57</v>
      </c>
      <c r="G147" s="70" t="s">
        <v>153</v>
      </c>
      <c r="H147" s="53">
        <v>17</v>
      </c>
      <c r="I147" s="70" t="s">
        <v>71</v>
      </c>
      <c r="J147" s="50" t="str">
        <f>VLOOKUP(I147,List!E:F,2,0)</f>
        <v>#2 | 11-20 sales days</v>
      </c>
      <c r="K147" s="49" t="s">
        <v>137</v>
      </c>
      <c r="L147" s="49" t="str">
        <f>VLOOKUP(K147,List!H:I,2,0)</f>
        <v>A | Top 15% of all items in sale within supplier line</v>
      </c>
    </row>
    <row r="148" spans="1:12" x14ac:dyDescent="0.5">
      <c r="A148" s="44" t="str">
        <f t="shared" si="8"/>
        <v>04667729083</v>
      </c>
      <c r="B148" s="48">
        <v>2390</v>
      </c>
      <c r="C148" s="45" t="str">
        <f t="shared" si="9"/>
        <v>046677290832390</v>
      </c>
      <c r="D148" s="49">
        <v>6200</v>
      </c>
      <c r="E148" s="49" t="str">
        <f>VLOOKUP(LEFT(D148,2),List!A:B,2,0)</f>
        <v>62 | LAMPS, LARGE &amp; MINIATURE,ALL BRANDS</v>
      </c>
      <c r="F148" s="70" t="s">
        <v>57</v>
      </c>
      <c r="G148" s="70" t="s">
        <v>157</v>
      </c>
      <c r="H148" s="53">
        <v>8</v>
      </c>
      <c r="I148" s="70" t="s">
        <v>31</v>
      </c>
      <c r="J148" s="50" t="str">
        <f>VLOOKUP(I148,List!E:F,2,0)</f>
        <v>#3 | 4-10 sales days</v>
      </c>
      <c r="K148" s="49" t="s">
        <v>54</v>
      </c>
      <c r="L148" s="49" t="str">
        <f>VLOOKUP(K148,List!H:I,2,0)</f>
        <v>D |Items discontinued by branch on Wesnet</v>
      </c>
    </row>
    <row r="149" spans="1:12" x14ac:dyDescent="0.5">
      <c r="A149" s="44" t="str">
        <f t="shared" si="8"/>
        <v>04667729169</v>
      </c>
      <c r="B149" s="48">
        <v>2390</v>
      </c>
      <c r="C149" s="45" t="str">
        <f t="shared" si="9"/>
        <v>046677291692390</v>
      </c>
      <c r="D149" s="49">
        <v>6230</v>
      </c>
      <c r="E149" s="49" t="str">
        <f>VLOOKUP(LEFT(D149,2),List!A:B,2,0)</f>
        <v>62 | LAMPS, LARGE &amp; MINIATURE,ALL BRANDS</v>
      </c>
      <c r="F149" s="70" t="s">
        <v>57</v>
      </c>
      <c r="G149" s="70" t="s">
        <v>420</v>
      </c>
      <c r="H149" s="53">
        <v>12</v>
      </c>
      <c r="I149" s="70" t="s">
        <v>19</v>
      </c>
      <c r="J149" s="50" t="str">
        <f>VLOOKUP(I149,List!E:F,2,0)</f>
        <v>#5 | 0 sales days</v>
      </c>
      <c r="K149" s="49" t="s">
        <v>21</v>
      </c>
      <c r="L149" s="49" t="str">
        <f>VLOOKUP(K149,List!H:I,2,0)</f>
        <v>E | Items with no sales for 15 months</v>
      </c>
    </row>
    <row r="150" spans="1:12" x14ac:dyDescent="0.5">
      <c r="A150" s="44" t="str">
        <f t="shared" si="8"/>
        <v>04667734447</v>
      </c>
      <c r="B150" s="48">
        <v>2390</v>
      </c>
      <c r="C150" s="45" t="str">
        <f t="shared" si="9"/>
        <v>046677344472390</v>
      </c>
      <c r="D150" s="49">
        <v>6200</v>
      </c>
      <c r="E150" s="49" t="str">
        <f>VLOOKUP(LEFT(D150,2),List!A:B,2,0)</f>
        <v>62 | LAMPS, LARGE &amp; MINIATURE,ALL BRANDS</v>
      </c>
      <c r="F150" s="70" t="s">
        <v>57</v>
      </c>
      <c r="G150" s="70" t="s">
        <v>159</v>
      </c>
      <c r="H150" s="53">
        <v>15</v>
      </c>
      <c r="I150" s="70" t="s">
        <v>19</v>
      </c>
      <c r="J150" s="50" t="str">
        <f>VLOOKUP(I150,List!E:F,2,0)</f>
        <v>#5 | 0 sales days</v>
      </c>
      <c r="K150" s="49" t="s">
        <v>21</v>
      </c>
      <c r="L150" s="49" t="str">
        <f>VLOOKUP(K150,List!H:I,2,0)</f>
        <v>E | Items with no sales for 15 months</v>
      </c>
    </row>
    <row r="151" spans="1:12" x14ac:dyDescent="0.5">
      <c r="A151" s="44" t="str">
        <f t="shared" si="8"/>
        <v>04667737902</v>
      </c>
      <c r="B151" s="48">
        <v>2390</v>
      </c>
      <c r="C151" s="45" t="str">
        <f t="shared" si="9"/>
        <v>046677379022390</v>
      </c>
      <c r="D151" s="49">
        <v>6220</v>
      </c>
      <c r="E151" s="49" t="str">
        <f>VLOOKUP(LEFT(D151,2),List!A:B,2,0)</f>
        <v>62 | LAMPS, LARGE &amp; MINIATURE,ALL BRANDS</v>
      </c>
      <c r="F151" s="70" t="s">
        <v>57</v>
      </c>
      <c r="G151" s="70" t="s">
        <v>167</v>
      </c>
      <c r="H151" s="53">
        <v>33</v>
      </c>
      <c r="I151" s="70" t="s">
        <v>37</v>
      </c>
      <c r="J151" s="50" t="str">
        <f>VLOOKUP(I151,List!E:F,2,0)</f>
        <v>#4 | 1-3 sales days</v>
      </c>
      <c r="K151" s="49" t="s">
        <v>54</v>
      </c>
      <c r="L151" s="49" t="str">
        <f>VLOOKUP(K151,List!H:I,2,0)</f>
        <v>D |Items discontinued by branch on Wesnet</v>
      </c>
    </row>
    <row r="152" spans="1:12" x14ac:dyDescent="0.5">
      <c r="A152" s="44" t="str">
        <f t="shared" si="8"/>
        <v>04667741399</v>
      </c>
      <c r="B152" s="48">
        <v>2390</v>
      </c>
      <c r="C152" s="45" t="str">
        <f t="shared" si="9"/>
        <v>046677413992390</v>
      </c>
      <c r="D152" s="49">
        <v>6200</v>
      </c>
      <c r="E152" s="49" t="str">
        <f>VLOOKUP(LEFT(D152,2),List!A:B,2,0)</f>
        <v>62 | LAMPS, LARGE &amp; MINIATURE,ALL BRANDS</v>
      </c>
      <c r="F152" s="70" t="s">
        <v>57</v>
      </c>
      <c r="G152" s="70" t="s">
        <v>171</v>
      </c>
      <c r="H152" s="53">
        <v>1</v>
      </c>
      <c r="I152" s="70" t="s">
        <v>37</v>
      </c>
      <c r="J152" s="50" t="str">
        <f>VLOOKUP(I152,List!E:F,2,0)</f>
        <v>#4 | 1-3 sales days</v>
      </c>
      <c r="K152" s="49" t="s">
        <v>54</v>
      </c>
      <c r="L152" s="49" t="str">
        <f>VLOOKUP(K152,List!H:I,2,0)</f>
        <v>D |Items discontinued by branch on Wesnet</v>
      </c>
    </row>
    <row r="153" spans="1:12" x14ac:dyDescent="0.5">
      <c r="A153" s="44" t="str">
        <f t="shared" si="8"/>
        <v>04667742319</v>
      </c>
      <c r="B153" s="48">
        <v>2390</v>
      </c>
      <c r="C153" s="45" t="str">
        <f t="shared" si="9"/>
        <v>046677423192390</v>
      </c>
      <c r="D153" s="49">
        <v>6220</v>
      </c>
      <c r="E153" s="49" t="str">
        <f>VLOOKUP(LEFT(D153,2),List!A:B,2,0)</f>
        <v>62 | LAMPS, LARGE &amp; MINIATURE,ALL BRANDS</v>
      </c>
      <c r="F153" s="70" t="s">
        <v>57</v>
      </c>
      <c r="G153" s="70" t="s">
        <v>181</v>
      </c>
      <c r="H153" s="53">
        <v>160</v>
      </c>
      <c r="I153" s="70" t="s">
        <v>31</v>
      </c>
      <c r="J153" s="50" t="str">
        <f>VLOOKUP(I153,List!E:F,2,0)</f>
        <v>#3 | 4-10 sales days</v>
      </c>
      <c r="K153" s="49" t="s">
        <v>33</v>
      </c>
      <c r="L153" s="49" t="str">
        <f>VLOOKUP(K153,List!H:I,2,0)</f>
        <v>B | The balance of inventory with sales in previous 12 months</v>
      </c>
    </row>
    <row r="154" spans="1:12" x14ac:dyDescent="0.5">
      <c r="A154" s="44" t="str">
        <f t="shared" si="8"/>
        <v>04667742388</v>
      </c>
      <c r="B154" s="48">
        <v>2390</v>
      </c>
      <c r="C154" s="45" t="str">
        <f t="shared" si="9"/>
        <v>046677423882390</v>
      </c>
      <c r="D154" s="49">
        <v>6220</v>
      </c>
      <c r="E154" s="49" t="str">
        <f>VLOOKUP(LEFT(D154,2),List!A:B,2,0)</f>
        <v>62 | LAMPS, LARGE &amp; MINIATURE,ALL BRANDS</v>
      </c>
      <c r="F154" s="70" t="s">
        <v>57</v>
      </c>
      <c r="G154" s="70" t="s">
        <v>185</v>
      </c>
      <c r="H154" s="53">
        <v>258</v>
      </c>
      <c r="I154" s="70" t="s">
        <v>75</v>
      </c>
      <c r="J154" s="50" t="str">
        <f>VLOOKUP(I154,List!E:F,2,0)</f>
        <v>#1 | &gt;= 21 sales days</v>
      </c>
      <c r="K154" s="49" t="s">
        <v>137</v>
      </c>
      <c r="L154" s="49" t="str">
        <f>VLOOKUP(K154,List!H:I,2,0)</f>
        <v>A | Top 15% of all items in sale within supplier line</v>
      </c>
    </row>
    <row r="155" spans="1:12" x14ac:dyDescent="0.5">
      <c r="A155" s="44" t="str">
        <f t="shared" si="8"/>
        <v>04667743230</v>
      </c>
      <c r="B155" s="48">
        <v>2390</v>
      </c>
      <c r="C155" s="45" t="str">
        <f t="shared" si="9"/>
        <v>046677432302390</v>
      </c>
      <c r="D155" s="49">
        <v>6230</v>
      </c>
      <c r="E155" s="49" t="str">
        <f>VLOOKUP(LEFT(D155,2),List!A:B,2,0)</f>
        <v>62 | LAMPS, LARGE &amp; MINIATURE,ALL BRANDS</v>
      </c>
      <c r="F155" s="70" t="s">
        <v>57</v>
      </c>
      <c r="G155" s="70" t="s">
        <v>422</v>
      </c>
      <c r="H155" s="53">
        <v>18</v>
      </c>
      <c r="I155" s="70" t="s">
        <v>19</v>
      </c>
      <c r="J155" s="50" t="str">
        <f>VLOOKUP(I155,List!E:F,2,0)</f>
        <v>#5 | 0 sales days</v>
      </c>
      <c r="K155" s="49" t="s">
        <v>21</v>
      </c>
      <c r="L155" s="49" t="str">
        <f>VLOOKUP(K155,List!H:I,2,0)</f>
        <v>E | Items with no sales for 15 months</v>
      </c>
    </row>
    <row r="156" spans="1:12" x14ac:dyDescent="0.5">
      <c r="A156" s="44" t="str">
        <f t="shared" si="8"/>
        <v>04667746327</v>
      </c>
      <c r="B156" s="48">
        <v>2390</v>
      </c>
      <c r="C156" s="45" t="str">
        <f t="shared" si="9"/>
        <v>046677463272390</v>
      </c>
      <c r="D156" s="49">
        <v>6200</v>
      </c>
      <c r="E156" s="49" t="str">
        <f>VLOOKUP(LEFT(D156,2),List!A:B,2,0)</f>
        <v>62 | LAMPS, LARGE &amp; MINIATURE,ALL BRANDS</v>
      </c>
      <c r="F156" s="70" t="s">
        <v>57</v>
      </c>
      <c r="G156" s="70" t="s">
        <v>424</v>
      </c>
      <c r="H156" s="53">
        <v>1</v>
      </c>
      <c r="I156" s="70" t="s">
        <v>19</v>
      </c>
      <c r="J156" s="50" t="str">
        <f>VLOOKUP(I156,List!E:F,2,0)</f>
        <v>#5 | 0 sales days</v>
      </c>
      <c r="K156" s="49" t="s">
        <v>21</v>
      </c>
      <c r="L156" s="49" t="str">
        <f>VLOOKUP(K156,List!H:I,2,0)</f>
        <v>E | Items with no sales for 15 months</v>
      </c>
    </row>
    <row r="157" spans="1:12" x14ac:dyDescent="0.5">
      <c r="A157" s="44" t="str">
        <f t="shared" si="8"/>
        <v>04667746328</v>
      </c>
      <c r="B157" s="48">
        <v>2390</v>
      </c>
      <c r="C157" s="45" t="str">
        <f t="shared" si="9"/>
        <v>046677463282390</v>
      </c>
      <c r="D157" s="49">
        <v>6200</v>
      </c>
      <c r="E157" s="49" t="str">
        <f>VLOOKUP(LEFT(D157,2),List!A:B,2,0)</f>
        <v>62 | LAMPS, LARGE &amp; MINIATURE,ALL BRANDS</v>
      </c>
      <c r="F157" s="70" t="s">
        <v>57</v>
      </c>
      <c r="G157" s="70" t="s">
        <v>426</v>
      </c>
      <c r="H157" s="53">
        <v>3</v>
      </c>
      <c r="I157" s="70" t="s">
        <v>19</v>
      </c>
      <c r="J157" s="50" t="str">
        <f>VLOOKUP(I157,List!E:F,2,0)</f>
        <v>#5 | 0 sales days</v>
      </c>
      <c r="K157" s="49" t="s">
        <v>21</v>
      </c>
      <c r="L157" s="49" t="str">
        <f>VLOOKUP(K157,List!H:I,2,0)</f>
        <v>E | Items with no sales for 15 months</v>
      </c>
    </row>
    <row r="158" spans="1:12" x14ac:dyDescent="0.5">
      <c r="A158" s="44" t="str">
        <f t="shared" si="8"/>
        <v>04667747960</v>
      </c>
      <c r="B158" s="48">
        <v>2390</v>
      </c>
      <c r="C158" s="45" t="str">
        <f t="shared" si="9"/>
        <v>046677479602390</v>
      </c>
      <c r="D158" s="49">
        <v>6200</v>
      </c>
      <c r="E158" s="49" t="str">
        <f>VLOOKUP(LEFT(D158,2),List!A:B,2,0)</f>
        <v>62 | LAMPS, LARGE &amp; MINIATURE,ALL BRANDS</v>
      </c>
      <c r="F158" s="70" t="s">
        <v>57</v>
      </c>
      <c r="G158" s="70" t="s">
        <v>428</v>
      </c>
      <c r="H158" s="53">
        <v>42</v>
      </c>
      <c r="I158" s="70" t="s">
        <v>31</v>
      </c>
      <c r="J158" s="50" t="str">
        <f>VLOOKUP(I158,List!E:F,2,0)</f>
        <v>#3 | 4-10 sales days</v>
      </c>
      <c r="K158" s="49" t="s">
        <v>33</v>
      </c>
      <c r="L158" s="49" t="str">
        <f>VLOOKUP(K158,List!H:I,2,0)</f>
        <v>B | The balance of inventory with sales in previous 12 months</v>
      </c>
    </row>
    <row r="159" spans="1:12" x14ac:dyDescent="0.5">
      <c r="A159" s="44" t="str">
        <f t="shared" si="8"/>
        <v>04667753997</v>
      </c>
      <c r="B159" s="48">
        <v>2390</v>
      </c>
      <c r="C159" s="45" t="str">
        <f t="shared" si="9"/>
        <v>046677539972390</v>
      </c>
      <c r="D159" s="49">
        <v>6200</v>
      </c>
      <c r="E159" s="49" t="str">
        <f>VLOOKUP(LEFT(D159,2),List!A:B,2,0)</f>
        <v>62 | LAMPS, LARGE &amp; MINIATURE,ALL BRANDS</v>
      </c>
      <c r="F159" s="70" t="s">
        <v>57</v>
      </c>
      <c r="G159" s="70" t="s">
        <v>213</v>
      </c>
      <c r="H159" s="53">
        <v>194</v>
      </c>
      <c r="I159" s="70" t="s">
        <v>75</v>
      </c>
      <c r="J159" s="50" t="str">
        <f>VLOOKUP(I159,List!E:F,2,0)</f>
        <v>#1 | &gt;= 21 sales days</v>
      </c>
      <c r="K159" s="49" t="s">
        <v>137</v>
      </c>
      <c r="L159" s="49" t="str">
        <f>VLOOKUP(K159,List!H:I,2,0)</f>
        <v>A | Top 15% of all items in sale within supplier line</v>
      </c>
    </row>
    <row r="160" spans="1:12" x14ac:dyDescent="0.5">
      <c r="A160" s="44" t="str">
        <f t="shared" si="8"/>
        <v>04667756560</v>
      </c>
      <c r="B160" s="48">
        <v>2390</v>
      </c>
      <c r="C160" s="45" t="str">
        <f t="shared" si="9"/>
        <v>046677565602390</v>
      </c>
      <c r="D160" s="49">
        <v>6200</v>
      </c>
      <c r="E160" s="49" t="str">
        <f>VLOOKUP(LEFT(D160,2),List!A:B,2,0)</f>
        <v>62 | LAMPS, LARGE &amp; MINIATURE,ALL BRANDS</v>
      </c>
      <c r="F160" s="70" t="s">
        <v>57</v>
      </c>
      <c r="G160" s="70" t="s">
        <v>379</v>
      </c>
      <c r="H160" s="53">
        <v>73</v>
      </c>
      <c r="I160" s="70" t="s">
        <v>31</v>
      </c>
      <c r="J160" s="50" t="str">
        <f>VLOOKUP(I160,List!E:F,2,0)</f>
        <v>#3 | 4-10 sales days</v>
      </c>
      <c r="K160" s="49" t="s">
        <v>33</v>
      </c>
      <c r="L160" s="49" t="str">
        <f>VLOOKUP(K160,List!H:I,2,0)</f>
        <v>B | The balance of inventory with sales in previous 12 months</v>
      </c>
    </row>
    <row r="161" spans="1:12" x14ac:dyDescent="0.5">
      <c r="A161" s="44" t="str">
        <f t="shared" si="8"/>
        <v>04667756561</v>
      </c>
      <c r="B161" s="48">
        <v>2390</v>
      </c>
      <c r="C161" s="45" t="str">
        <f t="shared" si="9"/>
        <v>046677565612390</v>
      </c>
      <c r="D161" s="49">
        <v>6200</v>
      </c>
      <c r="E161" s="49" t="str">
        <f>VLOOKUP(LEFT(D161,2),List!A:B,2,0)</f>
        <v>62 | LAMPS, LARGE &amp; MINIATURE,ALL BRANDS</v>
      </c>
      <c r="F161" s="70" t="s">
        <v>57</v>
      </c>
      <c r="G161" s="70" t="s">
        <v>221</v>
      </c>
      <c r="H161" s="53">
        <v>47</v>
      </c>
      <c r="I161" s="70" t="s">
        <v>31</v>
      </c>
      <c r="J161" s="50" t="str">
        <f>VLOOKUP(I161,List!E:F,2,0)</f>
        <v>#3 | 4-10 sales days</v>
      </c>
      <c r="K161" s="49" t="s">
        <v>33</v>
      </c>
      <c r="L161" s="49" t="str">
        <f>VLOOKUP(K161,List!H:I,2,0)</f>
        <v>B | The balance of inventory with sales in previous 12 months</v>
      </c>
    </row>
    <row r="162" spans="1:12" x14ac:dyDescent="0.5">
      <c r="A162" s="44" t="str">
        <f t="shared" si="8"/>
        <v>04667760001</v>
      </c>
      <c r="B162" s="48">
        <v>2390</v>
      </c>
      <c r="C162" s="45" t="str">
        <f t="shared" si="9"/>
        <v>046677600012390</v>
      </c>
      <c r="D162" s="49">
        <v>6200</v>
      </c>
      <c r="E162" s="49" t="str">
        <f>VLOOKUP(LEFT(D162,2),List!A:B,2,0)</f>
        <v>62 | LAMPS, LARGE &amp; MINIATURE,ALL BRANDS</v>
      </c>
      <c r="F162" s="70" t="s">
        <v>57</v>
      </c>
      <c r="G162" s="70" t="s">
        <v>225</v>
      </c>
      <c r="H162" s="53">
        <v>18</v>
      </c>
      <c r="I162" s="70" t="s">
        <v>71</v>
      </c>
      <c r="J162" s="50" t="str">
        <f>VLOOKUP(I162,List!E:F,2,0)</f>
        <v>#2 | 11-20 sales days</v>
      </c>
      <c r="K162" s="49" t="s">
        <v>33</v>
      </c>
      <c r="L162" s="49" t="str">
        <f>VLOOKUP(K162,List!H:I,2,0)</f>
        <v>B | The balance of inventory with sales in previous 12 months</v>
      </c>
    </row>
    <row r="163" spans="1:12" x14ac:dyDescent="0.5">
      <c r="A163" s="44" t="str">
        <f t="shared" si="8"/>
        <v>06954900395</v>
      </c>
      <c r="B163" s="48">
        <v>2390</v>
      </c>
      <c r="C163" s="45" t="str">
        <f t="shared" si="9"/>
        <v>069549003952390</v>
      </c>
      <c r="D163" s="49">
        <v>6229</v>
      </c>
      <c r="E163" s="49" t="str">
        <f>VLOOKUP(LEFT(D163,2),List!A:B,2,0)</f>
        <v>62 | LAMPS, LARGE &amp; MINIATURE,ALL BRANDS</v>
      </c>
      <c r="F163" s="70" t="s">
        <v>226</v>
      </c>
      <c r="G163" s="70" t="s">
        <v>232</v>
      </c>
      <c r="H163" s="53">
        <v>40</v>
      </c>
      <c r="I163" s="70" t="s">
        <v>31</v>
      </c>
      <c r="J163" s="50" t="str">
        <f>VLOOKUP(I163,List!E:F,2,0)</f>
        <v>#3 | 4-10 sales days</v>
      </c>
      <c r="K163" s="49" t="s">
        <v>33</v>
      </c>
      <c r="L163" s="49" t="str">
        <f>VLOOKUP(K163,List!H:I,2,0)</f>
        <v>B | The balance of inventory with sales in previous 12 months</v>
      </c>
    </row>
    <row r="164" spans="1:12" x14ac:dyDescent="0.5">
      <c r="A164" s="44" t="str">
        <f t="shared" si="8"/>
        <v>06954950230</v>
      </c>
      <c r="B164" s="48">
        <v>2390</v>
      </c>
      <c r="C164" s="45" t="str">
        <f t="shared" si="9"/>
        <v>069549502302390</v>
      </c>
      <c r="D164" s="49">
        <v>6243</v>
      </c>
      <c r="E164" s="49" t="str">
        <f>VLOOKUP(LEFT(D164,2),List!A:B,2,0)</f>
        <v>62 | LAMPS, LARGE &amp; MINIATURE,ALL BRANDS</v>
      </c>
      <c r="F164" s="70" t="s">
        <v>226</v>
      </c>
      <c r="G164" s="70" t="s">
        <v>236</v>
      </c>
      <c r="H164" s="53">
        <v>80</v>
      </c>
      <c r="I164" s="70" t="s">
        <v>31</v>
      </c>
      <c r="J164" s="50" t="str">
        <f>VLOOKUP(I164,List!E:F,2,0)</f>
        <v>#3 | 4-10 sales days</v>
      </c>
      <c r="K164" s="49" t="s">
        <v>33</v>
      </c>
      <c r="L164" s="49" t="str">
        <f>VLOOKUP(K164,List!H:I,2,0)</f>
        <v>B | The balance of inventory with sales in previous 12 months</v>
      </c>
    </row>
    <row r="165" spans="1:12" x14ac:dyDescent="0.5">
      <c r="A165" s="44" t="str">
        <f t="shared" si="8"/>
        <v>06954950397</v>
      </c>
      <c r="B165" s="48">
        <v>2390</v>
      </c>
      <c r="C165" s="45" t="str">
        <f t="shared" si="9"/>
        <v>069549503972390</v>
      </c>
      <c r="D165" s="49">
        <v>6243</v>
      </c>
      <c r="E165" s="49" t="str">
        <f>VLOOKUP(LEFT(D165,2),List!A:B,2,0)</f>
        <v>62 | LAMPS, LARGE &amp; MINIATURE,ALL BRANDS</v>
      </c>
      <c r="F165" s="70" t="s">
        <v>226</v>
      </c>
      <c r="G165" s="70" t="s">
        <v>238</v>
      </c>
      <c r="H165" s="53">
        <v>9</v>
      </c>
      <c r="I165" s="70" t="s">
        <v>37</v>
      </c>
      <c r="J165" s="50" t="str">
        <f>VLOOKUP(I165,List!E:F,2,0)</f>
        <v>#4 | 1-3 sales days</v>
      </c>
      <c r="K165" s="49" t="s">
        <v>33</v>
      </c>
      <c r="L165" s="49" t="str">
        <f>VLOOKUP(K165,List!H:I,2,0)</f>
        <v>B | The balance of inventory with sales in previous 12 months</v>
      </c>
    </row>
    <row r="166" spans="1:12" x14ac:dyDescent="0.5">
      <c r="A166" s="44" t="str">
        <f t="shared" si="8"/>
        <v>06954950414</v>
      </c>
      <c r="B166" s="48">
        <v>2390</v>
      </c>
      <c r="C166" s="45" t="str">
        <f t="shared" si="9"/>
        <v>069549504142390</v>
      </c>
      <c r="D166" s="49">
        <v>6243</v>
      </c>
      <c r="E166" s="49" t="str">
        <f>VLOOKUP(LEFT(D166,2),List!A:B,2,0)</f>
        <v>62 | LAMPS, LARGE &amp; MINIATURE,ALL BRANDS</v>
      </c>
      <c r="F166" s="70" t="s">
        <v>226</v>
      </c>
      <c r="G166" s="70" t="s">
        <v>450</v>
      </c>
      <c r="H166" s="53">
        <v>8</v>
      </c>
      <c r="I166" s="70" t="s">
        <v>37</v>
      </c>
      <c r="J166" s="50" t="str">
        <f>VLOOKUP(I166,List!E:F,2,0)</f>
        <v>#4 | 1-3 sales days</v>
      </c>
      <c r="K166" s="49" t="s">
        <v>21</v>
      </c>
      <c r="L166" s="49" t="str">
        <f>VLOOKUP(K166,List!H:I,2,0)</f>
        <v>E | Items with no sales for 15 months</v>
      </c>
    </row>
    <row r="167" spans="1:12" x14ac:dyDescent="0.5">
      <c r="A167" s="44" t="str">
        <f t="shared" si="8"/>
        <v>06954967955</v>
      </c>
      <c r="B167" s="48">
        <v>2390</v>
      </c>
      <c r="C167" s="45" t="str">
        <f t="shared" si="9"/>
        <v>069549679552390</v>
      </c>
      <c r="D167" s="49">
        <v>6200</v>
      </c>
      <c r="E167" s="49" t="str">
        <f>VLOOKUP(LEFT(D167,2),List!A:B,2,0)</f>
        <v>62 | LAMPS, LARGE &amp; MINIATURE,ALL BRANDS</v>
      </c>
      <c r="F167" s="70" t="s">
        <v>226</v>
      </c>
      <c r="G167" s="70" t="s">
        <v>430</v>
      </c>
      <c r="H167" s="53">
        <v>49</v>
      </c>
      <c r="I167" s="70" t="s">
        <v>71</v>
      </c>
      <c r="J167" s="50" t="str">
        <f>VLOOKUP(I167,List!E:F,2,0)</f>
        <v>#2 | 11-20 sales days</v>
      </c>
      <c r="K167" s="49" t="s">
        <v>33</v>
      </c>
      <c r="L167" s="49" t="str">
        <f>VLOOKUP(K167,List!H:I,2,0)</f>
        <v>B | The balance of inventory with sales in previous 12 months</v>
      </c>
    </row>
    <row r="168" spans="1:12" x14ac:dyDescent="0.5">
      <c r="A168" s="44" t="str">
        <f t="shared" si="8"/>
        <v>78108706912</v>
      </c>
      <c r="B168" s="48">
        <v>2390</v>
      </c>
      <c r="C168" s="45" t="str">
        <f t="shared" si="9"/>
        <v>781087069122390</v>
      </c>
      <c r="D168" s="49">
        <v>4500</v>
      </c>
      <c r="E168" s="49" t="str">
        <f>VLOOKUP(LEFT(D168,2),List!A:B,2,0)</f>
        <v xml:space="preserve">45 | BALLASTS                           </v>
      </c>
      <c r="F168" s="70" t="s">
        <v>263</v>
      </c>
      <c r="G168" s="70" t="s">
        <v>347</v>
      </c>
      <c r="H168" s="53">
        <v>22</v>
      </c>
      <c r="I168" s="70" t="s">
        <v>71</v>
      </c>
      <c r="J168" s="50" t="str">
        <f>VLOOKUP(I168,List!E:F,2,0)</f>
        <v>#2 | 11-20 sales days</v>
      </c>
      <c r="K168" s="49" t="s">
        <v>33</v>
      </c>
      <c r="L168" s="49" t="str">
        <f>VLOOKUP(K168,List!H:I,2,0)</f>
        <v>B | The balance of inventory with sales in previous 12 months</v>
      </c>
    </row>
    <row r="169" spans="1:12" x14ac:dyDescent="0.5">
      <c r="A169" s="44" t="str">
        <f t="shared" si="8"/>
        <v>78108708683</v>
      </c>
      <c r="B169" s="48">
        <v>2390</v>
      </c>
      <c r="C169" s="45" t="str">
        <f t="shared" si="9"/>
        <v>781087086832390</v>
      </c>
      <c r="D169" s="49">
        <v>4500</v>
      </c>
      <c r="E169" s="49" t="str">
        <f>VLOOKUP(LEFT(D169,2),List!A:B,2,0)</f>
        <v xml:space="preserve">45 | BALLASTS                           </v>
      </c>
      <c r="F169" s="70" t="s">
        <v>263</v>
      </c>
      <c r="G169" s="70" t="s">
        <v>284</v>
      </c>
      <c r="H169" s="53">
        <v>14</v>
      </c>
      <c r="I169" s="70" t="s">
        <v>71</v>
      </c>
      <c r="J169" s="50" t="str">
        <f>VLOOKUP(I169,List!E:F,2,0)</f>
        <v>#2 | 11-20 sales days</v>
      </c>
      <c r="K169" s="49" t="s">
        <v>33</v>
      </c>
      <c r="L169" s="49" t="str">
        <f>VLOOKUP(K169,List!H:I,2,0)</f>
        <v>B | The balance of inventory with sales in previous 12 months</v>
      </c>
    </row>
    <row r="170" spans="1:12" x14ac:dyDescent="0.5">
      <c r="A170" s="44" t="str">
        <f t="shared" si="8"/>
        <v>78108709151</v>
      </c>
      <c r="B170" s="48">
        <v>2390</v>
      </c>
      <c r="C170" s="45" t="str">
        <f t="shared" si="9"/>
        <v>781087091512390</v>
      </c>
      <c r="D170" s="49">
        <v>4500</v>
      </c>
      <c r="E170" s="49" t="str">
        <f>VLOOKUP(LEFT(D170,2),List!A:B,2,0)</f>
        <v xml:space="preserve">45 | BALLASTS                           </v>
      </c>
      <c r="F170" s="70" t="s">
        <v>263</v>
      </c>
      <c r="G170" s="70" t="s">
        <v>349</v>
      </c>
      <c r="H170" s="53">
        <v>23</v>
      </c>
      <c r="I170" s="70" t="s">
        <v>71</v>
      </c>
      <c r="J170" s="50" t="str">
        <f>VLOOKUP(I170,List!E:F,2,0)</f>
        <v>#2 | 11-20 sales days</v>
      </c>
      <c r="K170" s="49" t="s">
        <v>33</v>
      </c>
      <c r="L170" s="49" t="str">
        <f>VLOOKUP(K170,List!H:I,2,0)</f>
        <v>B | The balance of inventory with sales in previous 12 months</v>
      </c>
    </row>
    <row r="171" spans="1:12" x14ac:dyDescent="0.5">
      <c r="A171" s="44" t="str">
        <f t="shared" si="8"/>
        <v>78108709654</v>
      </c>
      <c r="B171" s="48">
        <v>2390</v>
      </c>
      <c r="C171" s="45" t="str">
        <f t="shared" si="9"/>
        <v>781087096542390</v>
      </c>
      <c r="D171" s="49">
        <v>4580</v>
      </c>
      <c r="E171" s="49" t="str">
        <f>VLOOKUP(LEFT(D171,2),List!A:B,2,0)</f>
        <v xml:space="preserve">45 | BALLASTS                           </v>
      </c>
      <c r="F171" s="70" t="s">
        <v>263</v>
      </c>
      <c r="G171" s="70" t="s">
        <v>290</v>
      </c>
      <c r="H171" s="53">
        <v>6</v>
      </c>
      <c r="I171" s="70" t="s">
        <v>31</v>
      </c>
      <c r="J171" s="50" t="str">
        <f>VLOOKUP(I171,List!E:F,2,0)</f>
        <v>#3 | 4-10 sales days</v>
      </c>
      <c r="K171" s="49" t="s">
        <v>54</v>
      </c>
      <c r="L171" s="49" t="str">
        <f>VLOOKUP(K171,List!H:I,2,0)</f>
        <v>D |Items discontinued by branch on Wesnet</v>
      </c>
    </row>
    <row r="172" spans="1:12" x14ac:dyDescent="0.5">
      <c r="A172" s="44" t="str">
        <f t="shared" si="8"/>
        <v>78108713182</v>
      </c>
      <c r="B172" s="48">
        <v>2390</v>
      </c>
      <c r="C172" s="45" t="str">
        <f t="shared" si="9"/>
        <v>781087131822390</v>
      </c>
      <c r="D172" s="49">
        <v>4500</v>
      </c>
      <c r="E172" s="49" t="str">
        <f>VLOOKUP(LEFT(D172,2),List!A:B,2,0)</f>
        <v xml:space="preserve">45 | BALLASTS                           </v>
      </c>
      <c r="F172" s="70" t="s">
        <v>263</v>
      </c>
      <c r="G172" s="70" t="s">
        <v>432</v>
      </c>
      <c r="H172" s="53">
        <v>2</v>
      </c>
      <c r="I172" s="70" t="s">
        <v>37</v>
      </c>
      <c r="J172" s="50" t="str">
        <f>VLOOKUP(I172,List!E:F,2,0)</f>
        <v>#4 | 1-3 sales days</v>
      </c>
      <c r="K172" s="49" t="s">
        <v>54</v>
      </c>
      <c r="L172" s="49" t="str">
        <f>VLOOKUP(K172,List!H:I,2,0)</f>
        <v>D |Items discontinued by branch on Wesnet</v>
      </c>
    </row>
    <row r="173" spans="1:12" x14ac:dyDescent="0.5">
      <c r="A173" s="44" t="str">
        <f t="shared" si="8"/>
        <v>03129308729</v>
      </c>
      <c r="B173" s="48">
        <v>2815</v>
      </c>
      <c r="C173" s="45" t="str">
        <f t="shared" si="9"/>
        <v>031293087292815</v>
      </c>
      <c r="D173" s="49">
        <v>6200</v>
      </c>
      <c r="E173" s="49" t="str">
        <f>VLOOKUP(LEFT(D173,2),List!A:B,2,0)</f>
        <v>62 | LAMPS, LARGE &amp; MINIATURE,ALL BRANDS</v>
      </c>
      <c r="F173" s="70" t="s">
        <v>17</v>
      </c>
      <c r="G173" s="70" t="s">
        <v>18</v>
      </c>
      <c r="H173" s="53">
        <v>29</v>
      </c>
      <c r="I173" s="70" t="s">
        <v>19</v>
      </c>
      <c r="J173" s="50" t="str">
        <f>VLOOKUP(I173,List!E:F,2,0)</f>
        <v>#5 | 0 sales days</v>
      </c>
      <c r="K173" s="49" t="s">
        <v>21</v>
      </c>
      <c r="L173" s="49" t="str">
        <f>VLOOKUP(K173,List!H:I,2,0)</f>
        <v>E | Items with no sales for 15 months</v>
      </c>
    </row>
    <row r="174" spans="1:12" x14ac:dyDescent="0.5">
      <c r="A174" s="44" t="str">
        <f t="shared" si="8"/>
        <v>03129308893</v>
      </c>
      <c r="B174" s="48">
        <v>2815</v>
      </c>
      <c r="C174" s="45" t="str">
        <f t="shared" si="9"/>
        <v>031293088932815</v>
      </c>
      <c r="D174" s="49">
        <v>6270</v>
      </c>
      <c r="E174" s="49" t="str">
        <f>VLOOKUP(LEFT(D174,2),List!A:B,2,0)</f>
        <v>62 | LAMPS, LARGE &amp; MINIATURE,ALL BRANDS</v>
      </c>
      <c r="F174" s="70" t="s">
        <v>17</v>
      </c>
      <c r="G174" s="70" t="s">
        <v>26</v>
      </c>
      <c r="H174" s="53">
        <v>27</v>
      </c>
      <c r="I174" s="70" t="s">
        <v>19</v>
      </c>
      <c r="J174" s="50" t="str">
        <f>VLOOKUP(I174,List!E:F,2,0)</f>
        <v>#5 | 0 sales days</v>
      </c>
      <c r="K174" s="49" t="s">
        <v>21</v>
      </c>
      <c r="L174" s="49" t="str">
        <f>VLOOKUP(K174,List!H:I,2,0)</f>
        <v>E | Items with no sales for 15 months</v>
      </c>
    </row>
    <row r="175" spans="1:12" x14ac:dyDescent="0.5">
      <c r="A175" s="44" t="str">
        <f t="shared" si="8"/>
        <v>03129308937</v>
      </c>
      <c r="B175" s="48">
        <v>2815</v>
      </c>
      <c r="C175" s="45" t="str">
        <f t="shared" si="9"/>
        <v>031293089372815</v>
      </c>
      <c r="D175" s="49">
        <v>6200</v>
      </c>
      <c r="E175" s="49" t="str">
        <f>VLOOKUP(LEFT(D175,2),List!A:B,2,0)</f>
        <v>62 | LAMPS, LARGE &amp; MINIATURE,ALL BRANDS</v>
      </c>
      <c r="F175" s="70" t="s">
        <v>17</v>
      </c>
      <c r="G175" s="70" t="s">
        <v>28</v>
      </c>
      <c r="H175" s="53">
        <v>4</v>
      </c>
      <c r="I175" s="70" t="s">
        <v>19</v>
      </c>
      <c r="J175" s="50" t="str">
        <f>VLOOKUP(I175,List!E:F,2,0)</f>
        <v>#5 | 0 sales days</v>
      </c>
      <c r="K175" s="49" t="s">
        <v>21</v>
      </c>
      <c r="L175" s="49" t="str">
        <f>VLOOKUP(K175,List!H:I,2,0)</f>
        <v>E | Items with no sales for 15 months</v>
      </c>
    </row>
    <row r="176" spans="1:12" x14ac:dyDescent="0.5">
      <c r="A176" s="44" t="str">
        <f t="shared" si="8"/>
        <v>03129308999</v>
      </c>
      <c r="B176" s="48">
        <v>2815</v>
      </c>
      <c r="C176" s="45" t="str">
        <f t="shared" si="9"/>
        <v>031293089992815</v>
      </c>
      <c r="D176" s="49">
        <v>6270</v>
      </c>
      <c r="E176" s="49" t="str">
        <f>VLOOKUP(LEFT(D176,2),List!A:B,2,0)</f>
        <v>62 | LAMPS, LARGE &amp; MINIATURE,ALL BRANDS</v>
      </c>
      <c r="F176" s="70" t="s">
        <v>17</v>
      </c>
      <c r="G176" s="70" t="s">
        <v>30</v>
      </c>
      <c r="H176" s="53">
        <v>8</v>
      </c>
      <c r="I176" s="70" t="s">
        <v>19</v>
      </c>
      <c r="J176" s="50" t="str">
        <f>VLOOKUP(I176,List!E:F,2,0)</f>
        <v>#5 | 0 sales days</v>
      </c>
      <c r="K176" s="49" t="s">
        <v>21</v>
      </c>
      <c r="L176" s="49" t="str">
        <f>VLOOKUP(K176,List!H:I,2,0)</f>
        <v>E | Items with no sales for 15 months</v>
      </c>
    </row>
    <row r="177" spans="1:12" x14ac:dyDescent="0.5">
      <c r="A177" s="44" t="str">
        <f t="shared" si="8"/>
        <v>03129309532</v>
      </c>
      <c r="B177" s="48">
        <v>2815</v>
      </c>
      <c r="C177" s="45" t="str">
        <f t="shared" si="9"/>
        <v>031293095322815</v>
      </c>
      <c r="D177" s="49">
        <v>6270</v>
      </c>
      <c r="E177" s="49" t="str">
        <f>VLOOKUP(LEFT(D177,2),List!A:B,2,0)</f>
        <v>62 | LAMPS, LARGE &amp; MINIATURE,ALL BRANDS</v>
      </c>
      <c r="F177" s="70" t="s">
        <v>17</v>
      </c>
      <c r="G177" s="70" t="s">
        <v>36</v>
      </c>
      <c r="H177" s="53">
        <v>427</v>
      </c>
      <c r="I177" s="70" t="s">
        <v>37</v>
      </c>
      <c r="J177" s="50" t="str">
        <f>VLOOKUP(I177,List!E:F,2,0)</f>
        <v>#4 | 1-3 sales days</v>
      </c>
      <c r="K177" s="49" t="s">
        <v>21</v>
      </c>
      <c r="L177" s="49" t="str">
        <f>VLOOKUP(K177,List!H:I,2,0)</f>
        <v>E | Items with no sales for 15 months</v>
      </c>
    </row>
    <row r="178" spans="1:12" x14ac:dyDescent="0.5">
      <c r="A178" s="44" t="str">
        <f t="shared" si="8"/>
        <v>03129309748</v>
      </c>
      <c r="B178" s="48">
        <v>2815</v>
      </c>
      <c r="C178" s="45" t="str">
        <f t="shared" si="9"/>
        <v>031293097482815</v>
      </c>
      <c r="D178" s="49">
        <v>6200</v>
      </c>
      <c r="E178" s="49" t="str">
        <f>VLOOKUP(LEFT(D178,2),List!A:B,2,0)</f>
        <v>62 | LAMPS, LARGE &amp; MINIATURE,ALL BRANDS</v>
      </c>
      <c r="F178" s="70" t="s">
        <v>17</v>
      </c>
      <c r="G178" s="70" t="s">
        <v>40</v>
      </c>
      <c r="H178" s="53">
        <v>23</v>
      </c>
      <c r="I178" s="70" t="s">
        <v>19</v>
      </c>
      <c r="J178" s="50" t="str">
        <f>VLOOKUP(I178,List!E:F,2,0)</f>
        <v>#5 | 0 sales days</v>
      </c>
      <c r="K178" s="49" t="s">
        <v>21</v>
      </c>
      <c r="L178" s="49" t="str">
        <f>VLOOKUP(K178,List!H:I,2,0)</f>
        <v>E | Items with no sales for 15 months</v>
      </c>
    </row>
    <row r="179" spans="1:12" x14ac:dyDescent="0.5">
      <c r="A179" s="44" t="str">
        <f t="shared" si="8"/>
        <v>03129311076</v>
      </c>
      <c r="B179" s="48">
        <v>2815</v>
      </c>
      <c r="C179" s="45" t="str">
        <f t="shared" si="9"/>
        <v>031293110762815</v>
      </c>
      <c r="D179" s="49">
        <v>6200</v>
      </c>
      <c r="E179" s="49" t="str">
        <f>VLOOKUP(LEFT(D179,2),List!A:B,2,0)</f>
        <v>62 | LAMPS, LARGE &amp; MINIATURE,ALL BRANDS</v>
      </c>
      <c r="F179" s="70" t="s">
        <v>17</v>
      </c>
      <c r="G179" s="70" t="s">
        <v>42</v>
      </c>
      <c r="H179" s="53">
        <v>20</v>
      </c>
      <c r="I179" s="70" t="s">
        <v>43</v>
      </c>
      <c r="J179" s="50" t="str">
        <f>VLOOKUP(I179,List!E:F,2,0)</f>
        <v>#6 | new item</v>
      </c>
      <c r="K179" s="49" t="s">
        <v>33</v>
      </c>
      <c r="L179" s="49" t="str">
        <f>VLOOKUP(K179,List!H:I,2,0)</f>
        <v>B | The balance of inventory with sales in previous 12 months</v>
      </c>
    </row>
    <row r="180" spans="1:12" x14ac:dyDescent="0.5">
      <c r="A180" s="44" t="str">
        <f t="shared" si="8"/>
        <v>03129311077</v>
      </c>
      <c r="B180" s="48">
        <v>2815</v>
      </c>
      <c r="C180" s="45" t="str">
        <f t="shared" si="9"/>
        <v>031293110772815</v>
      </c>
      <c r="D180" s="49">
        <v>6200</v>
      </c>
      <c r="E180" s="49" t="str">
        <f>VLOOKUP(LEFT(D180,2),List!A:B,2,0)</f>
        <v>62 | LAMPS, LARGE &amp; MINIATURE,ALL BRANDS</v>
      </c>
      <c r="F180" s="70" t="s">
        <v>17</v>
      </c>
      <c r="G180" s="70" t="s">
        <v>46</v>
      </c>
      <c r="H180" s="53">
        <v>16</v>
      </c>
      <c r="I180" s="70" t="s">
        <v>43</v>
      </c>
      <c r="J180" s="50" t="str">
        <f>VLOOKUP(I180,List!E:F,2,0)</f>
        <v>#6 | new item</v>
      </c>
      <c r="K180" s="49" t="s">
        <v>33</v>
      </c>
      <c r="L180" s="49" t="str">
        <f>VLOOKUP(K180,List!H:I,2,0)</f>
        <v>B | The balance of inventory with sales in previous 12 months</v>
      </c>
    </row>
    <row r="181" spans="1:12" x14ac:dyDescent="0.5">
      <c r="A181" s="44" t="str">
        <f t="shared" si="8"/>
        <v>03129311082</v>
      </c>
      <c r="B181" s="48">
        <v>2815</v>
      </c>
      <c r="C181" s="45" t="str">
        <f t="shared" si="9"/>
        <v>031293110822815</v>
      </c>
      <c r="D181" s="49">
        <v>6200</v>
      </c>
      <c r="E181" s="49" t="str">
        <f>VLOOKUP(LEFT(D181,2),List!A:B,2,0)</f>
        <v>62 | LAMPS, LARGE &amp; MINIATURE,ALL BRANDS</v>
      </c>
      <c r="F181" s="70" t="s">
        <v>17</v>
      </c>
      <c r="G181" s="70" t="s">
        <v>48</v>
      </c>
      <c r="H181" s="53">
        <v>48</v>
      </c>
      <c r="I181" s="70" t="s">
        <v>43</v>
      </c>
      <c r="J181" s="50" t="str">
        <f>VLOOKUP(I181,List!E:F,2,0)</f>
        <v>#6 | new item</v>
      </c>
      <c r="K181" s="49" t="s">
        <v>33</v>
      </c>
      <c r="L181" s="49" t="str">
        <f>VLOOKUP(K181,List!H:I,2,0)</f>
        <v>B | The balance of inventory with sales in previous 12 months</v>
      </c>
    </row>
    <row r="182" spans="1:12" x14ac:dyDescent="0.5">
      <c r="A182" s="44" t="str">
        <f t="shared" si="8"/>
        <v>03129360434</v>
      </c>
      <c r="B182" s="48">
        <v>2815</v>
      </c>
      <c r="C182" s="45" t="str">
        <f t="shared" si="9"/>
        <v>031293604342815</v>
      </c>
      <c r="D182" s="49">
        <v>6270</v>
      </c>
      <c r="E182" s="49" t="str">
        <f>VLOOKUP(LEFT(D182,2),List!A:B,2,0)</f>
        <v>62 | LAMPS, LARGE &amp; MINIATURE,ALL BRANDS</v>
      </c>
      <c r="F182" s="70" t="s">
        <v>17</v>
      </c>
      <c r="G182" s="70" t="s">
        <v>50</v>
      </c>
      <c r="H182" s="53">
        <v>4</v>
      </c>
      <c r="I182" s="70" t="s">
        <v>37</v>
      </c>
      <c r="J182" s="50" t="str">
        <f>VLOOKUP(I182,List!E:F,2,0)</f>
        <v>#4 | 1-3 sales days</v>
      </c>
      <c r="K182" s="49" t="s">
        <v>21</v>
      </c>
      <c r="L182" s="49" t="str">
        <f>VLOOKUP(K182,List!H:I,2,0)</f>
        <v>E | Items with no sales for 15 months</v>
      </c>
    </row>
    <row r="183" spans="1:12" x14ac:dyDescent="0.5">
      <c r="A183" s="44" t="str">
        <f t="shared" si="8"/>
        <v>04613549463</v>
      </c>
      <c r="B183" s="48">
        <v>2815</v>
      </c>
      <c r="C183" s="45" t="str">
        <f t="shared" si="9"/>
        <v>046135494632815</v>
      </c>
      <c r="D183" s="49">
        <v>6296</v>
      </c>
      <c r="E183" s="49" t="str">
        <f>VLOOKUP(LEFT(D183,2),List!A:B,2,0)</f>
        <v>62 | LAMPS, LARGE &amp; MINIATURE,ALL BRANDS</v>
      </c>
      <c r="F183" s="70" t="s">
        <v>52</v>
      </c>
      <c r="G183" s="70" t="s">
        <v>53</v>
      </c>
      <c r="H183" s="53">
        <v>13</v>
      </c>
      <c r="I183" s="70" t="s">
        <v>37</v>
      </c>
      <c r="J183" s="50" t="str">
        <f>VLOOKUP(I183,List!E:F,2,0)</f>
        <v>#4 | 1-3 sales days</v>
      </c>
      <c r="K183" s="49" t="s">
        <v>54</v>
      </c>
      <c r="L183" s="49" t="str">
        <f>VLOOKUP(K183,List!H:I,2,0)</f>
        <v>D |Items discontinued by branch on Wesnet</v>
      </c>
    </row>
    <row r="184" spans="1:12" x14ac:dyDescent="0.5">
      <c r="A184" s="44" t="str">
        <f t="shared" si="8"/>
        <v>04667710953</v>
      </c>
      <c r="B184" s="48">
        <v>2815</v>
      </c>
      <c r="C184" s="45" t="str">
        <f t="shared" si="9"/>
        <v>046677109532815</v>
      </c>
      <c r="D184" s="49">
        <v>6220</v>
      </c>
      <c r="E184" s="49" t="str">
        <f>VLOOKUP(LEFT(D184,2),List!A:B,2,0)</f>
        <v>62 | LAMPS, LARGE &amp; MINIATURE,ALL BRANDS</v>
      </c>
      <c r="F184" s="70" t="s">
        <v>57</v>
      </c>
      <c r="G184" s="70" t="s">
        <v>58</v>
      </c>
      <c r="H184" s="53">
        <v>6</v>
      </c>
      <c r="I184" s="70" t="s">
        <v>37</v>
      </c>
      <c r="J184" s="50" t="str">
        <f>VLOOKUP(I184,List!E:F,2,0)</f>
        <v>#4 | 1-3 sales days</v>
      </c>
      <c r="K184" s="49" t="s">
        <v>33</v>
      </c>
      <c r="L184" s="49" t="str">
        <f>VLOOKUP(K184,List!H:I,2,0)</f>
        <v>B | The balance of inventory with sales in previous 12 months</v>
      </c>
    </row>
    <row r="185" spans="1:12" x14ac:dyDescent="0.5">
      <c r="A185" s="44" t="str">
        <f t="shared" si="8"/>
        <v>04667711072</v>
      </c>
      <c r="B185" s="48">
        <v>2815</v>
      </c>
      <c r="C185" s="45" t="str">
        <f t="shared" si="9"/>
        <v>046677110722815</v>
      </c>
      <c r="D185" s="49">
        <v>6220</v>
      </c>
      <c r="E185" s="49" t="str">
        <f>VLOOKUP(LEFT(D185,2),List!A:B,2,0)</f>
        <v>62 | LAMPS, LARGE &amp; MINIATURE,ALL BRANDS</v>
      </c>
      <c r="F185" s="70" t="s">
        <v>57</v>
      </c>
      <c r="G185" s="70" t="s">
        <v>60</v>
      </c>
      <c r="H185" s="53">
        <v>19</v>
      </c>
      <c r="I185" s="70" t="s">
        <v>31</v>
      </c>
      <c r="J185" s="50" t="str">
        <f>VLOOKUP(I185,List!E:F,2,0)</f>
        <v>#3 | 4-10 sales days</v>
      </c>
      <c r="K185" s="49" t="s">
        <v>33</v>
      </c>
      <c r="L185" s="49" t="str">
        <f>VLOOKUP(K185,List!H:I,2,0)</f>
        <v>B | The balance of inventory with sales in previous 12 months</v>
      </c>
    </row>
    <row r="186" spans="1:12" x14ac:dyDescent="0.5">
      <c r="A186" s="44" t="str">
        <f t="shared" si="8"/>
        <v>04667711098</v>
      </c>
      <c r="B186" s="48">
        <v>2815</v>
      </c>
      <c r="C186" s="45" t="str">
        <f t="shared" si="9"/>
        <v>046677110982815</v>
      </c>
      <c r="D186" s="49">
        <v>6220</v>
      </c>
      <c r="E186" s="49" t="str">
        <f>VLOOKUP(LEFT(D186,2),List!A:B,2,0)</f>
        <v>62 | LAMPS, LARGE &amp; MINIATURE,ALL BRANDS</v>
      </c>
      <c r="F186" s="70" t="s">
        <v>57</v>
      </c>
      <c r="G186" s="70" t="s">
        <v>62</v>
      </c>
      <c r="H186" s="53">
        <v>9</v>
      </c>
      <c r="I186" s="70" t="s">
        <v>37</v>
      </c>
      <c r="J186" s="50" t="str">
        <f>VLOOKUP(I186,List!E:F,2,0)</f>
        <v>#4 | 1-3 sales days</v>
      </c>
      <c r="K186" s="49" t="s">
        <v>54</v>
      </c>
      <c r="L186" s="49" t="str">
        <f>VLOOKUP(K186,List!H:I,2,0)</f>
        <v>D |Items discontinued by branch on Wesnet</v>
      </c>
    </row>
    <row r="187" spans="1:12" x14ac:dyDescent="0.5">
      <c r="A187" s="44" t="str">
        <f t="shared" si="8"/>
        <v>04667711163</v>
      </c>
      <c r="B187" s="48">
        <v>2815</v>
      </c>
      <c r="C187" s="45" t="str">
        <f t="shared" si="9"/>
        <v>046677111632815</v>
      </c>
      <c r="D187" s="49">
        <v>6220</v>
      </c>
      <c r="E187" s="49" t="str">
        <f>VLOOKUP(LEFT(D187,2),List!A:B,2,0)</f>
        <v>62 | LAMPS, LARGE &amp; MINIATURE,ALL BRANDS</v>
      </c>
      <c r="F187" s="70" t="s">
        <v>57</v>
      </c>
      <c r="G187" s="70" t="s">
        <v>64</v>
      </c>
      <c r="H187" s="53">
        <v>20</v>
      </c>
      <c r="I187" s="70" t="s">
        <v>31</v>
      </c>
      <c r="J187" s="50" t="str">
        <f>VLOOKUP(I187,List!E:F,2,0)</f>
        <v>#3 | 4-10 sales days</v>
      </c>
      <c r="K187" s="49" t="s">
        <v>33</v>
      </c>
      <c r="L187" s="49" t="str">
        <f>VLOOKUP(K187,List!H:I,2,0)</f>
        <v>B | The balance of inventory with sales in previous 12 months</v>
      </c>
    </row>
    <row r="188" spans="1:12" x14ac:dyDescent="0.5">
      <c r="A188" s="44" t="str">
        <f t="shared" si="8"/>
        <v>04667711164</v>
      </c>
      <c r="B188" s="48">
        <v>2815</v>
      </c>
      <c r="C188" s="45" t="str">
        <f t="shared" si="9"/>
        <v>046677111642815</v>
      </c>
      <c r="D188" s="49">
        <v>6220</v>
      </c>
      <c r="E188" s="49" t="str">
        <f>VLOOKUP(LEFT(D188,2),List!A:B,2,0)</f>
        <v>62 | LAMPS, LARGE &amp; MINIATURE,ALL BRANDS</v>
      </c>
      <c r="F188" s="70" t="s">
        <v>57</v>
      </c>
      <c r="G188" s="70" t="s">
        <v>66</v>
      </c>
      <c r="H188" s="53">
        <v>26</v>
      </c>
      <c r="I188" s="70" t="s">
        <v>31</v>
      </c>
      <c r="J188" s="50" t="str">
        <f>VLOOKUP(I188,List!E:F,2,0)</f>
        <v>#3 | 4-10 sales days</v>
      </c>
      <c r="K188" s="49" t="s">
        <v>33</v>
      </c>
      <c r="L188" s="49" t="str">
        <f>VLOOKUP(K188,List!H:I,2,0)</f>
        <v>B | The balance of inventory with sales in previous 12 months</v>
      </c>
    </row>
    <row r="189" spans="1:12" x14ac:dyDescent="0.5">
      <c r="A189" s="44" t="str">
        <f t="shared" si="8"/>
        <v>04667711166</v>
      </c>
      <c r="B189" s="48">
        <v>2815</v>
      </c>
      <c r="C189" s="45" t="str">
        <f t="shared" si="9"/>
        <v>046677111662815</v>
      </c>
      <c r="D189" s="49">
        <v>6220</v>
      </c>
      <c r="E189" s="49" t="str">
        <f>VLOOKUP(LEFT(D189,2),List!A:B,2,0)</f>
        <v>62 | LAMPS, LARGE &amp; MINIATURE,ALL BRANDS</v>
      </c>
      <c r="F189" s="70" t="s">
        <v>57</v>
      </c>
      <c r="G189" s="70" t="s">
        <v>68</v>
      </c>
      <c r="H189" s="53">
        <v>2</v>
      </c>
      <c r="I189" s="70" t="s">
        <v>37</v>
      </c>
      <c r="J189" s="50" t="str">
        <f>VLOOKUP(I189,List!E:F,2,0)</f>
        <v>#4 | 1-3 sales days</v>
      </c>
      <c r="K189" s="49" t="s">
        <v>54</v>
      </c>
      <c r="L189" s="49" t="str">
        <f>VLOOKUP(K189,List!H:I,2,0)</f>
        <v>D |Items discontinued by branch on Wesnet</v>
      </c>
    </row>
    <row r="190" spans="1:12" x14ac:dyDescent="0.5">
      <c r="A190" s="44" t="str">
        <f t="shared" si="8"/>
        <v>04667711174</v>
      </c>
      <c r="B190" s="48">
        <v>2815</v>
      </c>
      <c r="C190" s="45" t="str">
        <f t="shared" si="9"/>
        <v>046677111742815</v>
      </c>
      <c r="D190" s="49">
        <v>6220</v>
      </c>
      <c r="E190" s="49" t="str">
        <f>VLOOKUP(LEFT(D190,2),List!A:B,2,0)</f>
        <v>62 | LAMPS, LARGE &amp; MINIATURE,ALL BRANDS</v>
      </c>
      <c r="F190" s="70" t="s">
        <v>57</v>
      </c>
      <c r="G190" s="70" t="s">
        <v>70</v>
      </c>
      <c r="H190" s="53">
        <v>20</v>
      </c>
      <c r="I190" s="70" t="s">
        <v>71</v>
      </c>
      <c r="J190" s="50" t="str">
        <f>VLOOKUP(I190,List!E:F,2,0)</f>
        <v>#2 | 11-20 sales days</v>
      </c>
      <c r="K190" s="49" t="s">
        <v>33</v>
      </c>
      <c r="L190" s="49" t="str">
        <f>VLOOKUP(K190,List!H:I,2,0)</f>
        <v>B | The balance of inventory with sales in previous 12 months</v>
      </c>
    </row>
    <row r="191" spans="1:12" x14ac:dyDescent="0.5">
      <c r="A191" s="44" t="str">
        <f t="shared" si="8"/>
        <v>04667711177</v>
      </c>
      <c r="B191" s="48">
        <v>2815</v>
      </c>
      <c r="C191" s="45" t="str">
        <f t="shared" si="9"/>
        <v>046677111772815</v>
      </c>
      <c r="D191" s="49">
        <v>6220</v>
      </c>
      <c r="E191" s="49" t="str">
        <f>VLOOKUP(LEFT(D191,2),List!A:B,2,0)</f>
        <v>62 | LAMPS, LARGE &amp; MINIATURE,ALL BRANDS</v>
      </c>
      <c r="F191" s="70" t="s">
        <v>57</v>
      </c>
      <c r="G191" s="70" t="s">
        <v>74</v>
      </c>
      <c r="H191" s="53">
        <v>126</v>
      </c>
      <c r="I191" s="70" t="s">
        <v>75</v>
      </c>
      <c r="J191" s="50" t="str">
        <f>VLOOKUP(I191,List!E:F,2,0)</f>
        <v>#1 | &gt;= 21 sales days</v>
      </c>
      <c r="K191" s="49" t="s">
        <v>33</v>
      </c>
      <c r="L191" s="49" t="str">
        <f>VLOOKUP(K191,List!H:I,2,0)</f>
        <v>B | The balance of inventory with sales in previous 12 months</v>
      </c>
    </row>
    <row r="192" spans="1:12" x14ac:dyDescent="0.5">
      <c r="A192" s="44" t="str">
        <f t="shared" si="8"/>
        <v>04667711179</v>
      </c>
      <c r="B192" s="48">
        <v>2815</v>
      </c>
      <c r="C192" s="45" t="str">
        <f t="shared" si="9"/>
        <v>046677111792815</v>
      </c>
      <c r="D192" s="49">
        <v>6220</v>
      </c>
      <c r="E192" s="49" t="str">
        <f>VLOOKUP(LEFT(D192,2),List!A:B,2,0)</f>
        <v>62 | LAMPS, LARGE &amp; MINIATURE,ALL BRANDS</v>
      </c>
      <c r="F192" s="70" t="s">
        <v>57</v>
      </c>
      <c r="G192" s="70" t="s">
        <v>78</v>
      </c>
      <c r="H192" s="53">
        <v>28</v>
      </c>
      <c r="I192" s="70" t="s">
        <v>31</v>
      </c>
      <c r="J192" s="50" t="str">
        <f>VLOOKUP(I192,List!E:F,2,0)</f>
        <v>#3 | 4-10 sales days</v>
      </c>
      <c r="K192" s="49" t="s">
        <v>33</v>
      </c>
      <c r="L192" s="49" t="str">
        <f>VLOOKUP(K192,List!H:I,2,0)</f>
        <v>B | The balance of inventory with sales in previous 12 months</v>
      </c>
    </row>
    <row r="193" spans="1:12" x14ac:dyDescent="0.5">
      <c r="A193" s="44" t="str">
        <f t="shared" si="8"/>
        <v>04667711180</v>
      </c>
      <c r="B193" s="48">
        <v>2815</v>
      </c>
      <c r="C193" s="45" t="str">
        <f t="shared" ref="C193:C239" si="10">A193&amp;B193</f>
        <v>046677111802815</v>
      </c>
      <c r="D193" s="49">
        <v>6220</v>
      </c>
      <c r="E193" s="49" t="str">
        <f>VLOOKUP(LEFT(D193,2),List!A:B,2,0)</f>
        <v>62 | LAMPS, LARGE &amp; MINIATURE,ALL BRANDS</v>
      </c>
      <c r="F193" s="70" t="s">
        <v>57</v>
      </c>
      <c r="G193" s="70" t="s">
        <v>80</v>
      </c>
      <c r="H193" s="53">
        <v>33</v>
      </c>
      <c r="I193" s="70" t="s">
        <v>31</v>
      </c>
      <c r="J193" s="50" t="str">
        <f>VLOOKUP(I193,List!E:F,2,0)</f>
        <v>#3 | 4-10 sales days</v>
      </c>
      <c r="K193" s="49" t="s">
        <v>33</v>
      </c>
      <c r="L193" s="49" t="str">
        <f>VLOOKUP(K193,List!H:I,2,0)</f>
        <v>B | The balance of inventory with sales in previous 12 months</v>
      </c>
    </row>
    <row r="194" spans="1:12" x14ac:dyDescent="0.5">
      <c r="A194" s="44" t="str">
        <f t="shared" si="8"/>
        <v>04667711416</v>
      </c>
      <c r="B194" s="48">
        <v>2815</v>
      </c>
      <c r="C194" s="45" t="str">
        <f t="shared" si="10"/>
        <v>046677114162815</v>
      </c>
      <c r="D194" s="49">
        <v>6260</v>
      </c>
      <c r="E194" s="49" t="str">
        <f>VLOOKUP(LEFT(D194,2),List!A:B,2,0)</f>
        <v>62 | LAMPS, LARGE &amp; MINIATURE,ALL BRANDS</v>
      </c>
      <c r="F194" s="70" t="s">
        <v>57</v>
      </c>
      <c r="G194" s="70" t="s">
        <v>82</v>
      </c>
      <c r="H194" s="53">
        <v>14</v>
      </c>
      <c r="I194" s="70" t="s">
        <v>71</v>
      </c>
      <c r="J194" s="50" t="str">
        <f>VLOOKUP(I194,List!E:F,2,0)</f>
        <v>#2 | 11-20 sales days</v>
      </c>
      <c r="K194" s="49" t="s">
        <v>33</v>
      </c>
      <c r="L194" s="49" t="str">
        <f>VLOOKUP(K194,List!H:I,2,0)</f>
        <v>B | The balance of inventory with sales in previous 12 months</v>
      </c>
    </row>
    <row r="195" spans="1:12" x14ac:dyDescent="0.5">
      <c r="A195" s="44" t="str">
        <f t="shared" si="8"/>
        <v>04667713510</v>
      </c>
      <c r="B195" s="48">
        <v>2815</v>
      </c>
      <c r="C195" s="45" t="str">
        <f t="shared" si="10"/>
        <v>046677135102815</v>
      </c>
      <c r="D195" s="49">
        <v>6220</v>
      </c>
      <c r="E195" s="49" t="str">
        <f>VLOOKUP(LEFT(D195,2),List!A:B,2,0)</f>
        <v>62 | LAMPS, LARGE &amp; MINIATURE,ALL BRANDS</v>
      </c>
      <c r="F195" s="70" t="s">
        <v>57</v>
      </c>
      <c r="G195" s="70" t="s">
        <v>84</v>
      </c>
      <c r="H195" s="53">
        <v>80</v>
      </c>
      <c r="I195" s="70" t="s">
        <v>31</v>
      </c>
      <c r="J195" s="50" t="str">
        <f>VLOOKUP(I195,List!E:F,2,0)</f>
        <v>#3 | 4-10 sales days</v>
      </c>
      <c r="K195" s="49" t="s">
        <v>33</v>
      </c>
      <c r="L195" s="49" t="str">
        <f>VLOOKUP(K195,List!H:I,2,0)</f>
        <v>B | The balance of inventory with sales in previous 12 months</v>
      </c>
    </row>
    <row r="196" spans="1:12" x14ac:dyDescent="0.5">
      <c r="A196" s="44" t="str">
        <f t="shared" si="8"/>
        <v>04667714681</v>
      </c>
      <c r="B196" s="48">
        <v>2815</v>
      </c>
      <c r="C196" s="45" t="str">
        <f t="shared" si="10"/>
        <v>046677146812815</v>
      </c>
      <c r="D196" s="49">
        <v>6220</v>
      </c>
      <c r="E196" s="49" t="str">
        <f>VLOOKUP(LEFT(D196,2),List!A:B,2,0)</f>
        <v>62 | LAMPS, LARGE &amp; MINIATURE,ALL BRANDS</v>
      </c>
      <c r="F196" s="70" t="s">
        <v>57</v>
      </c>
      <c r="G196" s="70" t="s">
        <v>86</v>
      </c>
      <c r="H196" s="53">
        <v>34</v>
      </c>
      <c r="I196" s="70" t="s">
        <v>71</v>
      </c>
      <c r="J196" s="50" t="str">
        <f>VLOOKUP(I196,List!E:F,2,0)</f>
        <v>#2 | 11-20 sales days</v>
      </c>
      <c r="K196" s="49" t="s">
        <v>33</v>
      </c>
      <c r="L196" s="49" t="str">
        <f>VLOOKUP(K196,List!H:I,2,0)</f>
        <v>B | The balance of inventory with sales in previous 12 months</v>
      </c>
    </row>
    <row r="197" spans="1:12" x14ac:dyDescent="0.5">
      <c r="A197" s="44" t="str">
        <f t="shared" si="8"/>
        <v>04667714685</v>
      </c>
      <c r="B197" s="48">
        <v>2815</v>
      </c>
      <c r="C197" s="45" t="str">
        <f t="shared" si="10"/>
        <v>046677146852815</v>
      </c>
      <c r="D197" s="49">
        <v>6220</v>
      </c>
      <c r="E197" s="49" t="str">
        <f>VLOOKUP(LEFT(D197,2),List!A:B,2,0)</f>
        <v>62 | LAMPS, LARGE &amp; MINIATURE,ALL BRANDS</v>
      </c>
      <c r="F197" s="70" t="s">
        <v>57</v>
      </c>
      <c r="G197" s="70" t="s">
        <v>88</v>
      </c>
      <c r="H197" s="53">
        <v>294</v>
      </c>
      <c r="I197" s="70" t="s">
        <v>71</v>
      </c>
      <c r="J197" s="50" t="str">
        <f>VLOOKUP(I197,List!E:F,2,0)</f>
        <v>#2 | 11-20 sales days</v>
      </c>
      <c r="K197" s="49" t="s">
        <v>33</v>
      </c>
      <c r="L197" s="49" t="str">
        <f>VLOOKUP(K197,List!H:I,2,0)</f>
        <v>B | The balance of inventory with sales in previous 12 months</v>
      </c>
    </row>
    <row r="198" spans="1:12" x14ac:dyDescent="0.5">
      <c r="A198" s="44" t="str">
        <f t="shared" si="8"/>
        <v>04667714871</v>
      </c>
      <c r="B198" s="48">
        <v>2815</v>
      </c>
      <c r="C198" s="45" t="str">
        <f t="shared" si="10"/>
        <v>046677148712815</v>
      </c>
      <c r="D198" s="49">
        <v>6220</v>
      </c>
      <c r="E198" s="49" t="str">
        <f>VLOOKUP(LEFT(D198,2),List!A:B,2,0)</f>
        <v>62 | LAMPS, LARGE &amp; MINIATURE,ALL BRANDS</v>
      </c>
      <c r="F198" s="70" t="s">
        <v>57</v>
      </c>
      <c r="G198" s="70" t="s">
        <v>90</v>
      </c>
      <c r="H198" s="53">
        <v>107</v>
      </c>
      <c r="I198" s="70" t="s">
        <v>31</v>
      </c>
      <c r="J198" s="50" t="str">
        <f>VLOOKUP(I198,List!E:F,2,0)</f>
        <v>#3 | 4-10 sales days</v>
      </c>
      <c r="K198" s="49" t="s">
        <v>33</v>
      </c>
      <c r="L198" s="49" t="str">
        <f>VLOOKUP(K198,List!H:I,2,0)</f>
        <v>B | The balance of inventory with sales in previous 12 months</v>
      </c>
    </row>
    <row r="199" spans="1:12" x14ac:dyDescent="0.5">
      <c r="A199" s="44" t="str">
        <f t="shared" ref="A199:A262" si="11">F199&amp;G199</f>
        <v>04667714901</v>
      </c>
      <c r="B199" s="48">
        <v>2815</v>
      </c>
      <c r="C199" s="45" t="str">
        <f t="shared" si="10"/>
        <v>046677149012815</v>
      </c>
      <c r="D199" s="49">
        <v>6220</v>
      </c>
      <c r="E199" s="49" t="str">
        <f>VLOOKUP(LEFT(D199,2),List!A:B,2,0)</f>
        <v>62 | LAMPS, LARGE &amp; MINIATURE,ALL BRANDS</v>
      </c>
      <c r="F199" s="70" t="s">
        <v>57</v>
      </c>
      <c r="G199" s="70" t="s">
        <v>92</v>
      </c>
      <c r="H199" s="53">
        <v>30</v>
      </c>
      <c r="I199" s="70" t="s">
        <v>31</v>
      </c>
      <c r="J199" s="50" t="str">
        <f>VLOOKUP(I199,List!E:F,2,0)</f>
        <v>#3 | 4-10 sales days</v>
      </c>
      <c r="K199" s="49" t="s">
        <v>33</v>
      </c>
      <c r="L199" s="49" t="str">
        <f>VLOOKUP(K199,List!H:I,2,0)</f>
        <v>B | The balance of inventory with sales in previous 12 months</v>
      </c>
    </row>
    <row r="200" spans="1:12" x14ac:dyDescent="0.5">
      <c r="A200" s="44" t="str">
        <f t="shared" si="11"/>
        <v>04667714903</v>
      </c>
      <c r="B200" s="48">
        <v>2815</v>
      </c>
      <c r="C200" s="45" t="str">
        <f t="shared" si="10"/>
        <v>046677149032815</v>
      </c>
      <c r="D200" s="49">
        <v>6220</v>
      </c>
      <c r="E200" s="49" t="str">
        <f>VLOOKUP(LEFT(D200,2),List!A:B,2,0)</f>
        <v>62 | LAMPS, LARGE &amp; MINIATURE,ALL BRANDS</v>
      </c>
      <c r="F200" s="70" t="s">
        <v>57</v>
      </c>
      <c r="G200" s="70" t="s">
        <v>96</v>
      </c>
      <c r="H200" s="53">
        <v>89</v>
      </c>
      <c r="I200" s="70" t="s">
        <v>31</v>
      </c>
      <c r="J200" s="50" t="str">
        <f>VLOOKUP(I200,List!E:F,2,0)</f>
        <v>#3 | 4-10 sales days</v>
      </c>
      <c r="K200" s="49" t="s">
        <v>33</v>
      </c>
      <c r="L200" s="49" t="str">
        <f>VLOOKUP(K200,List!H:I,2,0)</f>
        <v>B | The balance of inventory with sales in previous 12 months</v>
      </c>
    </row>
    <row r="201" spans="1:12" x14ac:dyDescent="0.5">
      <c r="A201" s="44" t="str">
        <f t="shared" si="11"/>
        <v>04667722050</v>
      </c>
      <c r="B201" s="48">
        <v>2815</v>
      </c>
      <c r="C201" s="45" t="str">
        <f t="shared" si="10"/>
        <v>046677220502815</v>
      </c>
      <c r="D201" s="49">
        <v>6220</v>
      </c>
      <c r="E201" s="49" t="str">
        <f>VLOOKUP(LEFT(D201,2),List!A:B,2,0)</f>
        <v>62 | LAMPS, LARGE &amp; MINIATURE,ALL BRANDS</v>
      </c>
      <c r="F201" s="70" t="s">
        <v>57</v>
      </c>
      <c r="G201" s="70" t="s">
        <v>98</v>
      </c>
      <c r="H201" s="53">
        <v>390</v>
      </c>
      <c r="I201" s="70" t="s">
        <v>37</v>
      </c>
      <c r="J201" s="50" t="str">
        <f>VLOOKUP(I201,List!E:F,2,0)</f>
        <v>#4 | 1-3 sales days</v>
      </c>
      <c r="K201" s="49" t="s">
        <v>54</v>
      </c>
      <c r="L201" s="49" t="str">
        <f>VLOOKUP(K201,List!H:I,2,0)</f>
        <v>D |Items discontinued by branch on Wesnet</v>
      </c>
    </row>
    <row r="202" spans="1:12" x14ac:dyDescent="0.5">
      <c r="A202" s="44" t="str">
        <f t="shared" si="11"/>
        <v>04667723085</v>
      </c>
      <c r="B202" s="48">
        <v>2815</v>
      </c>
      <c r="C202" s="45" t="str">
        <f t="shared" si="10"/>
        <v>046677230852815</v>
      </c>
      <c r="D202" s="49">
        <v>6220</v>
      </c>
      <c r="E202" s="49" t="str">
        <f>VLOOKUP(LEFT(D202,2),List!A:B,2,0)</f>
        <v>62 | LAMPS, LARGE &amp; MINIATURE,ALL BRANDS</v>
      </c>
      <c r="F202" s="70" t="s">
        <v>57</v>
      </c>
      <c r="G202" s="70" t="s">
        <v>100</v>
      </c>
      <c r="H202" s="53">
        <v>114</v>
      </c>
      <c r="I202" s="70" t="s">
        <v>71</v>
      </c>
      <c r="J202" s="50" t="str">
        <f>VLOOKUP(I202,List!E:F,2,0)</f>
        <v>#2 | 11-20 sales days</v>
      </c>
      <c r="K202" s="49" t="s">
        <v>33</v>
      </c>
      <c r="L202" s="49" t="str">
        <f>VLOOKUP(K202,List!H:I,2,0)</f>
        <v>B | The balance of inventory with sales in previous 12 months</v>
      </c>
    </row>
    <row r="203" spans="1:12" x14ac:dyDescent="0.5">
      <c r="A203" s="44" t="str">
        <f t="shared" si="11"/>
        <v>04667723086</v>
      </c>
      <c r="B203" s="48">
        <v>2815</v>
      </c>
      <c r="C203" s="45" t="str">
        <f t="shared" si="10"/>
        <v>046677230862815</v>
      </c>
      <c r="D203" s="49">
        <v>6220</v>
      </c>
      <c r="E203" s="49" t="str">
        <f>VLOOKUP(LEFT(D203,2),List!A:B,2,0)</f>
        <v>62 | LAMPS, LARGE &amp; MINIATURE,ALL BRANDS</v>
      </c>
      <c r="F203" s="70" t="s">
        <v>57</v>
      </c>
      <c r="G203" s="70" t="s">
        <v>102</v>
      </c>
      <c r="H203" s="53">
        <v>328</v>
      </c>
      <c r="I203" s="70" t="s">
        <v>71</v>
      </c>
      <c r="J203" s="50" t="str">
        <f>VLOOKUP(I203,List!E:F,2,0)</f>
        <v>#2 | 11-20 sales days</v>
      </c>
      <c r="K203" s="49" t="s">
        <v>33</v>
      </c>
      <c r="L203" s="49" t="str">
        <f>VLOOKUP(K203,List!H:I,2,0)</f>
        <v>B | The balance of inventory with sales in previous 12 months</v>
      </c>
    </row>
    <row r="204" spans="1:12" x14ac:dyDescent="0.5">
      <c r="A204" s="44" t="str">
        <f t="shared" si="11"/>
        <v>04667723679</v>
      </c>
      <c r="B204" s="48">
        <v>2815</v>
      </c>
      <c r="C204" s="45" t="str">
        <f t="shared" si="10"/>
        <v>046677236792815</v>
      </c>
      <c r="D204" s="49">
        <v>6200</v>
      </c>
      <c r="E204" s="49" t="str">
        <f>VLOOKUP(LEFT(D204,2),List!A:B,2,0)</f>
        <v>62 | LAMPS, LARGE &amp; MINIATURE,ALL BRANDS</v>
      </c>
      <c r="F204" s="70" t="s">
        <v>57</v>
      </c>
      <c r="G204" s="70" t="s">
        <v>104</v>
      </c>
      <c r="H204" s="53">
        <v>17</v>
      </c>
      <c r="I204" s="70" t="s">
        <v>31</v>
      </c>
      <c r="J204" s="50" t="str">
        <f>VLOOKUP(I204,List!E:F,2,0)</f>
        <v>#3 | 4-10 sales days</v>
      </c>
      <c r="K204" s="49" t="s">
        <v>54</v>
      </c>
      <c r="L204" s="49" t="str">
        <f>VLOOKUP(K204,List!H:I,2,0)</f>
        <v>D |Items discontinued by branch on Wesnet</v>
      </c>
    </row>
    <row r="205" spans="1:12" x14ac:dyDescent="0.5">
      <c r="A205" s="44" t="str">
        <f t="shared" si="11"/>
        <v>04667723685</v>
      </c>
      <c r="B205" s="48">
        <v>2815</v>
      </c>
      <c r="C205" s="45" t="str">
        <f t="shared" si="10"/>
        <v>046677236852815</v>
      </c>
      <c r="D205" s="49">
        <v>6200</v>
      </c>
      <c r="E205" s="49" t="str">
        <f>VLOOKUP(LEFT(D205,2),List!A:B,2,0)</f>
        <v>62 | LAMPS, LARGE &amp; MINIATURE,ALL BRANDS</v>
      </c>
      <c r="F205" s="70" t="s">
        <v>57</v>
      </c>
      <c r="G205" s="70" t="s">
        <v>106</v>
      </c>
      <c r="H205" s="53">
        <v>50</v>
      </c>
      <c r="I205" s="70" t="s">
        <v>71</v>
      </c>
      <c r="J205" s="50" t="str">
        <f>VLOOKUP(I205,List!E:F,2,0)</f>
        <v>#2 | 11-20 sales days</v>
      </c>
      <c r="K205" s="49" t="s">
        <v>33</v>
      </c>
      <c r="L205" s="49" t="str">
        <f>VLOOKUP(K205,List!H:I,2,0)</f>
        <v>B | The balance of inventory with sales in previous 12 months</v>
      </c>
    </row>
    <row r="206" spans="1:12" x14ac:dyDescent="0.5">
      <c r="A206" s="44" t="str">
        <f t="shared" si="11"/>
        <v>04667724000</v>
      </c>
      <c r="B206" s="48">
        <v>2815</v>
      </c>
      <c r="C206" s="45" t="str">
        <f t="shared" si="10"/>
        <v>046677240002815</v>
      </c>
      <c r="D206" s="49">
        <v>6220</v>
      </c>
      <c r="E206" s="49" t="str">
        <f>VLOOKUP(LEFT(D206,2),List!A:B,2,0)</f>
        <v>62 | LAMPS, LARGE &amp; MINIATURE,ALL BRANDS</v>
      </c>
      <c r="F206" s="70" t="s">
        <v>57</v>
      </c>
      <c r="G206" s="70" t="s">
        <v>108</v>
      </c>
      <c r="H206" s="53">
        <v>55</v>
      </c>
      <c r="I206" s="70" t="s">
        <v>71</v>
      </c>
      <c r="J206" s="50" t="str">
        <f>VLOOKUP(I206,List!E:F,2,0)</f>
        <v>#2 | 11-20 sales days</v>
      </c>
      <c r="K206" s="49" t="s">
        <v>33</v>
      </c>
      <c r="L206" s="49" t="str">
        <f>VLOOKUP(K206,List!H:I,2,0)</f>
        <v>B | The balance of inventory with sales in previous 12 months</v>
      </c>
    </row>
    <row r="207" spans="1:12" x14ac:dyDescent="0.5">
      <c r="A207" s="44" t="str">
        <f t="shared" si="11"/>
        <v>04667724004</v>
      </c>
      <c r="B207" s="48">
        <v>2815</v>
      </c>
      <c r="C207" s="45" t="str">
        <f t="shared" si="10"/>
        <v>046677240042815</v>
      </c>
      <c r="D207" s="49">
        <v>6220</v>
      </c>
      <c r="E207" s="49" t="str">
        <f>VLOOKUP(LEFT(D207,2),List!A:B,2,0)</f>
        <v>62 | LAMPS, LARGE &amp; MINIATURE,ALL BRANDS</v>
      </c>
      <c r="F207" s="70" t="s">
        <v>57</v>
      </c>
      <c r="G207" s="70" t="s">
        <v>110</v>
      </c>
      <c r="H207" s="53">
        <v>49</v>
      </c>
      <c r="I207" s="70" t="s">
        <v>31</v>
      </c>
      <c r="J207" s="50" t="str">
        <f>VLOOKUP(I207,List!E:F,2,0)</f>
        <v>#3 | 4-10 sales days</v>
      </c>
      <c r="K207" s="49" t="s">
        <v>33</v>
      </c>
      <c r="L207" s="49" t="str">
        <f>VLOOKUP(K207,List!H:I,2,0)</f>
        <v>B | The balance of inventory with sales in previous 12 months</v>
      </c>
    </row>
    <row r="208" spans="1:12" x14ac:dyDescent="0.5">
      <c r="A208" s="44" t="str">
        <f t="shared" si="11"/>
        <v>04667724005</v>
      </c>
      <c r="B208" s="48">
        <v>2815</v>
      </c>
      <c r="C208" s="45" t="str">
        <f t="shared" si="10"/>
        <v>046677240052815</v>
      </c>
      <c r="D208" s="49">
        <v>6240</v>
      </c>
      <c r="E208" s="49" t="str">
        <f>VLOOKUP(LEFT(D208,2),List!A:B,2,0)</f>
        <v>62 | LAMPS, LARGE &amp; MINIATURE,ALL BRANDS</v>
      </c>
      <c r="F208" s="70" t="s">
        <v>57</v>
      </c>
      <c r="G208" s="70" t="s">
        <v>112</v>
      </c>
      <c r="H208" s="53">
        <v>25</v>
      </c>
      <c r="I208" s="70" t="s">
        <v>31</v>
      </c>
      <c r="J208" s="50" t="str">
        <f>VLOOKUP(I208,List!E:F,2,0)</f>
        <v>#3 | 4-10 sales days</v>
      </c>
      <c r="K208" s="49" t="s">
        <v>33</v>
      </c>
      <c r="L208" s="49" t="str">
        <f>VLOOKUP(K208,List!H:I,2,0)</f>
        <v>B | The balance of inventory with sales in previous 12 months</v>
      </c>
    </row>
    <row r="209" spans="1:12" x14ac:dyDescent="0.5">
      <c r="A209" s="44" t="str">
        <f t="shared" si="11"/>
        <v>04667726824</v>
      </c>
      <c r="B209" s="48">
        <v>2815</v>
      </c>
      <c r="C209" s="45" t="str">
        <f t="shared" si="10"/>
        <v>046677268242815</v>
      </c>
      <c r="D209" s="49">
        <v>6220</v>
      </c>
      <c r="E209" s="49" t="str">
        <f>VLOOKUP(LEFT(D209,2),List!A:B,2,0)</f>
        <v>62 | LAMPS, LARGE &amp; MINIATURE,ALL BRANDS</v>
      </c>
      <c r="F209" s="70" t="s">
        <v>57</v>
      </c>
      <c r="G209" s="70" t="s">
        <v>114</v>
      </c>
      <c r="H209" s="53">
        <v>100</v>
      </c>
      <c r="I209" s="70" t="s">
        <v>31</v>
      </c>
      <c r="J209" s="50" t="str">
        <f>VLOOKUP(I209,List!E:F,2,0)</f>
        <v>#3 | 4-10 sales days</v>
      </c>
      <c r="K209" s="49" t="s">
        <v>33</v>
      </c>
      <c r="L209" s="49" t="str">
        <f>VLOOKUP(K209,List!H:I,2,0)</f>
        <v>B | The balance of inventory with sales in previous 12 months</v>
      </c>
    </row>
    <row r="210" spans="1:12" x14ac:dyDescent="0.5">
      <c r="A210" s="44" t="str">
        <f t="shared" si="11"/>
        <v>04667726825</v>
      </c>
      <c r="B210" s="48">
        <v>2815</v>
      </c>
      <c r="C210" s="45" t="str">
        <f t="shared" si="10"/>
        <v>046677268252815</v>
      </c>
      <c r="D210" s="49">
        <v>6200</v>
      </c>
      <c r="E210" s="49" t="str">
        <f>VLOOKUP(LEFT(D210,2),List!A:B,2,0)</f>
        <v>62 | LAMPS, LARGE &amp; MINIATURE,ALL BRANDS</v>
      </c>
      <c r="F210" s="70" t="s">
        <v>57</v>
      </c>
      <c r="G210" s="70" t="s">
        <v>116</v>
      </c>
      <c r="H210" s="53">
        <v>73</v>
      </c>
      <c r="I210" s="70" t="s">
        <v>75</v>
      </c>
      <c r="J210" s="50" t="str">
        <f>VLOOKUP(I210,List!E:F,2,0)</f>
        <v>#1 | &gt;= 21 sales days</v>
      </c>
      <c r="K210" s="49" t="s">
        <v>33</v>
      </c>
      <c r="L210" s="49" t="str">
        <f>VLOOKUP(K210,List!H:I,2,0)</f>
        <v>B | The balance of inventory with sales in previous 12 months</v>
      </c>
    </row>
    <row r="211" spans="1:12" x14ac:dyDescent="0.5">
      <c r="A211" s="44" t="str">
        <f t="shared" si="11"/>
        <v>04667726833</v>
      </c>
      <c r="B211" s="48">
        <v>2815</v>
      </c>
      <c r="C211" s="45" t="str">
        <f t="shared" si="10"/>
        <v>046677268332815</v>
      </c>
      <c r="D211" s="49">
        <v>6220</v>
      </c>
      <c r="E211" s="49" t="str">
        <f>VLOOKUP(LEFT(D211,2),List!A:B,2,0)</f>
        <v>62 | LAMPS, LARGE &amp; MINIATURE,ALL BRANDS</v>
      </c>
      <c r="F211" s="70" t="s">
        <v>57</v>
      </c>
      <c r="G211" s="70" t="s">
        <v>118</v>
      </c>
      <c r="H211" s="53">
        <v>84</v>
      </c>
      <c r="I211" s="70" t="s">
        <v>71</v>
      </c>
      <c r="J211" s="50" t="str">
        <f>VLOOKUP(I211,List!E:F,2,0)</f>
        <v>#2 | 11-20 sales days</v>
      </c>
      <c r="K211" s="49" t="s">
        <v>33</v>
      </c>
      <c r="L211" s="49" t="str">
        <f>VLOOKUP(K211,List!H:I,2,0)</f>
        <v>B | The balance of inventory with sales in previous 12 months</v>
      </c>
    </row>
    <row r="212" spans="1:12" x14ac:dyDescent="0.5">
      <c r="A212" s="44" t="str">
        <f t="shared" si="11"/>
        <v>04667726872</v>
      </c>
      <c r="B212" s="48">
        <v>2815</v>
      </c>
      <c r="C212" s="45" t="str">
        <f t="shared" si="10"/>
        <v>046677268722815</v>
      </c>
      <c r="D212" s="49">
        <v>6220</v>
      </c>
      <c r="E212" s="49" t="str">
        <f>VLOOKUP(LEFT(D212,2),List!A:B,2,0)</f>
        <v>62 | LAMPS, LARGE &amp; MINIATURE,ALL BRANDS</v>
      </c>
      <c r="F212" s="70" t="s">
        <v>57</v>
      </c>
      <c r="G212" s="70" t="s">
        <v>120</v>
      </c>
      <c r="H212" s="53">
        <v>44</v>
      </c>
      <c r="I212" s="70" t="s">
        <v>31</v>
      </c>
      <c r="J212" s="50" t="str">
        <f>VLOOKUP(I212,List!E:F,2,0)</f>
        <v>#3 | 4-10 sales days</v>
      </c>
      <c r="K212" s="49" t="s">
        <v>33</v>
      </c>
      <c r="L212" s="49" t="str">
        <f>VLOOKUP(K212,List!H:I,2,0)</f>
        <v>B | The balance of inventory with sales in previous 12 months</v>
      </c>
    </row>
    <row r="213" spans="1:12" x14ac:dyDescent="0.5">
      <c r="A213" s="44" t="str">
        <f t="shared" si="11"/>
        <v>04667727242</v>
      </c>
      <c r="B213" s="48">
        <v>2815</v>
      </c>
      <c r="C213" s="45" t="str">
        <f t="shared" si="10"/>
        <v>046677272422815</v>
      </c>
      <c r="D213" s="49">
        <v>6220</v>
      </c>
      <c r="E213" s="49" t="str">
        <f>VLOOKUP(LEFT(D213,2),List!A:B,2,0)</f>
        <v>62 | LAMPS, LARGE &amp; MINIATURE,ALL BRANDS</v>
      </c>
      <c r="F213" s="70" t="s">
        <v>57</v>
      </c>
      <c r="G213" s="70" t="s">
        <v>122</v>
      </c>
      <c r="H213" s="53">
        <v>32</v>
      </c>
      <c r="I213" s="70" t="s">
        <v>31</v>
      </c>
      <c r="J213" s="50" t="str">
        <f>VLOOKUP(I213,List!E:F,2,0)</f>
        <v>#3 | 4-10 sales days</v>
      </c>
      <c r="K213" s="49" t="s">
        <v>33</v>
      </c>
      <c r="L213" s="49" t="str">
        <f>VLOOKUP(K213,List!H:I,2,0)</f>
        <v>B | The balance of inventory with sales in previous 12 months</v>
      </c>
    </row>
    <row r="214" spans="1:12" x14ac:dyDescent="0.5">
      <c r="A214" s="44" t="str">
        <f t="shared" si="11"/>
        <v>04667727332</v>
      </c>
      <c r="B214" s="48">
        <v>2815</v>
      </c>
      <c r="C214" s="45" t="str">
        <f t="shared" si="10"/>
        <v>046677273322815</v>
      </c>
      <c r="D214" s="49">
        <v>6220</v>
      </c>
      <c r="E214" s="49" t="str">
        <f>VLOOKUP(LEFT(D214,2),List!A:B,2,0)</f>
        <v>62 | LAMPS, LARGE &amp; MINIATURE,ALL BRANDS</v>
      </c>
      <c r="F214" s="70" t="s">
        <v>57</v>
      </c>
      <c r="G214" s="70" t="s">
        <v>124</v>
      </c>
      <c r="H214" s="53">
        <v>60</v>
      </c>
      <c r="I214" s="70" t="s">
        <v>31</v>
      </c>
      <c r="J214" s="50" t="str">
        <f>VLOOKUP(I214,List!E:F,2,0)</f>
        <v>#3 | 4-10 sales days</v>
      </c>
      <c r="K214" s="49" t="s">
        <v>33</v>
      </c>
      <c r="L214" s="49" t="str">
        <f>VLOOKUP(K214,List!H:I,2,0)</f>
        <v>B | The balance of inventory with sales in previous 12 months</v>
      </c>
    </row>
    <row r="215" spans="1:12" x14ac:dyDescent="0.5">
      <c r="A215" s="44" t="str">
        <f t="shared" si="11"/>
        <v>04667727449</v>
      </c>
      <c r="B215" s="48">
        <v>2815</v>
      </c>
      <c r="C215" s="45" t="str">
        <f t="shared" si="10"/>
        <v>046677274492815</v>
      </c>
      <c r="D215" s="49">
        <v>6230</v>
      </c>
      <c r="E215" s="49" t="str">
        <f>VLOOKUP(LEFT(D215,2),List!A:B,2,0)</f>
        <v>62 | LAMPS, LARGE &amp; MINIATURE,ALL BRANDS</v>
      </c>
      <c r="F215" s="70" t="s">
        <v>57</v>
      </c>
      <c r="G215" s="70" t="s">
        <v>126</v>
      </c>
      <c r="H215" s="53">
        <v>41</v>
      </c>
      <c r="I215" s="70" t="s">
        <v>75</v>
      </c>
      <c r="J215" s="50" t="str">
        <f>VLOOKUP(I215,List!E:F,2,0)</f>
        <v>#1 | &gt;= 21 sales days</v>
      </c>
      <c r="K215" s="49" t="s">
        <v>33</v>
      </c>
      <c r="L215" s="49" t="str">
        <f>VLOOKUP(K215,List!H:I,2,0)</f>
        <v>B | The balance of inventory with sales in previous 12 months</v>
      </c>
    </row>
    <row r="216" spans="1:12" x14ac:dyDescent="0.5">
      <c r="A216" s="44" t="str">
        <f t="shared" si="11"/>
        <v>04667727484</v>
      </c>
      <c r="B216" s="48">
        <v>2815</v>
      </c>
      <c r="C216" s="45" t="str">
        <f t="shared" si="10"/>
        <v>046677274842815</v>
      </c>
      <c r="D216" s="49">
        <v>6230</v>
      </c>
      <c r="E216" s="49" t="str">
        <f>VLOOKUP(LEFT(D216,2),List!A:B,2,0)</f>
        <v>62 | LAMPS, LARGE &amp; MINIATURE,ALL BRANDS</v>
      </c>
      <c r="F216" s="70" t="s">
        <v>57</v>
      </c>
      <c r="G216" s="70" t="s">
        <v>128</v>
      </c>
      <c r="H216" s="53">
        <v>32</v>
      </c>
      <c r="I216" s="70" t="s">
        <v>71</v>
      </c>
      <c r="J216" s="50" t="str">
        <f>VLOOKUP(I216,List!E:F,2,0)</f>
        <v>#2 | 11-20 sales days</v>
      </c>
      <c r="K216" s="49" t="s">
        <v>33</v>
      </c>
      <c r="L216" s="49" t="str">
        <f>VLOOKUP(K216,List!H:I,2,0)</f>
        <v>B | The balance of inventory with sales in previous 12 months</v>
      </c>
    </row>
    <row r="217" spans="1:12" x14ac:dyDescent="0.5">
      <c r="A217" s="44" t="str">
        <f t="shared" si="11"/>
        <v>04667728085</v>
      </c>
      <c r="B217" s="48">
        <v>2815</v>
      </c>
      <c r="C217" s="45" t="str">
        <f t="shared" si="10"/>
        <v>046677280852815</v>
      </c>
      <c r="D217" s="49">
        <v>6220</v>
      </c>
      <c r="E217" s="49" t="str">
        <f>VLOOKUP(LEFT(D217,2),List!A:B,2,0)</f>
        <v>62 | LAMPS, LARGE &amp; MINIATURE,ALL BRANDS</v>
      </c>
      <c r="F217" s="70" t="s">
        <v>57</v>
      </c>
      <c r="G217" s="70" t="s">
        <v>130</v>
      </c>
      <c r="H217" s="53">
        <v>201</v>
      </c>
      <c r="I217" s="70" t="s">
        <v>71</v>
      </c>
      <c r="J217" s="50" t="str">
        <f>VLOOKUP(I217,List!E:F,2,0)</f>
        <v>#2 | 11-20 sales days</v>
      </c>
      <c r="K217" s="49" t="s">
        <v>33</v>
      </c>
      <c r="L217" s="49" t="str">
        <f>VLOOKUP(K217,List!H:I,2,0)</f>
        <v>B | The balance of inventory with sales in previous 12 months</v>
      </c>
    </row>
    <row r="218" spans="1:12" x14ac:dyDescent="0.5">
      <c r="A218" s="44" t="str">
        <f t="shared" si="11"/>
        <v>04667728102</v>
      </c>
      <c r="B218" s="48">
        <v>2815</v>
      </c>
      <c r="C218" s="45" t="str">
        <f t="shared" si="10"/>
        <v>046677281022815</v>
      </c>
      <c r="D218" s="49">
        <v>6220</v>
      </c>
      <c r="E218" s="49" t="str">
        <f>VLOOKUP(LEFT(D218,2),List!A:B,2,0)</f>
        <v>62 | LAMPS, LARGE &amp; MINIATURE,ALL BRANDS</v>
      </c>
      <c r="F218" s="70" t="s">
        <v>57</v>
      </c>
      <c r="G218" s="70" t="s">
        <v>132</v>
      </c>
      <c r="H218" s="53">
        <v>67</v>
      </c>
      <c r="I218" s="70" t="s">
        <v>19</v>
      </c>
      <c r="J218" s="50" t="str">
        <f>VLOOKUP(I218,List!E:F,2,0)</f>
        <v>#5 | 0 sales days</v>
      </c>
      <c r="K218" s="49" t="s">
        <v>21</v>
      </c>
      <c r="L218" s="49" t="str">
        <f>VLOOKUP(K218,List!H:I,2,0)</f>
        <v>E | Items with no sales for 15 months</v>
      </c>
    </row>
    <row r="219" spans="1:12" x14ac:dyDescent="0.5">
      <c r="A219" s="44" t="str">
        <f t="shared" si="11"/>
        <v>04667728103</v>
      </c>
      <c r="B219" s="48">
        <v>2815</v>
      </c>
      <c r="C219" s="45" t="str">
        <f t="shared" si="10"/>
        <v>046677281032815</v>
      </c>
      <c r="D219" s="49">
        <v>6220</v>
      </c>
      <c r="E219" s="49" t="str">
        <f>VLOOKUP(LEFT(D219,2),List!A:B,2,0)</f>
        <v>62 | LAMPS, LARGE &amp; MINIATURE,ALL BRANDS</v>
      </c>
      <c r="F219" s="70" t="s">
        <v>57</v>
      </c>
      <c r="G219" s="70" t="s">
        <v>134</v>
      </c>
      <c r="H219" s="53">
        <v>58</v>
      </c>
      <c r="I219" s="70" t="s">
        <v>31</v>
      </c>
      <c r="J219" s="50" t="str">
        <f>VLOOKUP(I219,List!E:F,2,0)</f>
        <v>#3 | 4-10 sales days</v>
      </c>
      <c r="K219" s="49" t="s">
        <v>33</v>
      </c>
      <c r="L219" s="49" t="str">
        <f>VLOOKUP(K219,List!H:I,2,0)</f>
        <v>B | The balance of inventory with sales in previous 12 months</v>
      </c>
    </row>
    <row r="220" spans="1:12" x14ac:dyDescent="0.5">
      <c r="A220" s="44" t="str">
        <f t="shared" si="11"/>
        <v>04667728122</v>
      </c>
      <c r="B220" s="48">
        <v>2815</v>
      </c>
      <c r="C220" s="45" t="str">
        <f t="shared" si="10"/>
        <v>046677281222815</v>
      </c>
      <c r="D220" s="49">
        <v>6220</v>
      </c>
      <c r="E220" s="49" t="str">
        <f>VLOOKUP(LEFT(D220,2),List!A:B,2,0)</f>
        <v>62 | LAMPS, LARGE &amp; MINIATURE,ALL BRANDS</v>
      </c>
      <c r="F220" s="70" t="s">
        <v>57</v>
      </c>
      <c r="G220" s="70" t="s">
        <v>136</v>
      </c>
      <c r="H220" s="53">
        <v>240</v>
      </c>
      <c r="I220" s="70" t="s">
        <v>71</v>
      </c>
      <c r="J220" s="50" t="str">
        <f>VLOOKUP(I220,List!E:F,2,0)</f>
        <v>#2 | 11-20 sales days</v>
      </c>
      <c r="K220" s="49" t="s">
        <v>137</v>
      </c>
      <c r="L220" s="49" t="str">
        <f>VLOOKUP(K220,List!H:I,2,0)</f>
        <v>A | Top 15% of all items in sale within supplier line</v>
      </c>
    </row>
    <row r="221" spans="1:12" x14ac:dyDescent="0.5">
      <c r="A221" s="44" t="str">
        <f t="shared" si="11"/>
        <v>04667728165</v>
      </c>
      <c r="B221" s="48">
        <v>2815</v>
      </c>
      <c r="C221" s="45" t="str">
        <f t="shared" si="10"/>
        <v>046677281652815</v>
      </c>
      <c r="D221" s="49">
        <v>6220</v>
      </c>
      <c r="E221" s="49" t="str">
        <f>VLOOKUP(LEFT(D221,2),List!A:B,2,0)</f>
        <v>62 | LAMPS, LARGE &amp; MINIATURE,ALL BRANDS</v>
      </c>
      <c r="F221" s="70" t="s">
        <v>57</v>
      </c>
      <c r="G221" s="70" t="s">
        <v>140</v>
      </c>
      <c r="H221" s="53">
        <v>106</v>
      </c>
      <c r="I221" s="70" t="s">
        <v>31</v>
      </c>
      <c r="J221" s="50" t="str">
        <f>VLOOKUP(I221,List!E:F,2,0)</f>
        <v>#3 | 4-10 sales days</v>
      </c>
      <c r="K221" s="49" t="s">
        <v>33</v>
      </c>
      <c r="L221" s="49" t="str">
        <f>VLOOKUP(K221,List!H:I,2,0)</f>
        <v>B | The balance of inventory with sales in previous 12 months</v>
      </c>
    </row>
    <row r="222" spans="1:12" x14ac:dyDescent="0.5">
      <c r="A222" s="44" t="str">
        <f t="shared" si="11"/>
        <v>04667728167</v>
      </c>
      <c r="B222" s="48">
        <v>2815</v>
      </c>
      <c r="C222" s="45" t="str">
        <f t="shared" si="10"/>
        <v>046677281672815</v>
      </c>
      <c r="D222" s="49">
        <v>6220</v>
      </c>
      <c r="E222" s="49" t="str">
        <f>VLOOKUP(LEFT(D222,2),List!A:B,2,0)</f>
        <v>62 | LAMPS, LARGE &amp; MINIATURE,ALL BRANDS</v>
      </c>
      <c r="F222" s="70" t="s">
        <v>57</v>
      </c>
      <c r="G222" s="70" t="s">
        <v>355</v>
      </c>
      <c r="H222" s="53">
        <v>150</v>
      </c>
      <c r="I222" s="70" t="s">
        <v>75</v>
      </c>
      <c r="J222" s="50" t="str">
        <f>VLOOKUP(I222,List!E:F,2,0)</f>
        <v>#1 | &gt;= 21 sales days</v>
      </c>
      <c r="K222" s="49" t="s">
        <v>33</v>
      </c>
      <c r="L222" s="49" t="str">
        <f>VLOOKUP(K222,List!H:I,2,0)</f>
        <v>B | The balance of inventory with sales in previous 12 months</v>
      </c>
    </row>
    <row r="223" spans="1:12" x14ac:dyDescent="0.5">
      <c r="A223" s="44" t="str">
        <f t="shared" si="11"/>
        <v>04667728179</v>
      </c>
      <c r="B223" s="48">
        <v>2815</v>
      </c>
      <c r="C223" s="45" t="str">
        <f t="shared" si="10"/>
        <v>046677281792815</v>
      </c>
      <c r="D223" s="49">
        <v>6220</v>
      </c>
      <c r="E223" s="49" t="str">
        <f>VLOOKUP(LEFT(D223,2),List!A:B,2,0)</f>
        <v>62 | LAMPS, LARGE &amp; MINIATURE,ALL BRANDS</v>
      </c>
      <c r="F223" s="70" t="s">
        <v>57</v>
      </c>
      <c r="G223" s="70" t="s">
        <v>141</v>
      </c>
      <c r="H223" s="53">
        <v>1424</v>
      </c>
      <c r="I223" s="70" t="s">
        <v>75</v>
      </c>
      <c r="J223" s="50" t="str">
        <f>VLOOKUP(I223,List!E:F,2,0)</f>
        <v>#1 | &gt;= 21 sales days</v>
      </c>
      <c r="K223" s="49" t="s">
        <v>137</v>
      </c>
      <c r="L223" s="49" t="str">
        <f>VLOOKUP(K223,List!H:I,2,0)</f>
        <v>A | Top 15% of all items in sale within supplier line</v>
      </c>
    </row>
    <row r="224" spans="1:12" x14ac:dyDescent="0.5">
      <c r="A224" s="44" t="str">
        <f t="shared" si="11"/>
        <v>04667728181</v>
      </c>
      <c r="B224" s="48">
        <v>2815</v>
      </c>
      <c r="C224" s="45" t="str">
        <f t="shared" si="10"/>
        <v>046677281812815</v>
      </c>
      <c r="D224" s="49">
        <v>6220</v>
      </c>
      <c r="E224" s="49" t="str">
        <f>VLOOKUP(LEFT(D224,2),List!A:B,2,0)</f>
        <v>62 | LAMPS, LARGE &amp; MINIATURE,ALL BRANDS</v>
      </c>
      <c r="F224" s="70" t="s">
        <v>57</v>
      </c>
      <c r="G224" s="70" t="s">
        <v>143</v>
      </c>
      <c r="H224" s="53">
        <v>367</v>
      </c>
      <c r="I224" s="70" t="s">
        <v>75</v>
      </c>
      <c r="J224" s="50" t="str">
        <f>VLOOKUP(I224,List!E:F,2,0)</f>
        <v>#1 | &gt;= 21 sales days</v>
      </c>
      <c r="K224" s="49" t="s">
        <v>33</v>
      </c>
      <c r="L224" s="49" t="str">
        <f>VLOOKUP(K224,List!H:I,2,0)</f>
        <v>B | The balance of inventory with sales in previous 12 months</v>
      </c>
    </row>
    <row r="225" spans="1:12" x14ac:dyDescent="0.5">
      <c r="A225" s="44" t="str">
        <f t="shared" si="11"/>
        <v>04667728189</v>
      </c>
      <c r="B225" s="48">
        <v>2815</v>
      </c>
      <c r="C225" s="45" t="str">
        <f t="shared" si="10"/>
        <v>046677281892815</v>
      </c>
      <c r="D225" s="49">
        <v>6220</v>
      </c>
      <c r="E225" s="49" t="str">
        <f>VLOOKUP(LEFT(D225,2),List!A:B,2,0)</f>
        <v>62 | LAMPS, LARGE &amp; MINIATURE,ALL BRANDS</v>
      </c>
      <c r="F225" s="70" t="s">
        <v>57</v>
      </c>
      <c r="G225" s="70" t="s">
        <v>145</v>
      </c>
      <c r="H225" s="53">
        <v>330</v>
      </c>
      <c r="I225" s="70" t="s">
        <v>75</v>
      </c>
      <c r="J225" s="50" t="str">
        <f>VLOOKUP(I225,List!E:F,2,0)</f>
        <v>#1 | &gt;= 21 sales days</v>
      </c>
      <c r="K225" s="49" t="s">
        <v>33</v>
      </c>
      <c r="L225" s="49" t="str">
        <f>VLOOKUP(K225,List!H:I,2,0)</f>
        <v>B | The balance of inventory with sales in previous 12 months</v>
      </c>
    </row>
    <row r="226" spans="1:12" x14ac:dyDescent="0.5">
      <c r="A226" s="44" t="str">
        <f t="shared" si="11"/>
        <v>04667728191</v>
      </c>
      <c r="B226" s="48">
        <v>2815</v>
      </c>
      <c r="C226" s="45" t="str">
        <f t="shared" si="10"/>
        <v>046677281912815</v>
      </c>
      <c r="D226" s="49">
        <v>6220</v>
      </c>
      <c r="E226" s="49" t="str">
        <f>VLOOKUP(LEFT(D226,2),List!A:B,2,0)</f>
        <v>62 | LAMPS, LARGE &amp; MINIATURE,ALL BRANDS</v>
      </c>
      <c r="F226" s="70" t="s">
        <v>57</v>
      </c>
      <c r="G226" s="70" t="s">
        <v>147</v>
      </c>
      <c r="H226" s="53">
        <v>62</v>
      </c>
      <c r="I226" s="70" t="s">
        <v>31</v>
      </c>
      <c r="J226" s="50" t="str">
        <f>VLOOKUP(I226,List!E:F,2,0)</f>
        <v>#3 | 4-10 sales days</v>
      </c>
      <c r="K226" s="49" t="s">
        <v>33</v>
      </c>
      <c r="L226" s="49" t="str">
        <f>VLOOKUP(K226,List!H:I,2,0)</f>
        <v>B | The balance of inventory with sales in previous 12 months</v>
      </c>
    </row>
    <row r="227" spans="1:12" x14ac:dyDescent="0.5">
      <c r="A227" s="44" t="str">
        <f t="shared" si="11"/>
        <v>04667728346</v>
      </c>
      <c r="B227" s="48">
        <v>2815</v>
      </c>
      <c r="C227" s="45" t="str">
        <f t="shared" si="10"/>
        <v>046677283462815</v>
      </c>
      <c r="D227" s="49">
        <v>6220</v>
      </c>
      <c r="E227" s="49" t="str">
        <f>VLOOKUP(LEFT(D227,2),List!A:B,2,0)</f>
        <v>62 | LAMPS, LARGE &amp; MINIATURE,ALL BRANDS</v>
      </c>
      <c r="F227" s="70" t="s">
        <v>57</v>
      </c>
      <c r="G227" s="70" t="s">
        <v>149</v>
      </c>
      <c r="H227" s="53">
        <v>4</v>
      </c>
      <c r="I227" s="70" t="s">
        <v>19</v>
      </c>
      <c r="J227" s="50" t="str">
        <f>VLOOKUP(I227,List!E:F,2,0)</f>
        <v>#5 | 0 sales days</v>
      </c>
      <c r="K227" s="49" t="s">
        <v>21</v>
      </c>
      <c r="L227" s="49" t="str">
        <f>VLOOKUP(K227,List!H:I,2,0)</f>
        <v>E | Items with no sales for 15 months</v>
      </c>
    </row>
    <row r="228" spans="1:12" x14ac:dyDescent="0.5">
      <c r="A228" s="44" t="str">
        <f t="shared" si="11"/>
        <v>04667728690</v>
      </c>
      <c r="B228" s="48">
        <v>2815</v>
      </c>
      <c r="C228" s="45" t="str">
        <f t="shared" si="10"/>
        <v>046677286902815</v>
      </c>
      <c r="D228" s="49">
        <v>6240</v>
      </c>
      <c r="E228" s="49" t="str">
        <f>VLOOKUP(LEFT(D228,2),List!A:B,2,0)</f>
        <v>62 | LAMPS, LARGE &amp; MINIATURE,ALL BRANDS</v>
      </c>
      <c r="F228" s="70" t="s">
        <v>57</v>
      </c>
      <c r="G228" s="70" t="s">
        <v>151</v>
      </c>
      <c r="H228" s="53">
        <v>28</v>
      </c>
      <c r="I228" s="70" t="s">
        <v>31</v>
      </c>
      <c r="J228" s="50" t="str">
        <f>VLOOKUP(I228,List!E:F,2,0)</f>
        <v>#3 | 4-10 sales days</v>
      </c>
      <c r="K228" s="49" t="s">
        <v>33</v>
      </c>
      <c r="L228" s="49" t="str">
        <f>VLOOKUP(K228,List!H:I,2,0)</f>
        <v>B | The balance of inventory with sales in previous 12 months</v>
      </c>
    </row>
    <row r="229" spans="1:12" x14ac:dyDescent="0.5">
      <c r="A229" s="44" t="str">
        <f t="shared" si="11"/>
        <v>04667728728</v>
      </c>
      <c r="B229" s="48">
        <v>2815</v>
      </c>
      <c r="C229" s="45" t="str">
        <f t="shared" si="10"/>
        <v>046677287282815</v>
      </c>
      <c r="D229" s="49">
        <v>6230</v>
      </c>
      <c r="E229" s="49" t="str">
        <f>VLOOKUP(LEFT(D229,2),List!A:B,2,0)</f>
        <v>62 | LAMPS, LARGE &amp; MINIATURE,ALL BRANDS</v>
      </c>
      <c r="F229" s="70" t="s">
        <v>57</v>
      </c>
      <c r="G229" s="70" t="s">
        <v>418</v>
      </c>
      <c r="H229" s="53">
        <v>11</v>
      </c>
      <c r="I229" s="70" t="s">
        <v>31</v>
      </c>
      <c r="J229" s="50" t="str">
        <f>VLOOKUP(I229,List!E:F,2,0)</f>
        <v>#3 | 4-10 sales days</v>
      </c>
      <c r="K229" s="49" t="s">
        <v>33</v>
      </c>
      <c r="L229" s="49" t="str">
        <f>VLOOKUP(K229,List!H:I,2,0)</f>
        <v>B | The balance of inventory with sales in previous 12 months</v>
      </c>
    </row>
    <row r="230" spans="1:12" x14ac:dyDescent="0.5">
      <c r="A230" s="44" t="str">
        <f t="shared" si="11"/>
        <v>04667729028</v>
      </c>
      <c r="B230" s="48">
        <v>2815</v>
      </c>
      <c r="C230" s="45" t="str">
        <f t="shared" si="10"/>
        <v>046677290282815</v>
      </c>
      <c r="D230" s="49">
        <v>6220</v>
      </c>
      <c r="E230" s="49" t="str">
        <f>VLOOKUP(LEFT(D230,2),List!A:B,2,0)</f>
        <v>62 | LAMPS, LARGE &amp; MINIATURE,ALL BRANDS</v>
      </c>
      <c r="F230" s="70" t="s">
        <v>57</v>
      </c>
      <c r="G230" s="70" t="s">
        <v>155</v>
      </c>
      <c r="H230" s="53">
        <v>96</v>
      </c>
      <c r="I230" s="70" t="s">
        <v>31</v>
      </c>
      <c r="J230" s="50" t="str">
        <f>VLOOKUP(I230,List!E:F,2,0)</f>
        <v>#3 | 4-10 sales days</v>
      </c>
      <c r="K230" s="49" t="s">
        <v>33</v>
      </c>
      <c r="L230" s="49" t="str">
        <f>VLOOKUP(K230,List!H:I,2,0)</f>
        <v>B | The balance of inventory with sales in previous 12 months</v>
      </c>
    </row>
    <row r="231" spans="1:12" x14ac:dyDescent="0.5">
      <c r="A231" s="44" t="str">
        <f t="shared" si="11"/>
        <v>04667729083</v>
      </c>
      <c r="B231" s="48">
        <v>2815</v>
      </c>
      <c r="C231" s="45" t="str">
        <f t="shared" si="10"/>
        <v>046677290832815</v>
      </c>
      <c r="D231" s="49">
        <v>6200</v>
      </c>
      <c r="E231" s="49" t="str">
        <f>VLOOKUP(LEFT(D231,2),List!A:B,2,0)</f>
        <v>62 | LAMPS, LARGE &amp; MINIATURE,ALL BRANDS</v>
      </c>
      <c r="F231" s="70" t="s">
        <v>57</v>
      </c>
      <c r="G231" s="70" t="s">
        <v>157</v>
      </c>
      <c r="H231" s="53">
        <v>478</v>
      </c>
      <c r="I231" s="70" t="s">
        <v>75</v>
      </c>
      <c r="J231" s="50" t="str">
        <f>VLOOKUP(I231,List!E:F,2,0)</f>
        <v>#1 | &gt;= 21 sales days</v>
      </c>
      <c r="K231" s="49" t="s">
        <v>33</v>
      </c>
      <c r="L231" s="49" t="str">
        <f>VLOOKUP(K231,List!H:I,2,0)</f>
        <v>B | The balance of inventory with sales in previous 12 months</v>
      </c>
    </row>
    <row r="232" spans="1:12" x14ac:dyDescent="0.5">
      <c r="A232" s="44" t="str">
        <f t="shared" si="11"/>
        <v>04667734444</v>
      </c>
      <c r="B232" s="48">
        <v>2815</v>
      </c>
      <c r="C232" s="45" t="str">
        <f t="shared" si="10"/>
        <v>046677344442815</v>
      </c>
      <c r="D232" s="49">
        <v>6200</v>
      </c>
      <c r="E232" s="49" t="str">
        <f>VLOOKUP(LEFT(D232,2),List!A:B,2,0)</f>
        <v>62 | LAMPS, LARGE &amp; MINIATURE,ALL BRANDS</v>
      </c>
      <c r="F232" s="70" t="s">
        <v>57</v>
      </c>
      <c r="G232" s="70" t="s">
        <v>404</v>
      </c>
      <c r="H232" s="53">
        <v>25</v>
      </c>
      <c r="I232" s="70" t="s">
        <v>71</v>
      </c>
      <c r="J232" s="50" t="str">
        <f>VLOOKUP(I232,List!E:F,2,0)</f>
        <v>#2 | 11-20 sales days</v>
      </c>
      <c r="K232" s="49" t="s">
        <v>33</v>
      </c>
      <c r="L232" s="49" t="str">
        <f>VLOOKUP(K232,List!H:I,2,0)</f>
        <v>B | The balance of inventory with sales in previous 12 months</v>
      </c>
    </row>
    <row r="233" spans="1:12" x14ac:dyDescent="0.5">
      <c r="A233" s="44" t="str">
        <f t="shared" si="11"/>
        <v>04667734447</v>
      </c>
      <c r="B233" s="48">
        <v>2815</v>
      </c>
      <c r="C233" s="45" t="str">
        <f t="shared" si="10"/>
        <v>046677344472815</v>
      </c>
      <c r="D233" s="49">
        <v>6200</v>
      </c>
      <c r="E233" s="49" t="str">
        <f>VLOOKUP(LEFT(D233,2),List!A:B,2,0)</f>
        <v>62 | LAMPS, LARGE &amp; MINIATURE,ALL BRANDS</v>
      </c>
      <c r="F233" s="70" t="s">
        <v>57</v>
      </c>
      <c r="G233" s="70" t="s">
        <v>159</v>
      </c>
      <c r="H233" s="53">
        <v>5</v>
      </c>
      <c r="I233" s="70" t="s">
        <v>19</v>
      </c>
      <c r="J233" s="50" t="str">
        <f>VLOOKUP(I233,List!E:F,2,0)</f>
        <v>#5 | 0 sales days</v>
      </c>
      <c r="K233" s="49" t="s">
        <v>21</v>
      </c>
      <c r="L233" s="49" t="str">
        <f>VLOOKUP(K233,List!H:I,2,0)</f>
        <v>E | Items with no sales for 15 months</v>
      </c>
    </row>
    <row r="234" spans="1:12" x14ac:dyDescent="0.5">
      <c r="A234" s="44" t="str">
        <f t="shared" si="11"/>
        <v>04667735864</v>
      </c>
      <c r="B234" s="48">
        <v>2815</v>
      </c>
      <c r="C234" s="45" t="str">
        <f t="shared" si="10"/>
        <v>046677358642815</v>
      </c>
      <c r="D234" s="49">
        <v>6200</v>
      </c>
      <c r="E234" s="49" t="str">
        <f>VLOOKUP(LEFT(D234,2),List!A:B,2,0)</f>
        <v>62 | LAMPS, LARGE &amp; MINIATURE,ALL BRANDS</v>
      </c>
      <c r="F234" s="70" t="s">
        <v>57</v>
      </c>
      <c r="G234" s="70" t="s">
        <v>161</v>
      </c>
      <c r="H234" s="53">
        <v>9</v>
      </c>
      <c r="I234" s="70" t="s">
        <v>19</v>
      </c>
      <c r="J234" s="50" t="str">
        <f>VLOOKUP(I234,List!E:F,2,0)</f>
        <v>#5 | 0 sales days</v>
      </c>
      <c r="K234" s="49" t="s">
        <v>21</v>
      </c>
      <c r="L234" s="49" t="str">
        <f>VLOOKUP(K234,List!H:I,2,0)</f>
        <v>E | Items with no sales for 15 months</v>
      </c>
    </row>
    <row r="235" spans="1:12" x14ac:dyDescent="0.5">
      <c r="A235" s="44" t="str">
        <f t="shared" si="11"/>
        <v>04667736720</v>
      </c>
      <c r="B235" s="48">
        <v>2815</v>
      </c>
      <c r="C235" s="45" t="str">
        <f t="shared" si="10"/>
        <v>046677367202815</v>
      </c>
      <c r="D235" s="49">
        <v>6200</v>
      </c>
      <c r="E235" s="49" t="str">
        <f>VLOOKUP(LEFT(D235,2),List!A:B,2,0)</f>
        <v>62 | LAMPS, LARGE &amp; MINIATURE,ALL BRANDS</v>
      </c>
      <c r="F235" s="70" t="s">
        <v>57</v>
      </c>
      <c r="G235" s="70" t="s">
        <v>163</v>
      </c>
      <c r="H235" s="53">
        <v>16</v>
      </c>
      <c r="I235" s="70" t="s">
        <v>31</v>
      </c>
      <c r="J235" s="50" t="str">
        <f>VLOOKUP(I235,List!E:F,2,0)</f>
        <v>#3 | 4-10 sales days</v>
      </c>
      <c r="K235" s="49" t="s">
        <v>33</v>
      </c>
      <c r="L235" s="49" t="str">
        <f>VLOOKUP(K235,List!H:I,2,0)</f>
        <v>B | The balance of inventory with sales in previous 12 months</v>
      </c>
    </row>
    <row r="236" spans="1:12" x14ac:dyDescent="0.5">
      <c r="A236" s="44" t="str">
        <f t="shared" si="11"/>
        <v>04667736978</v>
      </c>
      <c r="B236" s="48">
        <v>2815</v>
      </c>
      <c r="C236" s="45" t="str">
        <f t="shared" si="10"/>
        <v>046677369782815</v>
      </c>
      <c r="D236" s="49">
        <v>6220</v>
      </c>
      <c r="E236" s="49" t="str">
        <f>VLOOKUP(LEFT(D236,2),List!A:B,2,0)</f>
        <v>62 | LAMPS, LARGE &amp; MINIATURE,ALL BRANDS</v>
      </c>
      <c r="F236" s="70" t="s">
        <v>57</v>
      </c>
      <c r="G236" s="70" t="s">
        <v>165</v>
      </c>
      <c r="H236" s="53">
        <v>30</v>
      </c>
      <c r="I236" s="70" t="s">
        <v>31</v>
      </c>
      <c r="J236" s="50" t="str">
        <f>VLOOKUP(I236,List!E:F,2,0)</f>
        <v>#3 | 4-10 sales days</v>
      </c>
      <c r="K236" s="49" t="s">
        <v>33</v>
      </c>
      <c r="L236" s="49" t="str">
        <f>VLOOKUP(K236,List!H:I,2,0)</f>
        <v>B | The balance of inventory with sales in previous 12 months</v>
      </c>
    </row>
    <row r="237" spans="1:12" x14ac:dyDescent="0.5">
      <c r="A237" s="44" t="str">
        <f t="shared" si="11"/>
        <v>04667737902</v>
      </c>
      <c r="B237" s="48">
        <v>2815</v>
      </c>
      <c r="C237" s="45" t="str">
        <f t="shared" si="10"/>
        <v>046677379022815</v>
      </c>
      <c r="D237" s="49">
        <v>6220</v>
      </c>
      <c r="E237" s="49" t="str">
        <f>VLOOKUP(LEFT(D237,2),List!A:B,2,0)</f>
        <v>62 | LAMPS, LARGE &amp; MINIATURE,ALL BRANDS</v>
      </c>
      <c r="F237" s="70" t="s">
        <v>57</v>
      </c>
      <c r="G237" s="70" t="s">
        <v>167</v>
      </c>
      <c r="H237" s="53">
        <v>35</v>
      </c>
      <c r="I237" s="70" t="s">
        <v>71</v>
      </c>
      <c r="J237" s="50" t="str">
        <f>VLOOKUP(I237,List!E:F,2,0)</f>
        <v>#2 | 11-20 sales days</v>
      </c>
      <c r="K237" s="49" t="s">
        <v>33</v>
      </c>
      <c r="L237" s="49" t="str">
        <f>VLOOKUP(K237,List!H:I,2,0)</f>
        <v>B | The balance of inventory with sales in previous 12 months</v>
      </c>
    </row>
    <row r="238" spans="1:12" x14ac:dyDescent="0.5">
      <c r="A238" s="44" t="str">
        <f t="shared" si="11"/>
        <v>04667738177</v>
      </c>
      <c r="B238" s="48">
        <v>2815</v>
      </c>
      <c r="C238" s="45" t="str">
        <f t="shared" si="10"/>
        <v>046677381772815</v>
      </c>
      <c r="D238" s="49">
        <v>6220</v>
      </c>
      <c r="E238" s="49" t="str">
        <f>VLOOKUP(LEFT(D238,2),List!A:B,2,0)</f>
        <v>62 | LAMPS, LARGE &amp; MINIATURE,ALL BRANDS</v>
      </c>
      <c r="F238" s="70" t="s">
        <v>57</v>
      </c>
      <c r="G238" s="70" t="s">
        <v>169</v>
      </c>
      <c r="H238" s="53">
        <v>15</v>
      </c>
      <c r="I238" s="70" t="s">
        <v>31</v>
      </c>
      <c r="J238" s="50" t="str">
        <f>VLOOKUP(I238,List!E:F,2,0)</f>
        <v>#3 | 4-10 sales days</v>
      </c>
      <c r="K238" s="49" t="s">
        <v>33</v>
      </c>
      <c r="L238" s="49" t="str">
        <f>VLOOKUP(K238,List!H:I,2,0)</f>
        <v>B | The balance of inventory with sales in previous 12 months</v>
      </c>
    </row>
    <row r="239" spans="1:12" x14ac:dyDescent="0.5">
      <c r="A239" s="44" t="str">
        <f t="shared" si="11"/>
        <v>04667741399</v>
      </c>
      <c r="B239" s="48">
        <v>2815</v>
      </c>
      <c r="C239" s="45" t="str">
        <f t="shared" si="10"/>
        <v>046677413992815</v>
      </c>
      <c r="D239" s="49">
        <v>6200</v>
      </c>
      <c r="E239" s="49" t="str">
        <f>VLOOKUP(LEFT(D239,2),List!A:B,2,0)</f>
        <v>62 | LAMPS, LARGE &amp; MINIATURE,ALL BRANDS</v>
      </c>
      <c r="F239" s="70" t="s">
        <v>57</v>
      </c>
      <c r="G239" s="70" t="s">
        <v>171</v>
      </c>
      <c r="H239" s="53">
        <v>25</v>
      </c>
      <c r="I239" s="70" t="s">
        <v>31</v>
      </c>
      <c r="J239" s="50" t="str">
        <f>VLOOKUP(I239,List!E:F,2,0)</f>
        <v>#3 | 4-10 sales days</v>
      </c>
      <c r="K239" s="49" t="s">
        <v>33</v>
      </c>
      <c r="L239" s="49" t="str">
        <f>VLOOKUP(K239,List!H:I,2,0)</f>
        <v>B | The balance of inventory with sales in previous 12 months</v>
      </c>
    </row>
    <row r="240" spans="1:12" x14ac:dyDescent="0.5">
      <c r="A240" s="44" t="str">
        <f t="shared" si="11"/>
        <v>04667741401</v>
      </c>
      <c r="B240" s="48">
        <v>2815</v>
      </c>
      <c r="C240" s="45" t="str">
        <f t="shared" ref="C240:C282" si="12">A240&amp;B240</f>
        <v>046677414012815</v>
      </c>
      <c r="D240" s="49">
        <v>6220</v>
      </c>
      <c r="E240" s="49" t="str">
        <f>VLOOKUP(LEFT(D240,2),List!A:B,2,0)</f>
        <v>62 | LAMPS, LARGE &amp; MINIATURE,ALL BRANDS</v>
      </c>
      <c r="F240" s="70" t="s">
        <v>57</v>
      </c>
      <c r="G240" s="70" t="s">
        <v>173</v>
      </c>
      <c r="H240" s="53">
        <v>7</v>
      </c>
      <c r="I240" s="70" t="s">
        <v>31</v>
      </c>
      <c r="J240" s="50" t="str">
        <f>VLOOKUP(I240,List!E:F,2,0)</f>
        <v>#3 | 4-10 sales days</v>
      </c>
      <c r="K240" s="49" t="s">
        <v>33</v>
      </c>
      <c r="L240" s="49" t="str">
        <f>VLOOKUP(K240,List!H:I,2,0)</f>
        <v>B | The balance of inventory with sales in previous 12 months</v>
      </c>
    </row>
    <row r="241" spans="1:12" x14ac:dyDescent="0.5">
      <c r="A241" s="44" t="str">
        <f t="shared" si="11"/>
        <v>04667741403</v>
      </c>
      <c r="B241" s="48">
        <v>2815</v>
      </c>
      <c r="C241" s="45" t="str">
        <f t="shared" si="12"/>
        <v>046677414032815</v>
      </c>
      <c r="D241" s="49">
        <v>6200</v>
      </c>
      <c r="E241" s="49" t="str">
        <f>VLOOKUP(LEFT(D241,2),List!A:B,2,0)</f>
        <v>62 | LAMPS, LARGE &amp; MINIATURE,ALL BRANDS</v>
      </c>
      <c r="F241" s="70" t="s">
        <v>57</v>
      </c>
      <c r="G241" s="70" t="s">
        <v>175</v>
      </c>
      <c r="H241" s="53">
        <v>84</v>
      </c>
      <c r="I241" s="70" t="s">
        <v>71</v>
      </c>
      <c r="J241" s="50" t="str">
        <f>VLOOKUP(I241,List!E:F,2,0)</f>
        <v>#2 | 11-20 sales days</v>
      </c>
      <c r="K241" s="49" t="s">
        <v>33</v>
      </c>
      <c r="L241" s="49" t="str">
        <f>VLOOKUP(K241,List!H:I,2,0)</f>
        <v>B | The balance of inventory with sales in previous 12 months</v>
      </c>
    </row>
    <row r="242" spans="1:12" x14ac:dyDescent="0.5">
      <c r="A242" s="44" t="str">
        <f t="shared" si="11"/>
        <v>04667741522</v>
      </c>
      <c r="B242" s="48">
        <v>2815</v>
      </c>
      <c r="C242" s="45" t="str">
        <f t="shared" si="12"/>
        <v>046677415222815</v>
      </c>
      <c r="D242" s="49">
        <v>6230</v>
      </c>
      <c r="E242" s="49" t="str">
        <f>VLOOKUP(LEFT(D242,2),List!A:B,2,0)</f>
        <v>62 | LAMPS, LARGE &amp; MINIATURE,ALL BRANDS</v>
      </c>
      <c r="F242" s="70" t="s">
        <v>57</v>
      </c>
      <c r="G242" s="70" t="s">
        <v>177</v>
      </c>
      <c r="H242" s="53">
        <v>26</v>
      </c>
      <c r="I242" s="70" t="s">
        <v>75</v>
      </c>
      <c r="J242" s="50" t="str">
        <f>VLOOKUP(I242,List!E:F,2,0)</f>
        <v>#1 | &gt;= 21 sales days</v>
      </c>
      <c r="K242" s="49" t="s">
        <v>137</v>
      </c>
      <c r="L242" s="49" t="str">
        <f>VLOOKUP(K242,List!H:I,2,0)</f>
        <v>A | Top 15% of all items in sale within supplier line</v>
      </c>
    </row>
    <row r="243" spans="1:12" x14ac:dyDescent="0.5">
      <c r="A243" s="44" t="str">
        <f t="shared" si="11"/>
        <v>04667742308</v>
      </c>
      <c r="B243" s="48">
        <v>2815</v>
      </c>
      <c r="C243" s="45" t="str">
        <f t="shared" si="12"/>
        <v>046677423082815</v>
      </c>
      <c r="D243" s="49">
        <v>6220</v>
      </c>
      <c r="E243" s="49" t="str">
        <f>VLOOKUP(LEFT(D243,2),List!A:B,2,0)</f>
        <v>62 | LAMPS, LARGE &amp; MINIATURE,ALL BRANDS</v>
      </c>
      <c r="F243" s="70" t="s">
        <v>57</v>
      </c>
      <c r="G243" s="70" t="s">
        <v>179</v>
      </c>
      <c r="H243" s="53">
        <v>13</v>
      </c>
      <c r="I243" s="70" t="s">
        <v>31</v>
      </c>
      <c r="J243" s="50" t="str">
        <f>VLOOKUP(I243,List!E:F,2,0)</f>
        <v>#3 | 4-10 sales days</v>
      </c>
      <c r="K243" s="49" t="s">
        <v>33</v>
      </c>
      <c r="L243" s="49" t="str">
        <f>VLOOKUP(K243,List!H:I,2,0)</f>
        <v>B | The balance of inventory with sales in previous 12 months</v>
      </c>
    </row>
    <row r="244" spans="1:12" x14ac:dyDescent="0.5">
      <c r="A244" s="44" t="str">
        <f t="shared" si="11"/>
        <v>04667742319</v>
      </c>
      <c r="B244" s="48">
        <v>2815</v>
      </c>
      <c r="C244" s="45" t="str">
        <f t="shared" si="12"/>
        <v>046677423192815</v>
      </c>
      <c r="D244" s="49">
        <v>6220</v>
      </c>
      <c r="E244" s="49" t="str">
        <f>VLOOKUP(LEFT(D244,2),List!A:B,2,0)</f>
        <v>62 | LAMPS, LARGE &amp; MINIATURE,ALL BRANDS</v>
      </c>
      <c r="F244" s="70" t="s">
        <v>57</v>
      </c>
      <c r="G244" s="70" t="s">
        <v>181</v>
      </c>
      <c r="H244" s="53">
        <v>190</v>
      </c>
      <c r="I244" s="70" t="s">
        <v>75</v>
      </c>
      <c r="J244" s="50" t="str">
        <f>VLOOKUP(I244,List!E:F,2,0)</f>
        <v>#1 | &gt;= 21 sales days</v>
      </c>
      <c r="K244" s="49" t="s">
        <v>33</v>
      </c>
      <c r="L244" s="49" t="str">
        <f>VLOOKUP(K244,List!H:I,2,0)</f>
        <v>B | The balance of inventory with sales in previous 12 months</v>
      </c>
    </row>
    <row r="245" spans="1:12" x14ac:dyDescent="0.5">
      <c r="A245" s="44" t="str">
        <f t="shared" si="11"/>
        <v>04667742370</v>
      </c>
      <c r="B245" s="48">
        <v>2815</v>
      </c>
      <c r="C245" s="45" t="str">
        <f t="shared" si="12"/>
        <v>046677423702815</v>
      </c>
      <c r="D245" s="49">
        <v>6230</v>
      </c>
      <c r="E245" s="49" t="str">
        <f>VLOOKUP(LEFT(D245,2),List!A:B,2,0)</f>
        <v>62 | LAMPS, LARGE &amp; MINIATURE,ALL BRANDS</v>
      </c>
      <c r="F245" s="70" t="s">
        <v>57</v>
      </c>
      <c r="G245" s="70" t="s">
        <v>183</v>
      </c>
      <c r="H245" s="53">
        <v>3</v>
      </c>
      <c r="I245" s="70" t="s">
        <v>31</v>
      </c>
      <c r="J245" s="50" t="str">
        <f>VLOOKUP(I245,List!E:F,2,0)</f>
        <v>#3 | 4-10 sales days</v>
      </c>
      <c r="K245" s="49" t="s">
        <v>33</v>
      </c>
      <c r="L245" s="49" t="str">
        <f>VLOOKUP(K245,List!H:I,2,0)</f>
        <v>B | The balance of inventory with sales in previous 12 months</v>
      </c>
    </row>
    <row r="246" spans="1:12" x14ac:dyDescent="0.5">
      <c r="A246" s="44" t="str">
        <f t="shared" si="11"/>
        <v>04667742388</v>
      </c>
      <c r="B246" s="48">
        <v>2815</v>
      </c>
      <c r="C246" s="45" t="str">
        <f t="shared" si="12"/>
        <v>046677423882815</v>
      </c>
      <c r="D246" s="49">
        <v>6220</v>
      </c>
      <c r="E246" s="49" t="str">
        <f>VLOOKUP(LEFT(D246,2),List!A:B,2,0)</f>
        <v>62 | LAMPS, LARGE &amp; MINIATURE,ALL BRANDS</v>
      </c>
      <c r="F246" s="70" t="s">
        <v>57</v>
      </c>
      <c r="G246" s="70" t="s">
        <v>185</v>
      </c>
      <c r="H246" s="53">
        <v>330</v>
      </c>
      <c r="I246" s="70" t="s">
        <v>75</v>
      </c>
      <c r="J246" s="50" t="str">
        <f>VLOOKUP(I246,List!E:F,2,0)</f>
        <v>#1 | &gt;= 21 sales days</v>
      </c>
      <c r="K246" s="49" t="s">
        <v>137</v>
      </c>
      <c r="L246" s="49" t="str">
        <f>VLOOKUP(K246,List!H:I,2,0)</f>
        <v>A | Top 15% of all items in sale within supplier line</v>
      </c>
    </row>
    <row r="247" spans="1:12" x14ac:dyDescent="0.5">
      <c r="A247" s="44" t="str">
        <f t="shared" si="11"/>
        <v>04667742602</v>
      </c>
      <c r="B247" s="48">
        <v>2815</v>
      </c>
      <c r="C247" s="45" t="str">
        <f t="shared" si="12"/>
        <v>046677426022815</v>
      </c>
      <c r="D247" s="49">
        <v>6230</v>
      </c>
      <c r="E247" s="49" t="str">
        <f>VLOOKUP(LEFT(D247,2),List!A:B,2,0)</f>
        <v>62 | LAMPS, LARGE &amp; MINIATURE,ALL BRANDS</v>
      </c>
      <c r="F247" s="70" t="s">
        <v>57</v>
      </c>
      <c r="G247" s="70" t="s">
        <v>187</v>
      </c>
      <c r="H247" s="53">
        <v>18</v>
      </c>
      <c r="I247" s="70" t="s">
        <v>31</v>
      </c>
      <c r="J247" s="50" t="str">
        <f>VLOOKUP(I247,List!E:F,2,0)</f>
        <v>#3 | 4-10 sales days</v>
      </c>
      <c r="K247" s="49" t="s">
        <v>33</v>
      </c>
      <c r="L247" s="49" t="str">
        <f>VLOOKUP(K247,List!H:I,2,0)</f>
        <v>B | The balance of inventory with sales in previous 12 months</v>
      </c>
    </row>
    <row r="248" spans="1:12" x14ac:dyDescent="0.5">
      <c r="A248" s="44" t="str">
        <f t="shared" si="11"/>
        <v>04667742988</v>
      </c>
      <c r="B248" s="48">
        <v>2815</v>
      </c>
      <c r="C248" s="45" t="str">
        <f t="shared" si="12"/>
        <v>046677429882815</v>
      </c>
      <c r="D248" s="49">
        <v>6230</v>
      </c>
      <c r="E248" s="49" t="str">
        <f>VLOOKUP(LEFT(D248,2),List!A:B,2,0)</f>
        <v>62 | LAMPS, LARGE &amp; MINIATURE,ALL BRANDS</v>
      </c>
      <c r="F248" s="70" t="s">
        <v>57</v>
      </c>
      <c r="G248" s="70" t="s">
        <v>189</v>
      </c>
      <c r="H248" s="53">
        <v>12</v>
      </c>
      <c r="I248" s="70" t="s">
        <v>31</v>
      </c>
      <c r="J248" s="50" t="str">
        <f>VLOOKUP(I248,List!E:F,2,0)</f>
        <v>#3 | 4-10 sales days</v>
      </c>
      <c r="K248" s="49" t="s">
        <v>33</v>
      </c>
      <c r="L248" s="49" t="str">
        <f>VLOOKUP(K248,List!H:I,2,0)</f>
        <v>B | The balance of inventory with sales in previous 12 months</v>
      </c>
    </row>
    <row r="249" spans="1:12" x14ac:dyDescent="0.5">
      <c r="A249" s="44" t="str">
        <f t="shared" si="11"/>
        <v>04667745275</v>
      </c>
      <c r="B249" s="48">
        <v>2815</v>
      </c>
      <c r="C249" s="45" t="str">
        <f t="shared" si="12"/>
        <v>046677452752815</v>
      </c>
      <c r="D249" s="49">
        <v>6270</v>
      </c>
      <c r="E249" s="49" t="str">
        <f>VLOOKUP(LEFT(D249,2),List!A:B,2,0)</f>
        <v>62 | LAMPS, LARGE &amp; MINIATURE,ALL BRANDS</v>
      </c>
      <c r="F249" s="70" t="s">
        <v>57</v>
      </c>
      <c r="G249" s="70" t="s">
        <v>191</v>
      </c>
      <c r="H249" s="53">
        <v>3</v>
      </c>
      <c r="I249" s="70" t="s">
        <v>37</v>
      </c>
      <c r="J249" s="50" t="str">
        <f>VLOOKUP(I249,List!E:F,2,0)</f>
        <v>#4 | 1-3 sales days</v>
      </c>
      <c r="K249" s="49" t="s">
        <v>33</v>
      </c>
      <c r="L249" s="49" t="str">
        <f>VLOOKUP(K249,List!H:I,2,0)</f>
        <v>B | The balance of inventory with sales in previous 12 months</v>
      </c>
    </row>
    <row r="250" spans="1:12" x14ac:dyDescent="0.5">
      <c r="A250" s="44" t="str">
        <f t="shared" si="11"/>
        <v>04667745454</v>
      </c>
      <c r="B250" s="48">
        <v>2815</v>
      </c>
      <c r="C250" s="45" t="str">
        <f t="shared" si="12"/>
        <v>046677454542815</v>
      </c>
      <c r="D250" s="49">
        <v>6270</v>
      </c>
      <c r="E250" s="49" t="str">
        <f>VLOOKUP(LEFT(D250,2),List!A:B,2,0)</f>
        <v>62 | LAMPS, LARGE &amp; MINIATURE,ALL BRANDS</v>
      </c>
      <c r="F250" s="70" t="s">
        <v>57</v>
      </c>
      <c r="G250" s="70" t="s">
        <v>193</v>
      </c>
      <c r="H250" s="53">
        <v>2</v>
      </c>
      <c r="I250" s="70" t="s">
        <v>19</v>
      </c>
      <c r="J250" s="50" t="str">
        <f>VLOOKUP(I250,List!E:F,2,0)</f>
        <v>#5 | 0 sales days</v>
      </c>
      <c r="K250" s="49" t="s">
        <v>21</v>
      </c>
      <c r="L250" s="49" t="str">
        <f>VLOOKUP(K250,List!H:I,2,0)</f>
        <v>E | Items with no sales for 15 months</v>
      </c>
    </row>
    <row r="251" spans="1:12" x14ac:dyDescent="0.5">
      <c r="A251" s="44" t="str">
        <f t="shared" si="11"/>
        <v>04667745839</v>
      </c>
      <c r="B251" s="48">
        <v>2815</v>
      </c>
      <c r="C251" s="45" t="str">
        <f t="shared" si="12"/>
        <v>046677458392815</v>
      </c>
      <c r="D251" s="49">
        <v>6270</v>
      </c>
      <c r="E251" s="49" t="str">
        <f>VLOOKUP(LEFT(D251,2),List!A:B,2,0)</f>
        <v>62 | LAMPS, LARGE &amp; MINIATURE,ALL BRANDS</v>
      </c>
      <c r="F251" s="70" t="s">
        <v>57</v>
      </c>
      <c r="G251" s="70" t="s">
        <v>451</v>
      </c>
      <c r="H251" s="53">
        <v>75</v>
      </c>
      <c r="I251" s="70" t="s">
        <v>31</v>
      </c>
      <c r="J251" s="50" t="str">
        <f>VLOOKUP(I251,List!E:F,2,0)</f>
        <v>#3 | 4-10 sales days</v>
      </c>
      <c r="K251" s="49" t="s">
        <v>137</v>
      </c>
      <c r="L251" s="49" t="str">
        <f>VLOOKUP(K251,List!H:I,2,0)</f>
        <v>A | Top 15% of all items in sale within supplier line</v>
      </c>
    </row>
    <row r="252" spans="1:12" x14ac:dyDescent="0.5">
      <c r="A252" s="44" t="str">
        <f t="shared" si="11"/>
        <v>04667746159</v>
      </c>
      <c r="B252" s="48">
        <v>2815</v>
      </c>
      <c r="C252" s="45" t="str">
        <f t="shared" si="12"/>
        <v>046677461592815</v>
      </c>
      <c r="D252" s="49">
        <v>6270</v>
      </c>
      <c r="E252" s="49" t="str">
        <f>VLOOKUP(LEFT(D252,2),List!A:B,2,0)</f>
        <v>62 | LAMPS, LARGE &amp; MINIATURE,ALL BRANDS</v>
      </c>
      <c r="F252" s="70" t="s">
        <v>57</v>
      </c>
      <c r="G252" s="70" t="s">
        <v>195</v>
      </c>
      <c r="H252" s="53">
        <v>3</v>
      </c>
      <c r="I252" s="70" t="s">
        <v>19</v>
      </c>
      <c r="J252" s="50" t="str">
        <f>VLOOKUP(I252,List!E:F,2,0)</f>
        <v>#5 | 0 sales days</v>
      </c>
      <c r="K252" s="49" t="s">
        <v>21</v>
      </c>
      <c r="L252" s="49" t="str">
        <f>VLOOKUP(K252,List!H:I,2,0)</f>
        <v>E | Items with no sales for 15 months</v>
      </c>
    </row>
    <row r="253" spans="1:12" x14ac:dyDescent="0.5">
      <c r="A253" s="44" t="str">
        <f t="shared" si="11"/>
        <v>04667746223</v>
      </c>
      <c r="B253" s="48">
        <v>2815</v>
      </c>
      <c r="C253" s="45" t="str">
        <f t="shared" si="12"/>
        <v>046677462232815</v>
      </c>
      <c r="D253" s="49">
        <v>6200</v>
      </c>
      <c r="E253" s="49" t="str">
        <f>VLOOKUP(LEFT(D253,2),List!A:B,2,0)</f>
        <v>62 | LAMPS, LARGE &amp; MINIATURE,ALL BRANDS</v>
      </c>
      <c r="F253" s="70" t="s">
        <v>57</v>
      </c>
      <c r="G253" s="70" t="s">
        <v>197</v>
      </c>
      <c r="H253" s="53">
        <v>21</v>
      </c>
      <c r="I253" s="70" t="s">
        <v>31</v>
      </c>
      <c r="J253" s="50" t="str">
        <f>VLOOKUP(I253,List!E:F,2,0)</f>
        <v>#3 | 4-10 sales days</v>
      </c>
      <c r="K253" s="49" t="s">
        <v>33</v>
      </c>
      <c r="L253" s="49" t="str">
        <f>VLOOKUP(K253,List!H:I,2,0)</f>
        <v>B | The balance of inventory with sales in previous 12 months</v>
      </c>
    </row>
    <row r="254" spans="1:12" x14ac:dyDescent="0.5">
      <c r="A254" s="44" t="str">
        <f t="shared" si="11"/>
        <v>04667746714</v>
      </c>
      <c r="B254" s="48">
        <v>2815</v>
      </c>
      <c r="C254" s="45" t="str">
        <f t="shared" si="12"/>
        <v>046677467142815</v>
      </c>
      <c r="D254" s="49">
        <v>6200</v>
      </c>
      <c r="E254" s="49" t="str">
        <f>VLOOKUP(LEFT(D254,2),List!A:B,2,0)</f>
        <v>62 | LAMPS, LARGE &amp; MINIATURE,ALL BRANDS</v>
      </c>
      <c r="F254" s="70" t="s">
        <v>57</v>
      </c>
      <c r="G254" s="70" t="s">
        <v>199</v>
      </c>
      <c r="H254" s="53">
        <v>58</v>
      </c>
      <c r="I254" s="70" t="s">
        <v>75</v>
      </c>
      <c r="J254" s="50" t="str">
        <f>VLOOKUP(I254,List!E:F,2,0)</f>
        <v>#1 | &gt;= 21 sales days</v>
      </c>
      <c r="K254" s="49" t="s">
        <v>33</v>
      </c>
      <c r="L254" s="49" t="str">
        <f>VLOOKUP(K254,List!H:I,2,0)</f>
        <v>B | The balance of inventory with sales in previous 12 months</v>
      </c>
    </row>
    <row r="255" spans="1:12" x14ac:dyDescent="0.5">
      <c r="A255" s="44" t="str">
        <f t="shared" si="11"/>
        <v>04667746731</v>
      </c>
      <c r="B255" s="48">
        <v>2815</v>
      </c>
      <c r="C255" s="45" t="str">
        <f t="shared" si="12"/>
        <v>046677467312815</v>
      </c>
      <c r="D255" s="49">
        <v>6200</v>
      </c>
      <c r="E255" s="49" t="str">
        <f>VLOOKUP(LEFT(D255,2),List!A:B,2,0)</f>
        <v>62 | LAMPS, LARGE &amp; MINIATURE,ALL BRANDS</v>
      </c>
      <c r="F255" s="70" t="s">
        <v>57</v>
      </c>
      <c r="G255" s="70" t="s">
        <v>201</v>
      </c>
      <c r="H255" s="53">
        <v>2</v>
      </c>
      <c r="I255" s="70" t="s">
        <v>31</v>
      </c>
      <c r="J255" s="50" t="str">
        <f>VLOOKUP(I255,List!E:F,2,0)</f>
        <v>#3 | 4-10 sales days</v>
      </c>
      <c r="K255" s="49" t="s">
        <v>33</v>
      </c>
      <c r="L255" s="49" t="str">
        <f>VLOOKUP(K255,List!H:I,2,0)</f>
        <v>B | The balance of inventory with sales in previous 12 months</v>
      </c>
    </row>
    <row r="256" spans="1:12" x14ac:dyDescent="0.5">
      <c r="A256" s="44" t="str">
        <f t="shared" si="11"/>
        <v>04667746733</v>
      </c>
      <c r="B256" s="48">
        <v>2815</v>
      </c>
      <c r="C256" s="45" t="str">
        <f t="shared" si="12"/>
        <v>046677467332815</v>
      </c>
      <c r="D256" s="49">
        <v>6200</v>
      </c>
      <c r="E256" s="49" t="str">
        <f>VLOOKUP(LEFT(D256,2),List!A:B,2,0)</f>
        <v>62 | LAMPS, LARGE &amp; MINIATURE,ALL BRANDS</v>
      </c>
      <c r="F256" s="70" t="s">
        <v>57</v>
      </c>
      <c r="G256" s="70" t="s">
        <v>203</v>
      </c>
      <c r="H256" s="53">
        <v>28</v>
      </c>
      <c r="I256" s="70" t="s">
        <v>71</v>
      </c>
      <c r="J256" s="50" t="str">
        <f>VLOOKUP(I256,List!E:F,2,0)</f>
        <v>#2 | 11-20 sales days</v>
      </c>
      <c r="K256" s="49" t="s">
        <v>33</v>
      </c>
      <c r="L256" s="49" t="str">
        <f>VLOOKUP(K256,List!H:I,2,0)</f>
        <v>B | The balance of inventory with sales in previous 12 months</v>
      </c>
    </row>
    <row r="257" spans="1:12" x14ac:dyDescent="0.5">
      <c r="A257" s="44" t="str">
        <f t="shared" si="11"/>
        <v>04667746735</v>
      </c>
      <c r="B257" s="48">
        <v>2815</v>
      </c>
      <c r="C257" s="45" t="str">
        <f t="shared" si="12"/>
        <v>046677467352815</v>
      </c>
      <c r="D257" s="49">
        <v>6200</v>
      </c>
      <c r="E257" s="49" t="str">
        <f>VLOOKUP(LEFT(D257,2),List!A:B,2,0)</f>
        <v>62 | LAMPS, LARGE &amp; MINIATURE,ALL BRANDS</v>
      </c>
      <c r="F257" s="70" t="s">
        <v>57</v>
      </c>
      <c r="G257" s="70" t="s">
        <v>452</v>
      </c>
      <c r="H257" s="53">
        <v>24</v>
      </c>
      <c r="I257" s="70" t="s">
        <v>31</v>
      </c>
      <c r="J257" s="50" t="str">
        <f>VLOOKUP(I257,List!E:F,2,0)</f>
        <v>#3 | 4-10 sales days</v>
      </c>
      <c r="K257" s="49" t="s">
        <v>33</v>
      </c>
      <c r="L257" s="49" t="str">
        <f>VLOOKUP(K257,List!H:I,2,0)</f>
        <v>B | The balance of inventory with sales in previous 12 months</v>
      </c>
    </row>
    <row r="258" spans="1:12" x14ac:dyDescent="0.5">
      <c r="A258" s="44" t="str">
        <f t="shared" si="11"/>
        <v>04667746737</v>
      </c>
      <c r="B258" s="48">
        <v>2815</v>
      </c>
      <c r="C258" s="45" t="str">
        <f t="shared" si="12"/>
        <v>046677467372815</v>
      </c>
      <c r="D258" s="49">
        <v>6200</v>
      </c>
      <c r="E258" s="49" t="str">
        <f>VLOOKUP(LEFT(D258,2),List!A:B,2,0)</f>
        <v>62 | LAMPS, LARGE &amp; MINIATURE,ALL BRANDS</v>
      </c>
      <c r="F258" s="70" t="s">
        <v>57</v>
      </c>
      <c r="G258" s="70" t="s">
        <v>408</v>
      </c>
      <c r="H258" s="53">
        <v>21</v>
      </c>
      <c r="I258" s="70" t="s">
        <v>31</v>
      </c>
      <c r="J258" s="50" t="str">
        <f>VLOOKUP(I258,List!E:F,2,0)</f>
        <v>#3 | 4-10 sales days</v>
      </c>
      <c r="K258" s="49" t="s">
        <v>33</v>
      </c>
      <c r="L258" s="49" t="str">
        <f>VLOOKUP(K258,List!H:I,2,0)</f>
        <v>B | The balance of inventory with sales in previous 12 months</v>
      </c>
    </row>
    <row r="259" spans="1:12" x14ac:dyDescent="0.5">
      <c r="A259" s="44" t="str">
        <f t="shared" si="11"/>
        <v>04667747111</v>
      </c>
      <c r="B259" s="48">
        <v>2815</v>
      </c>
      <c r="C259" s="45" t="str">
        <f t="shared" si="12"/>
        <v>046677471112815</v>
      </c>
      <c r="D259" s="49">
        <v>6270</v>
      </c>
      <c r="E259" s="49" t="str">
        <f>VLOOKUP(LEFT(D259,2),List!A:B,2,0)</f>
        <v>62 | LAMPS, LARGE &amp; MINIATURE,ALL BRANDS</v>
      </c>
      <c r="F259" s="70" t="s">
        <v>57</v>
      </c>
      <c r="G259" s="70" t="s">
        <v>205</v>
      </c>
      <c r="H259" s="53">
        <v>22</v>
      </c>
      <c r="I259" s="70" t="s">
        <v>37</v>
      </c>
      <c r="J259" s="50" t="str">
        <f>VLOOKUP(I259,List!E:F,2,0)</f>
        <v>#4 | 1-3 sales days</v>
      </c>
      <c r="K259" s="49" t="s">
        <v>54</v>
      </c>
      <c r="L259" s="49" t="str">
        <f>VLOOKUP(K259,List!H:I,2,0)</f>
        <v>D |Items discontinued by branch on Wesnet</v>
      </c>
    </row>
    <row r="260" spans="1:12" x14ac:dyDescent="0.5">
      <c r="A260" s="44" t="str">
        <f t="shared" si="11"/>
        <v>04667747394</v>
      </c>
      <c r="B260" s="48">
        <v>2815</v>
      </c>
      <c r="C260" s="45" t="str">
        <f t="shared" si="12"/>
        <v>046677473942815</v>
      </c>
      <c r="D260" s="49">
        <v>6200</v>
      </c>
      <c r="E260" s="49" t="str">
        <f>VLOOKUP(LEFT(D260,2),List!A:B,2,0)</f>
        <v>62 | LAMPS, LARGE &amp; MINIATURE,ALL BRANDS</v>
      </c>
      <c r="F260" s="70" t="s">
        <v>57</v>
      </c>
      <c r="G260" s="70" t="s">
        <v>207</v>
      </c>
      <c r="H260" s="53">
        <v>1956</v>
      </c>
      <c r="I260" s="70" t="s">
        <v>75</v>
      </c>
      <c r="J260" s="50" t="str">
        <f>VLOOKUP(I260,List!E:F,2,0)</f>
        <v>#1 | &gt;= 21 sales days</v>
      </c>
      <c r="K260" s="49" t="s">
        <v>137</v>
      </c>
      <c r="L260" s="49" t="str">
        <f>VLOOKUP(K260,List!H:I,2,0)</f>
        <v>A | Top 15% of all items in sale within supplier line</v>
      </c>
    </row>
    <row r="261" spans="1:12" x14ac:dyDescent="0.5">
      <c r="A261" s="44" t="str">
        <f t="shared" si="11"/>
        <v>04667747962</v>
      </c>
      <c r="B261" s="48">
        <v>2815</v>
      </c>
      <c r="C261" s="45" t="str">
        <f t="shared" si="12"/>
        <v>046677479622815</v>
      </c>
      <c r="D261" s="49">
        <v>6200</v>
      </c>
      <c r="E261" s="49" t="str">
        <f>VLOOKUP(LEFT(D261,2),List!A:B,2,0)</f>
        <v>62 | LAMPS, LARGE &amp; MINIATURE,ALL BRANDS</v>
      </c>
      <c r="F261" s="70" t="s">
        <v>57</v>
      </c>
      <c r="G261" s="70" t="s">
        <v>209</v>
      </c>
      <c r="H261" s="53">
        <v>2125</v>
      </c>
      <c r="I261" s="70" t="s">
        <v>71</v>
      </c>
      <c r="J261" s="50" t="str">
        <f>VLOOKUP(I261,List!E:F,2,0)</f>
        <v>#2 | 11-20 sales days</v>
      </c>
      <c r="K261" s="49" t="s">
        <v>33</v>
      </c>
      <c r="L261" s="49" t="str">
        <f>VLOOKUP(K261,List!H:I,2,0)</f>
        <v>B | The balance of inventory with sales in previous 12 months</v>
      </c>
    </row>
    <row r="262" spans="1:12" x14ac:dyDescent="0.5">
      <c r="A262" s="44" t="str">
        <f t="shared" si="11"/>
        <v>04667753987</v>
      </c>
      <c r="B262" s="48">
        <v>2815</v>
      </c>
      <c r="C262" s="45" t="str">
        <f t="shared" si="12"/>
        <v>046677539872815</v>
      </c>
      <c r="D262" s="49">
        <v>6200</v>
      </c>
      <c r="E262" s="49" t="str">
        <f>VLOOKUP(LEFT(D262,2),List!A:B,2,0)</f>
        <v>62 | LAMPS, LARGE &amp; MINIATURE,ALL BRANDS</v>
      </c>
      <c r="F262" s="70" t="s">
        <v>57</v>
      </c>
      <c r="G262" s="70" t="s">
        <v>211</v>
      </c>
      <c r="H262" s="53">
        <v>67</v>
      </c>
      <c r="I262" s="70" t="s">
        <v>71</v>
      </c>
      <c r="J262" s="50" t="str">
        <f>VLOOKUP(I262,List!E:F,2,0)</f>
        <v>#2 | 11-20 sales days</v>
      </c>
      <c r="K262" s="49" t="s">
        <v>33</v>
      </c>
      <c r="L262" s="49" t="str">
        <f>VLOOKUP(K262,List!H:I,2,0)</f>
        <v>B | The balance of inventory with sales in previous 12 months</v>
      </c>
    </row>
    <row r="263" spans="1:12" x14ac:dyDescent="0.5">
      <c r="A263" s="44" t="str">
        <f t="shared" ref="A263:A319" si="13">F263&amp;G263</f>
        <v>04667754183</v>
      </c>
      <c r="B263" s="48">
        <v>2815</v>
      </c>
      <c r="C263" s="45" t="str">
        <f t="shared" si="12"/>
        <v>046677541832815</v>
      </c>
      <c r="D263" s="49">
        <v>6200</v>
      </c>
      <c r="E263" s="49" t="str">
        <f>VLOOKUP(LEFT(D263,2),List!A:B,2,0)</f>
        <v>62 | LAMPS, LARGE &amp; MINIATURE,ALL BRANDS</v>
      </c>
      <c r="F263" s="70" t="s">
        <v>57</v>
      </c>
      <c r="G263" s="70" t="s">
        <v>215</v>
      </c>
      <c r="H263" s="53">
        <v>38</v>
      </c>
      <c r="I263" s="70" t="s">
        <v>71</v>
      </c>
      <c r="J263" s="50" t="str">
        <f>VLOOKUP(I263,List!E:F,2,0)</f>
        <v>#2 | 11-20 sales days</v>
      </c>
      <c r="K263" s="49" t="s">
        <v>137</v>
      </c>
      <c r="L263" s="49" t="str">
        <f>VLOOKUP(K263,List!H:I,2,0)</f>
        <v>A | Top 15% of all items in sale within supplier line</v>
      </c>
    </row>
    <row r="264" spans="1:12" x14ac:dyDescent="0.5">
      <c r="A264" s="44" t="str">
        <f t="shared" si="13"/>
        <v>04667756097</v>
      </c>
      <c r="B264" s="48">
        <v>2815</v>
      </c>
      <c r="C264" s="45" t="str">
        <f t="shared" si="12"/>
        <v>046677560972815</v>
      </c>
      <c r="D264" s="49">
        <v>6200</v>
      </c>
      <c r="E264" s="49" t="str">
        <f>VLOOKUP(LEFT(D264,2),List!A:B,2,0)</f>
        <v>62 | LAMPS, LARGE &amp; MINIATURE,ALL BRANDS</v>
      </c>
      <c r="F264" s="70" t="s">
        <v>57</v>
      </c>
      <c r="G264" s="70" t="s">
        <v>219</v>
      </c>
      <c r="H264" s="53">
        <v>11</v>
      </c>
      <c r="I264" s="70" t="s">
        <v>31</v>
      </c>
      <c r="J264" s="50" t="str">
        <f>VLOOKUP(I264,List!E:F,2,0)</f>
        <v>#3 | 4-10 sales days</v>
      </c>
      <c r="K264" s="49" t="s">
        <v>54</v>
      </c>
      <c r="L264" s="49" t="str">
        <f>VLOOKUP(K264,List!H:I,2,0)</f>
        <v>D |Items discontinued by branch on Wesnet</v>
      </c>
    </row>
    <row r="265" spans="1:12" x14ac:dyDescent="0.5">
      <c r="A265" s="44" t="str">
        <f t="shared" si="13"/>
        <v>04667756560</v>
      </c>
      <c r="B265" s="48">
        <v>2815</v>
      </c>
      <c r="C265" s="45" t="str">
        <f t="shared" si="12"/>
        <v>046677565602815</v>
      </c>
      <c r="D265" s="49">
        <v>6200</v>
      </c>
      <c r="E265" s="49" t="str">
        <f>VLOOKUP(LEFT(D265,2),List!A:B,2,0)</f>
        <v>62 | LAMPS, LARGE &amp; MINIATURE,ALL BRANDS</v>
      </c>
      <c r="F265" s="70" t="s">
        <v>57</v>
      </c>
      <c r="G265" s="70" t="s">
        <v>379</v>
      </c>
      <c r="H265" s="53">
        <v>183</v>
      </c>
      <c r="I265" s="70" t="s">
        <v>75</v>
      </c>
      <c r="J265" s="50" t="str">
        <f>VLOOKUP(I265,List!E:F,2,0)</f>
        <v>#1 | &gt;= 21 sales days</v>
      </c>
      <c r="K265" s="49" t="s">
        <v>137</v>
      </c>
      <c r="L265" s="49" t="str">
        <f>VLOOKUP(K265,List!H:I,2,0)</f>
        <v>A | Top 15% of all items in sale within supplier line</v>
      </c>
    </row>
    <row r="266" spans="1:12" x14ac:dyDescent="0.5">
      <c r="A266" s="44" t="str">
        <f t="shared" si="13"/>
        <v>04667756561</v>
      </c>
      <c r="B266" s="48">
        <v>2815</v>
      </c>
      <c r="C266" s="45" t="str">
        <f t="shared" si="12"/>
        <v>046677565612815</v>
      </c>
      <c r="D266" s="49">
        <v>6200</v>
      </c>
      <c r="E266" s="49" t="str">
        <f>VLOOKUP(LEFT(D266,2),List!A:B,2,0)</f>
        <v>62 | LAMPS, LARGE &amp; MINIATURE,ALL BRANDS</v>
      </c>
      <c r="F266" s="70" t="s">
        <v>57</v>
      </c>
      <c r="G266" s="70" t="s">
        <v>221</v>
      </c>
      <c r="H266" s="53">
        <v>119</v>
      </c>
      <c r="I266" s="70" t="s">
        <v>31</v>
      </c>
      <c r="J266" s="50" t="str">
        <f>VLOOKUP(I266,List!E:F,2,0)</f>
        <v>#3 | 4-10 sales days</v>
      </c>
      <c r="K266" s="49" t="s">
        <v>33</v>
      </c>
      <c r="L266" s="49" t="str">
        <f>VLOOKUP(K266,List!H:I,2,0)</f>
        <v>B | The balance of inventory with sales in previous 12 months</v>
      </c>
    </row>
    <row r="267" spans="1:12" x14ac:dyDescent="0.5">
      <c r="A267" s="44" t="str">
        <f t="shared" si="13"/>
        <v>04667756806</v>
      </c>
      <c r="B267" s="48">
        <v>2815</v>
      </c>
      <c r="C267" s="45" t="str">
        <f t="shared" si="12"/>
        <v>046677568062815</v>
      </c>
      <c r="D267" s="49">
        <v>6200</v>
      </c>
      <c r="E267" s="49" t="str">
        <f>VLOOKUP(LEFT(D267,2),List!A:B,2,0)</f>
        <v>62 | LAMPS, LARGE &amp; MINIATURE,ALL BRANDS</v>
      </c>
      <c r="F267" s="70" t="s">
        <v>57</v>
      </c>
      <c r="G267" s="70" t="s">
        <v>223</v>
      </c>
      <c r="H267" s="53">
        <v>36</v>
      </c>
      <c r="I267" s="70" t="s">
        <v>43</v>
      </c>
      <c r="J267" s="50" t="str">
        <f>VLOOKUP(I267,List!E:F,2,0)</f>
        <v>#6 | new item</v>
      </c>
      <c r="K267" s="49" t="s">
        <v>33</v>
      </c>
      <c r="L267" s="49" t="str">
        <f>VLOOKUP(K267,List!H:I,2,0)</f>
        <v>B | The balance of inventory with sales in previous 12 months</v>
      </c>
    </row>
    <row r="268" spans="1:12" x14ac:dyDescent="0.5">
      <c r="A268" s="44" t="str">
        <f t="shared" si="13"/>
        <v>04667760001</v>
      </c>
      <c r="B268" s="48">
        <v>2815</v>
      </c>
      <c r="C268" s="45" t="str">
        <f t="shared" si="12"/>
        <v>046677600012815</v>
      </c>
      <c r="D268" s="49">
        <v>6200</v>
      </c>
      <c r="E268" s="49" t="str">
        <f>VLOOKUP(LEFT(D268,2),List!A:B,2,0)</f>
        <v>62 | LAMPS, LARGE &amp; MINIATURE,ALL BRANDS</v>
      </c>
      <c r="F268" s="70" t="s">
        <v>57</v>
      </c>
      <c r="G268" s="70" t="s">
        <v>225</v>
      </c>
      <c r="H268" s="53">
        <v>13</v>
      </c>
      <c r="I268" s="70" t="s">
        <v>71</v>
      </c>
      <c r="J268" s="50" t="str">
        <f>VLOOKUP(I268,List!E:F,2,0)</f>
        <v>#2 | 11-20 sales days</v>
      </c>
      <c r="K268" s="49" t="s">
        <v>33</v>
      </c>
      <c r="L268" s="49" t="str">
        <f>VLOOKUP(K268,List!H:I,2,0)</f>
        <v>B | The balance of inventory with sales in previous 12 months</v>
      </c>
    </row>
    <row r="269" spans="1:12" x14ac:dyDescent="0.5">
      <c r="A269" s="44" t="str">
        <f t="shared" si="13"/>
        <v>04667760012</v>
      </c>
      <c r="B269" s="48">
        <v>2815</v>
      </c>
      <c r="C269" s="45" t="str">
        <f t="shared" si="12"/>
        <v>046677600122815</v>
      </c>
      <c r="D269" s="49">
        <v>6200</v>
      </c>
      <c r="E269" s="49" t="str">
        <f>VLOOKUP(LEFT(D269,2),List!A:B,2,0)</f>
        <v>62 | LAMPS, LARGE &amp; MINIATURE,ALL BRANDS</v>
      </c>
      <c r="F269" s="70" t="s">
        <v>57</v>
      </c>
      <c r="G269" s="70" t="s">
        <v>449</v>
      </c>
      <c r="H269" s="53">
        <v>1</v>
      </c>
      <c r="I269" s="70" t="s">
        <v>71</v>
      </c>
      <c r="J269" s="50" t="str">
        <f>VLOOKUP(I269,List!E:F,2,0)</f>
        <v>#2 | 11-20 sales days</v>
      </c>
      <c r="K269" s="49" t="s">
        <v>33</v>
      </c>
      <c r="L269" s="49" t="str">
        <f>VLOOKUP(K269,List!H:I,2,0)</f>
        <v>B | The balance of inventory with sales in previous 12 months</v>
      </c>
    </row>
    <row r="270" spans="1:12" x14ac:dyDescent="0.5">
      <c r="A270" s="44" t="str">
        <f t="shared" si="13"/>
        <v>06954900267</v>
      </c>
      <c r="B270" s="48">
        <v>2815</v>
      </c>
      <c r="C270" s="45" t="str">
        <f t="shared" si="12"/>
        <v>069549002672815</v>
      </c>
      <c r="D270" s="49">
        <v>6200</v>
      </c>
      <c r="E270" s="49" t="str">
        <f>VLOOKUP(LEFT(D270,2),List!A:B,2,0)</f>
        <v>62 | LAMPS, LARGE &amp; MINIATURE,ALL BRANDS</v>
      </c>
      <c r="F270" s="70" t="s">
        <v>226</v>
      </c>
      <c r="G270" s="70" t="s">
        <v>228</v>
      </c>
      <c r="H270" s="53">
        <v>29</v>
      </c>
      <c r="I270" s="70" t="s">
        <v>31</v>
      </c>
      <c r="J270" s="50" t="str">
        <f>VLOOKUP(I270,List!E:F,2,0)</f>
        <v>#3 | 4-10 sales days</v>
      </c>
      <c r="K270" s="49" t="s">
        <v>33</v>
      </c>
      <c r="L270" s="49" t="str">
        <f>VLOOKUP(K270,List!H:I,2,0)</f>
        <v>B | The balance of inventory with sales in previous 12 months</v>
      </c>
    </row>
    <row r="271" spans="1:12" x14ac:dyDescent="0.5">
      <c r="A271" s="44" t="str">
        <f t="shared" si="13"/>
        <v>06954900269</v>
      </c>
      <c r="B271" s="48">
        <v>2815</v>
      </c>
      <c r="C271" s="45" t="str">
        <f t="shared" si="12"/>
        <v>069549002692815</v>
      </c>
      <c r="D271" s="49">
        <v>6200</v>
      </c>
      <c r="E271" s="49" t="str">
        <f>VLOOKUP(LEFT(D271,2),List!A:B,2,0)</f>
        <v>62 | LAMPS, LARGE &amp; MINIATURE,ALL BRANDS</v>
      </c>
      <c r="F271" s="70" t="s">
        <v>226</v>
      </c>
      <c r="G271" s="70" t="s">
        <v>230</v>
      </c>
      <c r="H271" s="53">
        <v>21</v>
      </c>
      <c r="I271" s="70" t="s">
        <v>31</v>
      </c>
      <c r="J271" s="50" t="str">
        <f>VLOOKUP(I271,List!E:F,2,0)</f>
        <v>#3 | 4-10 sales days</v>
      </c>
      <c r="K271" s="49" t="s">
        <v>33</v>
      </c>
      <c r="L271" s="49" t="str">
        <f>VLOOKUP(K271,List!H:I,2,0)</f>
        <v>B | The balance of inventory with sales in previous 12 months</v>
      </c>
    </row>
    <row r="272" spans="1:12" x14ac:dyDescent="0.5">
      <c r="A272" s="44" t="str">
        <f t="shared" si="13"/>
        <v>06954900395</v>
      </c>
      <c r="B272" s="48">
        <v>2815</v>
      </c>
      <c r="C272" s="45" t="str">
        <f t="shared" si="12"/>
        <v>069549003952815</v>
      </c>
      <c r="D272" s="49">
        <v>6229</v>
      </c>
      <c r="E272" s="49" t="str">
        <f>VLOOKUP(LEFT(D272,2),List!A:B,2,0)</f>
        <v>62 | LAMPS, LARGE &amp; MINIATURE,ALL BRANDS</v>
      </c>
      <c r="F272" s="70" t="s">
        <v>226</v>
      </c>
      <c r="G272" s="70" t="s">
        <v>232</v>
      </c>
      <c r="H272" s="53">
        <v>112</v>
      </c>
      <c r="I272" s="70" t="s">
        <v>75</v>
      </c>
      <c r="J272" s="50" t="str">
        <f>VLOOKUP(I272,List!E:F,2,0)</f>
        <v>#1 | &gt;= 21 sales days</v>
      </c>
      <c r="K272" s="49" t="s">
        <v>33</v>
      </c>
      <c r="L272" s="49" t="str">
        <f>VLOOKUP(K272,List!H:I,2,0)</f>
        <v>B | The balance of inventory with sales in previous 12 months</v>
      </c>
    </row>
    <row r="273" spans="1:12" x14ac:dyDescent="0.5">
      <c r="A273" s="44" t="str">
        <f t="shared" si="13"/>
        <v>06954900442</v>
      </c>
      <c r="B273" s="48">
        <v>2815</v>
      </c>
      <c r="C273" s="45" t="str">
        <f t="shared" si="12"/>
        <v>069549004422815</v>
      </c>
      <c r="D273" s="49">
        <v>6200</v>
      </c>
      <c r="E273" s="49" t="str">
        <f>VLOOKUP(LEFT(D273,2),List!A:B,2,0)</f>
        <v>62 | LAMPS, LARGE &amp; MINIATURE,ALL BRANDS</v>
      </c>
      <c r="F273" s="70" t="s">
        <v>226</v>
      </c>
      <c r="G273" s="70" t="s">
        <v>234</v>
      </c>
      <c r="H273" s="53">
        <v>30</v>
      </c>
      <c r="I273" s="70" t="s">
        <v>31</v>
      </c>
      <c r="J273" s="50" t="str">
        <f>VLOOKUP(I273,List!E:F,2,0)</f>
        <v>#3 | 4-10 sales days</v>
      </c>
      <c r="K273" s="49" t="s">
        <v>33</v>
      </c>
      <c r="L273" s="49" t="str">
        <f>VLOOKUP(K273,List!H:I,2,0)</f>
        <v>B | The balance of inventory with sales in previous 12 months</v>
      </c>
    </row>
    <row r="274" spans="1:12" x14ac:dyDescent="0.5">
      <c r="A274" s="44" t="str">
        <f t="shared" si="13"/>
        <v>06954950230</v>
      </c>
      <c r="B274" s="48">
        <v>2815</v>
      </c>
      <c r="C274" s="45" t="str">
        <f t="shared" si="12"/>
        <v>069549502302815</v>
      </c>
      <c r="D274" s="49">
        <v>6243</v>
      </c>
      <c r="E274" s="49" t="str">
        <f>VLOOKUP(LEFT(D274,2),List!A:B,2,0)</f>
        <v>62 | LAMPS, LARGE &amp; MINIATURE,ALL BRANDS</v>
      </c>
      <c r="F274" s="70" t="s">
        <v>226</v>
      </c>
      <c r="G274" s="70" t="s">
        <v>236</v>
      </c>
      <c r="H274" s="53">
        <v>235</v>
      </c>
      <c r="I274" s="70" t="s">
        <v>71</v>
      </c>
      <c r="J274" s="50" t="str">
        <f>VLOOKUP(I274,List!E:F,2,0)</f>
        <v>#2 | 11-20 sales days</v>
      </c>
      <c r="K274" s="49" t="s">
        <v>33</v>
      </c>
      <c r="L274" s="49" t="str">
        <f>VLOOKUP(K274,List!H:I,2,0)</f>
        <v>B | The balance of inventory with sales in previous 12 months</v>
      </c>
    </row>
    <row r="275" spans="1:12" x14ac:dyDescent="0.5">
      <c r="A275" s="44" t="str">
        <f t="shared" si="13"/>
        <v>06954950397</v>
      </c>
      <c r="B275" s="48">
        <v>2815</v>
      </c>
      <c r="C275" s="45" t="str">
        <f t="shared" si="12"/>
        <v>069549503972815</v>
      </c>
      <c r="D275" s="49">
        <v>6243</v>
      </c>
      <c r="E275" s="49" t="str">
        <f>VLOOKUP(LEFT(D275,2),List!A:B,2,0)</f>
        <v>62 | LAMPS, LARGE &amp; MINIATURE,ALL BRANDS</v>
      </c>
      <c r="F275" s="70" t="s">
        <v>226</v>
      </c>
      <c r="G275" s="70" t="s">
        <v>238</v>
      </c>
      <c r="H275" s="53">
        <v>80</v>
      </c>
      <c r="I275" s="70" t="s">
        <v>31</v>
      </c>
      <c r="J275" s="50" t="str">
        <f>VLOOKUP(I275,List!E:F,2,0)</f>
        <v>#3 | 4-10 sales days</v>
      </c>
      <c r="K275" s="49" t="s">
        <v>33</v>
      </c>
      <c r="L275" s="49" t="str">
        <f>VLOOKUP(K275,List!H:I,2,0)</f>
        <v>B | The balance of inventory with sales in previous 12 months</v>
      </c>
    </row>
    <row r="276" spans="1:12" x14ac:dyDescent="0.5">
      <c r="A276" s="44" t="str">
        <f t="shared" si="13"/>
        <v>06954959975</v>
      </c>
      <c r="B276" s="48">
        <v>2815</v>
      </c>
      <c r="C276" s="45" t="str">
        <f t="shared" si="12"/>
        <v>069549599752815</v>
      </c>
      <c r="D276" s="49">
        <v>6275</v>
      </c>
      <c r="E276" s="49" t="str">
        <f>VLOOKUP(LEFT(D276,2),List!A:B,2,0)</f>
        <v>62 | LAMPS, LARGE &amp; MINIATURE,ALL BRANDS</v>
      </c>
      <c r="F276" s="70" t="s">
        <v>226</v>
      </c>
      <c r="G276" s="70" t="s">
        <v>240</v>
      </c>
      <c r="H276" s="53">
        <v>3</v>
      </c>
      <c r="I276" s="70" t="s">
        <v>19</v>
      </c>
      <c r="J276" s="50" t="str">
        <f>VLOOKUP(I276,List!E:F,2,0)</f>
        <v>#5 | 0 sales days</v>
      </c>
      <c r="K276" s="49" t="s">
        <v>21</v>
      </c>
      <c r="L276" s="49" t="str">
        <f>VLOOKUP(K276,List!H:I,2,0)</f>
        <v>E | Items with no sales for 15 months</v>
      </c>
    </row>
    <row r="277" spans="1:12" x14ac:dyDescent="0.5">
      <c r="A277" s="44" t="str">
        <f t="shared" si="13"/>
        <v>06954961703</v>
      </c>
      <c r="B277" s="48">
        <v>2815</v>
      </c>
      <c r="C277" s="45" t="str">
        <f t="shared" si="12"/>
        <v>069549617032815</v>
      </c>
      <c r="D277" s="49">
        <v>4512</v>
      </c>
      <c r="E277" s="49" t="str">
        <f>VLOOKUP(LEFT(D277,2),List!A:B,2,0)</f>
        <v xml:space="preserve">45 | BALLASTS                           </v>
      </c>
      <c r="F277" s="70" t="s">
        <v>226</v>
      </c>
      <c r="G277" s="70" t="s">
        <v>243</v>
      </c>
      <c r="H277" s="53">
        <v>8</v>
      </c>
      <c r="I277" s="70" t="s">
        <v>37</v>
      </c>
      <c r="J277" s="50" t="str">
        <f>VLOOKUP(I277,List!E:F,2,0)</f>
        <v>#4 | 1-3 sales days</v>
      </c>
      <c r="K277" s="49" t="s">
        <v>54</v>
      </c>
      <c r="L277" s="49" t="str">
        <f>VLOOKUP(K277,List!H:I,2,0)</f>
        <v>D |Items discontinued by branch on Wesnet</v>
      </c>
    </row>
    <row r="278" spans="1:12" x14ac:dyDescent="0.5">
      <c r="A278" s="44" t="str">
        <f t="shared" si="13"/>
        <v>06954963563</v>
      </c>
      <c r="B278" s="48">
        <v>2815</v>
      </c>
      <c r="C278" s="45" t="str">
        <f t="shared" si="12"/>
        <v>069549635632815</v>
      </c>
      <c r="D278" s="49">
        <v>6220</v>
      </c>
      <c r="E278" s="49" t="str">
        <f>VLOOKUP(LEFT(D278,2),List!A:B,2,0)</f>
        <v>62 | LAMPS, LARGE &amp; MINIATURE,ALL BRANDS</v>
      </c>
      <c r="F278" s="70" t="s">
        <v>226</v>
      </c>
      <c r="G278" s="70" t="s">
        <v>245</v>
      </c>
      <c r="H278" s="53">
        <v>99</v>
      </c>
      <c r="I278" s="70" t="s">
        <v>31</v>
      </c>
      <c r="J278" s="50" t="str">
        <f>VLOOKUP(I278,List!E:F,2,0)</f>
        <v>#3 | 4-10 sales days</v>
      </c>
      <c r="K278" s="49" t="s">
        <v>33</v>
      </c>
      <c r="L278" s="49" t="str">
        <f>VLOOKUP(K278,List!H:I,2,0)</f>
        <v>B | The balance of inventory with sales in previous 12 months</v>
      </c>
    </row>
    <row r="279" spans="1:12" x14ac:dyDescent="0.5">
      <c r="A279" s="44" t="str">
        <f t="shared" si="13"/>
        <v>49100799997</v>
      </c>
      <c r="B279" s="48">
        <v>2815</v>
      </c>
      <c r="C279" s="45" t="str">
        <f t="shared" si="12"/>
        <v>491007999972815</v>
      </c>
      <c r="D279" s="49">
        <v>6200</v>
      </c>
      <c r="E279" s="49" t="str">
        <f>VLOOKUP(LEFT(D279,2),List!A:B,2,0)</f>
        <v>62 | LAMPS, LARGE &amp; MINIATURE,ALL BRANDS</v>
      </c>
      <c r="F279" s="70" t="s">
        <v>247</v>
      </c>
      <c r="G279" s="70" t="s">
        <v>345</v>
      </c>
      <c r="H279" s="53">
        <v>4</v>
      </c>
      <c r="I279" s="70" t="s">
        <v>75</v>
      </c>
      <c r="J279" s="50" t="str">
        <f>VLOOKUP(I279,List!E:F,2,0)</f>
        <v>#1 | &gt;= 21 sales days</v>
      </c>
      <c r="K279" s="49" t="s">
        <v>54</v>
      </c>
      <c r="L279" s="49" t="str">
        <f>VLOOKUP(K279,List!H:I,2,0)</f>
        <v>D |Items discontinued by branch on Wesnet</v>
      </c>
    </row>
    <row r="280" spans="1:12" x14ac:dyDescent="0.5">
      <c r="A280" s="44" t="str">
        <f t="shared" si="13"/>
        <v>49100799998</v>
      </c>
      <c r="B280" s="48">
        <v>2815</v>
      </c>
      <c r="C280" s="45" t="str">
        <f t="shared" si="12"/>
        <v>491007999982815</v>
      </c>
      <c r="D280" s="49">
        <v>6200</v>
      </c>
      <c r="E280" s="49" t="str">
        <f>VLOOKUP(LEFT(D280,2),List!A:B,2,0)</f>
        <v>62 | LAMPS, LARGE &amp; MINIATURE,ALL BRANDS</v>
      </c>
      <c r="F280" s="70" t="s">
        <v>247</v>
      </c>
      <c r="G280" s="70" t="s">
        <v>248</v>
      </c>
      <c r="H280" s="53">
        <v>361</v>
      </c>
      <c r="I280" s="70" t="s">
        <v>37</v>
      </c>
      <c r="J280" s="50" t="str">
        <f>VLOOKUP(I280,List!E:F,2,0)</f>
        <v>#4 | 1-3 sales days</v>
      </c>
      <c r="K280" s="49" t="s">
        <v>33</v>
      </c>
      <c r="L280" s="49" t="str">
        <f>VLOOKUP(K280,List!H:I,2,0)</f>
        <v>B | The balance of inventory with sales in previous 12 months</v>
      </c>
    </row>
    <row r="281" spans="1:12" x14ac:dyDescent="0.5">
      <c r="A281" s="44" t="str">
        <f t="shared" si="13"/>
        <v>62225281105</v>
      </c>
      <c r="B281" s="48">
        <v>2815</v>
      </c>
      <c r="C281" s="45" t="str">
        <f t="shared" si="12"/>
        <v>622252811052815</v>
      </c>
      <c r="D281" s="49">
        <v>6200</v>
      </c>
      <c r="E281" s="49" t="str">
        <f>VLOOKUP(LEFT(D281,2),List!A:B,2,0)</f>
        <v>62 | LAMPS, LARGE &amp; MINIATURE,ALL BRANDS</v>
      </c>
      <c r="F281" s="70" t="s">
        <v>250</v>
      </c>
      <c r="G281" s="70" t="s">
        <v>251</v>
      </c>
      <c r="H281" s="53">
        <v>4</v>
      </c>
      <c r="I281" s="70" t="s">
        <v>19</v>
      </c>
      <c r="J281" s="50" t="str">
        <f>VLOOKUP(I281,List!E:F,2,0)</f>
        <v>#5 | 0 sales days</v>
      </c>
      <c r="K281" s="49" t="s">
        <v>21</v>
      </c>
      <c r="L281" s="49" t="str">
        <f>VLOOKUP(K281,List!H:I,2,0)</f>
        <v>E | Items with no sales for 15 months</v>
      </c>
    </row>
    <row r="282" spans="1:12" x14ac:dyDescent="0.5">
      <c r="A282" s="44" t="str">
        <f t="shared" si="13"/>
        <v>73434037459</v>
      </c>
      <c r="B282" s="48">
        <v>2815</v>
      </c>
      <c r="C282" s="45" t="str">
        <f t="shared" si="12"/>
        <v>734340374592815</v>
      </c>
      <c r="D282" s="49">
        <v>4500</v>
      </c>
      <c r="E282" s="49" t="str">
        <f>VLOOKUP(LEFT(D282,2),List!A:B,2,0)</f>
        <v xml:space="preserve">45 | BALLASTS                           </v>
      </c>
      <c r="F282" s="70" t="s">
        <v>253</v>
      </c>
      <c r="G282" s="70" t="s">
        <v>254</v>
      </c>
      <c r="H282" s="53">
        <v>50</v>
      </c>
      <c r="I282" s="70" t="s">
        <v>43</v>
      </c>
      <c r="J282" s="50" t="str">
        <f>VLOOKUP(I282,List!E:F,2,0)</f>
        <v>#6 | new item</v>
      </c>
      <c r="K282" s="49" t="s">
        <v>33</v>
      </c>
      <c r="L282" s="49" t="str">
        <f>VLOOKUP(K282,List!H:I,2,0)</f>
        <v>B | The balance of inventory with sales in previous 12 months</v>
      </c>
    </row>
    <row r="283" spans="1:12" x14ac:dyDescent="0.5">
      <c r="A283" s="44" t="str">
        <f t="shared" si="13"/>
        <v>76838619991</v>
      </c>
      <c r="B283" s="48">
        <v>2815</v>
      </c>
      <c r="C283" s="45" t="str">
        <f t="shared" ref="C283:C318" si="14">A283&amp;B283</f>
        <v>768386199912815</v>
      </c>
      <c r="D283" s="49">
        <v>4500</v>
      </c>
      <c r="E283" s="49" t="str">
        <f>VLOOKUP(LEFT(D283,2),List!A:B,2,0)</f>
        <v xml:space="preserve">45 | BALLASTS                           </v>
      </c>
      <c r="F283" s="70" t="s">
        <v>256</v>
      </c>
      <c r="G283" s="70" t="s">
        <v>257</v>
      </c>
      <c r="H283" s="53">
        <v>2</v>
      </c>
      <c r="I283" s="70" t="s">
        <v>19</v>
      </c>
      <c r="J283" s="50" t="str">
        <f>VLOOKUP(I283,List!E:F,2,0)</f>
        <v>#5 | 0 sales days</v>
      </c>
      <c r="K283" s="49" t="s">
        <v>21</v>
      </c>
      <c r="L283" s="49" t="str">
        <f>VLOOKUP(K283,List!H:I,2,0)</f>
        <v>E | Items with no sales for 15 months</v>
      </c>
    </row>
    <row r="284" spans="1:12" x14ac:dyDescent="0.5">
      <c r="A284" s="44" t="str">
        <f t="shared" si="13"/>
        <v>76838619992</v>
      </c>
      <c r="B284" s="48">
        <v>2815</v>
      </c>
      <c r="C284" s="45" t="str">
        <f t="shared" si="14"/>
        <v>768386199922815</v>
      </c>
      <c r="D284" s="49">
        <v>4500</v>
      </c>
      <c r="E284" s="49" t="str">
        <f>VLOOKUP(LEFT(D284,2),List!A:B,2,0)</f>
        <v xml:space="preserve">45 | BALLASTS                           </v>
      </c>
      <c r="F284" s="70" t="s">
        <v>256</v>
      </c>
      <c r="G284" s="70" t="s">
        <v>259</v>
      </c>
      <c r="H284" s="53">
        <v>1415</v>
      </c>
      <c r="I284" s="70" t="s">
        <v>19</v>
      </c>
      <c r="J284" s="50" t="str">
        <f>VLOOKUP(I284,List!E:F,2,0)</f>
        <v>#5 | 0 sales days</v>
      </c>
      <c r="K284" s="49" t="s">
        <v>54</v>
      </c>
      <c r="L284" s="49" t="str">
        <f>VLOOKUP(K284,List!H:I,2,0)</f>
        <v>D |Items discontinued by branch on Wesnet</v>
      </c>
    </row>
    <row r="285" spans="1:12" x14ac:dyDescent="0.5">
      <c r="A285" s="44" t="str">
        <f t="shared" si="13"/>
        <v>76838662307</v>
      </c>
      <c r="B285" s="48">
        <v>2815</v>
      </c>
      <c r="C285" s="45" t="str">
        <f t="shared" si="14"/>
        <v>768386623072815</v>
      </c>
      <c r="D285" s="49">
        <v>6200</v>
      </c>
      <c r="E285" s="49" t="str">
        <f>VLOOKUP(LEFT(D285,2),List!A:B,2,0)</f>
        <v>62 | LAMPS, LARGE &amp; MINIATURE,ALL BRANDS</v>
      </c>
      <c r="F285" s="70" t="s">
        <v>256</v>
      </c>
      <c r="G285" s="70" t="s">
        <v>261</v>
      </c>
      <c r="H285" s="53">
        <v>75</v>
      </c>
      <c r="I285" s="70" t="s">
        <v>19</v>
      </c>
      <c r="J285" s="50" t="str">
        <f>VLOOKUP(I285,List!E:F,2,0)</f>
        <v>#5 | 0 sales days</v>
      </c>
      <c r="K285" s="49" t="s">
        <v>21</v>
      </c>
      <c r="L285" s="49" t="str">
        <f>VLOOKUP(K285,List!H:I,2,0)</f>
        <v>E | Items with no sales for 15 months</v>
      </c>
    </row>
    <row r="286" spans="1:12" x14ac:dyDescent="0.5">
      <c r="A286" s="44" t="str">
        <f t="shared" si="13"/>
        <v>78108702195</v>
      </c>
      <c r="B286" s="48">
        <v>2815</v>
      </c>
      <c r="C286" s="45" t="str">
        <f t="shared" si="14"/>
        <v>781087021952815</v>
      </c>
      <c r="D286" s="49">
        <v>4580</v>
      </c>
      <c r="E286" s="49" t="str">
        <f>VLOOKUP(LEFT(D286,2),List!A:B,2,0)</f>
        <v xml:space="preserve">45 | BALLASTS                           </v>
      </c>
      <c r="F286" s="70" t="s">
        <v>263</v>
      </c>
      <c r="G286" s="70" t="s">
        <v>264</v>
      </c>
      <c r="H286" s="53">
        <v>2</v>
      </c>
      <c r="I286" s="70" t="s">
        <v>31</v>
      </c>
      <c r="J286" s="50" t="str">
        <f>VLOOKUP(I286,List!E:F,2,0)</f>
        <v>#3 | 4-10 sales days</v>
      </c>
      <c r="K286" s="49" t="s">
        <v>33</v>
      </c>
      <c r="L286" s="49" t="str">
        <f>VLOOKUP(K286,List!H:I,2,0)</f>
        <v>B | The balance of inventory with sales in previous 12 months</v>
      </c>
    </row>
    <row r="287" spans="1:12" x14ac:dyDescent="0.5">
      <c r="A287" s="44" t="str">
        <f t="shared" si="13"/>
        <v>78108703066</v>
      </c>
      <c r="B287" s="48">
        <v>2815</v>
      </c>
      <c r="C287" s="45" t="str">
        <f t="shared" si="14"/>
        <v>781087030662815</v>
      </c>
      <c r="D287" s="49">
        <v>4500</v>
      </c>
      <c r="E287" s="49" t="str">
        <f>VLOOKUP(LEFT(D287,2),List!A:B,2,0)</f>
        <v xml:space="preserve">45 | BALLASTS                           </v>
      </c>
      <c r="F287" s="70" t="s">
        <v>263</v>
      </c>
      <c r="G287" s="70" t="s">
        <v>266</v>
      </c>
      <c r="H287" s="53">
        <v>31</v>
      </c>
      <c r="I287" s="70" t="s">
        <v>31</v>
      </c>
      <c r="J287" s="50" t="str">
        <f>VLOOKUP(I287,List!E:F,2,0)</f>
        <v>#3 | 4-10 sales days</v>
      </c>
      <c r="K287" s="49" t="s">
        <v>33</v>
      </c>
      <c r="L287" s="49" t="str">
        <f>VLOOKUP(K287,List!H:I,2,0)</f>
        <v>B | The balance of inventory with sales in previous 12 months</v>
      </c>
    </row>
    <row r="288" spans="1:12" x14ac:dyDescent="0.5">
      <c r="A288" s="44" t="str">
        <f t="shared" si="13"/>
        <v>78108704786</v>
      </c>
      <c r="B288" s="48">
        <v>2815</v>
      </c>
      <c r="C288" s="45" t="str">
        <f t="shared" si="14"/>
        <v>781087047862815</v>
      </c>
      <c r="D288" s="49">
        <v>4500</v>
      </c>
      <c r="E288" s="49" t="str">
        <f>VLOOKUP(LEFT(D288,2),List!A:B,2,0)</f>
        <v xml:space="preserve">45 | BALLASTS                           </v>
      </c>
      <c r="F288" s="70" t="s">
        <v>263</v>
      </c>
      <c r="G288" s="70" t="s">
        <v>268</v>
      </c>
      <c r="H288" s="53">
        <v>19</v>
      </c>
      <c r="I288" s="70" t="s">
        <v>31</v>
      </c>
      <c r="J288" s="50" t="str">
        <f>VLOOKUP(I288,List!E:F,2,0)</f>
        <v>#3 | 4-10 sales days</v>
      </c>
      <c r="K288" s="49" t="s">
        <v>33</v>
      </c>
      <c r="L288" s="49" t="str">
        <f>VLOOKUP(K288,List!H:I,2,0)</f>
        <v>B | The balance of inventory with sales in previous 12 months</v>
      </c>
    </row>
    <row r="289" spans="1:12" x14ac:dyDescent="0.5">
      <c r="A289" s="44" t="str">
        <f t="shared" si="13"/>
        <v>78108704788</v>
      </c>
      <c r="B289" s="48">
        <v>2815</v>
      </c>
      <c r="C289" s="45" t="str">
        <f t="shared" si="14"/>
        <v>781087047882815</v>
      </c>
      <c r="D289" s="49">
        <v>4500</v>
      </c>
      <c r="E289" s="49" t="str">
        <f>VLOOKUP(LEFT(D289,2),List!A:B,2,0)</f>
        <v xml:space="preserve">45 | BALLASTS                           </v>
      </c>
      <c r="F289" s="70" t="s">
        <v>263</v>
      </c>
      <c r="G289" s="70" t="s">
        <v>270</v>
      </c>
      <c r="H289" s="53">
        <v>30</v>
      </c>
      <c r="I289" s="70" t="s">
        <v>31</v>
      </c>
      <c r="J289" s="50" t="str">
        <f>VLOOKUP(I289,List!E:F,2,0)</f>
        <v>#3 | 4-10 sales days</v>
      </c>
      <c r="K289" s="49" t="s">
        <v>33</v>
      </c>
      <c r="L289" s="49" t="str">
        <f>VLOOKUP(K289,List!H:I,2,0)</f>
        <v>B | The balance of inventory with sales in previous 12 months</v>
      </c>
    </row>
    <row r="290" spans="1:12" x14ac:dyDescent="0.5">
      <c r="A290" s="44" t="str">
        <f t="shared" si="13"/>
        <v>78108706534</v>
      </c>
      <c r="B290" s="48">
        <v>2815</v>
      </c>
      <c r="C290" s="45" t="str">
        <f t="shared" si="14"/>
        <v>781087065342815</v>
      </c>
      <c r="D290" s="49">
        <v>4500</v>
      </c>
      <c r="E290" s="49" t="str">
        <f>VLOOKUP(LEFT(D290,2),List!A:B,2,0)</f>
        <v xml:space="preserve">45 | BALLASTS                           </v>
      </c>
      <c r="F290" s="70" t="s">
        <v>263</v>
      </c>
      <c r="G290" s="70" t="s">
        <v>272</v>
      </c>
      <c r="H290" s="53">
        <v>10</v>
      </c>
      <c r="I290" s="70" t="s">
        <v>31</v>
      </c>
      <c r="J290" s="50" t="str">
        <f>VLOOKUP(I290,List!E:F,2,0)</f>
        <v>#3 | 4-10 sales days</v>
      </c>
      <c r="K290" s="49" t="s">
        <v>33</v>
      </c>
      <c r="L290" s="49" t="str">
        <f>VLOOKUP(K290,List!H:I,2,0)</f>
        <v>B | The balance of inventory with sales in previous 12 months</v>
      </c>
    </row>
    <row r="291" spans="1:12" x14ac:dyDescent="0.5">
      <c r="A291" s="44" t="str">
        <f t="shared" si="13"/>
        <v>78108706912</v>
      </c>
      <c r="B291" s="48">
        <v>2815</v>
      </c>
      <c r="C291" s="45" t="str">
        <f t="shared" si="14"/>
        <v>781087069122815</v>
      </c>
      <c r="D291" s="49">
        <v>4500</v>
      </c>
      <c r="E291" s="49" t="str">
        <f>VLOOKUP(LEFT(D291,2),List!A:B,2,0)</f>
        <v xml:space="preserve">45 | BALLASTS                           </v>
      </c>
      <c r="F291" s="70" t="s">
        <v>263</v>
      </c>
      <c r="G291" s="70" t="s">
        <v>347</v>
      </c>
      <c r="H291" s="53">
        <v>178</v>
      </c>
      <c r="I291" s="70" t="s">
        <v>75</v>
      </c>
      <c r="J291" s="50" t="str">
        <f>VLOOKUP(I291,List!E:F,2,0)</f>
        <v>#1 | &gt;= 21 sales days</v>
      </c>
      <c r="K291" s="49" t="s">
        <v>137</v>
      </c>
      <c r="L291" s="49" t="str">
        <f>VLOOKUP(K291,List!H:I,2,0)</f>
        <v>A | Top 15% of all items in sale within supplier line</v>
      </c>
    </row>
    <row r="292" spans="1:12" x14ac:dyDescent="0.5">
      <c r="A292" s="44" t="str">
        <f t="shared" si="13"/>
        <v>78108707392</v>
      </c>
      <c r="B292" s="48">
        <v>2815</v>
      </c>
      <c r="C292" s="45" t="str">
        <f t="shared" si="14"/>
        <v>781087073922815</v>
      </c>
      <c r="D292" s="49">
        <v>4500</v>
      </c>
      <c r="E292" s="49" t="str">
        <f>VLOOKUP(LEFT(D292,2),List!A:B,2,0)</f>
        <v xml:space="preserve">45 | BALLASTS                           </v>
      </c>
      <c r="F292" s="70" t="s">
        <v>263</v>
      </c>
      <c r="G292" s="70" t="s">
        <v>274</v>
      </c>
      <c r="H292" s="53">
        <v>23</v>
      </c>
      <c r="I292" s="70" t="s">
        <v>31</v>
      </c>
      <c r="J292" s="50" t="str">
        <f>VLOOKUP(I292,List!E:F,2,0)</f>
        <v>#3 | 4-10 sales days</v>
      </c>
      <c r="K292" s="49" t="s">
        <v>33</v>
      </c>
      <c r="L292" s="49" t="str">
        <f>VLOOKUP(K292,List!H:I,2,0)</f>
        <v>B | The balance of inventory with sales in previous 12 months</v>
      </c>
    </row>
    <row r="293" spans="1:12" x14ac:dyDescent="0.5">
      <c r="A293" s="44" t="str">
        <f t="shared" si="13"/>
        <v>78108707406</v>
      </c>
      <c r="B293" s="48">
        <v>2815</v>
      </c>
      <c r="C293" s="45" t="str">
        <f t="shared" si="14"/>
        <v>781087074062815</v>
      </c>
      <c r="D293" s="49">
        <v>4500</v>
      </c>
      <c r="E293" s="49" t="str">
        <f>VLOOKUP(LEFT(D293,2),List!A:B,2,0)</f>
        <v xml:space="preserve">45 | BALLASTS                           </v>
      </c>
      <c r="F293" s="70" t="s">
        <v>263</v>
      </c>
      <c r="G293" s="70" t="s">
        <v>276</v>
      </c>
      <c r="H293" s="53">
        <v>18</v>
      </c>
      <c r="I293" s="70" t="s">
        <v>31</v>
      </c>
      <c r="J293" s="50" t="str">
        <f>VLOOKUP(I293,List!E:F,2,0)</f>
        <v>#3 | 4-10 sales days</v>
      </c>
      <c r="K293" s="49" t="s">
        <v>33</v>
      </c>
      <c r="L293" s="49" t="str">
        <f>VLOOKUP(K293,List!H:I,2,0)</f>
        <v>B | The balance of inventory with sales in previous 12 months</v>
      </c>
    </row>
    <row r="294" spans="1:12" x14ac:dyDescent="0.5">
      <c r="A294" s="44" t="str">
        <f t="shared" si="13"/>
        <v>78108708072</v>
      </c>
      <c r="B294" s="48">
        <v>2815</v>
      </c>
      <c r="C294" s="45" t="str">
        <f t="shared" si="14"/>
        <v>781087080722815</v>
      </c>
      <c r="D294" s="49">
        <v>4500</v>
      </c>
      <c r="E294" s="49" t="str">
        <f>VLOOKUP(LEFT(D294,2),List!A:B,2,0)</f>
        <v xml:space="preserve">45 | BALLASTS                           </v>
      </c>
      <c r="F294" s="70" t="s">
        <v>263</v>
      </c>
      <c r="G294" s="70" t="s">
        <v>278</v>
      </c>
      <c r="H294" s="53">
        <v>13</v>
      </c>
      <c r="I294" s="70" t="s">
        <v>71</v>
      </c>
      <c r="J294" s="50" t="str">
        <f>VLOOKUP(I294,List!E:F,2,0)</f>
        <v>#2 | 11-20 sales days</v>
      </c>
      <c r="K294" s="49" t="s">
        <v>33</v>
      </c>
      <c r="L294" s="49" t="str">
        <f>VLOOKUP(K294,List!H:I,2,0)</f>
        <v>B | The balance of inventory with sales in previous 12 months</v>
      </c>
    </row>
    <row r="295" spans="1:12" x14ac:dyDescent="0.5">
      <c r="A295" s="44" t="str">
        <f t="shared" si="13"/>
        <v>78108708180</v>
      </c>
      <c r="B295" s="48">
        <v>2815</v>
      </c>
      <c r="C295" s="45" t="str">
        <f t="shared" si="14"/>
        <v>781087081802815</v>
      </c>
      <c r="D295" s="49">
        <v>4500</v>
      </c>
      <c r="E295" s="49" t="str">
        <f>VLOOKUP(LEFT(D295,2),List!A:B,2,0)</f>
        <v xml:space="preserve">45 | BALLASTS                           </v>
      </c>
      <c r="F295" s="70" t="s">
        <v>263</v>
      </c>
      <c r="G295" s="70" t="s">
        <v>453</v>
      </c>
      <c r="H295" s="53">
        <v>62</v>
      </c>
      <c r="I295" s="70" t="s">
        <v>31</v>
      </c>
      <c r="J295" s="50" t="str">
        <f>VLOOKUP(I295,List!E:F,2,0)</f>
        <v>#3 | 4-10 sales days</v>
      </c>
      <c r="K295" s="49" t="s">
        <v>54</v>
      </c>
      <c r="L295" s="49" t="str">
        <f>VLOOKUP(K295,List!H:I,2,0)</f>
        <v>D |Items discontinued by branch on Wesnet</v>
      </c>
    </row>
    <row r="296" spans="1:12" x14ac:dyDescent="0.5">
      <c r="A296" s="44" t="str">
        <f t="shared" si="13"/>
        <v>78108708677</v>
      </c>
      <c r="B296" s="48">
        <v>2815</v>
      </c>
      <c r="C296" s="45" t="str">
        <f t="shared" si="14"/>
        <v>781087086772815</v>
      </c>
      <c r="D296" s="49">
        <v>4500</v>
      </c>
      <c r="E296" s="49" t="str">
        <f>VLOOKUP(LEFT(D296,2),List!A:B,2,0)</f>
        <v xml:space="preserve">45 | BALLASTS                           </v>
      </c>
      <c r="F296" s="70" t="s">
        <v>263</v>
      </c>
      <c r="G296" s="70" t="s">
        <v>280</v>
      </c>
      <c r="H296" s="53">
        <v>4</v>
      </c>
      <c r="I296" s="70" t="s">
        <v>37</v>
      </c>
      <c r="J296" s="50" t="str">
        <f>VLOOKUP(I296,List!E:F,2,0)</f>
        <v>#4 | 1-3 sales days</v>
      </c>
      <c r="K296" s="49" t="s">
        <v>54</v>
      </c>
      <c r="L296" s="49" t="str">
        <f>VLOOKUP(K296,List!H:I,2,0)</f>
        <v>D |Items discontinued by branch on Wesnet</v>
      </c>
    </row>
    <row r="297" spans="1:12" x14ac:dyDescent="0.5">
      <c r="A297" s="44" t="str">
        <f t="shared" si="13"/>
        <v>78108708680</v>
      </c>
      <c r="B297" s="48">
        <v>2815</v>
      </c>
      <c r="C297" s="45" t="str">
        <f t="shared" si="14"/>
        <v>781087086802815</v>
      </c>
      <c r="D297" s="49">
        <v>4500</v>
      </c>
      <c r="E297" s="49" t="str">
        <f>VLOOKUP(LEFT(D297,2),List!A:B,2,0)</f>
        <v xml:space="preserve">45 | BALLASTS                           </v>
      </c>
      <c r="F297" s="70" t="s">
        <v>263</v>
      </c>
      <c r="G297" s="70" t="s">
        <v>282</v>
      </c>
      <c r="H297" s="53">
        <v>33</v>
      </c>
      <c r="I297" s="70" t="s">
        <v>71</v>
      </c>
      <c r="J297" s="50" t="str">
        <f>VLOOKUP(I297,List!E:F,2,0)</f>
        <v>#2 | 11-20 sales days</v>
      </c>
      <c r="K297" s="49" t="s">
        <v>33</v>
      </c>
      <c r="L297" s="49" t="str">
        <f>VLOOKUP(K297,List!H:I,2,0)</f>
        <v>B | The balance of inventory with sales in previous 12 months</v>
      </c>
    </row>
    <row r="298" spans="1:12" x14ac:dyDescent="0.5">
      <c r="A298" s="44" t="str">
        <f t="shared" si="13"/>
        <v>78108708683</v>
      </c>
      <c r="B298" s="48">
        <v>2815</v>
      </c>
      <c r="C298" s="45" t="str">
        <f t="shared" si="14"/>
        <v>781087086832815</v>
      </c>
      <c r="D298" s="49">
        <v>4500</v>
      </c>
      <c r="E298" s="49" t="str">
        <f>VLOOKUP(LEFT(D298,2),List!A:B,2,0)</f>
        <v xml:space="preserve">45 | BALLASTS                           </v>
      </c>
      <c r="F298" s="70" t="s">
        <v>263</v>
      </c>
      <c r="G298" s="70" t="s">
        <v>284</v>
      </c>
      <c r="H298" s="53">
        <v>242</v>
      </c>
      <c r="I298" s="70" t="s">
        <v>75</v>
      </c>
      <c r="J298" s="50" t="str">
        <f>VLOOKUP(I298,List!E:F,2,0)</f>
        <v>#1 | &gt;= 21 sales days</v>
      </c>
      <c r="K298" s="49" t="s">
        <v>137</v>
      </c>
      <c r="L298" s="49" t="str">
        <f>VLOOKUP(K298,List!H:I,2,0)</f>
        <v>A | Top 15% of all items in sale within supplier line</v>
      </c>
    </row>
    <row r="299" spans="1:12" x14ac:dyDescent="0.5">
      <c r="A299" s="44" t="str">
        <f t="shared" si="13"/>
        <v>78108709042</v>
      </c>
      <c r="B299" s="48">
        <v>2815</v>
      </c>
      <c r="C299" s="45" t="str">
        <f t="shared" si="14"/>
        <v>781087090422815</v>
      </c>
      <c r="D299" s="49">
        <v>4500</v>
      </c>
      <c r="E299" s="49" t="str">
        <f>VLOOKUP(LEFT(D299,2),List!A:B,2,0)</f>
        <v xml:space="preserve">45 | BALLASTS                           </v>
      </c>
      <c r="F299" s="70" t="s">
        <v>263</v>
      </c>
      <c r="G299" s="70" t="s">
        <v>286</v>
      </c>
      <c r="H299" s="53">
        <v>34</v>
      </c>
      <c r="I299" s="70" t="s">
        <v>71</v>
      </c>
      <c r="J299" s="50" t="str">
        <f>VLOOKUP(I299,List!E:F,2,0)</f>
        <v>#2 | 11-20 sales days</v>
      </c>
      <c r="K299" s="49" t="s">
        <v>33</v>
      </c>
      <c r="L299" s="49" t="str">
        <f>VLOOKUP(K299,List!H:I,2,0)</f>
        <v>B | The balance of inventory with sales in previous 12 months</v>
      </c>
    </row>
    <row r="300" spans="1:12" x14ac:dyDescent="0.5">
      <c r="A300" s="44" t="str">
        <f t="shared" si="13"/>
        <v>78108709149</v>
      </c>
      <c r="B300" s="48">
        <v>2815</v>
      </c>
      <c r="C300" s="45" t="str">
        <f t="shared" si="14"/>
        <v>781087091492815</v>
      </c>
      <c r="D300" s="49">
        <v>4500</v>
      </c>
      <c r="E300" s="49" t="str">
        <f>VLOOKUP(LEFT(D300,2),List!A:B,2,0)</f>
        <v xml:space="preserve">45 | BALLASTS                           </v>
      </c>
      <c r="F300" s="70" t="s">
        <v>263</v>
      </c>
      <c r="G300" s="70" t="s">
        <v>288</v>
      </c>
      <c r="H300" s="53">
        <v>47</v>
      </c>
      <c r="I300" s="70" t="s">
        <v>71</v>
      </c>
      <c r="J300" s="50" t="str">
        <f>VLOOKUP(I300,List!E:F,2,0)</f>
        <v>#2 | 11-20 sales days</v>
      </c>
      <c r="K300" s="49" t="s">
        <v>33</v>
      </c>
      <c r="L300" s="49" t="str">
        <f>VLOOKUP(K300,List!H:I,2,0)</f>
        <v>B | The balance of inventory with sales in previous 12 months</v>
      </c>
    </row>
    <row r="301" spans="1:12" x14ac:dyDescent="0.5">
      <c r="A301" s="44" t="str">
        <f t="shared" si="13"/>
        <v>78108709151</v>
      </c>
      <c r="B301" s="48">
        <v>2815</v>
      </c>
      <c r="C301" s="45" t="str">
        <f t="shared" si="14"/>
        <v>781087091512815</v>
      </c>
      <c r="D301" s="49">
        <v>4500</v>
      </c>
      <c r="E301" s="49" t="str">
        <f>VLOOKUP(LEFT(D301,2),List!A:B,2,0)</f>
        <v xml:space="preserve">45 | BALLASTS                           </v>
      </c>
      <c r="F301" s="70" t="s">
        <v>263</v>
      </c>
      <c r="G301" s="70" t="s">
        <v>349</v>
      </c>
      <c r="H301" s="53">
        <v>45</v>
      </c>
      <c r="I301" s="70" t="s">
        <v>75</v>
      </c>
      <c r="J301" s="50" t="str">
        <f>VLOOKUP(I301,List!E:F,2,0)</f>
        <v>#1 | &gt;= 21 sales days</v>
      </c>
      <c r="K301" s="49" t="s">
        <v>33</v>
      </c>
      <c r="L301" s="49" t="str">
        <f>VLOOKUP(K301,List!H:I,2,0)</f>
        <v>B | The balance of inventory with sales in previous 12 months</v>
      </c>
    </row>
    <row r="302" spans="1:12" x14ac:dyDescent="0.5">
      <c r="A302" s="44" t="str">
        <f t="shared" si="13"/>
        <v>78108709654</v>
      </c>
      <c r="B302" s="48">
        <v>2815</v>
      </c>
      <c r="C302" s="45" t="str">
        <f t="shared" si="14"/>
        <v>781087096542815</v>
      </c>
      <c r="D302" s="49">
        <v>4580</v>
      </c>
      <c r="E302" s="49" t="str">
        <f>VLOOKUP(LEFT(D302,2),List!A:B,2,0)</f>
        <v xml:space="preserve">45 | BALLASTS                           </v>
      </c>
      <c r="F302" s="70" t="s">
        <v>263</v>
      </c>
      <c r="G302" s="70" t="s">
        <v>290</v>
      </c>
      <c r="H302" s="53">
        <v>12</v>
      </c>
      <c r="I302" s="70" t="s">
        <v>71</v>
      </c>
      <c r="J302" s="50" t="str">
        <f>VLOOKUP(I302,List!E:F,2,0)</f>
        <v>#2 | 11-20 sales days</v>
      </c>
      <c r="K302" s="49" t="s">
        <v>33</v>
      </c>
      <c r="L302" s="49" t="str">
        <f>VLOOKUP(K302,List!H:I,2,0)</f>
        <v>B | The balance of inventory with sales in previous 12 months</v>
      </c>
    </row>
    <row r="303" spans="1:12" x14ac:dyDescent="0.5">
      <c r="A303" s="44" t="str">
        <f t="shared" si="13"/>
        <v>78108709665</v>
      </c>
      <c r="B303" s="48">
        <v>2815</v>
      </c>
      <c r="C303" s="45" t="str">
        <f t="shared" si="14"/>
        <v>781087096652815</v>
      </c>
      <c r="D303" s="49">
        <v>4580</v>
      </c>
      <c r="E303" s="49" t="str">
        <f>VLOOKUP(LEFT(D303,2),List!A:B,2,0)</f>
        <v xml:space="preserve">45 | BALLASTS                           </v>
      </c>
      <c r="F303" s="70" t="s">
        <v>263</v>
      </c>
      <c r="G303" s="70" t="s">
        <v>410</v>
      </c>
      <c r="H303" s="53">
        <v>4</v>
      </c>
      <c r="I303" s="70" t="s">
        <v>71</v>
      </c>
      <c r="J303" s="50" t="str">
        <f>VLOOKUP(I303,List!E:F,2,0)</f>
        <v>#2 | 11-20 sales days</v>
      </c>
      <c r="K303" s="49" t="s">
        <v>33</v>
      </c>
      <c r="L303" s="49" t="str">
        <f>VLOOKUP(K303,List!H:I,2,0)</f>
        <v>B | The balance of inventory with sales in previous 12 months</v>
      </c>
    </row>
    <row r="304" spans="1:12" x14ac:dyDescent="0.5">
      <c r="A304" s="44" t="str">
        <f t="shared" si="13"/>
        <v>78108710410</v>
      </c>
      <c r="B304" s="48">
        <v>2815</v>
      </c>
      <c r="C304" s="45" t="str">
        <f t="shared" si="14"/>
        <v>781087104102815</v>
      </c>
      <c r="D304" s="49">
        <v>4500</v>
      </c>
      <c r="E304" s="49" t="str">
        <f>VLOOKUP(LEFT(D304,2),List!A:B,2,0)</f>
        <v xml:space="preserve">45 | BALLASTS                           </v>
      </c>
      <c r="F304" s="70" t="s">
        <v>263</v>
      </c>
      <c r="G304" s="70" t="s">
        <v>292</v>
      </c>
      <c r="H304" s="53">
        <v>28</v>
      </c>
      <c r="I304" s="70" t="s">
        <v>19</v>
      </c>
      <c r="J304" s="50" t="str">
        <f>VLOOKUP(I304,List!E:F,2,0)</f>
        <v>#5 | 0 sales days</v>
      </c>
      <c r="K304" s="49" t="s">
        <v>54</v>
      </c>
      <c r="L304" s="49" t="str">
        <f>VLOOKUP(K304,List!H:I,2,0)</f>
        <v>D |Items discontinued by branch on Wesnet</v>
      </c>
    </row>
    <row r="305" spans="1:12" x14ac:dyDescent="0.5">
      <c r="A305" s="44" t="str">
        <f t="shared" si="13"/>
        <v>78108711524</v>
      </c>
      <c r="B305" s="48">
        <v>2815</v>
      </c>
      <c r="C305" s="45" t="str">
        <f t="shared" si="14"/>
        <v>781087115242815</v>
      </c>
      <c r="D305" s="49">
        <v>4500</v>
      </c>
      <c r="E305" s="49" t="str">
        <f>VLOOKUP(LEFT(D305,2),List!A:B,2,0)</f>
        <v xml:space="preserve">45 | BALLASTS                           </v>
      </c>
      <c r="F305" s="70" t="s">
        <v>263</v>
      </c>
      <c r="G305" s="70" t="s">
        <v>294</v>
      </c>
      <c r="H305" s="53">
        <v>51</v>
      </c>
      <c r="I305" s="70" t="s">
        <v>71</v>
      </c>
      <c r="J305" s="50" t="str">
        <f>VLOOKUP(I305,List!E:F,2,0)</f>
        <v>#2 | 11-20 sales days</v>
      </c>
      <c r="K305" s="49" t="s">
        <v>33</v>
      </c>
      <c r="L305" s="49" t="str">
        <f>VLOOKUP(K305,List!H:I,2,0)</f>
        <v>B | The balance of inventory with sales in previous 12 months</v>
      </c>
    </row>
    <row r="306" spans="1:12" x14ac:dyDescent="0.5">
      <c r="A306" s="44" t="str">
        <f t="shared" si="13"/>
        <v>78108711526</v>
      </c>
      <c r="B306" s="48">
        <v>2815</v>
      </c>
      <c r="C306" s="45" t="str">
        <f t="shared" si="14"/>
        <v>781087115262815</v>
      </c>
      <c r="D306" s="49">
        <v>4500</v>
      </c>
      <c r="E306" s="49" t="str">
        <f>VLOOKUP(LEFT(D306,2),List!A:B,2,0)</f>
        <v xml:space="preserve">45 | BALLASTS                           </v>
      </c>
      <c r="F306" s="70" t="s">
        <v>263</v>
      </c>
      <c r="G306" s="70" t="s">
        <v>296</v>
      </c>
      <c r="H306" s="53">
        <v>7</v>
      </c>
      <c r="I306" s="70" t="s">
        <v>71</v>
      </c>
      <c r="J306" s="50" t="str">
        <f>VLOOKUP(I306,List!E:F,2,0)</f>
        <v>#2 | 11-20 sales days</v>
      </c>
      <c r="K306" s="49" t="s">
        <v>33</v>
      </c>
      <c r="L306" s="49" t="str">
        <f>VLOOKUP(K306,List!H:I,2,0)</f>
        <v>B | The balance of inventory with sales in previous 12 months</v>
      </c>
    </row>
    <row r="307" spans="1:12" x14ac:dyDescent="0.5">
      <c r="A307" s="44" t="str">
        <f t="shared" si="13"/>
        <v>78108712461</v>
      </c>
      <c r="B307" s="48">
        <v>2815</v>
      </c>
      <c r="C307" s="45" t="str">
        <f t="shared" si="14"/>
        <v>781087124612815</v>
      </c>
      <c r="D307" s="49">
        <v>4500</v>
      </c>
      <c r="E307" s="49" t="str">
        <f>VLOOKUP(LEFT(D307,2),List!A:B,2,0)</f>
        <v xml:space="preserve">45 | BALLASTS                           </v>
      </c>
      <c r="F307" s="70" t="s">
        <v>263</v>
      </c>
      <c r="G307" s="70" t="s">
        <v>298</v>
      </c>
      <c r="H307" s="53">
        <v>4</v>
      </c>
      <c r="I307" s="70" t="s">
        <v>31</v>
      </c>
      <c r="J307" s="50" t="str">
        <f>VLOOKUP(I307,List!E:F,2,0)</f>
        <v>#3 | 4-10 sales days</v>
      </c>
      <c r="K307" s="49" t="s">
        <v>33</v>
      </c>
      <c r="L307" s="49" t="str">
        <f>VLOOKUP(K307,List!H:I,2,0)</f>
        <v>B | The balance of inventory with sales in previous 12 months</v>
      </c>
    </row>
    <row r="308" spans="1:12" x14ac:dyDescent="0.5">
      <c r="A308" s="44" t="str">
        <f t="shared" si="13"/>
        <v>78108713167</v>
      </c>
      <c r="B308" s="48">
        <v>2815</v>
      </c>
      <c r="C308" s="45" t="str">
        <f t="shared" si="14"/>
        <v>781087131672815</v>
      </c>
      <c r="D308" s="49">
        <v>4500</v>
      </c>
      <c r="E308" s="49" t="str">
        <f>VLOOKUP(LEFT(D308,2),List!A:B,2,0)</f>
        <v xml:space="preserve">45 | BALLASTS                           </v>
      </c>
      <c r="F308" s="70" t="s">
        <v>263</v>
      </c>
      <c r="G308" s="70" t="s">
        <v>300</v>
      </c>
      <c r="H308" s="53">
        <v>7</v>
      </c>
      <c r="I308" s="70" t="s">
        <v>37</v>
      </c>
      <c r="J308" s="50" t="str">
        <f>VLOOKUP(I308,List!E:F,2,0)</f>
        <v>#4 | 1-3 sales days</v>
      </c>
      <c r="K308" s="49" t="s">
        <v>33</v>
      </c>
      <c r="L308" s="49" t="str">
        <f>VLOOKUP(K308,List!H:I,2,0)</f>
        <v>B | The balance of inventory with sales in previous 12 months</v>
      </c>
    </row>
    <row r="309" spans="1:12" x14ac:dyDescent="0.5">
      <c r="A309" s="44" t="str">
        <f t="shared" si="13"/>
        <v>78108713178</v>
      </c>
      <c r="B309" s="48">
        <v>2815</v>
      </c>
      <c r="C309" s="45" t="str">
        <f t="shared" si="14"/>
        <v>781087131782815</v>
      </c>
      <c r="D309" s="49">
        <v>4500</v>
      </c>
      <c r="E309" s="49" t="str">
        <f>VLOOKUP(LEFT(D309,2),List!A:B,2,0)</f>
        <v xml:space="preserve">45 | BALLASTS                           </v>
      </c>
      <c r="F309" s="70" t="s">
        <v>263</v>
      </c>
      <c r="G309" s="70" t="s">
        <v>302</v>
      </c>
      <c r="H309" s="53">
        <v>12</v>
      </c>
      <c r="I309" s="70" t="s">
        <v>31</v>
      </c>
      <c r="J309" s="50" t="str">
        <f>VLOOKUP(I309,List!E:F,2,0)</f>
        <v>#3 | 4-10 sales days</v>
      </c>
      <c r="K309" s="49" t="s">
        <v>33</v>
      </c>
      <c r="L309" s="49" t="str">
        <f>VLOOKUP(K309,List!H:I,2,0)</f>
        <v>B | The balance of inventory with sales in previous 12 months</v>
      </c>
    </row>
    <row r="310" spans="1:12" x14ac:dyDescent="0.5">
      <c r="A310" s="44" t="str">
        <f t="shared" si="13"/>
        <v>78108713182</v>
      </c>
      <c r="B310" s="48">
        <v>2815</v>
      </c>
      <c r="C310" s="45" t="str">
        <f t="shared" si="14"/>
        <v>781087131822815</v>
      </c>
      <c r="D310" s="49">
        <v>4500</v>
      </c>
      <c r="E310" s="49" t="str">
        <f>VLOOKUP(LEFT(D310,2),List!A:B,2,0)</f>
        <v xml:space="preserve">45 | BALLASTS                           </v>
      </c>
      <c r="F310" s="70" t="s">
        <v>263</v>
      </c>
      <c r="G310" s="70" t="s">
        <v>432</v>
      </c>
      <c r="H310" s="53">
        <v>10</v>
      </c>
      <c r="I310" s="70" t="s">
        <v>37</v>
      </c>
      <c r="J310" s="50" t="str">
        <f>VLOOKUP(I310,List!E:F,2,0)</f>
        <v>#4 | 1-3 sales days</v>
      </c>
      <c r="K310" s="49" t="s">
        <v>33</v>
      </c>
      <c r="L310" s="49" t="str">
        <f>VLOOKUP(K310,List!H:I,2,0)</f>
        <v>B | The balance of inventory with sales in previous 12 months</v>
      </c>
    </row>
    <row r="311" spans="1:12" x14ac:dyDescent="0.5">
      <c r="A311" s="44" t="str">
        <f t="shared" si="13"/>
        <v>78108713473</v>
      </c>
      <c r="B311" s="48">
        <v>2815</v>
      </c>
      <c r="C311" s="45" t="str">
        <f t="shared" si="14"/>
        <v>781087134732815</v>
      </c>
      <c r="D311" s="49">
        <v>4500</v>
      </c>
      <c r="E311" s="49" t="str">
        <f>VLOOKUP(LEFT(D311,2),List!A:B,2,0)</f>
        <v xml:space="preserve">45 | BALLASTS                           </v>
      </c>
      <c r="F311" s="70" t="s">
        <v>263</v>
      </c>
      <c r="G311" s="70" t="s">
        <v>304</v>
      </c>
      <c r="H311" s="53">
        <v>22</v>
      </c>
      <c r="I311" s="70" t="s">
        <v>31</v>
      </c>
      <c r="J311" s="50" t="str">
        <f>VLOOKUP(I311,List!E:F,2,0)</f>
        <v>#3 | 4-10 sales days</v>
      </c>
      <c r="K311" s="49" t="s">
        <v>33</v>
      </c>
      <c r="L311" s="49" t="str">
        <f>VLOOKUP(K311,List!H:I,2,0)</f>
        <v>B | The balance of inventory with sales in previous 12 months</v>
      </c>
    </row>
    <row r="312" spans="1:12" x14ac:dyDescent="0.5">
      <c r="A312" s="44" t="str">
        <f t="shared" si="13"/>
        <v>78108713555</v>
      </c>
      <c r="B312" s="48">
        <v>2815</v>
      </c>
      <c r="C312" s="45" t="str">
        <f t="shared" si="14"/>
        <v>781087135552815</v>
      </c>
      <c r="D312" s="49">
        <v>4500</v>
      </c>
      <c r="E312" s="49" t="str">
        <f>VLOOKUP(LEFT(D312,2),List!A:B,2,0)</f>
        <v xml:space="preserve">45 | BALLASTS                           </v>
      </c>
      <c r="F312" s="70" t="s">
        <v>263</v>
      </c>
      <c r="G312" s="70" t="s">
        <v>306</v>
      </c>
      <c r="H312" s="53">
        <v>13</v>
      </c>
      <c r="I312" s="70" t="s">
        <v>71</v>
      </c>
      <c r="J312" s="50" t="str">
        <f>VLOOKUP(I312,List!E:F,2,0)</f>
        <v>#2 | 11-20 sales days</v>
      </c>
      <c r="K312" s="49" t="s">
        <v>33</v>
      </c>
      <c r="L312" s="49" t="str">
        <f>VLOOKUP(K312,List!H:I,2,0)</f>
        <v>B | The balance of inventory with sales in previous 12 months</v>
      </c>
    </row>
    <row r="313" spans="1:12" x14ac:dyDescent="0.5">
      <c r="A313" s="44" t="str">
        <f t="shared" si="13"/>
        <v>78108713562</v>
      </c>
      <c r="B313" s="48">
        <v>2815</v>
      </c>
      <c r="C313" s="45" t="str">
        <f t="shared" si="14"/>
        <v>781087135622815</v>
      </c>
      <c r="D313" s="49">
        <v>4500</v>
      </c>
      <c r="E313" s="49" t="str">
        <f>VLOOKUP(LEFT(D313,2),List!A:B,2,0)</f>
        <v xml:space="preserve">45 | BALLASTS                           </v>
      </c>
      <c r="F313" s="70" t="s">
        <v>263</v>
      </c>
      <c r="G313" s="70" t="s">
        <v>308</v>
      </c>
      <c r="H313" s="53">
        <v>16</v>
      </c>
      <c r="I313" s="70" t="s">
        <v>31</v>
      </c>
      <c r="J313" s="50" t="str">
        <f>VLOOKUP(I313,List!E:F,2,0)</f>
        <v>#3 | 4-10 sales days</v>
      </c>
      <c r="K313" s="49" t="s">
        <v>33</v>
      </c>
      <c r="L313" s="49" t="str">
        <f>VLOOKUP(K313,List!H:I,2,0)</f>
        <v>B | The balance of inventory with sales in previous 12 months</v>
      </c>
    </row>
    <row r="314" spans="1:12" x14ac:dyDescent="0.5">
      <c r="A314" s="44" t="str">
        <f t="shared" si="13"/>
        <v>78108714235</v>
      </c>
      <c r="B314" s="48">
        <v>2815</v>
      </c>
      <c r="C314" s="45" t="str">
        <f t="shared" si="14"/>
        <v>781087142352815</v>
      </c>
      <c r="D314" s="49">
        <v>4500</v>
      </c>
      <c r="E314" s="49" t="str">
        <f>VLOOKUP(LEFT(D314,2),List!A:B,2,0)</f>
        <v xml:space="preserve">45 | BALLASTS                           </v>
      </c>
      <c r="F314" s="70" t="s">
        <v>263</v>
      </c>
      <c r="G314" s="70" t="s">
        <v>310</v>
      </c>
      <c r="H314" s="53">
        <v>10</v>
      </c>
      <c r="I314" s="70" t="s">
        <v>19</v>
      </c>
      <c r="J314" s="50" t="str">
        <f>VLOOKUP(I314,List!E:F,2,0)</f>
        <v>#5 | 0 sales days</v>
      </c>
      <c r="K314" s="49" t="s">
        <v>21</v>
      </c>
      <c r="L314" s="49" t="str">
        <f>VLOOKUP(K314,List!H:I,2,0)</f>
        <v>E | Items with no sales for 15 months</v>
      </c>
    </row>
    <row r="315" spans="1:12" x14ac:dyDescent="0.5">
      <c r="A315" s="44" t="str">
        <f t="shared" si="13"/>
        <v>78108714239</v>
      </c>
      <c r="B315" s="48">
        <v>2815</v>
      </c>
      <c r="C315" s="45" t="str">
        <f t="shared" si="14"/>
        <v>781087142392815</v>
      </c>
      <c r="D315" s="49">
        <v>4500</v>
      </c>
      <c r="E315" s="49" t="str">
        <f>VLOOKUP(LEFT(D315,2),List!A:B,2,0)</f>
        <v xml:space="preserve">45 | BALLASTS                           </v>
      </c>
      <c r="F315" s="70" t="s">
        <v>263</v>
      </c>
      <c r="G315" s="70" t="s">
        <v>312</v>
      </c>
      <c r="H315" s="53">
        <v>165</v>
      </c>
      <c r="I315" s="70" t="s">
        <v>75</v>
      </c>
      <c r="J315" s="50" t="str">
        <f>VLOOKUP(I315,List!E:F,2,0)</f>
        <v>#1 | &gt;= 21 sales days</v>
      </c>
      <c r="K315" s="49" t="s">
        <v>137</v>
      </c>
      <c r="L315" s="49" t="str">
        <f>VLOOKUP(K315,List!H:I,2,0)</f>
        <v>A | Top 15% of all items in sale within supplier line</v>
      </c>
    </row>
    <row r="316" spans="1:12" x14ac:dyDescent="0.5">
      <c r="A316" s="44" t="str">
        <f t="shared" si="13"/>
        <v>78108714245</v>
      </c>
      <c r="B316" s="48">
        <v>2815</v>
      </c>
      <c r="C316" s="45" t="str">
        <f t="shared" si="14"/>
        <v>781087142452815</v>
      </c>
      <c r="D316" s="49">
        <v>4500</v>
      </c>
      <c r="E316" s="49" t="str">
        <f>VLOOKUP(LEFT(D316,2),List!A:B,2,0)</f>
        <v xml:space="preserve">45 | BALLASTS                           </v>
      </c>
      <c r="F316" s="70" t="s">
        <v>263</v>
      </c>
      <c r="G316" s="70" t="s">
        <v>314</v>
      </c>
      <c r="H316" s="53">
        <v>9</v>
      </c>
      <c r="I316" s="70" t="s">
        <v>19</v>
      </c>
      <c r="J316" s="50" t="str">
        <f>VLOOKUP(I316,List!E:F,2,0)</f>
        <v>#5 | 0 sales days</v>
      </c>
      <c r="K316" s="49" t="s">
        <v>21</v>
      </c>
      <c r="L316" s="49" t="str">
        <f>VLOOKUP(K316,List!H:I,2,0)</f>
        <v>E | Items with no sales for 15 months</v>
      </c>
    </row>
    <row r="317" spans="1:12" x14ac:dyDescent="0.5">
      <c r="A317" s="44" t="str">
        <f t="shared" si="13"/>
        <v>78108714287</v>
      </c>
      <c r="B317" s="48">
        <v>2815</v>
      </c>
      <c r="C317" s="45" t="str">
        <f t="shared" si="14"/>
        <v>781087142872815</v>
      </c>
      <c r="D317" s="49">
        <v>4500</v>
      </c>
      <c r="E317" s="49" t="str">
        <f>VLOOKUP(LEFT(D317,2),List!A:B,2,0)</f>
        <v xml:space="preserve">45 | BALLASTS                           </v>
      </c>
      <c r="F317" s="70" t="s">
        <v>263</v>
      </c>
      <c r="G317" s="70" t="s">
        <v>316</v>
      </c>
      <c r="H317" s="53">
        <v>10</v>
      </c>
      <c r="I317" s="70" t="s">
        <v>37</v>
      </c>
      <c r="J317" s="50" t="str">
        <f>VLOOKUP(I317,List!E:F,2,0)</f>
        <v>#4 | 1-3 sales days</v>
      </c>
      <c r="K317" s="49" t="s">
        <v>33</v>
      </c>
      <c r="L317" s="49" t="str">
        <f>VLOOKUP(K317,List!H:I,2,0)</f>
        <v>B | The balance of inventory with sales in previous 12 months</v>
      </c>
    </row>
    <row r="318" spans="1:12" x14ac:dyDescent="0.5">
      <c r="A318" s="44" t="str">
        <f t="shared" si="13"/>
        <v>78108714318</v>
      </c>
      <c r="B318" s="48">
        <v>2815</v>
      </c>
      <c r="C318" s="45" t="str">
        <f t="shared" si="14"/>
        <v>781087143182815</v>
      </c>
      <c r="D318" s="49">
        <v>4500</v>
      </c>
      <c r="E318" s="49" t="str">
        <f>VLOOKUP(LEFT(D318,2),List!A:B,2,0)</f>
        <v xml:space="preserve">45 | BALLASTS                           </v>
      </c>
      <c r="F318" s="70" t="s">
        <v>263</v>
      </c>
      <c r="G318" s="70" t="s">
        <v>318</v>
      </c>
      <c r="H318" s="53">
        <v>36</v>
      </c>
      <c r="I318" s="70" t="s">
        <v>19</v>
      </c>
      <c r="J318" s="50" t="str">
        <f>VLOOKUP(I318,List!E:F,2,0)</f>
        <v>#5 | 0 sales days</v>
      </c>
      <c r="K318" s="49" t="s">
        <v>21</v>
      </c>
      <c r="L318" s="49" t="str">
        <f>VLOOKUP(K318,List!H:I,2,0)</f>
        <v>E | Items with no sales for 15 months</v>
      </c>
    </row>
    <row r="319" spans="1:12" s="79" customFormat="1" x14ac:dyDescent="0.5">
      <c r="A319" s="73" t="str">
        <f t="shared" si="13"/>
        <v>78108715047</v>
      </c>
      <c r="B319" s="74">
        <v>2815</v>
      </c>
      <c r="C319" s="74" t="str">
        <f>A319&amp;B319</f>
        <v>781087150472815</v>
      </c>
      <c r="D319" s="75">
        <v>4500</v>
      </c>
      <c r="E319" s="75" t="str">
        <f>VLOOKUP(LEFT(D319,2),List!A:B,2,0)</f>
        <v xml:space="preserve">45 | BALLASTS                           </v>
      </c>
      <c r="F319" s="76" t="s">
        <v>263</v>
      </c>
      <c r="G319" s="76" t="s">
        <v>320</v>
      </c>
      <c r="H319" s="77">
        <v>2</v>
      </c>
      <c r="I319" s="76" t="s">
        <v>19</v>
      </c>
      <c r="J319" s="78" t="str">
        <f>VLOOKUP(I319,List!E:F,2,0)</f>
        <v>#5 | 0 sales days</v>
      </c>
      <c r="K319" s="75" t="s">
        <v>21</v>
      </c>
      <c r="L319" s="75" t="str">
        <f>VLOOKUP(K319,List!H:I,2,0)</f>
        <v>E | Items with no sales for 15 months</v>
      </c>
    </row>
    <row r="320" spans="1:12" x14ac:dyDescent="0.5">
      <c r="F320" s="1"/>
    </row>
    <row r="321" spans="6:6" x14ac:dyDescent="0.5">
      <c r="F321" s="1"/>
    </row>
    <row r="322" spans="6:6" x14ac:dyDescent="0.5">
      <c r="F322" s="1"/>
    </row>
    <row r="323" spans="6:6" x14ac:dyDescent="0.5">
      <c r="F323" s="1"/>
    </row>
    <row r="324" spans="6:6" x14ac:dyDescent="0.5">
      <c r="F324" s="1"/>
    </row>
    <row r="325" spans="6:6" x14ac:dyDescent="0.5">
      <c r="F325" s="1"/>
    </row>
    <row r="326" spans="6:6" x14ac:dyDescent="0.5">
      <c r="F326" s="1"/>
    </row>
    <row r="327" spans="6:6" x14ac:dyDescent="0.5">
      <c r="F327" s="1"/>
    </row>
    <row r="328" spans="6:6" x14ac:dyDescent="0.5">
      <c r="F328" s="1"/>
    </row>
    <row r="329" spans="6:6" x14ac:dyDescent="0.5">
      <c r="F329" s="1"/>
    </row>
    <row r="330" spans="6:6" x14ac:dyDescent="0.5">
      <c r="F330" s="1"/>
    </row>
    <row r="331" spans="6:6" x14ac:dyDescent="0.5">
      <c r="F331" s="1"/>
    </row>
    <row r="332" spans="6:6" x14ac:dyDescent="0.5">
      <c r="F332" s="1"/>
    </row>
    <row r="333" spans="6:6" x14ac:dyDescent="0.5">
      <c r="F333" s="1"/>
    </row>
    <row r="334" spans="6:6" x14ac:dyDescent="0.5">
      <c r="F334" s="1"/>
    </row>
    <row r="335" spans="6:6" x14ac:dyDescent="0.5">
      <c r="F335" s="1"/>
    </row>
    <row r="336" spans="6:6" x14ac:dyDescent="0.5">
      <c r="F336" s="1"/>
    </row>
    <row r="337" spans="6:6" x14ac:dyDescent="0.5">
      <c r="F337" s="1"/>
    </row>
    <row r="338" spans="6:6" x14ac:dyDescent="0.5">
      <c r="F338" s="1"/>
    </row>
    <row r="339" spans="6:6" x14ac:dyDescent="0.5">
      <c r="F339" s="1"/>
    </row>
    <row r="340" spans="6:6" x14ac:dyDescent="0.5">
      <c r="F340" s="1"/>
    </row>
    <row r="341" spans="6:6" x14ac:dyDescent="0.5">
      <c r="F341" s="1"/>
    </row>
    <row r="342" spans="6:6" x14ac:dyDescent="0.5">
      <c r="F342" s="1"/>
    </row>
    <row r="343" spans="6:6" x14ac:dyDescent="0.5">
      <c r="F343" s="1"/>
    </row>
    <row r="344" spans="6:6" x14ac:dyDescent="0.5">
      <c r="F344" s="1"/>
    </row>
    <row r="345" spans="6:6" x14ac:dyDescent="0.5">
      <c r="F345" s="1"/>
    </row>
    <row r="346" spans="6:6" x14ac:dyDescent="0.5">
      <c r="F346" s="1"/>
    </row>
    <row r="347" spans="6:6" x14ac:dyDescent="0.5">
      <c r="F347" s="1"/>
    </row>
    <row r="348" spans="6:6" x14ac:dyDescent="0.5">
      <c r="F348" s="1"/>
    </row>
    <row r="349" spans="6:6" x14ac:dyDescent="0.5">
      <c r="F349" s="1"/>
    </row>
    <row r="350" spans="6:6" x14ac:dyDescent="0.5">
      <c r="F350" s="1"/>
    </row>
    <row r="351" spans="6:6" x14ac:dyDescent="0.5">
      <c r="F351" s="1"/>
    </row>
    <row r="352" spans="6:6" x14ac:dyDescent="0.5">
      <c r="F352" s="1"/>
    </row>
    <row r="353" spans="6:6" x14ac:dyDescent="0.5">
      <c r="F353" s="1"/>
    </row>
    <row r="354" spans="6:6" x14ac:dyDescent="0.5">
      <c r="F354" s="1"/>
    </row>
    <row r="355" spans="6:6" x14ac:dyDescent="0.5">
      <c r="F355" s="1"/>
    </row>
    <row r="356" spans="6:6" x14ac:dyDescent="0.5">
      <c r="F356" s="1"/>
    </row>
    <row r="357" spans="6:6" x14ac:dyDescent="0.5">
      <c r="F357" s="1"/>
    </row>
    <row r="358" spans="6:6" x14ac:dyDescent="0.5">
      <c r="F358" s="1"/>
    </row>
    <row r="359" spans="6:6" x14ac:dyDescent="0.5">
      <c r="F359" s="1"/>
    </row>
    <row r="360" spans="6:6" x14ac:dyDescent="0.5">
      <c r="F360" s="1"/>
    </row>
    <row r="361" spans="6:6" x14ac:dyDescent="0.5">
      <c r="F361" s="1"/>
    </row>
    <row r="362" spans="6:6" x14ac:dyDescent="0.5">
      <c r="F362" s="1"/>
    </row>
    <row r="363" spans="6:6" x14ac:dyDescent="0.5">
      <c r="F363" s="1"/>
    </row>
    <row r="364" spans="6:6" x14ac:dyDescent="0.5">
      <c r="F364" s="1"/>
    </row>
    <row r="365" spans="6:6" x14ac:dyDescent="0.5">
      <c r="F365" s="1"/>
    </row>
    <row r="366" spans="6:6" x14ac:dyDescent="0.5">
      <c r="F366" s="1"/>
    </row>
    <row r="367" spans="6:6" x14ac:dyDescent="0.5">
      <c r="F367" s="1"/>
    </row>
    <row r="368" spans="6:6" x14ac:dyDescent="0.5">
      <c r="F368" s="1"/>
    </row>
    <row r="369" spans="6:6" x14ac:dyDescent="0.5">
      <c r="F369" s="1"/>
    </row>
    <row r="370" spans="6:6" x14ac:dyDescent="0.5">
      <c r="F370" s="1"/>
    </row>
    <row r="371" spans="6:6" x14ac:dyDescent="0.5">
      <c r="F371" s="1"/>
    </row>
    <row r="372" spans="6:6" x14ac:dyDescent="0.5">
      <c r="F372" s="1"/>
    </row>
    <row r="373" spans="6:6" x14ac:dyDescent="0.5">
      <c r="F373" s="1"/>
    </row>
    <row r="374" spans="6:6" x14ac:dyDescent="0.5">
      <c r="F374" s="1"/>
    </row>
    <row r="375" spans="6:6" x14ac:dyDescent="0.5">
      <c r="F375" s="1"/>
    </row>
    <row r="376" spans="6:6" x14ac:dyDescent="0.5">
      <c r="F376" s="1"/>
    </row>
    <row r="377" spans="6:6" x14ac:dyDescent="0.5">
      <c r="F377" s="1"/>
    </row>
    <row r="378" spans="6:6" x14ac:dyDescent="0.5">
      <c r="F378" s="1"/>
    </row>
    <row r="379" spans="6:6" x14ac:dyDescent="0.5">
      <c r="F379" s="1"/>
    </row>
    <row r="380" spans="6:6" x14ac:dyDescent="0.5">
      <c r="F380" s="1"/>
    </row>
    <row r="381" spans="6:6" x14ac:dyDescent="0.5">
      <c r="F381" s="1"/>
    </row>
    <row r="382" spans="6:6" x14ac:dyDescent="0.5">
      <c r="F382" s="1"/>
    </row>
    <row r="383" spans="6:6" x14ac:dyDescent="0.5">
      <c r="F383" s="1"/>
    </row>
    <row r="384" spans="6:6" x14ac:dyDescent="0.5">
      <c r="F384" s="1"/>
    </row>
    <row r="385" spans="6:6" x14ac:dyDescent="0.5">
      <c r="F385" s="1"/>
    </row>
    <row r="386" spans="6:6" x14ac:dyDescent="0.5">
      <c r="F386" s="1"/>
    </row>
    <row r="387" spans="6:6" x14ac:dyDescent="0.5">
      <c r="F387" s="1"/>
    </row>
    <row r="388" spans="6:6" x14ac:dyDescent="0.5">
      <c r="F388" s="1"/>
    </row>
    <row r="389" spans="6:6" x14ac:dyDescent="0.5">
      <c r="F389" s="1"/>
    </row>
    <row r="390" spans="6:6" x14ac:dyDescent="0.5">
      <c r="F390" s="1"/>
    </row>
    <row r="391" spans="6:6" x14ac:dyDescent="0.5">
      <c r="F391" s="1"/>
    </row>
    <row r="392" spans="6:6" x14ac:dyDescent="0.5">
      <c r="F392" s="1"/>
    </row>
    <row r="393" spans="6:6" x14ac:dyDescent="0.5">
      <c r="F393" s="1"/>
    </row>
    <row r="394" spans="6:6" x14ac:dyDescent="0.5">
      <c r="F394" s="1"/>
    </row>
    <row r="395" spans="6:6" x14ac:dyDescent="0.5">
      <c r="F395" s="1"/>
    </row>
    <row r="396" spans="6:6" x14ac:dyDescent="0.5">
      <c r="F396" s="1"/>
    </row>
    <row r="397" spans="6:6" x14ac:dyDescent="0.5">
      <c r="F397" s="1"/>
    </row>
    <row r="398" spans="6:6" x14ac:dyDescent="0.5">
      <c r="F398" s="1"/>
    </row>
    <row r="399" spans="6:6" x14ac:dyDescent="0.5">
      <c r="F399" s="1"/>
    </row>
    <row r="400" spans="6:6" x14ac:dyDescent="0.5">
      <c r="F400" s="1"/>
    </row>
    <row r="401" spans="6:6" x14ac:dyDescent="0.5">
      <c r="F401" s="1"/>
    </row>
    <row r="402" spans="6:6" x14ac:dyDescent="0.5">
      <c r="F402" s="1"/>
    </row>
    <row r="403" spans="6:6" x14ac:dyDescent="0.5">
      <c r="F403" s="1"/>
    </row>
    <row r="404" spans="6:6" x14ac:dyDescent="0.5">
      <c r="F404" s="1"/>
    </row>
    <row r="405" spans="6:6" x14ac:dyDescent="0.5">
      <c r="F405" s="1"/>
    </row>
    <row r="406" spans="6:6" x14ac:dyDescent="0.5">
      <c r="F406" s="1"/>
    </row>
    <row r="407" spans="6:6" x14ac:dyDescent="0.5">
      <c r="F407" s="1"/>
    </row>
    <row r="408" spans="6:6" x14ac:dyDescent="0.5">
      <c r="F408" s="1"/>
    </row>
    <row r="409" spans="6:6" x14ac:dyDescent="0.5">
      <c r="F409" s="1"/>
    </row>
    <row r="410" spans="6:6" x14ac:dyDescent="0.5">
      <c r="F410" s="1"/>
    </row>
    <row r="411" spans="6:6" x14ac:dyDescent="0.5">
      <c r="F411" s="1"/>
    </row>
    <row r="412" spans="6:6" x14ac:dyDescent="0.5">
      <c r="F412" s="1"/>
    </row>
    <row r="413" spans="6:6" x14ac:dyDescent="0.5">
      <c r="F413" s="1"/>
    </row>
    <row r="414" spans="6:6" x14ac:dyDescent="0.5">
      <c r="F414" s="1"/>
    </row>
    <row r="415" spans="6:6" x14ac:dyDescent="0.5">
      <c r="F415" s="1"/>
    </row>
    <row r="416" spans="6:6" x14ac:dyDescent="0.5">
      <c r="F416" s="1"/>
    </row>
    <row r="417" spans="6:6" x14ac:dyDescent="0.5">
      <c r="F417" s="1"/>
    </row>
    <row r="418" spans="6:6" x14ac:dyDescent="0.5">
      <c r="F418" s="1"/>
    </row>
    <row r="419" spans="6:6" x14ac:dyDescent="0.5">
      <c r="F419" s="1"/>
    </row>
    <row r="420" spans="6:6" x14ac:dyDescent="0.5">
      <c r="F420" s="1"/>
    </row>
    <row r="421" spans="6:6" x14ac:dyDescent="0.5">
      <c r="F421" s="1"/>
    </row>
    <row r="422" spans="6:6" x14ac:dyDescent="0.5">
      <c r="F422" s="1"/>
    </row>
    <row r="423" spans="6:6" x14ac:dyDescent="0.5">
      <c r="F423" s="1"/>
    </row>
    <row r="424" spans="6:6" x14ac:dyDescent="0.5">
      <c r="F424" s="1"/>
    </row>
    <row r="425" spans="6:6" x14ac:dyDescent="0.5">
      <c r="F425" s="1"/>
    </row>
    <row r="426" spans="6:6" x14ac:dyDescent="0.5">
      <c r="F426" s="1"/>
    </row>
    <row r="427" spans="6:6" x14ac:dyDescent="0.5">
      <c r="F427" s="1"/>
    </row>
    <row r="428" spans="6:6" x14ac:dyDescent="0.5">
      <c r="F428" s="1"/>
    </row>
    <row r="429" spans="6:6" x14ac:dyDescent="0.5">
      <c r="F429" s="1"/>
    </row>
    <row r="430" spans="6:6" x14ac:dyDescent="0.5">
      <c r="F430" s="1"/>
    </row>
    <row r="431" spans="6:6" x14ac:dyDescent="0.5">
      <c r="F431" s="1"/>
    </row>
    <row r="432" spans="6:6" x14ac:dyDescent="0.5">
      <c r="F432" s="1"/>
    </row>
    <row r="433" spans="6:6" x14ac:dyDescent="0.5">
      <c r="F433" s="1"/>
    </row>
    <row r="434" spans="6:6" x14ac:dyDescent="0.5">
      <c r="F434" s="1"/>
    </row>
    <row r="435" spans="6:6" x14ac:dyDescent="0.5">
      <c r="F435" s="1"/>
    </row>
    <row r="436" spans="6:6" x14ac:dyDescent="0.5">
      <c r="F436" s="1"/>
    </row>
    <row r="437" spans="6:6" x14ac:dyDescent="0.5">
      <c r="F437" s="1"/>
    </row>
    <row r="438" spans="6:6" x14ac:dyDescent="0.5">
      <c r="F438" s="1"/>
    </row>
    <row r="439" spans="6:6" x14ac:dyDescent="0.5">
      <c r="F439" s="1"/>
    </row>
    <row r="440" spans="6:6" x14ac:dyDescent="0.5">
      <c r="F440" s="1"/>
    </row>
    <row r="441" spans="6:6" x14ac:dyDescent="0.5">
      <c r="F441" s="1"/>
    </row>
    <row r="442" spans="6:6" x14ac:dyDescent="0.5">
      <c r="F442" s="1"/>
    </row>
    <row r="443" spans="6:6" x14ac:dyDescent="0.5">
      <c r="F443" s="1"/>
    </row>
    <row r="444" spans="6:6" x14ac:dyDescent="0.5">
      <c r="F444" s="1"/>
    </row>
    <row r="445" spans="6:6" x14ac:dyDescent="0.5">
      <c r="F445" s="1"/>
    </row>
    <row r="446" spans="6:6" x14ac:dyDescent="0.5">
      <c r="F446" s="1"/>
    </row>
    <row r="447" spans="6:6" x14ac:dyDescent="0.5">
      <c r="F447" s="1"/>
    </row>
    <row r="448" spans="6:6" x14ac:dyDescent="0.5">
      <c r="F448" s="1"/>
    </row>
    <row r="449" spans="6:6" x14ac:dyDescent="0.5">
      <c r="F449" s="1"/>
    </row>
    <row r="450" spans="6:6" x14ac:dyDescent="0.5">
      <c r="F450" s="1"/>
    </row>
    <row r="451" spans="6:6" x14ac:dyDescent="0.5">
      <c r="F451" s="1"/>
    </row>
    <row r="452" spans="6:6" x14ac:dyDescent="0.5">
      <c r="F452" s="1"/>
    </row>
    <row r="453" spans="6:6" x14ac:dyDescent="0.5">
      <c r="F453" s="1"/>
    </row>
    <row r="454" spans="6:6" x14ac:dyDescent="0.5">
      <c r="F454" s="1"/>
    </row>
    <row r="455" spans="6:6" x14ac:dyDescent="0.5">
      <c r="F455" s="1"/>
    </row>
    <row r="456" spans="6:6" x14ac:dyDescent="0.5">
      <c r="F456" s="1"/>
    </row>
    <row r="457" spans="6:6" x14ac:dyDescent="0.5">
      <c r="F457" s="1"/>
    </row>
    <row r="458" spans="6:6" x14ac:dyDescent="0.5">
      <c r="F458" s="1"/>
    </row>
    <row r="459" spans="6:6" x14ac:dyDescent="0.5">
      <c r="F459" s="1"/>
    </row>
    <row r="460" spans="6:6" x14ac:dyDescent="0.5">
      <c r="F460" s="1"/>
    </row>
    <row r="461" spans="6:6" x14ac:dyDescent="0.5">
      <c r="F461" s="1"/>
    </row>
    <row r="462" spans="6:6" x14ac:dyDescent="0.5">
      <c r="F462" s="1"/>
    </row>
    <row r="463" spans="6:6" x14ac:dyDescent="0.5">
      <c r="F463" s="1"/>
    </row>
    <row r="464" spans="6:6" x14ac:dyDescent="0.5">
      <c r="F464" s="1"/>
    </row>
    <row r="465" spans="6:6" x14ac:dyDescent="0.5">
      <c r="F465" s="1"/>
    </row>
    <row r="466" spans="6:6" x14ac:dyDescent="0.5">
      <c r="F466" s="1"/>
    </row>
    <row r="467" spans="6:6" x14ac:dyDescent="0.5">
      <c r="F467" s="1"/>
    </row>
    <row r="468" spans="6:6" x14ac:dyDescent="0.5">
      <c r="F468" s="1"/>
    </row>
    <row r="469" spans="6:6" x14ac:dyDescent="0.5">
      <c r="F469" s="1"/>
    </row>
    <row r="470" spans="6:6" x14ac:dyDescent="0.5">
      <c r="F470" s="1"/>
    </row>
    <row r="471" spans="6:6" x14ac:dyDescent="0.5">
      <c r="F471" s="1"/>
    </row>
    <row r="472" spans="6:6" x14ac:dyDescent="0.5">
      <c r="F472" s="1"/>
    </row>
    <row r="473" spans="6:6" x14ac:dyDescent="0.5">
      <c r="F473" s="1"/>
    </row>
    <row r="474" spans="6:6" x14ac:dyDescent="0.5">
      <c r="F474" s="1"/>
    </row>
    <row r="475" spans="6:6" x14ac:dyDescent="0.5">
      <c r="F475" s="1"/>
    </row>
    <row r="476" spans="6:6" x14ac:dyDescent="0.5">
      <c r="F476" s="1"/>
    </row>
    <row r="477" spans="6:6" x14ac:dyDescent="0.5">
      <c r="F477" s="1"/>
    </row>
    <row r="478" spans="6:6" x14ac:dyDescent="0.5">
      <c r="F478" s="1"/>
    </row>
    <row r="479" spans="6:6" x14ac:dyDescent="0.5">
      <c r="F479" s="1"/>
    </row>
    <row r="480" spans="6:6" x14ac:dyDescent="0.5">
      <c r="F480" s="1"/>
    </row>
    <row r="481" spans="6:6" x14ac:dyDescent="0.5">
      <c r="F481" s="1"/>
    </row>
    <row r="482" spans="6:6" x14ac:dyDescent="0.5">
      <c r="F482" s="1"/>
    </row>
    <row r="483" spans="6:6" x14ac:dyDescent="0.5">
      <c r="F483" s="1"/>
    </row>
    <row r="484" spans="6:6" x14ac:dyDescent="0.5">
      <c r="F484" s="1"/>
    </row>
    <row r="485" spans="6:6" x14ac:dyDescent="0.5">
      <c r="F485" s="1"/>
    </row>
    <row r="486" spans="6:6" x14ac:dyDescent="0.5">
      <c r="F486" s="1"/>
    </row>
    <row r="487" spans="6:6" x14ac:dyDescent="0.5">
      <c r="F487" s="1"/>
    </row>
    <row r="488" spans="6:6" x14ac:dyDescent="0.5">
      <c r="F488" s="1"/>
    </row>
    <row r="489" spans="6:6" x14ac:dyDescent="0.5">
      <c r="F489" s="1"/>
    </row>
    <row r="490" spans="6:6" x14ac:dyDescent="0.5">
      <c r="F490" s="1"/>
    </row>
    <row r="491" spans="6:6" x14ac:dyDescent="0.5">
      <c r="F491" s="1"/>
    </row>
    <row r="492" spans="6:6" x14ac:dyDescent="0.5">
      <c r="F492" s="1"/>
    </row>
    <row r="493" spans="6:6" x14ac:dyDescent="0.5">
      <c r="F493" s="1"/>
    </row>
    <row r="494" spans="6:6" x14ac:dyDescent="0.5">
      <c r="F494" s="1"/>
    </row>
    <row r="495" spans="6:6" x14ac:dyDescent="0.5">
      <c r="F495" s="1"/>
    </row>
    <row r="496" spans="6:6" x14ac:dyDescent="0.5">
      <c r="F496" s="1"/>
    </row>
    <row r="497" spans="6:6" x14ac:dyDescent="0.5">
      <c r="F497" s="1"/>
    </row>
    <row r="498" spans="6:6" x14ac:dyDescent="0.5">
      <c r="F498" s="1"/>
    </row>
    <row r="499" spans="6:6" x14ac:dyDescent="0.5">
      <c r="F499" s="1"/>
    </row>
    <row r="500" spans="6:6" x14ac:dyDescent="0.5">
      <c r="F500" s="1"/>
    </row>
    <row r="501" spans="6:6" x14ac:dyDescent="0.5">
      <c r="F501" s="1"/>
    </row>
    <row r="502" spans="6:6" x14ac:dyDescent="0.5">
      <c r="F502" s="1"/>
    </row>
    <row r="503" spans="6:6" x14ac:dyDescent="0.5">
      <c r="F503" s="1"/>
    </row>
    <row r="504" spans="6:6" x14ac:dyDescent="0.5">
      <c r="F504" s="1"/>
    </row>
    <row r="505" spans="6:6" x14ac:dyDescent="0.5">
      <c r="F505" s="1"/>
    </row>
    <row r="506" spans="6:6" x14ac:dyDescent="0.5">
      <c r="F506" s="1"/>
    </row>
    <row r="507" spans="6:6" x14ac:dyDescent="0.5">
      <c r="F507" s="1"/>
    </row>
    <row r="508" spans="6:6" x14ac:dyDescent="0.5">
      <c r="F508" s="1"/>
    </row>
    <row r="509" spans="6:6" x14ac:dyDescent="0.5">
      <c r="F509" s="1"/>
    </row>
    <row r="510" spans="6:6" x14ac:dyDescent="0.5">
      <c r="F510" s="1"/>
    </row>
    <row r="511" spans="6:6" x14ac:dyDescent="0.5">
      <c r="F511" s="1"/>
    </row>
    <row r="512" spans="6:6" x14ac:dyDescent="0.5">
      <c r="F512" s="1"/>
    </row>
    <row r="513" spans="6:6" x14ac:dyDescent="0.5">
      <c r="F513" s="1"/>
    </row>
    <row r="514" spans="6:6" x14ac:dyDescent="0.5">
      <c r="F514" s="1"/>
    </row>
    <row r="515" spans="6:6" x14ac:dyDescent="0.5">
      <c r="F515" s="1"/>
    </row>
    <row r="516" spans="6:6" x14ac:dyDescent="0.5">
      <c r="F516" s="1"/>
    </row>
    <row r="517" spans="6:6" x14ac:dyDescent="0.5">
      <c r="F517" s="1"/>
    </row>
    <row r="518" spans="6:6" x14ac:dyDescent="0.5">
      <c r="F518" s="1"/>
    </row>
    <row r="519" spans="6:6" x14ac:dyDescent="0.5">
      <c r="F519" s="1"/>
    </row>
    <row r="520" spans="6:6" x14ac:dyDescent="0.5">
      <c r="F520" s="1"/>
    </row>
    <row r="521" spans="6:6" x14ac:dyDescent="0.5">
      <c r="F521" s="1"/>
    </row>
    <row r="522" spans="6:6" x14ac:dyDescent="0.5">
      <c r="F522" s="1"/>
    </row>
    <row r="523" spans="6:6" x14ac:dyDescent="0.5">
      <c r="F523" s="1"/>
    </row>
    <row r="524" spans="6:6" x14ac:dyDescent="0.5">
      <c r="F524" s="1"/>
    </row>
    <row r="525" spans="6:6" x14ac:dyDescent="0.5">
      <c r="F525" s="1"/>
    </row>
    <row r="526" spans="6:6" x14ac:dyDescent="0.5">
      <c r="F526" s="1"/>
    </row>
    <row r="527" spans="6:6" x14ac:dyDescent="0.5">
      <c r="F527" s="1"/>
    </row>
    <row r="528" spans="6:6" x14ac:dyDescent="0.5">
      <c r="F528" s="1"/>
    </row>
    <row r="529" spans="6:6" x14ac:dyDescent="0.5">
      <c r="F529" s="1"/>
    </row>
    <row r="530" spans="6:6" x14ac:dyDescent="0.5">
      <c r="F530" s="1"/>
    </row>
    <row r="531" spans="6:6" x14ac:dyDescent="0.5">
      <c r="F531" s="1"/>
    </row>
    <row r="532" spans="6:6" x14ac:dyDescent="0.5">
      <c r="F532" s="1"/>
    </row>
    <row r="533" spans="6:6" x14ac:dyDescent="0.5">
      <c r="F533" s="1"/>
    </row>
    <row r="534" spans="6:6" x14ac:dyDescent="0.5">
      <c r="F534" s="1"/>
    </row>
    <row r="535" spans="6:6" x14ac:dyDescent="0.5">
      <c r="F535" s="1"/>
    </row>
    <row r="536" spans="6:6" x14ac:dyDescent="0.5">
      <c r="F536" s="1"/>
    </row>
    <row r="537" spans="6:6" x14ac:dyDescent="0.5">
      <c r="F537" s="1"/>
    </row>
    <row r="538" spans="6:6" x14ac:dyDescent="0.5">
      <c r="F538" s="1"/>
    </row>
    <row r="539" spans="6:6" x14ac:dyDescent="0.5">
      <c r="F539" s="1"/>
    </row>
    <row r="540" spans="6:6" x14ac:dyDescent="0.5">
      <c r="F540" s="1"/>
    </row>
    <row r="541" spans="6:6" x14ac:dyDescent="0.5">
      <c r="F541" s="1"/>
    </row>
    <row r="542" spans="6:6" x14ac:dyDescent="0.5">
      <c r="F542" s="1"/>
    </row>
    <row r="543" spans="6:6" x14ac:dyDescent="0.5">
      <c r="F543" s="1"/>
    </row>
    <row r="544" spans="6:6" x14ac:dyDescent="0.5">
      <c r="F544" s="1"/>
    </row>
    <row r="545" spans="6:6" x14ac:dyDescent="0.5">
      <c r="F545" s="1"/>
    </row>
    <row r="546" spans="6:6" x14ac:dyDescent="0.5">
      <c r="F546" s="1"/>
    </row>
    <row r="547" spans="6:6" x14ac:dyDescent="0.5">
      <c r="F547" s="1"/>
    </row>
    <row r="548" spans="6:6" x14ac:dyDescent="0.5">
      <c r="F548" s="1"/>
    </row>
    <row r="549" spans="6:6" x14ac:dyDescent="0.5">
      <c r="F549" s="1"/>
    </row>
    <row r="550" spans="6:6" x14ac:dyDescent="0.5">
      <c r="F550" s="1"/>
    </row>
    <row r="551" spans="6:6" x14ac:dyDescent="0.5">
      <c r="F551" s="1"/>
    </row>
    <row r="552" spans="6:6" x14ac:dyDescent="0.5">
      <c r="F552" s="1"/>
    </row>
    <row r="553" spans="6:6" x14ac:dyDescent="0.5">
      <c r="F553" s="1"/>
    </row>
    <row r="554" spans="6:6" x14ac:dyDescent="0.5">
      <c r="F554" s="1"/>
    </row>
    <row r="555" spans="6:6" x14ac:dyDescent="0.5">
      <c r="F555" s="1"/>
    </row>
    <row r="556" spans="6:6" x14ac:dyDescent="0.5">
      <c r="F556" s="1"/>
    </row>
    <row r="557" spans="6:6" x14ac:dyDescent="0.5">
      <c r="F557" s="1"/>
    </row>
    <row r="558" spans="6:6" x14ac:dyDescent="0.5">
      <c r="F558" s="1"/>
    </row>
    <row r="559" spans="6:6" x14ac:dyDescent="0.5">
      <c r="F559" s="1"/>
    </row>
    <row r="560" spans="6:6" x14ac:dyDescent="0.5">
      <c r="F560" s="1"/>
    </row>
    <row r="561" spans="6:6" x14ac:dyDescent="0.5">
      <c r="F561" s="1"/>
    </row>
    <row r="562" spans="6:6" x14ac:dyDescent="0.5">
      <c r="F562" s="1"/>
    </row>
    <row r="563" spans="6:6" x14ac:dyDescent="0.5">
      <c r="F563" s="1"/>
    </row>
    <row r="564" spans="6:6" x14ac:dyDescent="0.5">
      <c r="F564" s="1"/>
    </row>
    <row r="565" spans="6:6" x14ac:dyDescent="0.5">
      <c r="F565" s="1"/>
    </row>
    <row r="566" spans="6:6" x14ac:dyDescent="0.5">
      <c r="F566" s="1"/>
    </row>
    <row r="567" spans="6:6" x14ac:dyDescent="0.5">
      <c r="F567" s="1"/>
    </row>
    <row r="568" spans="6:6" x14ac:dyDescent="0.5">
      <c r="F568" s="1"/>
    </row>
    <row r="569" spans="6:6" x14ac:dyDescent="0.5">
      <c r="F569" s="1"/>
    </row>
    <row r="570" spans="6:6" x14ac:dyDescent="0.5">
      <c r="F570" s="1"/>
    </row>
    <row r="571" spans="6:6" x14ac:dyDescent="0.5">
      <c r="F571" s="1"/>
    </row>
    <row r="572" spans="6:6" x14ac:dyDescent="0.5">
      <c r="F572" s="1"/>
    </row>
    <row r="573" spans="6:6" x14ac:dyDescent="0.5">
      <c r="F573" s="1"/>
    </row>
    <row r="574" spans="6:6" x14ac:dyDescent="0.5">
      <c r="F574" s="1"/>
    </row>
    <row r="575" spans="6:6" x14ac:dyDescent="0.5">
      <c r="F575" s="1"/>
    </row>
    <row r="576" spans="6:6" x14ac:dyDescent="0.5">
      <c r="F576" s="1"/>
    </row>
    <row r="577" spans="6:6" x14ac:dyDescent="0.5">
      <c r="F577" s="1"/>
    </row>
    <row r="578" spans="6:6" x14ac:dyDescent="0.5">
      <c r="F578" s="1"/>
    </row>
    <row r="579" spans="6:6" x14ac:dyDescent="0.5">
      <c r="F579" s="1"/>
    </row>
    <row r="580" spans="6:6" x14ac:dyDescent="0.5">
      <c r="F580" s="1"/>
    </row>
    <row r="581" spans="6:6" x14ac:dyDescent="0.5">
      <c r="F581" s="1"/>
    </row>
    <row r="582" spans="6:6" x14ac:dyDescent="0.5">
      <c r="F582" s="1"/>
    </row>
    <row r="583" spans="6:6" x14ac:dyDescent="0.5">
      <c r="F583" s="1"/>
    </row>
    <row r="584" spans="6:6" x14ac:dyDescent="0.5">
      <c r="F584" s="1"/>
    </row>
    <row r="585" spans="6:6" x14ac:dyDescent="0.5">
      <c r="F585" s="1"/>
    </row>
    <row r="586" spans="6:6" x14ac:dyDescent="0.5">
      <c r="F586" s="1"/>
    </row>
    <row r="587" spans="6:6" x14ac:dyDescent="0.5">
      <c r="F587" s="1"/>
    </row>
    <row r="588" spans="6:6" x14ac:dyDescent="0.5">
      <c r="F588" s="1"/>
    </row>
    <row r="589" spans="6:6" x14ac:dyDescent="0.5">
      <c r="F589" s="1"/>
    </row>
    <row r="590" spans="6:6" x14ac:dyDescent="0.5">
      <c r="F590" s="1"/>
    </row>
    <row r="591" spans="6:6" x14ac:dyDescent="0.5">
      <c r="F591" s="1"/>
    </row>
    <row r="592" spans="6:6" x14ac:dyDescent="0.5">
      <c r="F592" s="1"/>
    </row>
    <row r="593" spans="6:6" x14ac:dyDescent="0.5">
      <c r="F593" s="1"/>
    </row>
    <row r="594" spans="6:6" x14ac:dyDescent="0.5">
      <c r="F594" s="1"/>
    </row>
    <row r="595" spans="6:6" x14ac:dyDescent="0.5">
      <c r="F595" s="1"/>
    </row>
    <row r="596" spans="6:6" x14ac:dyDescent="0.5">
      <c r="F596" s="1"/>
    </row>
    <row r="597" spans="6:6" x14ac:dyDescent="0.5">
      <c r="F597" s="1"/>
    </row>
    <row r="598" spans="6:6" x14ac:dyDescent="0.5">
      <c r="F598" s="1"/>
    </row>
    <row r="599" spans="6:6" x14ac:dyDescent="0.5">
      <c r="F599" s="1"/>
    </row>
    <row r="600" spans="6:6" x14ac:dyDescent="0.5">
      <c r="F600" s="1"/>
    </row>
    <row r="601" spans="6:6" x14ac:dyDescent="0.5">
      <c r="F601" s="1"/>
    </row>
    <row r="602" spans="6:6" x14ac:dyDescent="0.5">
      <c r="F602" s="1"/>
    </row>
    <row r="603" spans="6:6" x14ac:dyDescent="0.5">
      <c r="F603" s="1"/>
    </row>
    <row r="604" spans="6:6" x14ac:dyDescent="0.5">
      <c r="F604" s="1"/>
    </row>
    <row r="605" spans="6:6" x14ac:dyDescent="0.5">
      <c r="F605" s="1"/>
    </row>
    <row r="606" spans="6:6" x14ac:dyDescent="0.5">
      <c r="F606" s="1"/>
    </row>
    <row r="607" spans="6:6" x14ac:dyDescent="0.5">
      <c r="F607" s="1"/>
    </row>
    <row r="608" spans="6:6" x14ac:dyDescent="0.5">
      <c r="F608" s="1"/>
    </row>
    <row r="609" spans="6:6" x14ac:dyDescent="0.5">
      <c r="F609" s="1"/>
    </row>
    <row r="610" spans="6:6" x14ac:dyDescent="0.5">
      <c r="F610" s="1"/>
    </row>
    <row r="611" spans="6:6" x14ac:dyDescent="0.5">
      <c r="F611" s="1"/>
    </row>
    <row r="612" spans="6:6" x14ac:dyDescent="0.5">
      <c r="F612" s="1"/>
    </row>
    <row r="613" spans="6:6" x14ac:dyDescent="0.5">
      <c r="F613" s="1"/>
    </row>
    <row r="614" spans="6:6" x14ac:dyDescent="0.5">
      <c r="F614" s="1"/>
    </row>
    <row r="615" spans="6:6" x14ac:dyDescent="0.5">
      <c r="F615" s="1"/>
    </row>
    <row r="616" spans="6:6" x14ac:dyDescent="0.5">
      <c r="F616" s="1"/>
    </row>
    <row r="617" spans="6:6" x14ac:dyDescent="0.5">
      <c r="F617" s="1"/>
    </row>
    <row r="618" spans="6:6" x14ac:dyDescent="0.5">
      <c r="F618" s="1"/>
    </row>
    <row r="619" spans="6:6" x14ac:dyDescent="0.5">
      <c r="F619" s="1"/>
    </row>
    <row r="620" spans="6:6" x14ac:dyDescent="0.5">
      <c r="F620" s="1"/>
    </row>
    <row r="621" spans="6:6" x14ac:dyDescent="0.5">
      <c r="F621" s="1"/>
    </row>
    <row r="622" spans="6:6" x14ac:dyDescent="0.5">
      <c r="F622" s="1"/>
    </row>
    <row r="623" spans="6:6" x14ac:dyDescent="0.5">
      <c r="F623" s="1"/>
    </row>
    <row r="624" spans="6:6" x14ac:dyDescent="0.5">
      <c r="F624" s="1"/>
    </row>
    <row r="625" spans="6:6" x14ac:dyDescent="0.5">
      <c r="F625" s="1"/>
    </row>
    <row r="626" spans="6:6" x14ac:dyDescent="0.5">
      <c r="F626" s="1"/>
    </row>
    <row r="627" spans="6:6" x14ac:dyDescent="0.5">
      <c r="F627" s="1"/>
    </row>
    <row r="628" spans="6:6" x14ac:dyDescent="0.5">
      <c r="F628" s="1"/>
    </row>
    <row r="629" spans="6:6" x14ac:dyDescent="0.5">
      <c r="F629" s="1"/>
    </row>
    <row r="630" spans="6:6" x14ac:dyDescent="0.5">
      <c r="F630" s="1"/>
    </row>
    <row r="631" spans="6:6" x14ac:dyDescent="0.5">
      <c r="F631" s="1"/>
    </row>
    <row r="632" spans="6:6" x14ac:dyDescent="0.5">
      <c r="F632" s="1"/>
    </row>
    <row r="633" spans="6:6" x14ac:dyDescent="0.5">
      <c r="F633" s="1"/>
    </row>
    <row r="634" spans="6:6" x14ac:dyDescent="0.5">
      <c r="F634" s="1"/>
    </row>
    <row r="635" spans="6:6" x14ac:dyDescent="0.5">
      <c r="F635" s="1"/>
    </row>
    <row r="636" spans="6:6" x14ac:dyDescent="0.5">
      <c r="F636" s="1"/>
    </row>
    <row r="637" spans="6:6" x14ac:dyDescent="0.5">
      <c r="F637" s="1"/>
    </row>
    <row r="638" spans="6:6" x14ac:dyDescent="0.5">
      <c r="F638" s="1"/>
    </row>
    <row r="639" spans="6:6" x14ac:dyDescent="0.5">
      <c r="F639" s="1"/>
    </row>
    <row r="640" spans="6:6" x14ac:dyDescent="0.5">
      <c r="F640" s="1"/>
    </row>
    <row r="641" spans="6:6" x14ac:dyDescent="0.5">
      <c r="F641" s="1"/>
    </row>
    <row r="642" spans="6:6" x14ac:dyDescent="0.5">
      <c r="F642" s="1"/>
    </row>
    <row r="643" spans="6:6" x14ac:dyDescent="0.5">
      <c r="F643" s="1"/>
    </row>
    <row r="644" spans="6:6" x14ac:dyDescent="0.5">
      <c r="F644" s="1"/>
    </row>
    <row r="645" spans="6:6" x14ac:dyDescent="0.5">
      <c r="F645" s="1"/>
    </row>
    <row r="646" spans="6:6" x14ac:dyDescent="0.5">
      <c r="F646" s="1"/>
    </row>
    <row r="647" spans="6:6" x14ac:dyDescent="0.5">
      <c r="F647" s="1"/>
    </row>
    <row r="648" spans="6:6" x14ac:dyDescent="0.5">
      <c r="F648" s="1"/>
    </row>
    <row r="649" spans="6:6" x14ac:dyDescent="0.5">
      <c r="F649" s="1"/>
    </row>
    <row r="650" spans="6:6" x14ac:dyDescent="0.5">
      <c r="F650" s="1"/>
    </row>
    <row r="651" spans="6:6" x14ac:dyDescent="0.5">
      <c r="F651" s="1"/>
    </row>
    <row r="652" spans="6:6" x14ac:dyDescent="0.5">
      <c r="F652" s="1"/>
    </row>
    <row r="653" spans="6:6" x14ac:dyDescent="0.5">
      <c r="F653" s="1"/>
    </row>
    <row r="654" spans="6:6" x14ac:dyDescent="0.5">
      <c r="F654" s="1"/>
    </row>
    <row r="655" spans="6:6" x14ac:dyDescent="0.5">
      <c r="F655" s="1"/>
    </row>
    <row r="656" spans="6:6" x14ac:dyDescent="0.5">
      <c r="F656" s="1"/>
    </row>
    <row r="657" spans="6:6" x14ac:dyDescent="0.5">
      <c r="F657" s="1"/>
    </row>
    <row r="658" spans="6:6" x14ac:dyDescent="0.5">
      <c r="F658" s="1"/>
    </row>
    <row r="659" spans="6:6" x14ac:dyDescent="0.5">
      <c r="F659" s="1"/>
    </row>
    <row r="660" spans="6:6" x14ac:dyDescent="0.5">
      <c r="F660" s="1"/>
    </row>
    <row r="661" spans="6:6" x14ac:dyDescent="0.5">
      <c r="F661" s="1"/>
    </row>
    <row r="662" spans="6:6" x14ac:dyDescent="0.5">
      <c r="F662" s="1"/>
    </row>
    <row r="663" spans="6:6" x14ac:dyDescent="0.5">
      <c r="F663" s="1"/>
    </row>
    <row r="664" spans="6:6" x14ac:dyDescent="0.5">
      <c r="F664" s="1"/>
    </row>
    <row r="665" spans="6:6" x14ac:dyDescent="0.5">
      <c r="F665" s="1"/>
    </row>
    <row r="666" spans="6:6" x14ac:dyDescent="0.5">
      <c r="F666" s="1"/>
    </row>
    <row r="667" spans="6:6" x14ac:dyDescent="0.5">
      <c r="F667" s="1"/>
    </row>
    <row r="668" spans="6:6" x14ac:dyDescent="0.5">
      <c r="F668" s="1"/>
    </row>
    <row r="669" spans="6:6" x14ac:dyDescent="0.5">
      <c r="F669" s="1"/>
    </row>
    <row r="670" spans="6:6" x14ac:dyDescent="0.5">
      <c r="F670" s="1"/>
    </row>
    <row r="671" spans="6:6" x14ac:dyDescent="0.5">
      <c r="F671" s="1"/>
    </row>
    <row r="672" spans="6:6" x14ac:dyDescent="0.5">
      <c r="F672" s="1"/>
    </row>
    <row r="673" spans="6:6" x14ac:dyDescent="0.5">
      <c r="F673" s="1"/>
    </row>
    <row r="674" spans="6:6" x14ac:dyDescent="0.5">
      <c r="F674" s="1"/>
    </row>
    <row r="675" spans="6:6" x14ac:dyDescent="0.5">
      <c r="F675" s="1"/>
    </row>
    <row r="676" spans="6:6" x14ac:dyDescent="0.5">
      <c r="F676" s="1"/>
    </row>
    <row r="677" spans="6:6" x14ac:dyDescent="0.5">
      <c r="F677" s="1"/>
    </row>
    <row r="678" spans="6:6" x14ac:dyDescent="0.5">
      <c r="F678" s="1"/>
    </row>
    <row r="679" spans="6:6" x14ac:dyDescent="0.5">
      <c r="F679" s="1"/>
    </row>
    <row r="680" spans="6:6" x14ac:dyDescent="0.5">
      <c r="F680" s="1"/>
    </row>
    <row r="681" spans="6:6" x14ac:dyDescent="0.5">
      <c r="F681" s="1"/>
    </row>
    <row r="682" spans="6:6" x14ac:dyDescent="0.5">
      <c r="F682" s="1"/>
    </row>
    <row r="683" spans="6:6" x14ac:dyDescent="0.5">
      <c r="F683" s="1"/>
    </row>
    <row r="684" spans="6:6" x14ac:dyDescent="0.5">
      <c r="F684" s="1"/>
    </row>
    <row r="685" spans="6:6" x14ac:dyDescent="0.5">
      <c r="F685" s="1"/>
    </row>
    <row r="686" spans="6:6" x14ac:dyDescent="0.5">
      <c r="F686" s="1"/>
    </row>
    <row r="687" spans="6:6" x14ac:dyDescent="0.5">
      <c r="F687" s="1"/>
    </row>
    <row r="688" spans="6:6" x14ac:dyDescent="0.5">
      <c r="F688" s="1"/>
    </row>
    <row r="689" spans="6:6" x14ac:dyDescent="0.5">
      <c r="F689" s="1"/>
    </row>
    <row r="690" spans="6:6" x14ac:dyDescent="0.5">
      <c r="F690" s="1"/>
    </row>
    <row r="691" spans="6:6" x14ac:dyDescent="0.5">
      <c r="F691" s="1"/>
    </row>
    <row r="692" spans="6:6" x14ac:dyDescent="0.5">
      <c r="F692" s="1"/>
    </row>
    <row r="693" spans="6:6" x14ac:dyDescent="0.5">
      <c r="F693" s="1"/>
    </row>
    <row r="694" spans="6:6" x14ac:dyDescent="0.5">
      <c r="F694" s="1"/>
    </row>
    <row r="695" spans="6:6" x14ac:dyDescent="0.5">
      <c r="F695" s="1"/>
    </row>
    <row r="696" spans="6:6" x14ac:dyDescent="0.5">
      <c r="F696" s="1"/>
    </row>
    <row r="697" spans="6:6" x14ac:dyDescent="0.5">
      <c r="F697" s="1"/>
    </row>
    <row r="698" spans="6:6" x14ac:dyDescent="0.5">
      <c r="F698" s="1"/>
    </row>
    <row r="699" spans="6:6" x14ac:dyDescent="0.5">
      <c r="F699" s="1"/>
    </row>
    <row r="700" spans="6:6" x14ac:dyDescent="0.5">
      <c r="F700" s="1"/>
    </row>
    <row r="701" spans="6:6" x14ac:dyDescent="0.5">
      <c r="F701" s="1"/>
    </row>
    <row r="702" spans="6:6" x14ac:dyDescent="0.5">
      <c r="F702" s="1"/>
    </row>
    <row r="703" spans="6:6" x14ac:dyDescent="0.5">
      <c r="F703" s="1"/>
    </row>
    <row r="704" spans="6:6" x14ac:dyDescent="0.5">
      <c r="F704" s="1"/>
    </row>
    <row r="705" spans="6:6" x14ac:dyDescent="0.5">
      <c r="F705" s="1"/>
    </row>
    <row r="706" spans="6:6" x14ac:dyDescent="0.5">
      <c r="F706" s="1"/>
    </row>
    <row r="707" spans="6:6" x14ac:dyDescent="0.5">
      <c r="F707" s="1"/>
    </row>
    <row r="708" spans="6:6" x14ac:dyDescent="0.5">
      <c r="F708" s="1"/>
    </row>
    <row r="709" spans="6:6" x14ac:dyDescent="0.5">
      <c r="F709" s="1"/>
    </row>
    <row r="710" spans="6:6" x14ac:dyDescent="0.5">
      <c r="F710" s="1"/>
    </row>
    <row r="711" spans="6:6" x14ac:dyDescent="0.5">
      <c r="F711" s="1"/>
    </row>
    <row r="712" spans="6:6" x14ac:dyDescent="0.5">
      <c r="F712" s="1"/>
    </row>
    <row r="713" spans="6:6" x14ac:dyDescent="0.5">
      <c r="F713" s="1"/>
    </row>
    <row r="714" spans="6:6" x14ac:dyDescent="0.5">
      <c r="F714" s="1"/>
    </row>
    <row r="715" spans="6:6" x14ac:dyDescent="0.5">
      <c r="F715" s="1"/>
    </row>
    <row r="716" spans="6:6" x14ac:dyDescent="0.5">
      <c r="F716" s="1"/>
    </row>
    <row r="717" spans="6:6" x14ac:dyDescent="0.5">
      <c r="F717" s="1"/>
    </row>
    <row r="718" spans="6:6" x14ac:dyDescent="0.5">
      <c r="F718" s="1"/>
    </row>
    <row r="719" spans="6:6" x14ac:dyDescent="0.5">
      <c r="F719" s="1"/>
    </row>
    <row r="720" spans="6:6" x14ac:dyDescent="0.5">
      <c r="F720" s="1"/>
    </row>
    <row r="721" spans="6:6" x14ac:dyDescent="0.5">
      <c r="F721" s="1"/>
    </row>
    <row r="722" spans="6:6" x14ac:dyDescent="0.5">
      <c r="F722" s="1"/>
    </row>
    <row r="723" spans="6:6" x14ac:dyDescent="0.5">
      <c r="F723" s="1"/>
    </row>
    <row r="724" spans="6:6" x14ac:dyDescent="0.5">
      <c r="F724" s="1"/>
    </row>
    <row r="725" spans="6:6" x14ac:dyDescent="0.5">
      <c r="F725" s="1"/>
    </row>
    <row r="726" spans="6:6" x14ac:dyDescent="0.5">
      <c r="F726" s="1"/>
    </row>
    <row r="727" spans="6:6" x14ac:dyDescent="0.5">
      <c r="F727" s="1"/>
    </row>
    <row r="728" spans="6:6" x14ac:dyDescent="0.5">
      <c r="F728" s="1"/>
    </row>
    <row r="729" spans="6:6" x14ac:dyDescent="0.5">
      <c r="F729" s="1"/>
    </row>
    <row r="730" spans="6:6" x14ac:dyDescent="0.5">
      <c r="F730" s="1"/>
    </row>
    <row r="731" spans="6:6" x14ac:dyDescent="0.5">
      <c r="F731" s="1"/>
    </row>
    <row r="732" spans="6:6" x14ac:dyDescent="0.5">
      <c r="F732" s="1"/>
    </row>
    <row r="733" spans="6:6" x14ac:dyDescent="0.5">
      <c r="F733" s="1"/>
    </row>
    <row r="734" spans="6:6" x14ac:dyDescent="0.5">
      <c r="F734" s="1"/>
    </row>
    <row r="735" spans="6:6" x14ac:dyDescent="0.5">
      <c r="F735" s="1"/>
    </row>
    <row r="736" spans="6:6" x14ac:dyDescent="0.5">
      <c r="F736" s="1"/>
    </row>
    <row r="737" spans="6:6" x14ac:dyDescent="0.5">
      <c r="F737" s="1"/>
    </row>
    <row r="738" spans="6:6" x14ac:dyDescent="0.5">
      <c r="F738" s="1"/>
    </row>
    <row r="739" spans="6:6" x14ac:dyDescent="0.5">
      <c r="F739" s="1"/>
    </row>
    <row r="740" spans="6:6" x14ac:dyDescent="0.5">
      <c r="F740" s="1"/>
    </row>
    <row r="741" spans="6:6" x14ac:dyDescent="0.5">
      <c r="F741" s="1"/>
    </row>
    <row r="742" spans="6:6" x14ac:dyDescent="0.5">
      <c r="F742" s="1"/>
    </row>
    <row r="743" spans="6:6" x14ac:dyDescent="0.5">
      <c r="F743" s="1"/>
    </row>
    <row r="744" spans="6:6" x14ac:dyDescent="0.5">
      <c r="F744" s="1"/>
    </row>
    <row r="745" spans="6:6" x14ac:dyDescent="0.5">
      <c r="F745" s="1"/>
    </row>
    <row r="746" spans="6:6" x14ac:dyDescent="0.5">
      <c r="F746" s="1"/>
    </row>
    <row r="747" spans="6:6" x14ac:dyDescent="0.5">
      <c r="F747" s="1"/>
    </row>
    <row r="748" spans="6:6" x14ac:dyDescent="0.5">
      <c r="F748" s="1"/>
    </row>
    <row r="749" spans="6:6" x14ac:dyDescent="0.5">
      <c r="F749" s="1"/>
    </row>
    <row r="750" spans="6:6" x14ac:dyDescent="0.5">
      <c r="F750" s="1"/>
    </row>
    <row r="751" spans="6:6" x14ac:dyDescent="0.5">
      <c r="F751" s="1"/>
    </row>
    <row r="752" spans="6:6" x14ac:dyDescent="0.5">
      <c r="F752" s="1"/>
    </row>
    <row r="753" spans="6:6" x14ac:dyDescent="0.5">
      <c r="F753" s="1"/>
    </row>
    <row r="754" spans="6:6" x14ac:dyDescent="0.5">
      <c r="F754" s="1"/>
    </row>
    <row r="755" spans="6:6" x14ac:dyDescent="0.5">
      <c r="F755" s="1"/>
    </row>
    <row r="756" spans="6:6" x14ac:dyDescent="0.5">
      <c r="F756" s="1"/>
    </row>
    <row r="757" spans="6:6" x14ac:dyDescent="0.5">
      <c r="F757" s="1"/>
    </row>
    <row r="758" spans="6:6" x14ac:dyDescent="0.5">
      <c r="F758" s="1"/>
    </row>
    <row r="759" spans="6:6" x14ac:dyDescent="0.5">
      <c r="F759" s="1"/>
    </row>
    <row r="760" spans="6:6" x14ac:dyDescent="0.5">
      <c r="F760" s="1"/>
    </row>
    <row r="761" spans="6:6" x14ac:dyDescent="0.5">
      <c r="F761" s="1"/>
    </row>
    <row r="762" spans="6:6" x14ac:dyDescent="0.5">
      <c r="F762" s="1"/>
    </row>
    <row r="763" spans="6:6" x14ac:dyDescent="0.5">
      <c r="F763" s="1"/>
    </row>
    <row r="764" spans="6:6" x14ac:dyDescent="0.5">
      <c r="F764" s="1"/>
    </row>
    <row r="765" spans="6:6" x14ac:dyDescent="0.5">
      <c r="F765" s="1"/>
    </row>
    <row r="766" spans="6:6" x14ac:dyDescent="0.5">
      <c r="F766" s="1"/>
    </row>
    <row r="767" spans="6:6" x14ac:dyDescent="0.5">
      <c r="F767" s="1"/>
    </row>
    <row r="768" spans="6:6" x14ac:dyDescent="0.5">
      <c r="F768" s="1"/>
    </row>
    <row r="769" spans="6:6" x14ac:dyDescent="0.5">
      <c r="F769" s="1"/>
    </row>
    <row r="770" spans="6:6" x14ac:dyDescent="0.5">
      <c r="F770" s="1"/>
    </row>
    <row r="771" spans="6:6" x14ac:dyDescent="0.5">
      <c r="F771" s="1"/>
    </row>
    <row r="772" spans="6:6" x14ac:dyDescent="0.5">
      <c r="F772" s="1"/>
    </row>
    <row r="773" spans="6:6" x14ac:dyDescent="0.5">
      <c r="F773" s="1"/>
    </row>
    <row r="774" spans="6:6" x14ac:dyDescent="0.5">
      <c r="F774" s="1"/>
    </row>
    <row r="775" spans="6:6" x14ac:dyDescent="0.5">
      <c r="F775" s="1"/>
    </row>
    <row r="776" spans="6:6" x14ac:dyDescent="0.5">
      <c r="F776" s="1"/>
    </row>
    <row r="777" spans="6:6" x14ac:dyDescent="0.5">
      <c r="F777" s="1"/>
    </row>
    <row r="778" spans="6:6" x14ac:dyDescent="0.5">
      <c r="F778" s="1"/>
    </row>
    <row r="779" spans="6:6" x14ac:dyDescent="0.5">
      <c r="F779" s="1"/>
    </row>
    <row r="780" spans="6:6" x14ac:dyDescent="0.5">
      <c r="F780" s="1"/>
    </row>
    <row r="781" spans="6:6" x14ac:dyDescent="0.5">
      <c r="F781" s="1"/>
    </row>
    <row r="782" spans="6:6" x14ac:dyDescent="0.5">
      <c r="F782" s="1"/>
    </row>
    <row r="783" spans="6:6" x14ac:dyDescent="0.5">
      <c r="F783" s="1"/>
    </row>
    <row r="784" spans="6:6" x14ac:dyDescent="0.5">
      <c r="F784" s="1"/>
    </row>
    <row r="785" spans="6:6" x14ac:dyDescent="0.5">
      <c r="F785" s="1"/>
    </row>
    <row r="786" spans="6:6" x14ac:dyDescent="0.5">
      <c r="F786" s="1"/>
    </row>
    <row r="787" spans="6:6" x14ac:dyDescent="0.5">
      <c r="F787" s="1"/>
    </row>
    <row r="788" spans="6:6" x14ac:dyDescent="0.5">
      <c r="F788" s="1"/>
    </row>
    <row r="789" spans="6:6" x14ac:dyDescent="0.5">
      <c r="F789" s="1"/>
    </row>
    <row r="790" spans="6:6" x14ac:dyDescent="0.5">
      <c r="F790" s="1"/>
    </row>
    <row r="791" spans="6:6" x14ac:dyDescent="0.5">
      <c r="F791" s="1"/>
    </row>
    <row r="792" spans="6:6" x14ac:dyDescent="0.5">
      <c r="F792" s="1"/>
    </row>
    <row r="793" spans="6:6" x14ac:dyDescent="0.5">
      <c r="F793" s="1"/>
    </row>
    <row r="794" spans="6:6" x14ac:dyDescent="0.5">
      <c r="F794" s="1"/>
    </row>
    <row r="795" spans="6:6" x14ac:dyDescent="0.5">
      <c r="F795" s="1"/>
    </row>
    <row r="796" spans="6:6" x14ac:dyDescent="0.5">
      <c r="F796" s="1"/>
    </row>
    <row r="797" spans="6:6" x14ac:dyDescent="0.5">
      <c r="F797" s="1"/>
    </row>
    <row r="798" spans="6:6" x14ac:dyDescent="0.5">
      <c r="F798" s="1"/>
    </row>
    <row r="799" spans="6:6" x14ac:dyDescent="0.5">
      <c r="F799" s="1"/>
    </row>
    <row r="800" spans="6:6" x14ac:dyDescent="0.5">
      <c r="F800" s="1"/>
    </row>
    <row r="801" spans="6:6" x14ac:dyDescent="0.5">
      <c r="F801" s="1"/>
    </row>
    <row r="802" spans="6:6" x14ac:dyDescent="0.5">
      <c r="F802" s="1"/>
    </row>
    <row r="803" spans="6:6" x14ac:dyDescent="0.5">
      <c r="F803" s="1"/>
    </row>
    <row r="804" spans="6:6" x14ac:dyDescent="0.5">
      <c r="F804" s="1"/>
    </row>
    <row r="805" spans="6:6" x14ac:dyDescent="0.5">
      <c r="F805" s="1"/>
    </row>
    <row r="806" spans="6:6" x14ac:dyDescent="0.5">
      <c r="F806" s="1"/>
    </row>
    <row r="807" spans="6:6" x14ac:dyDescent="0.5">
      <c r="F807" s="1"/>
    </row>
    <row r="808" spans="6:6" x14ac:dyDescent="0.5">
      <c r="F808" s="1"/>
    </row>
    <row r="809" spans="6:6" x14ac:dyDescent="0.5">
      <c r="F809" s="1"/>
    </row>
    <row r="810" spans="6:6" x14ac:dyDescent="0.5">
      <c r="F810" s="1"/>
    </row>
    <row r="811" spans="6:6" x14ac:dyDescent="0.5">
      <c r="F811" s="1"/>
    </row>
    <row r="812" spans="6:6" x14ac:dyDescent="0.5">
      <c r="F812" s="1"/>
    </row>
    <row r="813" spans="6:6" x14ac:dyDescent="0.5">
      <c r="F813" s="1"/>
    </row>
    <row r="814" spans="6:6" x14ac:dyDescent="0.5">
      <c r="F814" s="1"/>
    </row>
    <row r="815" spans="6:6" x14ac:dyDescent="0.5">
      <c r="F815" s="1"/>
    </row>
    <row r="816" spans="6:6" x14ac:dyDescent="0.5">
      <c r="F816" s="1"/>
    </row>
    <row r="817" spans="6:6" x14ac:dyDescent="0.5">
      <c r="F817" s="1"/>
    </row>
    <row r="818" spans="6:6" x14ac:dyDescent="0.5">
      <c r="F818" s="1"/>
    </row>
    <row r="819" spans="6:6" x14ac:dyDescent="0.5">
      <c r="F819" s="1"/>
    </row>
    <row r="820" spans="6:6" x14ac:dyDescent="0.5">
      <c r="F820" s="1"/>
    </row>
    <row r="821" spans="6:6" x14ac:dyDescent="0.5">
      <c r="F821" s="1"/>
    </row>
    <row r="822" spans="6:6" x14ac:dyDescent="0.5">
      <c r="F822" s="1"/>
    </row>
    <row r="823" spans="6:6" x14ac:dyDescent="0.5">
      <c r="F823" s="1"/>
    </row>
    <row r="824" spans="6:6" x14ac:dyDescent="0.5">
      <c r="F824" s="1"/>
    </row>
    <row r="825" spans="6:6" x14ac:dyDescent="0.5">
      <c r="F825" s="1"/>
    </row>
    <row r="826" spans="6:6" x14ac:dyDescent="0.5">
      <c r="F826" s="1"/>
    </row>
    <row r="827" spans="6:6" x14ac:dyDescent="0.5">
      <c r="F827" s="1"/>
    </row>
    <row r="828" spans="6:6" x14ac:dyDescent="0.5">
      <c r="F828" s="1"/>
    </row>
    <row r="829" spans="6:6" x14ac:dyDescent="0.5">
      <c r="F829" s="1"/>
    </row>
    <row r="830" spans="6:6" x14ac:dyDescent="0.5">
      <c r="F830" s="1"/>
    </row>
    <row r="831" spans="6:6" x14ac:dyDescent="0.5">
      <c r="F831" s="1"/>
    </row>
    <row r="832" spans="6:6" x14ac:dyDescent="0.5">
      <c r="F832" s="1"/>
    </row>
    <row r="833" spans="6:6" x14ac:dyDescent="0.5">
      <c r="F833" s="1"/>
    </row>
    <row r="834" spans="6:6" x14ac:dyDescent="0.5">
      <c r="F834" s="1"/>
    </row>
    <row r="835" spans="6:6" x14ac:dyDescent="0.5">
      <c r="F835" s="1"/>
    </row>
    <row r="836" spans="6:6" x14ac:dyDescent="0.5">
      <c r="F836" s="1"/>
    </row>
    <row r="837" spans="6:6" x14ac:dyDescent="0.5">
      <c r="F837" s="1"/>
    </row>
    <row r="838" spans="6:6" x14ac:dyDescent="0.5">
      <c r="F838" s="1"/>
    </row>
    <row r="839" spans="6:6" x14ac:dyDescent="0.5">
      <c r="F839" s="1"/>
    </row>
    <row r="840" spans="6:6" x14ac:dyDescent="0.5">
      <c r="F840" s="1"/>
    </row>
    <row r="841" spans="6:6" x14ac:dyDescent="0.5">
      <c r="F841" s="1"/>
    </row>
    <row r="842" spans="6:6" x14ac:dyDescent="0.5">
      <c r="F842" s="1"/>
    </row>
    <row r="843" spans="6:6" x14ac:dyDescent="0.5">
      <c r="F843" s="1"/>
    </row>
    <row r="844" spans="6:6" x14ac:dyDescent="0.5">
      <c r="F844" s="1"/>
    </row>
    <row r="845" spans="6:6" x14ac:dyDescent="0.5">
      <c r="F845" s="1"/>
    </row>
    <row r="846" spans="6:6" x14ac:dyDescent="0.5">
      <c r="F846" s="1"/>
    </row>
    <row r="847" spans="6:6" x14ac:dyDescent="0.5">
      <c r="F847" s="1"/>
    </row>
    <row r="848" spans="6:6" x14ac:dyDescent="0.5">
      <c r="F848" s="1"/>
    </row>
    <row r="849" spans="6:6" x14ac:dyDescent="0.5">
      <c r="F849" s="1"/>
    </row>
    <row r="850" spans="6:6" x14ac:dyDescent="0.5">
      <c r="F850" s="1"/>
    </row>
    <row r="851" spans="6:6" x14ac:dyDescent="0.5">
      <c r="F851" s="1"/>
    </row>
    <row r="852" spans="6:6" x14ac:dyDescent="0.5">
      <c r="F852" s="1"/>
    </row>
    <row r="853" spans="6:6" x14ac:dyDescent="0.5">
      <c r="F853" s="1"/>
    </row>
    <row r="854" spans="6:6" x14ac:dyDescent="0.5">
      <c r="F854" s="1"/>
    </row>
    <row r="855" spans="6:6" x14ac:dyDescent="0.5">
      <c r="F855" s="1"/>
    </row>
    <row r="856" spans="6:6" x14ac:dyDescent="0.5">
      <c r="F856" s="1"/>
    </row>
    <row r="857" spans="6:6" x14ac:dyDescent="0.5">
      <c r="F857" s="1"/>
    </row>
    <row r="858" spans="6:6" x14ac:dyDescent="0.5">
      <c r="F858" s="1"/>
    </row>
    <row r="859" spans="6:6" x14ac:dyDescent="0.5">
      <c r="F859" s="1"/>
    </row>
    <row r="860" spans="6:6" x14ac:dyDescent="0.5">
      <c r="F860" s="1"/>
    </row>
    <row r="861" spans="6:6" x14ac:dyDescent="0.5">
      <c r="F861" s="1"/>
    </row>
    <row r="862" spans="6:6" x14ac:dyDescent="0.5">
      <c r="F862" s="1"/>
    </row>
    <row r="863" spans="6:6" x14ac:dyDescent="0.5">
      <c r="F863" s="1"/>
    </row>
    <row r="864" spans="6:6" x14ac:dyDescent="0.5">
      <c r="F864" s="1"/>
    </row>
    <row r="865" spans="6:6" x14ac:dyDescent="0.5">
      <c r="F865" s="1"/>
    </row>
    <row r="866" spans="6:6" x14ac:dyDescent="0.5">
      <c r="F866" s="1"/>
    </row>
    <row r="867" spans="6:6" x14ac:dyDescent="0.5">
      <c r="F867" s="1"/>
    </row>
    <row r="868" spans="6:6" x14ac:dyDescent="0.5">
      <c r="F868" s="1"/>
    </row>
    <row r="869" spans="6:6" x14ac:dyDescent="0.5">
      <c r="F869" s="1"/>
    </row>
    <row r="870" spans="6:6" x14ac:dyDescent="0.5">
      <c r="F870" s="1"/>
    </row>
    <row r="871" spans="6:6" x14ac:dyDescent="0.5">
      <c r="F871" s="1"/>
    </row>
    <row r="872" spans="6:6" x14ac:dyDescent="0.5">
      <c r="F872" s="1"/>
    </row>
    <row r="873" spans="6:6" x14ac:dyDescent="0.5">
      <c r="F873" s="1"/>
    </row>
    <row r="874" spans="6:6" x14ac:dyDescent="0.5">
      <c r="F874" s="1"/>
    </row>
    <row r="875" spans="6:6" x14ac:dyDescent="0.5">
      <c r="F875" s="1"/>
    </row>
    <row r="876" spans="6:6" x14ac:dyDescent="0.5">
      <c r="F876" s="1"/>
    </row>
    <row r="877" spans="6:6" x14ac:dyDescent="0.5">
      <c r="F877" s="1"/>
    </row>
    <row r="878" spans="6:6" x14ac:dyDescent="0.5">
      <c r="F878" s="1"/>
    </row>
    <row r="879" spans="6:6" x14ac:dyDescent="0.5">
      <c r="F879" s="1"/>
    </row>
    <row r="880" spans="6:6" x14ac:dyDescent="0.5">
      <c r="F880" s="1"/>
    </row>
    <row r="881" spans="6:6" x14ac:dyDescent="0.5">
      <c r="F881" s="1"/>
    </row>
    <row r="882" spans="6:6" x14ac:dyDescent="0.5">
      <c r="F882" s="1"/>
    </row>
    <row r="883" spans="6:6" x14ac:dyDescent="0.5">
      <c r="F883" s="1"/>
    </row>
    <row r="884" spans="6:6" x14ac:dyDescent="0.5">
      <c r="F884" s="1"/>
    </row>
    <row r="885" spans="6:6" x14ac:dyDescent="0.5">
      <c r="F885" s="1"/>
    </row>
    <row r="886" spans="6:6" x14ac:dyDescent="0.5">
      <c r="F886" s="1"/>
    </row>
    <row r="887" spans="6:6" x14ac:dyDescent="0.5">
      <c r="F887" s="1"/>
    </row>
    <row r="888" spans="6:6" x14ac:dyDescent="0.5">
      <c r="F888" s="1"/>
    </row>
    <row r="889" spans="6:6" x14ac:dyDescent="0.5">
      <c r="F889" s="1"/>
    </row>
    <row r="890" spans="6:6" x14ac:dyDescent="0.5">
      <c r="F890" s="1"/>
    </row>
    <row r="891" spans="6:6" x14ac:dyDescent="0.5">
      <c r="F891" s="1"/>
    </row>
    <row r="892" spans="6:6" x14ac:dyDescent="0.5">
      <c r="F892" s="1"/>
    </row>
    <row r="893" spans="6:6" x14ac:dyDescent="0.5">
      <c r="F893" s="1"/>
    </row>
    <row r="894" spans="6:6" x14ac:dyDescent="0.5">
      <c r="F894" s="1"/>
    </row>
    <row r="895" spans="6:6" x14ac:dyDescent="0.5">
      <c r="F895" s="1"/>
    </row>
    <row r="896" spans="6:6" x14ac:dyDescent="0.5">
      <c r="F896" s="1"/>
    </row>
    <row r="897" spans="6:6" x14ac:dyDescent="0.5">
      <c r="F897" s="1"/>
    </row>
    <row r="898" spans="6:6" x14ac:dyDescent="0.5">
      <c r="F898" s="1"/>
    </row>
    <row r="899" spans="6:6" x14ac:dyDescent="0.5">
      <c r="F899" s="1"/>
    </row>
    <row r="900" spans="6:6" x14ac:dyDescent="0.5">
      <c r="F900" s="1"/>
    </row>
    <row r="901" spans="6:6" x14ac:dyDescent="0.5">
      <c r="F901" s="1"/>
    </row>
    <row r="902" spans="6:6" x14ac:dyDescent="0.5">
      <c r="F902" s="1"/>
    </row>
    <row r="903" spans="6:6" x14ac:dyDescent="0.5">
      <c r="F903" s="1"/>
    </row>
    <row r="904" spans="6:6" x14ac:dyDescent="0.5">
      <c r="F904" s="1"/>
    </row>
    <row r="905" spans="6:6" x14ac:dyDescent="0.5">
      <c r="F905" s="1"/>
    </row>
    <row r="906" spans="6:6" x14ac:dyDescent="0.5">
      <c r="F906" s="1"/>
    </row>
    <row r="907" spans="6:6" x14ac:dyDescent="0.5">
      <c r="F907" s="1"/>
    </row>
    <row r="908" spans="6:6" x14ac:dyDescent="0.5">
      <c r="F908" s="1"/>
    </row>
    <row r="909" spans="6:6" x14ac:dyDescent="0.5">
      <c r="F909" s="1"/>
    </row>
    <row r="910" spans="6:6" x14ac:dyDescent="0.5">
      <c r="F910" s="1"/>
    </row>
    <row r="911" spans="6:6" x14ac:dyDescent="0.5">
      <c r="F911" s="1"/>
    </row>
    <row r="912" spans="6:6" x14ac:dyDescent="0.5">
      <c r="F912" s="1"/>
    </row>
    <row r="913" spans="6:6" x14ac:dyDescent="0.5">
      <c r="F913" s="1"/>
    </row>
    <row r="914" spans="6:6" x14ac:dyDescent="0.5">
      <c r="F914" s="1"/>
    </row>
    <row r="915" spans="6:6" x14ac:dyDescent="0.5">
      <c r="F915" s="1"/>
    </row>
    <row r="916" spans="6:6" x14ac:dyDescent="0.5">
      <c r="F916" s="1"/>
    </row>
    <row r="917" spans="6:6" x14ac:dyDescent="0.5">
      <c r="F917" s="1"/>
    </row>
    <row r="918" spans="6:6" x14ac:dyDescent="0.5">
      <c r="F918" s="1"/>
    </row>
    <row r="919" spans="6:6" x14ac:dyDescent="0.5">
      <c r="F919" s="1"/>
    </row>
    <row r="920" spans="6:6" x14ac:dyDescent="0.5">
      <c r="F920" s="1"/>
    </row>
    <row r="921" spans="6:6" x14ac:dyDescent="0.5">
      <c r="F921" s="1"/>
    </row>
    <row r="922" spans="6:6" x14ac:dyDescent="0.5">
      <c r="F922" s="1"/>
    </row>
    <row r="923" spans="6:6" x14ac:dyDescent="0.5">
      <c r="F923" s="1"/>
    </row>
    <row r="924" spans="6:6" x14ac:dyDescent="0.5">
      <c r="F924" s="1"/>
    </row>
    <row r="925" spans="6:6" x14ac:dyDescent="0.5">
      <c r="F925" s="1"/>
    </row>
    <row r="926" spans="6:6" x14ac:dyDescent="0.5">
      <c r="F926" s="1"/>
    </row>
    <row r="927" spans="6:6" x14ac:dyDescent="0.5">
      <c r="F927" s="1"/>
    </row>
    <row r="928" spans="6:6" x14ac:dyDescent="0.5">
      <c r="F928" s="1"/>
    </row>
    <row r="929" spans="6:6" x14ac:dyDescent="0.5">
      <c r="F929" s="1"/>
    </row>
    <row r="930" spans="6:6" x14ac:dyDescent="0.5">
      <c r="F930" s="1"/>
    </row>
    <row r="931" spans="6:6" x14ac:dyDescent="0.5">
      <c r="F931" s="1"/>
    </row>
    <row r="932" spans="6:6" x14ac:dyDescent="0.5">
      <c r="F932" s="1"/>
    </row>
    <row r="933" spans="6:6" x14ac:dyDescent="0.5">
      <c r="F933" s="1"/>
    </row>
    <row r="934" spans="6:6" x14ac:dyDescent="0.5">
      <c r="F934" s="1"/>
    </row>
    <row r="935" spans="6:6" x14ac:dyDescent="0.5">
      <c r="F935" s="1"/>
    </row>
    <row r="936" spans="6:6" x14ac:dyDescent="0.5">
      <c r="F936" s="1"/>
    </row>
    <row r="937" spans="6:6" x14ac:dyDescent="0.5">
      <c r="F937" s="1"/>
    </row>
    <row r="938" spans="6:6" x14ac:dyDescent="0.5">
      <c r="F938" s="1"/>
    </row>
    <row r="939" spans="6:6" x14ac:dyDescent="0.5">
      <c r="F939" s="1"/>
    </row>
    <row r="940" spans="6:6" x14ac:dyDescent="0.5">
      <c r="F940" s="1"/>
    </row>
    <row r="941" spans="6:6" x14ac:dyDescent="0.5">
      <c r="F941" s="1"/>
    </row>
    <row r="942" spans="6:6" x14ac:dyDescent="0.5">
      <c r="F942" s="1"/>
    </row>
    <row r="943" spans="6:6" x14ac:dyDescent="0.5">
      <c r="F943" s="1"/>
    </row>
    <row r="944" spans="6:6" x14ac:dyDescent="0.5">
      <c r="F944" s="1"/>
    </row>
    <row r="945" spans="6:6" x14ac:dyDescent="0.5">
      <c r="F945" s="1"/>
    </row>
    <row r="946" spans="6:6" x14ac:dyDescent="0.5">
      <c r="F946" s="1"/>
    </row>
    <row r="947" spans="6:6" x14ac:dyDescent="0.5">
      <c r="F947" s="1"/>
    </row>
    <row r="948" spans="6:6" x14ac:dyDescent="0.5">
      <c r="F948" s="1"/>
    </row>
    <row r="949" spans="6:6" x14ac:dyDescent="0.5">
      <c r="F949" s="1"/>
    </row>
    <row r="950" spans="6:6" x14ac:dyDescent="0.5">
      <c r="F950" s="1"/>
    </row>
    <row r="951" spans="6:6" x14ac:dyDescent="0.5">
      <c r="F951" s="1"/>
    </row>
    <row r="952" spans="6:6" x14ac:dyDescent="0.5">
      <c r="F952" s="1"/>
    </row>
    <row r="953" spans="6:6" x14ac:dyDescent="0.5">
      <c r="F953" s="1"/>
    </row>
    <row r="954" spans="6:6" x14ac:dyDescent="0.5">
      <c r="F954" s="1"/>
    </row>
    <row r="955" spans="6:6" x14ac:dyDescent="0.5">
      <c r="F955" s="1"/>
    </row>
    <row r="956" spans="6:6" x14ac:dyDescent="0.5">
      <c r="F956" s="1"/>
    </row>
    <row r="957" spans="6:6" x14ac:dyDescent="0.5">
      <c r="F957" s="1"/>
    </row>
    <row r="958" spans="6:6" x14ac:dyDescent="0.5">
      <c r="F958" s="1"/>
    </row>
    <row r="959" spans="6:6" x14ac:dyDescent="0.5">
      <c r="F959" s="1"/>
    </row>
    <row r="960" spans="6:6" x14ac:dyDescent="0.5">
      <c r="F960" s="1"/>
    </row>
    <row r="961" spans="6:6" x14ac:dyDescent="0.5">
      <c r="F961" s="1"/>
    </row>
    <row r="962" spans="6:6" x14ac:dyDescent="0.5">
      <c r="F962" s="1"/>
    </row>
    <row r="963" spans="6:6" x14ac:dyDescent="0.5">
      <c r="F963" s="1"/>
    </row>
    <row r="964" spans="6:6" x14ac:dyDescent="0.5">
      <c r="F964" s="1"/>
    </row>
    <row r="965" spans="6:6" x14ac:dyDescent="0.5">
      <c r="F965" s="1"/>
    </row>
    <row r="966" spans="6:6" x14ac:dyDescent="0.5">
      <c r="F966" s="1"/>
    </row>
    <row r="967" spans="6:6" x14ac:dyDescent="0.5">
      <c r="F967" s="1"/>
    </row>
    <row r="968" spans="6:6" x14ac:dyDescent="0.5">
      <c r="F968" s="1"/>
    </row>
    <row r="969" spans="6:6" x14ac:dyDescent="0.5">
      <c r="F969" s="1"/>
    </row>
    <row r="970" spans="6:6" x14ac:dyDescent="0.5">
      <c r="F970" s="1"/>
    </row>
    <row r="971" spans="6:6" x14ac:dyDescent="0.5">
      <c r="F971" s="1"/>
    </row>
    <row r="972" spans="6:6" x14ac:dyDescent="0.5">
      <c r="F972" s="1"/>
    </row>
    <row r="973" spans="6:6" x14ac:dyDescent="0.5">
      <c r="F973" s="1"/>
    </row>
    <row r="974" spans="6:6" x14ac:dyDescent="0.5">
      <c r="F974" s="1"/>
    </row>
    <row r="975" spans="6:6" x14ac:dyDescent="0.5">
      <c r="F975" s="1"/>
    </row>
    <row r="976" spans="6:6" x14ac:dyDescent="0.5">
      <c r="F976" s="1"/>
    </row>
    <row r="977" spans="6:6" x14ac:dyDescent="0.5">
      <c r="F977" s="1"/>
    </row>
    <row r="978" spans="6:6" x14ac:dyDescent="0.5">
      <c r="F978" s="1"/>
    </row>
    <row r="979" spans="6:6" x14ac:dyDescent="0.5">
      <c r="F979" s="1"/>
    </row>
    <row r="980" spans="6:6" x14ac:dyDescent="0.5">
      <c r="F980" s="1"/>
    </row>
    <row r="981" spans="6:6" x14ac:dyDescent="0.5">
      <c r="F981" s="1"/>
    </row>
    <row r="982" spans="6:6" x14ac:dyDescent="0.5">
      <c r="F982" s="1"/>
    </row>
    <row r="983" spans="6:6" x14ac:dyDescent="0.5">
      <c r="F983" s="1"/>
    </row>
    <row r="984" spans="6:6" x14ac:dyDescent="0.5">
      <c r="F984" s="1"/>
    </row>
    <row r="985" spans="6:6" x14ac:dyDescent="0.5">
      <c r="F985" s="1"/>
    </row>
    <row r="986" spans="6:6" x14ac:dyDescent="0.5">
      <c r="F986" s="1"/>
    </row>
    <row r="987" spans="6:6" x14ac:dyDescent="0.5">
      <c r="F987" s="1"/>
    </row>
    <row r="988" spans="6:6" x14ac:dyDescent="0.5">
      <c r="F988" s="1"/>
    </row>
    <row r="989" spans="6:6" x14ac:dyDescent="0.5">
      <c r="F989" s="1"/>
    </row>
    <row r="990" spans="6:6" x14ac:dyDescent="0.5">
      <c r="F990" s="1"/>
    </row>
    <row r="991" spans="6:6" x14ac:dyDescent="0.5">
      <c r="F991" s="1"/>
    </row>
    <row r="992" spans="6:6" x14ac:dyDescent="0.5">
      <c r="F992" s="1"/>
    </row>
    <row r="993" spans="6:6" x14ac:dyDescent="0.5">
      <c r="F993" s="1"/>
    </row>
    <row r="994" spans="6:6" x14ac:dyDescent="0.5">
      <c r="F994" s="1"/>
    </row>
    <row r="995" spans="6:6" x14ac:dyDescent="0.5">
      <c r="F995" s="1"/>
    </row>
    <row r="996" spans="6:6" x14ac:dyDescent="0.5">
      <c r="F996" s="1"/>
    </row>
    <row r="997" spans="6:6" x14ac:dyDescent="0.5">
      <c r="F997" s="1"/>
    </row>
    <row r="998" spans="6:6" x14ac:dyDescent="0.5">
      <c r="F998" s="1"/>
    </row>
    <row r="999" spans="6:6" x14ac:dyDescent="0.5">
      <c r="F999" s="1"/>
    </row>
    <row r="1000" spans="6:6" x14ac:dyDescent="0.5">
      <c r="F1000" s="1"/>
    </row>
    <row r="1001" spans="6:6" x14ac:dyDescent="0.5">
      <c r="F1001" s="1"/>
    </row>
    <row r="1002" spans="6:6" x14ac:dyDescent="0.5">
      <c r="F1002" s="1"/>
    </row>
    <row r="1003" spans="6:6" x14ac:dyDescent="0.5">
      <c r="F1003" s="1"/>
    </row>
    <row r="1004" spans="6:6" x14ac:dyDescent="0.5">
      <c r="F1004" s="1"/>
    </row>
    <row r="1005" spans="6:6" x14ac:dyDescent="0.5">
      <c r="F1005" s="1"/>
    </row>
    <row r="1006" spans="6:6" x14ac:dyDescent="0.5">
      <c r="F1006" s="1"/>
    </row>
    <row r="1007" spans="6:6" x14ac:dyDescent="0.5">
      <c r="F1007" s="1"/>
    </row>
    <row r="1008" spans="6:6" x14ac:dyDescent="0.5">
      <c r="F1008" s="1"/>
    </row>
    <row r="1009" spans="6:6" x14ac:dyDescent="0.5">
      <c r="F1009" s="1"/>
    </row>
    <row r="1010" spans="6:6" x14ac:dyDescent="0.5">
      <c r="F1010" s="1"/>
    </row>
    <row r="1011" spans="6:6" x14ac:dyDescent="0.5">
      <c r="F1011" s="1"/>
    </row>
    <row r="1012" spans="6:6" x14ac:dyDescent="0.5">
      <c r="F1012" s="1"/>
    </row>
    <row r="1013" spans="6:6" x14ac:dyDescent="0.5">
      <c r="F1013" s="1"/>
    </row>
    <row r="1014" spans="6:6" x14ac:dyDescent="0.5">
      <c r="F1014" s="1"/>
    </row>
    <row r="1015" spans="6:6" x14ac:dyDescent="0.5">
      <c r="F1015" s="1"/>
    </row>
    <row r="1016" spans="6:6" x14ac:dyDescent="0.5">
      <c r="F1016" s="1"/>
    </row>
    <row r="1017" spans="6:6" x14ac:dyDescent="0.5">
      <c r="F1017" s="1"/>
    </row>
    <row r="1018" spans="6:6" x14ac:dyDescent="0.5">
      <c r="F1018" s="1"/>
    </row>
    <row r="1019" spans="6:6" x14ac:dyDescent="0.5">
      <c r="F1019" s="1"/>
    </row>
    <row r="1020" spans="6:6" x14ac:dyDescent="0.5">
      <c r="F1020" s="1"/>
    </row>
    <row r="1021" spans="6:6" x14ac:dyDescent="0.5">
      <c r="F1021" s="1"/>
    </row>
    <row r="1022" spans="6:6" x14ac:dyDescent="0.5">
      <c r="F1022" s="1"/>
    </row>
    <row r="1023" spans="6:6" x14ac:dyDescent="0.5">
      <c r="F1023" s="1"/>
    </row>
    <row r="1024" spans="6:6" x14ac:dyDescent="0.5">
      <c r="F1024" s="1"/>
    </row>
    <row r="1025" spans="6:6" x14ac:dyDescent="0.5">
      <c r="F1025" s="1"/>
    </row>
    <row r="1026" spans="6:6" x14ac:dyDescent="0.5">
      <c r="F1026" s="1"/>
    </row>
    <row r="1027" spans="6:6" x14ac:dyDescent="0.5">
      <c r="F1027" s="1"/>
    </row>
    <row r="1028" spans="6:6" x14ac:dyDescent="0.5">
      <c r="F1028" s="1"/>
    </row>
    <row r="1029" spans="6:6" x14ac:dyDescent="0.5">
      <c r="F1029" s="1"/>
    </row>
    <row r="1030" spans="6:6" x14ac:dyDescent="0.5">
      <c r="F1030" s="1"/>
    </row>
    <row r="1031" spans="6:6" x14ac:dyDescent="0.5">
      <c r="F1031" s="1"/>
    </row>
    <row r="1032" spans="6:6" x14ac:dyDescent="0.5">
      <c r="F1032" s="1"/>
    </row>
    <row r="1033" spans="6:6" x14ac:dyDescent="0.5">
      <c r="F1033" s="1"/>
    </row>
    <row r="1034" spans="6:6" x14ac:dyDescent="0.5">
      <c r="F1034" s="1"/>
    </row>
    <row r="1035" spans="6:6" x14ac:dyDescent="0.5">
      <c r="F1035" s="1"/>
    </row>
    <row r="1036" spans="6:6" x14ac:dyDescent="0.5">
      <c r="F1036" s="1"/>
    </row>
    <row r="1037" spans="6:6" x14ac:dyDescent="0.5">
      <c r="F1037" s="1"/>
    </row>
    <row r="1038" spans="6:6" x14ac:dyDescent="0.5">
      <c r="F1038" s="1"/>
    </row>
    <row r="1039" spans="6:6" x14ac:dyDescent="0.5">
      <c r="F1039" s="1"/>
    </row>
    <row r="1040" spans="6:6" x14ac:dyDescent="0.5">
      <c r="F1040" s="1"/>
    </row>
    <row r="1041" spans="6:6" x14ac:dyDescent="0.5">
      <c r="F1041" s="1"/>
    </row>
    <row r="1042" spans="6:6" x14ac:dyDescent="0.5">
      <c r="F1042" s="1"/>
    </row>
    <row r="1043" spans="6:6" x14ac:dyDescent="0.5">
      <c r="F1043" s="1"/>
    </row>
    <row r="1044" spans="6:6" x14ac:dyDescent="0.5">
      <c r="F1044" s="1"/>
    </row>
    <row r="1045" spans="6:6" x14ac:dyDescent="0.5">
      <c r="F1045" s="1"/>
    </row>
    <row r="1046" spans="6:6" x14ac:dyDescent="0.5">
      <c r="F1046" s="1"/>
    </row>
    <row r="1047" spans="6:6" x14ac:dyDescent="0.5">
      <c r="F1047" s="1"/>
    </row>
    <row r="1048" spans="6:6" x14ac:dyDescent="0.5">
      <c r="F1048" s="1"/>
    </row>
    <row r="1049" spans="6:6" x14ac:dyDescent="0.5">
      <c r="F1049" s="1"/>
    </row>
    <row r="1050" spans="6:6" x14ac:dyDescent="0.5">
      <c r="F1050" s="1"/>
    </row>
    <row r="1051" spans="6:6" x14ac:dyDescent="0.5">
      <c r="F1051" s="1"/>
    </row>
    <row r="1052" spans="6:6" x14ac:dyDescent="0.5">
      <c r="F1052" s="1"/>
    </row>
    <row r="1053" spans="6:6" x14ac:dyDescent="0.5">
      <c r="F1053" s="1"/>
    </row>
    <row r="1054" spans="6:6" x14ac:dyDescent="0.5">
      <c r="F1054" s="1"/>
    </row>
    <row r="1055" spans="6:6" x14ac:dyDescent="0.5">
      <c r="F1055" s="1"/>
    </row>
    <row r="1056" spans="6:6" x14ac:dyDescent="0.5">
      <c r="F1056" s="1"/>
    </row>
    <row r="1057" spans="6:6" x14ac:dyDescent="0.5">
      <c r="F1057" s="1"/>
    </row>
    <row r="1058" spans="6:6" x14ac:dyDescent="0.5">
      <c r="F1058" s="1"/>
    </row>
    <row r="1059" spans="6:6" x14ac:dyDescent="0.5">
      <c r="F1059" s="1"/>
    </row>
    <row r="1060" spans="6:6" x14ac:dyDescent="0.5">
      <c r="F1060" s="1"/>
    </row>
    <row r="1061" spans="6:6" x14ac:dyDescent="0.5">
      <c r="F1061" s="1"/>
    </row>
    <row r="1062" spans="6:6" x14ac:dyDescent="0.5">
      <c r="F1062" s="1"/>
    </row>
    <row r="1063" spans="6:6" x14ac:dyDescent="0.5">
      <c r="F1063" s="1"/>
    </row>
    <row r="1064" spans="6:6" x14ac:dyDescent="0.5">
      <c r="F1064" s="1"/>
    </row>
    <row r="1065" spans="6:6" x14ac:dyDescent="0.5">
      <c r="F1065" s="1"/>
    </row>
    <row r="1066" spans="6:6" x14ac:dyDescent="0.5">
      <c r="F1066" s="1"/>
    </row>
    <row r="1067" spans="6:6" x14ac:dyDescent="0.5">
      <c r="F1067" s="1"/>
    </row>
    <row r="1068" spans="6:6" x14ac:dyDescent="0.5">
      <c r="F1068" s="1"/>
    </row>
    <row r="1069" spans="6:6" x14ac:dyDescent="0.5">
      <c r="F1069" s="1"/>
    </row>
    <row r="1070" spans="6:6" x14ac:dyDescent="0.5">
      <c r="F1070" s="1"/>
    </row>
    <row r="1071" spans="6:6" x14ac:dyDescent="0.5">
      <c r="F1071" s="1"/>
    </row>
    <row r="1072" spans="6:6" x14ac:dyDescent="0.5">
      <c r="F1072" s="1"/>
    </row>
    <row r="1073" spans="6:6" x14ac:dyDescent="0.5">
      <c r="F1073" s="1"/>
    </row>
    <row r="1074" spans="6:6" x14ac:dyDescent="0.5">
      <c r="F1074" s="1"/>
    </row>
    <row r="1075" spans="6:6" x14ac:dyDescent="0.5">
      <c r="F1075" s="1"/>
    </row>
    <row r="1076" spans="6:6" x14ac:dyDescent="0.5">
      <c r="F1076" s="1"/>
    </row>
    <row r="1077" spans="6:6" x14ac:dyDescent="0.5">
      <c r="F1077" s="1"/>
    </row>
    <row r="1078" spans="6:6" x14ac:dyDescent="0.5">
      <c r="F1078" s="1"/>
    </row>
    <row r="1079" spans="6:6" x14ac:dyDescent="0.5">
      <c r="F1079" s="1"/>
    </row>
    <row r="1080" spans="6:6" x14ac:dyDescent="0.5">
      <c r="F1080" s="1"/>
    </row>
    <row r="1081" spans="6:6" x14ac:dyDescent="0.5">
      <c r="F1081" s="1"/>
    </row>
    <row r="1082" spans="6:6" x14ac:dyDescent="0.5">
      <c r="F1082" s="1"/>
    </row>
    <row r="1083" spans="6:6" x14ac:dyDescent="0.5">
      <c r="F1083" s="1"/>
    </row>
    <row r="1084" spans="6:6" x14ac:dyDescent="0.5">
      <c r="F1084" s="1"/>
    </row>
    <row r="1085" spans="6:6" x14ac:dyDescent="0.5">
      <c r="F1085" s="1"/>
    </row>
    <row r="1086" spans="6:6" x14ac:dyDescent="0.5">
      <c r="F1086" s="1"/>
    </row>
    <row r="1087" spans="6:6" x14ac:dyDescent="0.5">
      <c r="F1087" s="1"/>
    </row>
    <row r="1088" spans="6:6" x14ac:dyDescent="0.5">
      <c r="F1088" s="1"/>
    </row>
    <row r="1089" spans="6:6" x14ac:dyDescent="0.5">
      <c r="F1089" s="1"/>
    </row>
    <row r="1090" spans="6:6" x14ac:dyDescent="0.5">
      <c r="F1090" s="1"/>
    </row>
    <row r="1091" spans="6:6" x14ac:dyDescent="0.5">
      <c r="F1091" s="1"/>
    </row>
    <row r="1092" spans="6:6" x14ac:dyDescent="0.5">
      <c r="F1092" s="1"/>
    </row>
    <row r="1093" spans="6:6" x14ac:dyDescent="0.5">
      <c r="F1093" s="1"/>
    </row>
    <row r="1094" spans="6:6" x14ac:dyDescent="0.5">
      <c r="F1094" s="1"/>
    </row>
    <row r="1095" spans="6:6" x14ac:dyDescent="0.5">
      <c r="F1095" s="1"/>
    </row>
    <row r="1096" spans="6:6" x14ac:dyDescent="0.5">
      <c r="F1096" s="1"/>
    </row>
    <row r="1097" spans="6:6" x14ac:dyDescent="0.5">
      <c r="F1097" s="1"/>
    </row>
    <row r="1098" spans="6:6" x14ac:dyDescent="0.5">
      <c r="F1098" s="1"/>
    </row>
    <row r="1099" spans="6:6" x14ac:dyDescent="0.5">
      <c r="F1099" s="1"/>
    </row>
    <row r="1100" spans="6:6" x14ac:dyDescent="0.5">
      <c r="F1100" s="1"/>
    </row>
    <row r="1101" spans="6:6" x14ac:dyDescent="0.5">
      <c r="F1101" s="1"/>
    </row>
    <row r="1102" spans="6:6" x14ac:dyDescent="0.5">
      <c r="F1102" s="1"/>
    </row>
    <row r="1103" spans="6:6" x14ac:dyDescent="0.5">
      <c r="F1103" s="1"/>
    </row>
    <row r="1104" spans="6:6" x14ac:dyDescent="0.5">
      <c r="F1104" s="1"/>
    </row>
    <row r="1105" spans="6:6" x14ac:dyDescent="0.5">
      <c r="F1105" s="1"/>
    </row>
    <row r="1106" spans="6:6" x14ac:dyDescent="0.5">
      <c r="F1106" s="1"/>
    </row>
    <row r="1107" spans="6:6" x14ac:dyDescent="0.5">
      <c r="F1107" s="1"/>
    </row>
    <row r="1108" spans="6:6" x14ac:dyDescent="0.5">
      <c r="F1108" s="1"/>
    </row>
    <row r="1109" spans="6:6" x14ac:dyDescent="0.5">
      <c r="F1109" s="1"/>
    </row>
    <row r="1110" spans="6:6" x14ac:dyDescent="0.5">
      <c r="F1110" s="1"/>
    </row>
    <row r="1111" spans="6:6" x14ac:dyDescent="0.5">
      <c r="F1111" s="1"/>
    </row>
    <row r="1112" spans="6:6" x14ac:dyDescent="0.5">
      <c r="F1112" s="1"/>
    </row>
    <row r="1113" spans="6:6" x14ac:dyDescent="0.5">
      <c r="F1113" s="1"/>
    </row>
    <row r="1114" spans="6:6" x14ac:dyDescent="0.5">
      <c r="F1114" s="1"/>
    </row>
    <row r="1115" spans="6:6" x14ac:dyDescent="0.5">
      <c r="F1115" s="1"/>
    </row>
    <row r="1116" spans="6:6" x14ac:dyDescent="0.5">
      <c r="F1116" s="1"/>
    </row>
    <row r="1117" spans="6:6" x14ac:dyDescent="0.5">
      <c r="F1117" s="1"/>
    </row>
    <row r="1118" spans="6:6" x14ac:dyDescent="0.5">
      <c r="F1118" s="1"/>
    </row>
    <row r="1119" spans="6:6" x14ac:dyDescent="0.5">
      <c r="F1119" s="1"/>
    </row>
    <row r="1120" spans="6:6" x14ac:dyDescent="0.5">
      <c r="F1120" s="1"/>
    </row>
    <row r="1121" spans="6:6" x14ac:dyDescent="0.5">
      <c r="F1121" s="1"/>
    </row>
    <row r="1122" spans="6:6" x14ac:dyDescent="0.5">
      <c r="F1122" s="1"/>
    </row>
    <row r="1123" spans="6:6" x14ac:dyDescent="0.5">
      <c r="F1123" s="1"/>
    </row>
    <row r="1124" spans="6:6" x14ac:dyDescent="0.5">
      <c r="F1124" s="1"/>
    </row>
    <row r="1125" spans="6:6" x14ac:dyDescent="0.5">
      <c r="F1125" s="1"/>
    </row>
    <row r="1126" spans="6:6" x14ac:dyDescent="0.5">
      <c r="F1126" s="1"/>
    </row>
    <row r="1127" spans="6:6" x14ac:dyDescent="0.5">
      <c r="F1127" s="1"/>
    </row>
    <row r="1128" spans="6:6" x14ac:dyDescent="0.5">
      <c r="F1128" s="1"/>
    </row>
    <row r="1129" spans="6:6" x14ac:dyDescent="0.5">
      <c r="F1129" s="1"/>
    </row>
    <row r="1130" spans="6:6" x14ac:dyDescent="0.5">
      <c r="F1130" s="1"/>
    </row>
    <row r="1131" spans="6:6" x14ac:dyDescent="0.5">
      <c r="F1131" s="1"/>
    </row>
    <row r="1132" spans="6:6" x14ac:dyDescent="0.5">
      <c r="F1132" s="1"/>
    </row>
    <row r="1133" spans="6:6" x14ac:dyDescent="0.5">
      <c r="F1133" s="1"/>
    </row>
    <row r="1134" spans="6:6" x14ac:dyDescent="0.5">
      <c r="F1134" s="1"/>
    </row>
    <row r="1135" spans="6:6" x14ac:dyDescent="0.5">
      <c r="F1135" s="1"/>
    </row>
    <row r="1136" spans="6:6" x14ac:dyDescent="0.5">
      <c r="F1136" s="1"/>
    </row>
    <row r="1137" spans="6:6" x14ac:dyDescent="0.5">
      <c r="F1137" s="1"/>
    </row>
    <row r="1138" spans="6:6" x14ac:dyDescent="0.5">
      <c r="F1138" s="1"/>
    </row>
    <row r="1139" spans="6:6" x14ac:dyDescent="0.5">
      <c r="F1139" s="1"/>
    </row>
    <row r="1140" spans="6:6" x14ac:dyDescent="0.5">
      <c r="F1140" s="1"/>
    </row>
    <row r="1141" spans="6:6" x14ac:dyDescent="0.5">
      <c r="F1141" s="1"/>
    </row>
    <row r="1142" spans="6:6" x14ac:dyDescent="0.5">
      <c r="F1142" s="1"/>
    </row>
    <row r="1143" spans="6:6" x14ac:dyDescent="0.5">
      <c r="F1143" s="1"/>
    </row>
    <row r="1144" spans="6:6" x14ac:dyDescent="0.5">
      <c r="F1144" s="1"/>
    </row>
    <row r="1145" spans="6:6" x14ac:dyDescent="0.5">
      <c r="F1145" s="1"/>
    </row>
    <row r="1146" spans="6:6" x14ac:dyDescent="0.5">
      <c r="F1146" s="1"/>
    </row>
    <row r="1147" spans="6:6" x14ac:dyDescent="0.5">
      <c r="F1147" s="1"/>
    </row>
    <row r="1148" spans="6:6" x14ac:dyDescent="0.5">
      <c r="F1148" s="1"/>
    </row>
    <row r="1149" spans="6:6" x14ac:dyDescent="0.5">
      <c r="F1149" s="1"/>
    </row>
    <row r="1150" spans="6:6" x14ac:dyDescent="0.5">
      <c r="F1150" s="1"/>
    </row>
    <row r="1151" spans="6:6" x14ac:dyDescent="0.5">
      <c r="F1151" s="1"/>
    </row>
    <row r="1152" spans="6:6" x14ac:dyDescent="0.5">
      <c r="F1152" s="1"/>
    </row>
    <row r="1153" spans="6:6" x14ac:dyDescent="0.5">
      <c r="F1153" s="1"/>
    </row>
    <row r="1154" spans="6:6" x14ac:dyDescent="0.5">
      <c r="F1154" s="1"/>
    </row>
    <row r="1155" spans="6:6" x14ac:dyDescent="0.5">
      <c r="F1155" s="1"/>
    </row>
    <row r="1156" spans="6:6" x14ac:dyDescent="0.5">
      <c r="F1156" s="1"/>
    </row>
    <row r="1157" spans="6:6" x14ac:dyDescent="0.5">
      <c r="F1157" s="1"/>
    </row>
    <row r="1158" spans="6:6" x14ac:dyDescent="0.5">
      <c r="F1158" s="1"/>
    </row>
    <row r="1159" spans="6:6" x14ac:dyDescent="0.5">
      <c r="F1159" s="1"/>
    </row>
    <row r="1160" spans="6:6" x14ac:dyDescent="0.5">
      <c r="F1160" s="1"/>
    </row>
    <row r="1161" spans="6:6" x14ac:dyDescent="0.5">
      <c r="F1161" s="1"/>
    </row>
    <row r="1162" spans="6:6" x14ac:dyDescent="0.5">
      <c r="F1162" s="1"/>
    </row>
    <row r="1163" spans="6:6" x14ac:dyDescent="0.5">
      <c r="F1163" s="1"/>
    </row>
    <row r="1164" spans="6:6" x14ac:dyDescent="0.5">
      <c r="F1164" s="1"/>
    </row>
    <row r="1165" spans="6:6" x14ac:dyDescent="0.5">
      <c r="F1165" s="1"/>
    </row>
    <row r="1166" spans="6:6" x14ac:dyDescent="0.5">
      <c r="F1166" s="1"/>
    </row>
    <row r="1167" spans="6:6" x14ac:dyDescent="0.5">
      <c r="F1167" s="1"/>
    </row>
    <row r="1168" spans="6:6" x14ac:dyDescent="0.5">
      <c r="F1168" s="1"/>
    </row>
    <row r="1169" spans="6:6" x14ac:dyDescent="0.5">
      <c r="F1169" s="1"/>
    </row>
    <row r="1170" spans="6:6" x14ac:dyDescent="0.5">
      <c r="F1170" s="1"/>
    </row>
    <row r="1171" spans="6:6" x14ac:dyDescent="0.5">
      <c r="F1171" s="1"/>
    </row>
    <row r="1172" spans="6:6" x14ac:dyDescent="0.5">
      <c r="F1172" s="1"/>
    </row>
    <row r="1173" spans="6:6" x14ac:dyDescent="0.5">
      <c r="F1173" s="1"/>
    </row>
    <row r="1174" spans="6:6" x14ac:dyDescent="0.5">
      <c r="F1174" s="1"/>
    </row>
    <row r="1175" spans="6:6" x14ac:dyDescent="0.5">
      <c r="F1175" s="1"/>
    </row>
    <row r="1176" spans="6:6" x14ac:dyDescent="0.5">
      <c r="F1176" s="1"/>
    </row>
    <row r="1177" spans="6:6" x14ac:dyDescent="0.5">
      <c r="F1177" s="1"/>
    </row>
    <row r="1178" spans="6:6" x14ac:dyDescent="0.5">
      <c r="F1178" s="1"/>
    </row>
    <row r="1179" spans="6:6" x14ac:dyDescent="0.5">
      <c r="F1179" s="1"/>
    </row>
    <row r="1180" spans="6:6" x14ac:dyDescent="0.5">
      <c r="F1180" s="1"/>
    </row>
    <row r="1181" spans="6:6" x14ac:dyDescent="0.5">
      <c r="F1181" s="1"/>
    </row>
    <row r="1182" spans="6:6" x14ac:dyDescent="0.5">
      <c r="F1182" s="1"/>
    </row>
    <row r="1183" spans="6:6" x14ac:dyDescent="0.5">
      <c r="F1183" s="1"/>
    </row>
    <row r="1184" spans="6:6" x14ac:dyDescent="0.5">
      <c r="F1184" s="1"/>
    </row>
    <row r="1185" spans="6:6" x14ac:dyDescent="0.5">
      <c r="F1185" s="1"/>
    </row>
    <row r="1186" spans="6:6" x14ac:dyDescent="0.5">
      <c r="F1186" s="1"/>
    </row>
    <row r="1187" spans="6:6" x14ac:dyDescent="0.5">
      <c r="F1187" s="1"/>
    </row>
    <row r="1188" spans="6:6" x14ac:dyDescent="0.5">
      <c r="F1188" s="1"/>
    </row>
    <row r="1189" spans="6:6" x14ac:dyDescent="0.5">
      <c r="F1189" s="1"/>
    </row>
    <row r="1190" spans="6:6" x14ac:dyDescent="0.5">
      <c r="F1190" s="1"/>
    </row>
    <row r="1191" spans="6:6" x14ac:dyDescent="0.5">
      <c r="F1191" s="1"/>
    </row>
    <row r="1192" spans="6:6" x14ac:dyDescent="0.5">
      <c r="F1192" s="1"/>
    </row>
    <row r="1193" spans="6:6" x14ac:dyDescent="0.5">
      <c r="F1193" s="1"/>
    </row>
    <row r="1194" spans="6:6" x14ac:dyDescent="0.5">
      <c r="F1194" s="1"/>
    </row>
    <row r="1195" spans="6:6" x14ac:dyDescent="0.5">
      <c r="F1195" s="1"/>
    </row>
    <row r="1196" spans="6:6" x14ac:dyDescent="0.5">
      <c r="F1196" s="1"/>
    </row>
    <row r="1197" spans="6:6" x14ac:dyDescent="0.5">
      <c r="F1197" s="1"/>
    </row>
    <row r="1198" spans="6:6" x14ac:dyDescent="0.5">
      <c r="F1198" s="1"/>
    </row>
    <row r="1199" spans="6:6" x14ac:dyDescent="0.5">
      <c r="F1199" s="1"/>
    </row>
    <row r="1200" spans="6:6" x14ac:dyDescent="0.5">
      <c r="F1200" s="1"/>
    </row>
    <row r="1201" spans="6:6" x14ac:dyDescent="0.5">
      <c r="F1201" s="1"/>
    </row>
    <row r="1202" spans="6:6" x14ac:dyDescent="0.5">
      <c r="F1202" s="1"/>
    </row>
    <row r="1203" spans="6:6" x14ac:dyDescent="0.5">
      <c r="F1203" s="1"/>
    </row>
    <row r="1204" spans="6:6" x14ac:dyDescent="0.5">
      <c r="F1204" s="1"/>
    </row>
    <row r="1205" spans="6:6" x14ac:dyDescent="0.5">
      <c r="F1205" s="1"/>
    </row>
    <row r="1206" spans="6:6" x14ac:dyDescent="0.5">
      <c r="F1206" s="1"/>
    </row>
    <row r="1207" spans="6:6" x14ac:dyDescent="0.5">
      <c r="F1207" s="1"/>
    </row>
    <row r="1208" spans="6:6" x14ac:dyDescent="0.5">
      <c r="F1208" s="1"/>
    </row>
    <row r="1209" spans="6:6" x14ac:dyDescent="0.5">
      <c r="F1209" s="1"/>
    </row>
    <row r="1210" spans="6:6" x14ac:dyDescent="0.5">
      <c r="F1210" s="1"/>
    </row>
    <row r="1211" spans="6:6" x14ac:dyDescent="0.5">
      <c r="F1211" s="1"/>
    </row>
    <row r="1212" spans="6:6" x14ac:dyDescent="0.5">
      <c r="F1212" s="1"/>
    </row>
    <row r="1213" spans="6:6" x14ac:dyDescent="0.5">
      <c r="F1213" s="1"/>
    </row>
    <row r="1214" spans="6:6" x14ac:dyDescent="0.5">
      <c r="F1214" s="1"/>
    </row>
    <row r="1215" spans="6:6" x14ac:dyDescent="0.5">
      <c r="F1215" s="1"/>
    </row>
    <row r="1216" spans="6:6" x14ac:dyDescent="0.5">
      <c r="F1216" s="1"/>
    </row>
    <row r="1217" spans="6:6" x14ac:dyDescent="0.5">
      <c r="F1217" s="1"/>
    </row>
    <row r="1218" spans="6:6" x14ac:dyDescent="0.5">
      <c r="F1218" s="1"/>
    </row>
    <row r="1219" spans="6:6" x14ac:dyDescent="0.5">
      <c r="F1219" s="1"/>
    </row>
    <row r="1220" spans="6:6" x14ac:dyDescent="0.5">
      <c r="F1220" s="1"/>
    </row>
    <row r="1221" spans="6:6" x14ac:dyDescent="0.5">
      <c r="F1221" s="1"/>
    </row>
    <row r="1222" spans="6:6" x14ac:dyDescent="0.5">
      <c r="F1222" s="1"/>
    </row>
    <row r="1223" spans="6:6" x14ac:dyDescent="0.5">
      <c r="F1223" s="1"/>
    </row>
    <row r="1224" spans="6:6" x14ac:dyDescent="0.5">
      <c r="F1224" s="1"/>
    </row>
    <row r="1225" spans="6:6" x14ac:dyDescent="0.5">
      <c r="F1225" s="1"/>
    </row>
    <row r="1226" spans="6:6" x14ac:dyDescent="0.5">
      <c r="F1226" s="1"/>
    </row>
    <row r="1227" spans="6:6" x14ac:dyDescent="0.5">
      <c r="F1227" s="1"/>
    </row>
    <row r="1228" spans="6:6" x14ac:dyDescent="0.5">
      <c r="F1228" s="1"/>
    </row>
    <row r="1229" spans="6:6" x14ac:dyDescent="0.5">
      <c r="F1229" s="1"/>
    </row>
    <row r="1230" spans="6:6" x14ac:dyDescent="0.5">
      <c r="F1230" s="1"/>
    </row>
    <row r="1231" spans="6:6" x14ac:dyDescent="0.5">
      <c r="F1231" s="1"/>
    </row>
    <row r="1232" spans="6:6" x14ac:dyDescent="0.5">
      <c r="F1232" s="1"/>
    </row>
    <row r="1233" spans="6:6" x14ac:dyDescent="0.5">
      <c r="F1233" s="1"/>
    </row>
    <row r="1234" spans="6:6" x14ac:dyDescent="0.5">
      <c r="F1234" s="1"/>
    </row>
    <row r="1235" spans="6:6" x14ac:dyDescent="0.5">
      <c r="F1235" s="1"/>
    </row>
    <row r="1236" spans="6:6" x14ac:dyDescent="0.5">
      <c r="F1236" s="1"/>
    </row>
    <row r="1237" spans="6:6" x14ac:dyDescent="0.5">
      <c r="F1237" s="1"/>
    </row>
    <row r="1238" spans="6:6" x14ac:dyDescent="0.5">
      <c r="F1238" s="1"/>
    </row>
    <row r="1239" spans="6:6" x14ac:dyDescent="0.5">
      <c r="F1239" s="1"/>
    </row>
    <row r="1240" spans="6:6" x14ac:dyDescent="0.5">
      <c r="F1240" s="1"/>
    </row>
    <row r="1241" spans="6:6" x14ac:dyDescent="0.5">
      <c r="F1241" s="1"/>
    </row>
    <row r="1242" spans="6:6" x14ac:dyDescent="0.5">
      <c r="F1242" s="1"/>
    </row>
    <row r="1243" spans="6:6" x14ac:dyDescent="0.5">
      <c r="F1243" s="1"/>
    </row>
    <row r="1244" spans="6:6" x14ac:dyDescent="0.5">
      <c r="F1244" s="1"/>
    </row>
    <row r="1245" spans="6:6" x14ac:dyDescent="0.5">
      <c r="F1245" s="1"/>
    </row>
    <row r="1246" spans="6:6" x14ac:dyDescent="0.5">
      <c r="F1246" s="1"/>
    </row>
    <row r="1247" spans="6:6" x14ac:dyDescent="0.5">
      <c r="F1247" s="1"/>
    </row>
    <row r="1248" spans="6:6" x14ac:dyDescent="0.5">
      <c r="F1248" s="1"/>
    </row>
    <row r="1249" spans="6:6" x14ac:dyDescent="0.5">
      <c r="F1249" s="1"/>
    </row>
    <row r="1250" spans="6:6" x14ac:dyDescent="0.5">
      <c r="F1250" s="1"/>
    </row>
    <row r="1251" spans="6:6" x14ac:dyDescent="0.5">
      <c r="F1251" s="1"/>
    </row>
    <row r="1252" spans="6:6" x14ac:dyDescent="0.5">
      <c r="F1252" s="1"/>
    </row>
    <row r="1253" spans="6:6" x14ac:dyDescent="0.5">
      <c r="F1253" s="1"/>
    </row>
    <row r="1254" spans="6:6" x14ac:dyDescent="0.5">
      <c r="F1254" s="1"/>
    </row>
    <row r="1255" spans="6:6" x14ac:dyDescent="0.5">
      <c r="F1255" s="1"/>
    </row>
    <row r="1256" spans="6:6" x14ac:dyDescent="0.5">
      <c r="F1256" s="1"/>
    </row>
    <row r="1257" spans="6:6" x14ac:dyDescent="0.5">
      <c r="F1257" s="1"/>
    </row>
    <row r="1258" spans="6:6" x14ac:dyDescent="0.5">
      <c r="F1258" s="1"/>
    </row>
    <row r="1259" spans="6:6" x14ac:dyDescent="0.5">
      <c r="F1259" s="1"/>
    </row>
    <row r="1260" spans="6:6" x14ac:dyDescent="0.5">
      <c r="F1260" s="1"/>
    </row>
    <row r="1261" spans="6:6" x14ac:dyDescent="0.5">
      <c r="F1261" s="1"/>
    </row>
    <row r="1262" spans="6:6" x14ac:dyDescent="0.5">
      <c r="F1262" s="1"/>
    </row>
    <row r="1263" spans="6:6" x14ac:dyDescent="0.5">
      <c r="F1263" s="1"/>
    </row>
    <row r="1264" spans="6:6" x14ac:dyDescent="0.5">
      <c r="F1264" s="1"/>
    </row>
    <row r="1265" spans="6:6" x14ac:dyDescent="0.5">
      <c r="F1265" s="1"/>
    </row>
    <row r="1266" spans="6:6" x14ac:dyDescent="0.5">
      <c r="F1266" s="1"/>
    </row>
    <row r="1267" spans="6:6" x14ac:dyDescent="0.5">
      <c r="F1267" s="1"/>
    </row>
    <row r="1268" spans="6:6" x14ac:dyDescent="0.5">
      <c r="F1268" s="1"/>
    </row>
    <row r="1269" spans="6:6" x14ac:dyDescent="0.5">
      <c r="F1269" s="1"/>
    </row>
    <row r="1270" spans="6:6" x14ac:dyDescent="0.5">
      <c r="F1270" s="1"/>
    </row>
    <row r="1271" spans="6:6" x14ac:dyDescent="0.5">
      <c r="F1271" s="1"/>
    </row>
    <row r="1272" spans="6:6" x14ac:dyDescent="0.5">
      <c r="F1272" s="1"/>
    </row>
    <row r="1273" spans="6:6" x14ac:dyDescent="0.5">
      <c r="F1273" s="1"/>
    </row>
    <row r="1274" spans="6:6" x14ac:dyDescent="0.5">
      <c r="F1274" s="1"/>
    </row>
    <row r="1275" spans="6:6" x14ac:dyDescent="0.5">
      <c r="F1275" s="1"/>
    </row>
    <row r="1276" spans="6:6" x14ac:dyDescent="0.5">
      <c r="F1276" s="1"/>
    </row>
    <row r="1277" spans="6:6" x14ac:dyDescent="0.5">
      <c r="F1277" s="1"/>
    </row>
    <row r="1278" spans="6:6" x14ac:dyDescent="0.5">
      <c r="F1278" s="1"/>
    </row>
    <row r="1279" spans="6:6" x14ac:dyDescent="0.5">
      <c r="F1279" s="1"/>
    </row>
    <row r="1280" spans="6:6" x14ac:dyDescent="0.5">
      <c r="F1280" s="1"/>
    </row>
    <row r="1281" spans="6:6" x14ac:dyDescent="0.5">
      <c r="F1281" s="1"/>
    </row>
    <row r="1282" spans="6:6" x14ac:dyDescent="0.5">
      <c r="F1282" s="1"/>
    </row>
    <row r="1283" spans="6:6" x14ac:dyDescent="0.5">
      <c r="F1283" s="1"/>
    </row>
    <row r="1284" spans="6:6" x14ac:dyDescent="0.5">
      <c r="F1284" s="1"/>
    </row>
    <row r="1285" spans="6:6" x14ac:dyDescent="0.5">
      <c r="F1285" s="1"/>
    </row>
    <row r="1286" spans="6:6" x14ac:dyDescent="0.5">
      <c r="F1286" s="1"/>
    </row>
    <row r="1287" spans="6:6" x14ac:dyDescent="0.5">
      <c r="F1287" s="1"/>
    </row>
    <row r="1288" spans="6:6" x14ac:dyDescent="0.5">
      <c r="F1288" s="1"/>
    </row>
    <row r="1289" spans="6:6" x14ac:dyDescent="0.5">
      <c r="F1289" s="1"/>
    </row>
    <row r="1290" spans="6:6" x14ac:dyDescent="0.5">
      <c r="F1290" s="1"/>
    </row>
    <row r="1291" spans="6:6" x14ac:dyDescent="0.5">
      <c r="F1291" s="1"/>
    </row>
    <row r="1292" spans="6:6" x14ac:dyDescent="0.5">
      <c r="F1292" s="1"/>
    </row>
    <row r="1293" spans="6:6" x14ac:dyDescent="0.5">
      <c r="F1293" s="1"/>
    </row>
    <row r="1294" spans="6:6" x14ac:dyDescent="0.5">
      <c r="F1294" s="1"/>
    </row>
    <row r="1295" spans="6:6" x14ac:dyDescent="0.5">
      <c r="F1295" s="1"/>
    </row>
    <row r="1296" spans="6:6" x14ac:dyDescent="0.5">
      <c r="F1296" s="1"/>
    </row>
    <row r="1297" spans="6:6" x14ac:dyDescent="0.5">
      <c r="F1297" s="1"/>
    </row>
    <row r="1298" spans="6:6" x14ac:dyDescent="0.5">
      <c r="F1298" s="1"/>
    </row>
    <row r="1299" spans="6:6" x14ac:dyDescent="0.5">
      <c r="F1299" s="1"/>
    </row>
    <row r="1300" spans="6:6" x14ac:dyDescent="0.5">
      <c r="F1300" s="1"/>
    </row>
    <row r="1301" spans="6:6" x14ac:dyDescent="0.5">
      <c r="F1301" s="1"/>
    </row>
    <row r="1302" spans="6:6" x14ac:dyDescent="0.5">
      <c r="F1302" s="1"/>
    </row>
    <row r="1303" spans="6:6" x14ac:dyDescent="0.5">
      <c r="F1303" s="1"/>
    </row>
    <row r="1304" spans="6:6" x14ac:dyDescent="0.5">
      <c r="F1304" s="1"/>
    </row>
    <row r="1305" spans="6:6" x14ac:dyDescent="0.5">
      <c r="F1305" s="1"/>
    </row>
    <row r="1306" spans="6:6" x14ac:dyDescent="0.5">
      <c r="F1306" s="1"/>
    </row>
    <row r="1307" spans="6:6" x14ac:dyDescent="0.5">
      <c r="F1307" s="1"/>
    </row>
    <row r="1308" spans="6:6" x14ac:dyDescent="0.5">
      <c r="F1308" s="1"/>
    </row>
    <row r="1309" spans="6:6" x14ac:dyDescent="0.5">
      <c r="F1309" s="1"/>
    </row>
    <row r="1310" spans="6:6" x14ac:dyDescent="0.5">
      <c r="F1310" s="1"/>
    </row>
    <row r="1311" spans="6:6" x14ac:dyDescent="0.5">
      <c r="F1311" s="1"/>
    </row>
    <row r="1312" spans="6:6" x14ac:dyDescent="0.5">
      <c r="F1312" s="1"/>
    </row>
    <row r="1313" spans="6:6" x14ac:dyDescent="0.5">
      <c r="F1313" s="1"/>
    </row>
    <row r="1314" spans="6:6" x14ac:dyDescent="0.5">
      <c r="F1314" s="1"/>
    </row>
    <row r="1315" spans="6:6" x14ac:dyDescent="0.5">
      <c r="F1315" s="1"/>
    </row>
    <row r="1316" spans="6:6" x14ac:dyDescent="0.5">
      <c r="F1316" s="1"/>
    </row>
    <row r="1317" spans="6:6" x14ac:dyDescent="0.5">
      <c r="F1317" s="1"/>
    </row>
    <row r="1318" spans="6:6" x14ac:dyDescent="0.5">
      <c r="F1318" s="1"/>
    </row>
    <row r="1319" spans="6:6" x14ac:dyDescent="0.5">
      <c r="F1319" s="1"/>
    </row>
    <row r="1320" spans="6:6" x14ac:dyDescent="0.5">
      <c r="F1320" s="1"/>
    </row>
    <row r="1321" spans="6:6" x14ac:dyDescent="0.5">
      <c r="F1321" s="1"/>
    </row>
    <row r="1322" spans="6:6" x14ac:dyDescent="0.5">
      <c r="F1322" s="1"/>
    </row>
    <row r="1323" spans="6:6" x14ac:dyDescent="0.5">
      <c r="F1323" s="1"/>
    </row>
    <row r="1324" spans="6:6" x14ac:dyDescent="0.5">
      <c r="F1324" s="1"/>
    </row>
    <row r="1325" spans="6:6" x14ac:dyDescent="0.5">
      <c r="F1325" s="1"/>
    </row>
    <row r="1326" spans="6:6" x14ac:dyDescent="0.5">
      <c r="F1326" s="1"/>
    </row>
    <row r="1327" spans="6:6" x14ac:dyDescent="0.5">
      <c r="F1327" s="1"/>
    </row>
    <row r="1328" spans="6:6" x14ac:dyDescent="0.5">
      <c r="F1328" s="1"/>
    </row>
    <row r="1329" spans="6:6" x14ac:dyDescent="0.5">
      <c r="F1329" s="1"/>
    </row>
    <row r="1330" spans="6:6" x14ac:dyDescent="0.5">
      <c r="F1330" s="1"/>
    </row>
    <row r="1331" spans="6:6" x14ac:dyDescent="0.5">
      <c r="F1331" s="1"/>
    </row>
    <row r="1332" spans="6:6" x14ac:dyDescent="0.5">
      <c r="F1332" s="1"/>
    </row>
    <row r="1333" spans="6:6" x14ac:dyDescent="0.5">
      <c r="F1333" s="1"/>
    </row>
    <row r="1334" spans="6:6" x14ac:dyDescent="0.5">
      <c r="F1334" s="1"/>
    </row>
    <row r="1335" spans="6:6" x14ac:dyDescent="0.5">
      <c r="F1335" s="1"/>
    </row>
    <row r="1336" spans="6:6" x14ac:dyDescent="0.5">
      <c r="F1336" s="1"/>
    </row>
    <row r="1337" spans="6:6" x14ac:dyDescent="0.5">
      <c r="F1337" s="1"/>
    </row>
    <row r="1338" spans="6:6" x14ac:dyDescent="0.5">
      <c r="F1338" s="1"/>
    </row>
    <row r="1339" spans="6:6" x14ac:dyDescent="0.5">
      <c r="F1339" s="1"/>
    </row>
    <row r="1340" spans="6:6" x14ac:dyDescent="0.5">
      <c r="F1340" s="1"/>
    </row>
    <row r="1341" spans="6:6" x14ac:dyDescent="0.5">
      <c r="F1341" s="1"/>
    </row>
    <row r="1342" spans="6:6" x14ac:dyDescent="0.5">
      <c r="F1342" s="1"/>
    </row>
    <row r="1343" spans="6:6" x14ac:dyDescent="0.5">
      <c r="F1343" s="1"/>
    </row>
    <row r="1344" spans="6:6" x14ac:dyDescent="0.5">
      <c r="F1344" s="1"/>
    </row>
    <row r="1345" spans="6:6" x14ac:dyDescent="0.5">
      <c r="F1345" s="1"/>
    </row>
    <row r="1346" spans="6:6" x14ac:dyDescent="0.5">
      <c r="F1346" s="1"/>
    </row>
    <row r="1347" spans="6:6" x14ac:dyDescent="0.5">
      <c r="F1347" s="1"/>
    </row>
    <row r="1348" spans="6:6" x14ac:dyDescent="0.5">
      <c r="F1348" s="1"/>
    </row>
    <row r="1349" spans="6:6" x14ac:dyDescent="0.5">
      <c r="F1349" s="1"/>
    </row>
    <row r="1350" spans="6:6" x14ac:dyDescent="0.5">
      <c r="F1350" s="1"/>
    </row>
    <row r="1351" spans="6:6" x14ac:dyDescent="0.5">
      <c r="F1351" s="1"/>
    </row>
    <row r="1352" spans="6:6" x14ac:dyDescent="0.5">
      <c r="F1352" s="1"/>
    </row>
    <row r="1353" spans="6:6" x14ac:dyDescent="0.5">
      <c r="F1353" s="1"/>
    </row>
    <row r="1354" spans="6:6" x14ac:dyDescent="0.5">
      <c r="F1354" s="1"/>
    </row>
    <row r="1355" spans="6:6" x14ac:dyDescent="0.5">
      <c r="F1355" s="1"/>
    </row>
    <row r="1356" spans="6:6" x14ac:dyDescent="0.5">
      <c r="F1356" s="1"/>
    </row>
    <row r="1357" spans="6:6" x14ac:dyDescent="0.5">
      <c r="F1357" s="1"/>
    </row>
    <row r="1358" spans="6:6" x14ac:dyDescent="0.5">
      <c r="F1358" s="1"/>
    </row>
    <row r="1359" spans="6:6" x14ac:dyDescent="0.5">
      <c r="F1359" s="1"/>
    </row>
    <row r="1360" spans="6:6" x14ac:dyDescent="0.5">
      <c r="F1360" s="1"/>
    </row>
    <row r="1361" spans="6:6" x14ac:dyDescent="0.5">
      <c r="F1361" s="1"/>
    </row>
    <row r="1362" spans="6:6" x14ac:dyDescent="0.5">
      <c r="F1362" s="1"/>
    </row>
    <row r="1363" spans="6:6" x14ac:dyDescent="0.5">
      <c r="F1363" s="1"/>
    </row>
    <row r="1364" spans="6:6" x14ac:dyDescent="0.5">
      <c r="F1364" s="1"/>
    </row>
    <row r="1365" spans="6:6" x14ac:dyDescent="0.5">
      <c r="F1365" s="1"/>
    </row>
    <row r="1366" spans="6:6" x14ac:dyDescent="0.5">
      <c r="F1366" s="1"/>
    </row>
    <row r="1367" spans="6:6" x14ac:dyDescent="0.5">
      <c r="F1367" s="1"/>
    </row>
    <row r="1368" spans="6:6" x14ac:dyDescent="0.5">
      <c r="F1368" s="1"/>
    </row>
    <row r="1369" spans="6:6" x14ac:dyDescent="0.5">
      <c r="F1369" s="1"/>
    </row>
    <row r="1370" spans="6:6" x14ac:dyDescent="0.5">
      <c r="F1370" s="1"/>
    </row>
    <row r="1371" spans="6:6" x14ac:dyDescent="0.5">
      <c r="F1371" s="1"/>
    </row>
    <row r="1372" spans="6:6" x14ac:dyDescent="0.5">
      <c r="F1372" s="1"/>
    </row>
    <row r="1373" spans="6:6" x14ac:dyDescent="0.5">
      <c r="F1373" s="1"/>
    </row>
    <row r="1374" spans="6:6" x14ac:dyDescent="0.5">
      <c r="F1374" s="1"/>
    </row>
    <row r="1375" spans="6:6" x14ac:dyDescent="0.5">
      <c r="F1375" s="1"/>
    </row>
    <row r="1376" spans="6:6" x14ac:dyDescent="0.5">
      <c r="F1376" s="1"/>
    </row>
    <row r="1377" spans="6:6" x14ac:dyDescent="0.5">
      <c r="F1377" s="1"/>
    </row>
    <row r="1378" spans="6:6" x14ac:dyDescent="0.5">
      <c r="F1378" s="1"/>
    </row>
    <row r="1379" spans="6:6" x14ac:dyDescent="0.5">
      <c r="F1379" s="1"/>
    </row>
    <row r="1380" spans="6:6" x14ac:dyDescent="0.5">
      <c r="F1380" s="1"/>
    </row>
    <row r="1381" spans="6:6" x14ac:dyDescent="0.5">
      <c r="F1381" s="1"/>
    </row>
    <row r="1382" spans="6:6" x14ac:dyDescent="0.5">
      <c r="F1382" s="1"/>
    </row>
    <row r="1383" spans="6:6" x14ac:dyDescent="0.5">
      <c r="F1383" s="1"/>
    </row>
    <row r="1384" spans="6:6" x14ac:dyDescent="0.5">
      <c r="F1384" s="1"/>
    </row>
    <row r="1385" spans="6:6" x14ac:dyDescent="0.5">
      <c r="F1385" s="1"/>
    </row>
    <row r="1386" spans="6:6" x14ac:dyDescent="0.5">
      <c r="F1386" s="1"/>
    </row>
    <row r="1387" spans="6:6" x14ac:dyDescent="0.5">
      <c r="F1387" s="1"/>
    </row>
    <row r="1388" spans="6:6" x14ac:dyDescent="0.5">
      <c r="F1388" s="1"/>
    </row>
    <row r="1389" spans="6:6" x14ac:dyDescent="0.5">
      <c r="F1389" s="1"/>
    </row>
    <row r="1390" spans="6:6" x14ac:dyDescent="0.5">
      <c r="F1390" s="1"/>
    </row>
    <row r="1391" spans="6:6" x14ac:dyDescent="0.5">
      <c r="F1391" s="1"/>
    </row>
    <row r="1392" spans="6:6" x14ac:dyDescent="0.5">
      <c r="F1392" s="1"/>
    </row>
    <row r="1393" spans="6:6" x14ac:dyDescent="0.5">
      <c r="F1393" s="1"/>
    </row>
    <row r="1394" spans="6:6" x14ac:dyDescent="0.5">
      <c r="F1394" s="1"/>
    </row>
    <row r="1395" spans="6:6" x14ac:dyDescent="0.5">
      <c r="F1395" s="1"/>
    </row>
    <row r="1396" spans="6:6" x14ac:dyDescent="0.5">
      <c r="F1396" s="1"/>
    </row>
    <row r="1397" spans="6:6" x14ac:dyDescent="0.5">
      <c r="F1397" s="1"/>
    </row>
    <row r="1398" spans="6:6" x14ac:dyDescent="0.5">
      <c r="F1398" s="1"/>
    </row>
    <row r="1399" spans="6:6" x14ac:dyDescent="0.5">
      <c r="F1399" s="1"/>
    </row>
    <row r="1400" spans="6:6" x14ac:dyDescent="0.5">
      <c r="F1400" s="1"/>
    </row>
    <row r="1401" spans="6:6" x14ac:dyDescent="0.5">
      <c r="F1401" s="1"/>
    </row>
    <row r="1402" spans="6:6" x14ac:dyDescent="0.5">
      <c r="F1402" s="1"/>
    </row>
    <row r="1403" spans="6:6" x14ac:dyDescent="0.5">
      <c r="F1403" s="1"/>
    </row>
    <row r="1404" spans="6:6" x14ac:dyDescent="0.5">
      <c r="F1404" s="1"/>
    </row>
    <row r="1405" spans="6:6" x14ac:dyDescent="0.5">
      <c r="F1405" s="1"/>
    </row>
    <row r="1406" spans="6:6" x14ac:dyDescent="0.5">
      <c r="F1406" s="1"/>
    </row>
    <row r="1407" spans="6:6" x14ac:dyDescent="0.5">
      <c r="F1407" s="1"/>
    </row>
    <row r="1408" spans="6:6" x14ac:dyDescent="0.5">
      <c r="F1408" s="1"/>
    </row>
    <row r="1409" spans="6:6" x14ac:dyDescent="0.5">
      <c r="F1409" s="1"/>
    </row>
    <row r="1410" spans="6:6" x14ac:dyDescent="0.5">
      <c r="F1410" s="1"/>
    </row>
    <row r="1411" spans="6:6" x14ac:dyDescent="0.5">
      <c r="F1411" s="1"/>
    </row>
    <row r="1412" spans="6:6" x14ac:dyDescent="0.5">
      <c r="F1412" s="1"/>
    </row>
    <row r="1413" spans="6:6" x14ac:dyDescent="0.5">
      <c r="F1413" s="1"/>
    </row>
    <row r="1414" spans="6:6" x14ac:dyDescent="0.5">
      <c r="F1414" s="1"/>
    </row>
    <row r="1415" spans="6:6" x14ac:dyDescent="0.5">
      <c r="F1415" s="1"/>
    </row>
    <row r="1416" spans="6:6" x14ac:dyDescent="0.5">
      <c r="F1416" s="1"/>
    </row>
    <row r="1417" spans="6:6" x14ac:dyDescent="0.5">
      <c r="F1417" s="1"/>
    </row>
    <row r="1418" spans="6:6" x14ac:dyDescent="0.5">
      <c r="F1418" s="1"/>
    </row>
    <row r="1419" spans="6:6" x14ac:dyDescent="0.5">
      <c r="F1419" s="1"/>
    </row>
    <row r="1420" spans="6:6" x14ac:dyDescent="0.5">
      <c r="F1420" s="1"/>
    </row>
    <row r="1421" spans="6:6" x14ac:dyDescent="0.5">
      <c r="F1421" s="1"/>
    </row>
    <row r="1422" spans="6:6" x14ac:dyDescent="0.5">
      <c r="F1422" s="1"/>
    </row>
    <row r="1423" spans="6:6" x14ac:dyDescent="0.5">
      <c r="F1423" s="1"/>
    </row>
    <row r="1424" spans="6:6" x14ac:dyDescent="0.5">
      <c r="F1424" s="1"/>
    </row>
    <row r="1425" spans="6:6" x14ac:dyDescent="0.5">
      <c r="F1425" s="1"/>
    </row>
    <row r="1426" spans="6:6" x14ac:dyDescent="0.5">
      <c r="F1426" s="1"/>
    </row>
    <row r="1427" spans="6:6" x14ac:dyDescent="0.5">
      <c r="F1427" s="1"/>
    </row>
    <row r="1428" spans="6:6" x14ac:dyDescent="0.5">
      <c r="F1428" s="1"/>
    </row>
    <row r="1429" spans="6:6" x14ac:dyDescent="0.5">
      <c r="F1429" s="1"/>
    </row>
    <row r="1430" spans="6:6" x14ac:dyDescent="0.5">
      <c r="F1430" s="1"/>
    </row>
    <row r="1431" spans="6:6" x14ac:dyDescent="0.5">
      <c r="F1431" s="1"/>
    </row>
    <row r="1432" spans="6:6" x14ac:dyDescent="0.5">
      <c r="F1432" s="1"/>
    </row>
    <row r="1433" spans="6:6" x14ac:dyDescent="0.5">
      <c r="F1433" s="1"/>
    </row>
    <row r="1434" spans="6:6" x14ac:dyDescent="0.5">
      <c r="F1434" s="1"/>
    </row>
    <row r="1435" spans="6:6" x14ac:dyDescent="0.5">
      <c r="F1435" s="1"/>
    </row>
    <row r="1436" spans="6:6" x14ac:dyDescent="0.5">
      <c r="F1436" s="1"/>
    </row>
    <row r="1437" spans="6:6" x14ac:dyDescent="0.5">
      <c r="F1437" s="1"/>
    </row>
    <row r="1438" spans="6:6" x14ac:dyDescent="0.5">
      <c r="F1438" s="1"/>
    </row>
    <row r="1439" spans="6:6" x14ac:dyDescent="0.5">
      <c r="F1439" s="1"/>
    </row>
    <row r="1440" spans="6:6" x14ac:dyDescent="0.5">
      <c r="F1440" s="1"/>
    </row>
    <row r="1441" spans="6:6" x14ac:dyDescent="0.5">
      <c r="F1441" s="1"/>
    </row>
    <row r="1442" spans="6:6" x14ac:dyDescent="0.5">
      <c r="F1442" s="1"/>
    </row>
    <row r="1443" spans="6:6" x14ac:dyDescent="0.5">
      <c r="F1443" s="1"/>
    </row>
    <row r="1444" spans="6:6" x14ac:dyDescent="0.5">
      <c r="F1444" s="1"/>
    </row>
    <row r="1445" spans="6:6" x14ac:dyDescent="0.5">
      <c r="F1445" s="1"/>
    </row>
    <row r="1446" spans="6:6" x14ac:dyDescent="0.5">
      <c r="F1446" s="1"/>
    </row>
    <row r="1447" spans="6:6" x14ac:dyDescent="0.5">
      <c r="F1447" s="1"/>
    </row>
    <row r="1448" spans="6:6" x14ac:dyDescent="0.5">
      <c r="F1448" s="1"/>
    </row>
    <row r="1449" spans="6:6" x14ac:dyDescent="0.5">
      <c r="F1449" s="1"/>
    </row>
    <row r="1450" spans="6:6" x14ac:dyDescent="0.5">
      <c r="F1450" s="1"/>
    </row>
    <row r="1451" spans="6:6" x14ac:dyDescent="0.5">
      <c r="F1451" s="1"/>
    </row>
    <row r="1452" spans="6:6" x14ac:dyDescent="0.5">
      <c r="F1452" s="1"/>
    </row>
    <row r="1453" spans="6:6" x14ac:dyDescent="0.5">
      <c r="F1453" s="1"/>
    </row>
    <row r="1454" spans="6:6" x14ac:dyDescent="0.5">
      <c r="F1454" s="1"/>
    </row>
    <row r="1455" spans="6:6" x14ac:dyDescent="0.5">
      <c r="F1455" s="1"/>
    </row>
    <row r="1456" spans="6:6" x14ac:dyDescent="0.5">
      <c r="F1456" s="1"/>
    </row>
    <row r="1457" spans="6:6" x14ac:dyDescent="0.5">
      <c r="F1457" s="1"/>
    </row>
    <row r="1458" spans="6:6" x14ac:dyDescent="0.5">
      <c r="F1458" s="1"/>
    </row>
    <row r="1459" spans="6:6" x14ac:dyDescent="0.5">
      <c r="F1459" s="1"/>
    </row>
    <row r="1460" spans="6:6" x14ac:dyDescent="0.5">
      <c r="F1460" s="1"/>
    </row>
    <row r="1461" spans="6:6" x14ac:dyDescent="0.5">
      <c r="F1461" s="1"/>
    </row>
    <row r="1462" spans="6:6" x14ac:dyDescent="0.5">
      <c r="F1462" s="1"/>
    </row>
    <row r="1463" spans="6:6" x14ac:dyDescent="0.5">
      <c r="F1463" s="1"/>
    </row>
    <row r="1464" spans="6:6" x14ac:dyDescent="0.5">
      <c r="F1464" s="1"/>
    </row>
    <row r="1465" spans="6:6" x14ac:dyDescent="0.5">
      <c r="F1465" s="1"/>
    </row>
    <row r="1466" spans="6:6" x14ac:dyDescent="0.5">
      <c r="F1466" s="1"/>
    </row>
    <row r="1467" spans="6:6" x14ac:dyDescent="0.5">
      <c r="F1467" s="1"/>
    </row>
    <row r="1468" spans="6:6" x14ac:dyDescent="0.5">
      <c r="F1468" s="1"/>
    </row>
    <row r="1469" spans="6:6" x14ac:dyDescent="0.5">
      <c r="F1469" s="1"/>
    </row>
    <row r="1470" spans="6:6" x14ac:dyDescent="0.5">
      <c r="F1470" s="1"/>
    </row>
    <row r="1471" spans="6:6" x14ac:dyDescent="0.5">
      <c r="F1471" s="1"/>
    </row>
    <row r="1472" spans="6:6" x14ac:dyDescent="0.5">
      <c r="F1472" s="1"/>
    </row>
    <row r="1473" spans="6:6" x14ac:dyDescent="0.5">
      <c r="F1473" s="1"/>
    </row>
    <row r="1474" spans="6:6" x14ac:dyDescent="0.5">
      <c r="F1474" s="1"/>
    </row>
    <row r="1475" spans="6:6" x14ac:dyDescent="0.5">
      <c r="F1475" s="1"/>
    </row>
    <row r="1476" spans="6:6" x14ac:dyDescent="0.5">
      <c r="F1476" s="1"/>
    </row>
    <row r="1477" spans="6:6" x14ac:dyDescent="0.5">
      <c r="F1477" s="1"/>
    </row>
    <row r="1478" spans="6:6" x14ac:dyDescent="0.5">
      <c r="F1478" s="1"/>
    </row>
    <row r="1479" spans="6:6" x14ac:dyDescent="0.5">
      <c r="F1479" s="1"/>
    </row>
    <row r="1480" spans="6:6" x14ac:dyDescent="0.5">
      <c r="F1480" s="1"/>
    </row>
    <row r="1481" spans="6:6" x14ac:dyDescent="0.5">
      <c r="F1481" s="1"/>
    </row>
    <row r="1482" spans="6:6" x14ac:dyDescent="0.5">
      <c r="F1482" s="1"/>
    </row>
    <row r="1483" spans="6:6" x14ac:dyDescent="0.5">
      <c r="F1483" s="1"/>
    </row>
    <row r="1484" spans="6:6" x14ac:dyDescent="0.5">
      <c r="F1484" s="1"/>
    </row>
    <row r="1485" spans="6:6" x14ac:dyDescent="0.5">
      <c r="F1485" s="1"/>
    </row>
    <row r="1486" spans="6:6" x14ac:dyDescent="0.5">
      <c r="F1486" s="1"/>
    </row>
    <row r="1487" spans="6:6" x14ac:dyDescent="0.5">
      <c r="F1487" s="1"/>
    </row>
    <row r="1488" spans="6:6" x14ac:dyDescent="0.5">
      <c r="F1488" s="1"/>
    </row>
    <row r="1489" spans="6:6" x14ac:dyDescent="0.5">
      <c r="F1489" s="1"/>
    </row>
    <row r="1490" spans="6:6" x14ac:dyDescent="0.5">
      <c r="F1490" s="1"/>
    </row>
    <row r="1491" spans="6:6" x14ac:dyDescent="0.5">
      <c r="F1491" s="1"/>
    </row>
    <row r="1492" spans="6:6" x14ac:dyDescent="0.5">
      <c r="F1492" s="1"/>
    </row>
    <row r="1493" spans="6:6" x14ac:dyDescent="0.5">
      <c r="F1493" s="1"/>
    </row>
    <row r="1494" spans="6:6" x14ac:dyDescent="0.5">
      <c r="F1494" s="1"/>
    </row>
    <row r="1495" spans="6:6" x14ac:dyDescent="0.5">
      <c r="F1495" s="1"/>
    </row>
    <row r="1496" spans="6:6" x14ac:dyDescent="0.5">
      <c r="F1496" s="1"/>
    </row>
    <row r="1497" spans="6:6" x14ac:dyDescent="0.5">
      <c r="F1497" s="1"/>
    </row>
    <row r="1498" spans="6:6" x14ac:dyDescent="0.5">
      <c r="F1498" s="1"/>
    </row>
    <row r="1499" spans="6:6" x14ac:dyDescent="0.5">
      <c r="F1499" s="1"/>
    </row>
    <row r="1500" spans="6:6" x14ac:dyDescent="0.5">
      <c r="F1500" s="1"/>
    </row>
    <row r="1501" spans="6:6" x14ac:dyDescent="0.5">
      <c r="F1501" s="1"/>
    </row>
    <row r="1502" spans="6:6" x14ac:dyDescent="0.5">
      <c r="F1502" s="1"/>
    </row>
    <row r="1503" spans="6:6" x14ac:dyDescent="0.5">
      <c r="F1503" s="1"/>
    </row>
    <row r="1504" spans="6:6" x14ac:dyDescent="0.5">
      <c r="F1504" s="1"/>
    </row>
    <row r="1505" spans="6:6" x14ac:dyDescent="0.5">
      <c r="F1505" s="1"/>
    </row>
    <row r="1506" spans="6:6" x14ac:dyDescent="0.5">
      <c r="F1506" s="1"/>
    </row>
    <row r="1507" spans="6:6" x14ac:dyDescent="0.5">
      <c r="F1507" s="1"/>
    </row>
    <row r="1508" spans="6:6" x14ac:dyDescent="0.5">
      <c r="F1508" s="1"/>
    </row>
    <row r="1509" spans="6:6" x14ac:dyDescent="0.5">
      <c r="F1509" s="1"/>
    </row>
    <row r="1510" spans="6:6" x14ac:dyDescent="0.5">
      <c r="F1510" s="1"/>
    </row>
    <row r="1511" spans="6:6" x14ac:dyDescent="0.5">
      <c r="F1511" s="1"/>
    </row>
    <row r="1512" spans="6:6" x14ac:dyDescent="0.5">
      <c r="F1512" s="1"/>
    </row>
    <row r="1513" spans="6:6" x14ac:dyDescent="0.5">
      <c r="F1513" s="1"/>
    </row>
    <row r="1514" spans="6:6" x14ac:dyDescent="0.5">
      <c r="F1514" s="1"/>
    </row>
    <row r="1515" spans="6:6" x14ac:dyDescent="0.5">
      <c r="F1515" s="1"/>
    </row>
    <row r="1516" spans="6:6" x14ac:dyDescent="0.5">
      <c r="F1516" s="1"/>
    </row>
    <row r="1517" spans="6:6" x14ac:dyDescent="0.5">
      <c r="F1517" s="1"/>
    </row>
    <row r="1518" spans="6:6" x14ac:dyDescent="0.5">
      <c r="F1518" s="1"/>
    </row>
    <row r="1519" spans="6:6" x14ac:dyDescent="0.5">
      <c r="F1519" s="1"/>
    </row>
    <row r="1520" spans="6:6" x14ac:dyDescent="0.5">
      <c r="F1520" s="1"/>
    </row>
    <row r="1521" spans="6:6" x14ac:dyDescent="0.5">
      <c r="F1521" s="1"/>
    </row>
    <row r="1522" spans="6:6" x14ac:dyDescent="0.5">
      <c r="F1522" s="1"/>
    </row>
    <row r="1523" spans="6:6" x14ac:dyDescent="0.5">
      <c r="F1523" s="1"/>
    </row>
    <row r="1524" spans="6:6" x14ac:dyDescent="0.5">
      <c r="F1524" s="1"/>
    </row>
    <row r="1525" spans="6:6" x14ac:dyDescent="0.5">
      <c r="F1525" s="1"/>
    </row>
    <row r="1526" spans="6:6" x14ac:dyDescent="0.5">
      <c r="F1526" s="1"/>
    </row>
    <row r="1527" spans="6:6" x14ac:dyDescent="0.5">
      <c r="F1527" s="1"/>
    </row>
    <row r="1528" spans="6:6" x14ac:dyDescent="0.5">
      <c r="F1528" s="1"/>
    </row>
    <row r="1529" spans="6:6" x14ac:dyDescent="0.5">
      <c r="F1529" s="1"/>
    </row>
    <row r="1530" spans="6:6" x14ac:dyDescent="0.5">
      <c r="F1530" s="1"/>
    </row>
    <row r="1531" spans="6:6" x14ac:dyDescent="0.5">
      <c r="F1531" s="1"/>
    </row>
    <row r="1532" spans="6:6" x14ac:dyDescent="0.5">
      <c r="F1532" s="1"/>
    </row>
    <row r="1533" spans="6:6" x14ac:dyDescent="0.5">
      <c r="F1533" s="1"/>
    </row>
    <row r="1534" spans="6:6" x14ac:dyDescent="0.5">
      <c r="F1534" s="1"/>
    </row>
    <row r="1535" spans="6:6" x14ac:dyDescent="0.5">
      <c r="F1535" s="1"/>
    </row>
    <row r="1536" spans="6:6" x14ac:dyDescent="0.5">
      <c r="F1536" s="1"/>
    </row>
    <row r="1537" spans="6:6" x14ac:dyDescent="0.5">
      <c r="F1537" s="1"/>
    </row>
    <row r="1538" spans="6:6" x14ac:dyDescent="0.5">
      <c r="F1538" s="1"/>
    </row>
    <row r="1539" spans="6:6" x14ac:dyDescent="0.5">
      <c r="F1539" s="1"/>
    </row>
    <row r="1540" spans="6:6" x14ac:dyDescent="0.5">
      <c r="F1540" s="1"/>
    </row>
    <row r="1541" spans="6:6" x14ac:dyDescent="0.5">
      <c r="F1541" s="1"/>
    </row>
    <row r="1542" spans="6:6" x14ac:dyDescent="0.5">
      <c r="F1542" s="1"/>
    </row>
    <row r="1543" spans="6:6" x14ac:dyDescent="0.5">
      <c r="F1543" s="1"/>
    </row>
    <row r="1544" spans="6:6" x14ac:dyDescent="0.5">
      <c r="F1544" s="1"/>
    </row>
    <row r="1545" spans="6:6" x14ac:dyDescent="0.5">
      <c r="F1545" s="1"/>
    </row>
    <row r="1546" spans="6:6" x14ac:dyDescent="0.5">
      <c r="F1546" s="1"/>
    </row>
    <row r="1547" spans="6:6" x14ac:dyDescent="0.5">
      <c r="F1547" s="1"/>
    </row>
    <row r="1548" spans="6:6" x14ac:dyDescent="0.5">
      <c r="F1548" s="1"/>
    </row>
    <row r="1549" spans="6:6" x14ac:dyDescent="0.5">
      <c r="F1549" s="1"/>
    </row>
    <row r="1550" spans="6:6" x14ac:dyDescent="0.5">
      <c r="F1550" s="1"/>
    </row>
    <row r="1551" spans="6:6" x14ac:dyDescent="0.5">
      <c r="F1551" s="1"/>
    </row>
    <row r="1552" spans="6:6" x14ac:dyDescent="0.5">
      <c r="F1552" s="1"/>
    </row>
    <row r="1553" spans="6:6" x14ac:dyDescent="0.5">
      <c r="F1553" s="1"/>
    </row>
    <row r="1554" spans="6:6" x14ac:dyDescent="0.5">
      <c r="F1554" s="1"/>
    </row>
    <row r="1555" spans="6:6" x14ac:dyDescent="0.5">
      <c r="F1555" s="1"/>
    </row>
    <row r="1556" spans="6:6" x14ac:dyDescent="0.5">
      <c r="F1556" s="1"/>
    </row>
    <row r="1557" spans="6:6" x14ac:dyDescent="0.5">
      <c r="F1557" s="1"/>
    </row>
    <row r="1558" spans="6:6" x14ac:dyDescent="0.5">
      <c r="F1558" s="1"/>
    </row>
    <row r="1559" spans="6:6" x14ac:dyDescent="0.5">
      <c r="F1559" s="1"/>
    </row>
    <row r="1560" spans="6:6" x14ac:dyDescent="0.5">
      <c r="F1560" s="1"/>
    </row>
    <row r="1561" spans="6:6" x14ac:dyDescent="0.5">
      <c r="F1561" s="1"/>
    </row>
    <row r="1562" spans="6:6" x14ac:dyDescent="0.5">
      <c r="F1562" s="1"/>
    </row>
    <row r="1563" spans="6:6" x14ac:dyDescent="0.5">
      <c r="F1563" s="1"/>
    </row>
    <row r="1564" spans="6:6" x14ac:dyDescent="0.5">
      <c r="F1564" s="1"/>
    </row>
    <row r="1565" spans="6:6" x14ac:dyDescent="0.5">
      <c r="F1565" s="1"/>
    </row>
    <row r="1566" spans="6:6" x14ac:dyDescent="0.5">
      <c r="F1566" s="1"/>
    </row>
    <row r="1567" spans="6:6" x14ac:dyDescent="0.5">
      <c r="F1567" s="1"/>
    </row>
    <row r="1568" spans="6:6" x14ac:dyDescent="0.5">
      <c r="F1568" s="1"/>
    </row>
    <row r="1569" spans="6:6" x14ac:dyDescent="0.5">
      <c r="F1569" s="1"/>
    </row>
    <row r="1570" spans="6:6" x14ac:dyDescent="0.5">
      <c r="F1570" s="1"/>
    </row>
    <row r="1571" spans="6:6" x14ac:dyDescent="0.5">
      <c r="F1571" s="1"/>
    </row>
    <row r="1572" spans="6:6" x14ac:dyDescent="0.5">
      <c r="F1572" s="1"/>
    </row>
    <row r="1573" spans="6:6" x14ac:dyDescent="0.5">
      <c r="F1573" s="1"/>
    </row>
    <row r="1574" spans="6:6" x14ac:dyDescent="0.5">
      <c r="F1574" s="1"/>
    </row>
    <row r="1575" spans="6:6" x14ac:dyDescent="0.5">
      <c r="F1575" s="1"/>
    </row>
    <row r="1576" spans="6:6" x14ac:dyDescent="0.5">
      <c r="F1576" s="1"/>
    </row>
    <row r="1577" spans="6:6" x14ac:dyDescent="0.5">
      <c r="F1577" s="1"/>
    </row>
    <row r="1578" spans="6:6" x14ac:dyDescent="0.5">
      <c r="F1578" s="1"/>
    </row>
    <row r="1579" spans="6:6" x14ac:dyDescent="0.5">
      <c r="F1579" s="1"/>
    </row>
    <row r="1580" spans="6:6" x14ac:dyDescent="0.5">
      <c r="F1580" s="1"/>
    </row>
    <row r="1581" spans="6:6" x14ac:dyDescent="0.5">
      <c r="F1581" s="1"/>
    </row>
    <row r="1582" spans="6:6" x14ac:dyDescent="0.5">
      <c r="F1582" s="1"/>
    </row>
    <row r="1583" spans="6:6" x14ac:dyDescent="0.5">
      <c r="F1583" s="1"/>
    </row>
    <row r="1584" spans="6:6" x14ac:dyDescent="0.5">
      <c r="F1584" s="1"/>
    </row>
    <row r="1585" spans="6:6" x14ac:dyDescent="0.5">
      <c r="F1585" s="1"/>
    </row>
    <row r="1586" spans="6:6" x14ac:dyDescent="0.5">
      <c r="F1586" s="1"/>
    </row>
    <row r="1587" spans="6:6" x14ac:dyDescent="0.5">
      <c r="F1587" s="1"/>
    </row>
    <row r="1588" spans="6:6" x14ac:dyDescent="0.5">
      <c r="F1588" s="1"/>
    </row>
    <row r="1589" spans="6:6" x14ac:dyDescent="0.5">
      <c r="F1589" s="1"/>
    </row>
    <row r="1590" spans="6:6" x14ac:dyDescent="0.5">
      <c r="F1590" s="1"/>
    </row>
    <row r="1591" spans="6:6" x14ac:dyDescent="0.5">
      <c r="F1591" s="1"/>
    </row>
    <row r="1592" spans="6:6" x14ac:dyDescent="0.5">
      <c r="F1592" s="1"/>
    </row>
    <row r="1593" spans="6:6" x14ac:dyDescent="0.5">
      <c r="F1593" s="1"/>
    </row>
    <row r="1594" spans="6:6" x14ac:dyDescent="0.5">
      <c r="F1594" s="1"/>
    </row>
    <row r="1595" spans="6:6" x14ac:dyDescent="0.5">
      <c r="F1595" s="1"/>
    </row>
    <row r="1596" spans="6:6" x14ac:dyDescent="0.5">
      <c r="F1596" s="1"/>
    </row>
    <row r="1597" spans="6:6" x14ac:dyDescent="0.5">
      <c r="F1597" s="1"/>
    </row>
    <row r="1598" spans="6:6" x14ac:dyDescent="0.5">
      <c r="F1598" s="1"/>
    </row>
    <row r="1599" spans="6:6" x14ac:dyDescent="0.5">
      <c r="F1599" s="1"/>
    </row>
    <row r="1600" spans="6:6" x14ac:dyDescent="0.5">
      <c r="F1600" s="1"/>
    </row>
    <row r="1601" spans="6:6" x14ac:dyDescent="0.5">
      <c r="F1601" s="1"/>
    </row>
    <row r="1602" spans="6:6" x14ac:dyDescent="0.5">
      <c r="F1602" s="1"/>
    </row>
    <row r="1603" spans="6:6" x14ac:dyDescent="0.5">
      <c r="F1603" s="1"/>
    </row>
    <row r="1604" spans="6:6" x14ac:dyDescent="0.5">
      <c r="F1604" s="1"/>
    </row>
    <row r="1605" spans="6:6" x14ac:dyDescent="0.5">
      <c r="F1605" s="1"/>
    </row>
    <row r="1606" spans="6:6" x14ac:dyDescent="0.5">
      <c r="F1606" s="1"/>
    </row>
    <row r="1607" spans="6:6" x14ac:dyDescent="0.5">
      <c r="F1607" s="1"/>
    </row>
    <row r="1608" spans="6:6" x14ac:dyDescent="0.5">
      <c r="F1608" s="1"/>
    </row>
    <row r="1609" spans="6:6" x14ac:dyDescent="0.5">
      <c r="F1609" s="1"/>
    </row>
    <row r="1610" spans="6:6" x14ac:dyDescent="0.5">
      <c r="F1610" s="1"/>
    </row>
    <row r="1611" spans="6:6" x14ac:dyDescent="0.5">
      <c r="F1611" s="1"/>
    </row>
    <row r="1612" spans="6:6" x14ac:dyDescent="0.5">
      <c r="F1612" s="1"/>
    </row>
    <row r="1613" spans="6:6" x14ac:dyDescent="0.5">
      <c r="F1613" s="1"/>
    </row>
    <row r="1614" spans="6:6" x14ac:dyDescent="0.5">
      <c r="F1614" s="1"/>
    </row>
    <row r="1615" spans="6:6" x14ac:dyDescent="0.5">
      <c r="F1615" s="1"/>
    </row>
    <row r="1616" spans="6:6" x14ac:dyDescent="0.5">
      <c r="F1616" s="1"/>
    </row>
    <row r="1617" spans="6:6" x14ac:dyDescent="0.5">
      <c r="F1617" s="1"/>
    </row>
    <row r="1618" spans="6:6" x14ac:dyDescent="0.5">
      <c r="F1618" s="1"/>
    </row>
    <row r="1619" spans="6:6" x14ac:dyDescent="0.5">
      <c r="F1619" s="1"/>
    </row>
    <row r="1620" spans="6:6" x14ac:dyDescent="0.5">
      <c r="F1620" s="1"/>
    </row>
    <row r="1621" spans="6:6" x14ac:dyDescent="0.5">
      <c r="F1621" s="1"/>
    </row>
    <row r="1622" spans="6:6" x14ac:dyDescent="0.5">
      <c r="F1622" s="1"/>
    </row>
    <row r="1623" spans="6:6" x14ac:dyDescent="0.5">
      <c r="F1623" s="1"/>
    </row>
    <row r="1624" spans="6:6" x14ac:dyDescent="0.5">
      <c r="F1624" s="1"/>
    </row>
    <row r="1625" spans="6:6" x14ac:dyDescent="0.5">
      <c r="F1625" s="1"/>
    </row>
    <row r="1626" spans="6:6" x14ac:dyDescent="0.5">
      <c r="F1626" s="1"/>
    </row>
    <row r="1627" spans="6:6" x14ac:dyDescent="0.5">
      <c r="F1627" s="1"/>
    </row>
    <row r="1628" spans="6:6" x14ac:dyDescent="0.5">
      <c r="F1628" s="1"/>
    </row>
    <row r="1629" spans="6:6" x14ac:dyDescent="0.5">
      <c r="F1629" s="1"/>
    </row>
    <row r="1630" spans="6:6" x14ac:dyDescent="0.5">
      <c r="F1630" s="1"/>
    </row>
    <row r="1631" spans="6:6" x14ac:dyDescent="0.5">
      <c r="F1631" s="1"/>
    </row>
    <row r="1632" spans="6:6" x14ac:dyDescent="0.5">
      <c r="F1632" s="1"/>
    </row>
    <row r="1633" spans="6:6" x14ac:dyDescent="0.5">
      <c r="F1633" s="1"/>
    </row>
    <row r="1634" spans="6:6" x14ac:dyDescent="0.5">
      <c r="F1634" s="1"/>
    </row>
    <row r="1635" spans="6:6" x14ac:dyDescent="0.5">
      <c r="F1635" s="1"/>
    </row>
    <row r="1636" spans="6:6" x14ac:dyDescent="0.5">
      <c r="F1636" s="1"/>
    </row>
    <row r="1637" spans="6:6" x14ac:dyDescent="0.5">
      <c r="F1637" s="1"/>
    </row>
    <row r="1638" spans="6:6" x14ac:dyDescent="0.5">
      <c r="F1638" s="1"/>
    </row>
    <row r="1639" spans="6:6" x14ac:dyDescent="0.5">
      <c r="F1639" s="1"/>
    </row>
    <row r="1640" spans="6:6" x14ac:dyDescent="0.5">
      <c r="F1640" s="1"/>
    </row>
    <row r="1641" spans="6:6" x14ac:dyDescent="0.5">
      <c r="F1641" s="1"/>
    </row>
    <row r="1642" spans="6:6" x14ac:dyDescent="0.5">
      <c r="F1642" s="1"/>
    </row>
    <row r="1643" spans="6:6" x14ac:dyDescent="0.5">
      <c r="F1643" s="1"/>
    </row>
    <row r="1644" spans="6:6" x14ac:dyDescent="0.5">
      <c r="F1644" s="1"/>
    </row>
    <row r="1645" spans="6:6" x14ac:dyDescent="0.5">
      <c r="F1645" s="1"/>
    </row>
    <row r="1646" spans="6:6" x14ac:dyDescent="0.5">
      <c r="F1646" s="1"/>
    </row>
    <row r="1647" spans="6:6" x14ac:dyDescent="0.5">
      <c r="F1647" s="1"/>
    </row>
    <row r="1648" spans="6:6" x14ac:dyDescent="0.5">
      <c r="F1648" s="1"/>
    </row>
    <row r="1649" spans="6:6" x14ac:dyDescent="0.5">
      <c r="F1649" s="1"/>
    </row>
    <row r="1650" spans="6:6" x14ac:dyDescent="0.5">
      <c r="F1650" s="1"/>
    </row>
    <row r="1651" spans="6:6" x14ac:dyDescent="0.5">
      <c r="F1651" s="1"/>
    </row>
    <row r="1652" spans="6:6" x14ac:dyDescent="0.5">
      <c r="F1652" s="1"/>
    </row>
    <row r="1653" spans="6:6" x14ac:dyDescent="0.5">
      <c r="F1653" s="1"/>
    </row>
    <row r="1654" spans="6:6" x14ac:dyDescent="0.5">
      <c r="F1654" s="1"/>
    </row>
    <row r="1655" spans="6:6" x14ac:dyDescent="0.5">
      <c r="F1655" s="1"/>
    </row>
    <row r="1656" spans="6:6" x14ac:dyDescent="0.5">
      <c r="F1656" s="1"/>
    </row>
    <row r="1657" spans="6:6" x14ac:dyDescent="0.5">
      <c r="F1657" s="1"/>
    </row>
    <row r="1658" spans="6:6" x14ac:dyDescent="0.5">
      <c r="F1658" s="1"/>
    </row>
    <row r="1659" spans="6:6" x14ac:dyDescent="0.5">
      <c r="F1659" s="1"/>
    </row>
    <row r="1660" spans="6:6" x14ac:dyDescent="0.5">
      <c r="F1660" s="1"/>
    </row>
    <row r="1661" spans="6:6" x14ac:dyDescent="0.5">
      <c r="F1661" s="1"/>
    </row>
    <row r="1662" spans="6:6" x14ac:dyDescent="0.5">
      <c r="F1662" s="1"/>
    </row>
    <row r="1663" spans="6:6" x14ac:dyDescent="0.5">
      <c r="F1663" s="1"/>
    </row>
    <row r="1664" spans="6:6" x14ac:dyDescent="0.5">
      <c r="F1664" s="1"/>
    </row>
    <row r="1665" spans="6:6" x14ac:dyDescent="0.5">
      <c r="F1665" s="1"/>
    </row>
    <row r="1666" spans="6:6" x14ac:dyDescent="0.5">
      <c r="F1666" s="1"/>
    </row>
    <row r="1667" spans="6:6" x14ac:dyDescent="0.5">
      <c r="F1667" s="1"/>
    </row>
    <row r="1668" spans="6:6" x14ac:dyDescent="0.5">
      <c r="F1668" s="1"/>
    </row>
    <row r="1669" spans="6:6" x14ac:dyDescent="0.5">
      <c r="F1669" s="1"/>
    </row>
    <row r="1670" spans="6:6" x14ac:dyDescent="0.5">
      <c r="F1670" s="1"/>
    </row>
    <row r="1671" spans="6:6" x14ac:dyDescent="0.5">
      <c r="F1671" s="1"/>
    </row>
    <row r="1672" spans="6:6" x14ac:dyDescent="0.5">
      <c r="F1672" s="1"/>
    </row>
    <row r="1673" spans="6:6" x14ac:dyDescent="0.5">
      <c r="F1673" s="1"/>
    </row>
    <row r="1674" spans="6:6" x14ac:dyDescent="0.5">
      <c r="F1674" s="1"/>
    </row>
    <row r="1675" spans="6:6" x14ac:dyDescent="0.5">
      <c r="F1675" s="1"/>
    </row>
    <row r="1676" spans="6:6" x14ac:dyDescent="0.5">
      <c r="F1676" s="1"/>
    </row>
    <row r="1677" spans="6:6" x14ac:dyDescent="0.5">
      <c r="F1677" s="1"/>
    </row>
    <row r="1678" spans="6:6" x14ac:dyDescent="0.5">
      <c r="F1678" s="1"/>
    </row>
    <row r="1679" spans="6:6" x14ac:dyDescent="0.5">
      <c r="F1679" s="1"/>
    </row>
    <row r="1680" spans="6:6" x14ac:dyDescent="0.5">
      <c r="F1680" s="1"/>
    </row>
    <row r="1681" spans="6:6" x14ac:dyDescent="0.5">
      <c r="F1681" s="1"/>
    </row>
    <row r="1682" spans="6:6" x14ac:dyDescent="0.5">
      <c r="F1682" s="1"/>
    </row>
    <row r="1683" spans="6:6" x14ac:dyDescent="0.5">
      <c r="F1683" s="1"/>
    </row>
    <row r="1684" spans="6:6" x14ac:dyDescent="0.5">
      <c r="F1684" s="1"/>
    </row>
    <row r="1685" spans="6:6" x14ac:dyDescent="0.5">
      <c r="F1685" s="1"/>
    </row>
    <row r="1686" spans="6:6" x14ac:dyDescent="0.5">
      <c r="F1686" s="1"/>
    </row>
    <row r="1687" spans="6:6" x14ac:dyDescent="0.5">
      <c r="F1687" s="1"/>
    </row>
    <row r="1688" spans="6:6" x14ac:dyDescent="0.5">
      <c r="F1688" s="1"/>
    </row>
    <row r="1689" spans="6:6" x14ac:dyDescent="0.5">
      <c r="F1689" s="1"/>
    </row>
    <row r="1690" spans="6:6" x14ac:dyDescent="0.5">
      <c r="F1690" s="1"/>
    </row>
    <row r="1691" spans="6:6" x14ac:dyDescent="0.5">
      <c r="F1691" s="1"/>
    </row>
    <row r="1692" spans="6:6" x14ac:dyDescent="0.5">
      <c r="F1692" s="1"/>
    </row>
    <row r="1693" spans="6:6" x14ac:dyDescent="0.5">
      <c r="F1693" s="1"/>
    </row>
    <row r="1694" spans="6:6" x14ac:dyDescent="0.5">
      <c r="F1694" s="1"/>
    </row>
    <row r="1695" spans="6:6" x14ac:dyDescent="0.5">
      <c r="F1695" s="1"/>
    </row>
    <row r="1696" spans="6:6" x14ac:dyDescent="0.5">
      <c r="F1696" s="1"/>
    </row>
    <row r="1697" spans="6:6" x14ac:dyDescent="0.5">
      <c r="F1697" s="1"/>
    </row>
    <row r="1698" spans="6:6" x14ac:dyDescent="0.5">
      <c r="F1698" s="1"/>
    </row>
    <row r="1699" spans="6:6" x14ac:dyDescent="0.5">
      <c r="F1699" s="1"/>
    </row>
    <row r="1700" spans="6:6" x14ac:dyDescent="0.5">
      <c r="F1700" s="1"/>
    </row>
    <row r="1701" spans="6:6" x14ac:dyDescent="0.5">
      <c r="F1701" s="1"/>
    </row>
    <row r="1702" spans="6:6" x14ac:dyDescent="0.5">
      <c r="F1702" s="1"/>
    </row>
    <row r="1703" spans="6:6" x14ac:dyDescent="0.5">
      <c r="F1703" s="1"/>
    </row>
    <row r="1704" spans="6:6" x14ac:dyDescent="0.5">
      <c r="F1704" s="1"/>
    </row>
    <row r="1705" spans="6:6" x14ac:dyDescent="0.5">
      <c r="F1705" s="1"/>
    </row>
    <row r="1706" spans="6:6" x14ac:dyDescent="0.5">
      <c r="F1706" s="1"/>
    </row>
    <row r="1707" spans="6:6" x14ac:dyDescent="0.5">
      <c r="F1707" s="1"/>
    </row>
    <row r="1708" spans="6:6" x14ac:dyDescent="0.5">
      <c r="F1708" s="1"/>
    </row>
    <row r="1709" spans="6:6" x14ac:dyDescent="0.5">
      <c r="F1709" s="1"/>
    </row>
    <row r="1710" spans="6:6" x14ac:dyDescent="0.5">
      <c r="F1710" s="1"/>
    </row>
    <row r="1711" spans="6:6" x14ac:dyDescent="0.5">
      <c r="F1711" s="1"/>
    </row>
    <row r="1712" spans="6:6" x14ac:dyDescent="0.5">
      <c r="F1712" s="1"/>
    </row>
    <row r="1713" spans="6:6" x14ac:dyDescent="0.5">
      <c r="F1713" s="1"/>
    </row>
    <row r="1714" spans="6:6" x14ac:dyDescent="0.5">
      <c r="F1714" s="1"/>
    </row>
    <row r="1715" spans="6:6" x14ac:dyDescent="0.5">
      <c r="F1715" s="1"/>
    </row>
    <row r="1716" spans="6:6" x14ac:dyDescent="0.5">
      <c r="F1716" s="1"/>
    </row>
    <row r="1717" spans="6:6" x14ac:dyDescent="0.5">
      <c r="F1717" s="1"/>
    </row>
    <row r="1718" spans="6:6" x14ac:dyDescent="0.5">
      <c r="F1718" s="1"/>
    </row>
    <row r="1719" spans="6:6" x14ac:dyDescent="0.5">
      <c r="F1719" s="1"/>
    </row>
    <row r="1720" spans="6:6" x14ac:dyDescent="0.5">
      <c r="F1720" s="1"/>
    </row>
    <row r="1721" spans="6:6" x14ac:dyDescent="0.5">
      <c r="F1721" s="1"/>
    </row>
    <row r="1722" spans="6:6" x14ac:dyDescent="0.5">
      <c r="F1722" s="1"/>
    </row>
    <row r="1723" spans="6:6" x14ac:dyDescent="0.5">
      <c r="F1723" s="1"/>
    </row>
    <row r="1724" spans="6:6" x14ac:dyDescent="0.5">
      <c r="F1724" s="1"/>
    </row>
    <row r="1725" spans="6:6" x14ac:dyDescent="0.5">
      <c r="F1725" s="1"/>
    </row>
    <row r="1726" spans="6:6" x14ac:dyDescent="0.5">
      <c r="F1726" s="1"/>
    </row>
    <row r="1727" spans="6:6" x14ac:dyDescent="0.5">
      <c r="F1727" s="1"/>
    </row>
    <row r="1728" spans="6:6" x14ac:dyDescent="0.5">
      <c r="F1728" s="1"/>
    </row>
    <row r="1729" spans="6:6" x14ac:dyDescent="0.5">
      <c r="F1729" s="1"/>
    </row>
    <row r="1730" spans="6:6" x14ac:dyDescent="0.5">
      <c r="F1730" s="1"/>
    </row>
    <row r="1731" spans="6:6" x14ac:dyDescent="0.5">
      <c r="F1731" s="1"/>
    </row>
    <row r="1732" spans="6:6" x14ac:dyDescent="0.5">
      <c r="F1732" s="1"/>
    </row>
    <row r="1733" spans="6:6" x14ac:dyDescent="0.5">
      <c r="F1733" s="1"/>
    </row>
    <row r="1734" spans="6:6" x14ac:dyDescent="0.5">
      <c r="F1734" s="1"/>
    </row>
    <row r="1735" spans="6:6" x14ac:dyDescent="0.5">
      <c r="F1735" s="1"/>
    </row>
    <row r="1736" spans="6:6" x14ac:dyDescent="0.5">
      <c r="F1736" s="1"/>
    </row>
    <row r="1737" spans="6:6" x14ac:dyDescent="0.5">
      <c r="F1737" s="1"/>
    </row>
    <row r="1738" spans="6:6" x14ac:dyDescent="0.5">
      <c r="F1738" s="1"/>
    </row>
    <row r="1739" spans="6:6" x14ac:dyDescent="0.5">
      <c r="F1739" s="1"/>
    </row>
    <row r="1740" spans="6:6" x14ac:dyDescent="0.5">
      <c r="F1740" s="1"/>
    </row>
    <row r="1741" spans="6:6" x14ac:dyDescent="0.5">
      <c r="F1741" s="1"/>
    </row>
    <row r="1742" spans="6:6" x14ac:dyDescent="0.5">
      <c r="F1742" s="1"/>
    </row>
    <row r="1743" spans="6:6" x14ac:dyDescent="0.5">
      <c r="F1743" s="1"/>
    </row>
    <row r="1744" spans="6:6" x14ac:dyDescent="0.5">
      <c r="F1744" s="1"/>
    </row>
    <row r="1745" spans="6:6" x14ac:dyDescent="0.5">
      <c r="F1745" s="1"/>
    </row>
    <row r="1746" spans="6:6" x14ac:dyDescent="0.5">
      <c r="F1746" s="1"/>
    </row>
    <row r="1747" spans="6:6" x14ac:dyDescent="0.5">
      <c r="F1747" s="1"/>
    </row>
    <row r="1748" spans="6:6" x14ac:dyDescent="0.5">
      <c r="F1748" s="1"/>
    </row>
    <row r="1749" spans="6:6" x14ac:dyDescent="0.5">
      <c r="F1749" s="1"/>
    </row>
    <row r="1750" spans="6:6" x14ac:dyDescent="0.5">
      <c r="F1750" s="1"/>
    </row>
    <row r="1751" spans="6:6" x14ac:dyDescent="0.5">
      <c r="F1751" s="1"/>
    </row>
    <row r="1752" spans="6:6" x14ac:dyDescent="0.5">
      <c r="F1752" s="1"/>
    </row>
    <row r="1753" spans="6:6" x14ac:dyDescent="0.5">
      <c r="F1753" s="1"/>
    </row>
    <row r="1754" spans="6:6" x14ac:dyDescent="0.5">
      <c r="F1754" s="1"/>
    </row>
    <row r="1755" spans="6:6" x14ac:dyDescent="0.5">
      <c r="F1755" s="1"/>
    </row>
    <row r="1756" spans="6:6" x14ac:dyDescent="0.5">
      <c r="F1756" s="1"/>
    </row>
    <row r="1757" spans="6:6" x14ac:dyDescent="0.5">
      <c r="F1757" s="1"/>
    </row>
    <row r="1758" spans="6:6" x14ac:dyDescent="0.5">
      <c r="F1758" s="1"/>
    </row>
    <row r="1759" spans="6:6" x14ac:dyDescent="0.5">
      <c r="F1759" s="1"/>
    </row>
    <row r="1760" spans="6:6" x14ac:dyDescent="0.5">
      <c r="F1760" s="1"/>
    </row>
    <row r="1761" spans="6:6" x14ac:dyDescent="0.5">
      <c r="F1761" s="1"/>
    </row>
    <row r="1762" spans="6:6" x14ac:dyDescent="0.5">
      <c r="F1762" s="1"/>
    </row>
    <row r="1763" spans="6:6" x14ac:dyDescent="0.5">
      <c r="F1763" s="1"/>
    </row>
    <row r="1764" spans="6:6" x14ac:dyDescent="0.5">
      <c r="F1764" s="1"/>
    </row>
    <row r="1765" spans="6:6" x14ac:dyDescent="0.5">
      <c r="F1765" s="1"/>
    </row>
    <row r="1766" spans="6:6" x14ac:dyDescent="0.5">
      <c r="F1766" s="1"/>
    </row>
    <row r="1767" spans="6:6" x14ac:dyDescent="0.5">
      <c r="F1767" s="1"/>
    </row>
    <row r="1768" spans="6:6" x14ac:dyDescent="0.5">
      <c r="F1768" s="1"/>
    </row>
    <row r="1769" spans="6:6" x14ac:dyDescent="0.5">
      <c r="F1769" s="1"/>
    </row>
    <row r="1770" spans="6:6" x14ac:dyDescent="0.5">
      <c r="F1770" s="1"/>
    </row>
    <row r="1771" spans="6:6" x14ac:dyDescent="0.5">
      <c r="F1771" s="1"/>
    </row>
    <row r="1772" spans="6:6" x14ac:dyDescent="0.5">
      <c r="F1772" s="1"/>
    </row>
    <row r="1773" spans="6:6" x14ac:dyDescent="0.5">
      <c r="F1773" s="1"/>
    </row>
    <row r="1774" spans="6:6" x14ac:dyDescent="0.5">
      <c r="F1774" s="1"/>
    </row>
    <row r="1775" spans="6:6" x14ac:dyDescent="0.5">
      <c r="F1775" s="1"/>
    </row>
    <row r="1776" spans="6:6" x14ac:dyDescent="0.5">
      <c r="F1776" s="1"/>
    </row>
    <row r="1777" spans="6:6" x14ac:dyDescent="0.5">
      <c r="F1777" s="1"/>
    </row>
    <row r="1778" spans="6:6" x14ac:dyDescent="0.5">
      <c r="F1778" s="1"/>
    </row>
    <row r="1779" spans="6:6" x14ac:dyDescent="0.5">
      <c r="F1779" s="1"/>
    </row>
    <row r="1780" spans="6:6" x14ac:dyDescent="0.5">
      <c r="F1780" s="1"/>
    </row>
    <row r="1781" spans="6:6" x14ac:dyDescent="0.5">
      <c r="F1781" s="1"/>
    </row>
    <row r="1782" spans="6:6" x14ac:dyDescent="0.5">
      <c r="F1782" s="1"/>
    </row>
    <row r="1783" spans="6:6" x14ac:dyDescent="0.5">
      <c r="F1783" s="1"/>
    </row>
    <row r="1784" spans="6:6" x14ac:dyDescent="0.5">
      <c r="F1784" s="1"/>
    </row>
    <row r="1785" spans="6:6" x14ac:dyDescent="0.5">
      <c r="F1785" s="1"/>
    </row>
    <row r="1786" spans="6:6" x14ac:dyDescent="0.5">
      <c r="F1786" s="1"/>
    </row>
    <row r="1787" spans="6:6" x14ac:dyDescent="0.5">
      <c r="F1787" s="1"/>
    </row>
    <row r="1788" spans="6:6" x14ac:dyDescent="0.5">
      <c r="F1788" s="1"/>
    </row>
    <row r="1789" spans="6:6" x14ac:dyDescent="0.5">
      <c r="F1789" s="1"/>
    </row>
    <row r="1790" spans="6:6" x14ac:dyDescent="0.5">
      <c r="F1790" s="1"/>
    </row>
    <row r="1791" spans="6:6" x14ac:dyDescent="0.5">
      <c r="F1791" s="1"/>
    </row>
    <row r="1792" spans="6:6" x14ac:dyDescent="0.5">
      <c r="F1792" s="1"/>
    </row>
    <row r="1793" spans="6:6" x14ac:dyDescent="0.5">
      <c r="F1793" s="1"/>
    </row>
    <row r="1794" spans="6:6" x14ac:dyDescent="0.5">
      <c r="F1794" s="1"/>
    </row>
    <row r="1795" spans="6:6" x14ac:dyDescent="0.5">
      <c r="F1795" s="1"/>
    </row>
    <row r="1796" spans="6:6" x14ac:dyDescent="0.5">
      <c r="F1796" s="1"/>
    </row>
    <row r="1797" spans="6:6" x14ac:dyDescent="0.5">
      <c r="F1797" s="1"/>
    </row>
    <row r="1798" spans="6:6" x14ac:dyDescent="0.5">
      <c r="F1798" s="1"/>
    </row>
    <row r="1799" spans="6:6" x14ac:dyDescent="0.5">
      <c r="F1799" s="1"/>
    </row>
    <row r="1800" spans="6:6" x14ac:dyDescent="0.5">
      <c r="F1800" s="1"/>
    </row>
    <row r="1801" spans="6:6" x14ac:dyDescent="0.5">
      <c r="F1801" s="1"/>
    </row>
    <row r="1802" spans="6:6" x14ac:dyDescent="0.5">
      <c r="F1802" s="1"/>
    </row>
    <row r="1803" spans="6:6" x14ac:dyDescent="0.5">
      <c r="F1803" s="1"/>
    </row>
    <row r="1804" spans="6:6" x14ac:dyDescent="0.5">
      <c r="F1804" s="1"/>
    </row>
    <row r="1805" spans="6:6" x14ac:dyDescent="0.5">
      <c r="F1805" s="1"/>
    </row>
    <row r="1806" spans="6:6" x14ac:dyDescent="0.5">
      <c r="F1806" s="1"/>
    </row>
    <row r="1807" spans="6:6" x14ac:dyDescent="0.5">
      <c r="F1807" s="1"/>
    </row>
    <row r="1808" spans="6:6" x14ac:dyDescent="0.5">
      <c r="F1808" s="1"/>
    </row>
    <row r="1809" spans="6:6" x14ac:dyDescent="0.5">
      <c r="F1809" s="1"/>
    </row>
    <row r="1810" spans="6:6" x14ac:dyDescent="0.5">
      <c r="F1810" s="1"/>
    </row>
    <row r="1811" spans="6:6" x14ac:dyDescent="0.5">
      <c r="F1811" s="1"/>
    </row>
    <row r="1812" spans="6:6" x14ac:dyDescent="0.5">
      <c r="F1812" s="1"/>
    </row>
    <row r="1813" spans="6:6" x14ac:dyDescent="0.5">
      <c r="F1813" s="1"/>
    </row>
    <row r="1814" spans="6:6" x14ac:dyDescent="0.5">
      <c r="F1814" s="1"/>
    </row>
    <row r="1815" spans="6:6" x14ac:dyDescent="0.5">
      <c r="F1815" s="1"/>
    </row>
    <row r="1816" spans="6:6" x14ac:dyDescent="0.5">
      <c r="F1816" s="1"/>
    </row>
    <row r="1817" spans="6:6" x14ac:dyDescent="0.5">
      <c r="F1817" s="1"/>
    </row>
    <row r="1818" spans="6:6" x14ac:dyDescent="0.5">
      <c r="F1818" s="1"/>
    </row>
    <row r="1819" spans="6:6" x14ac:dyDescent="0.5">
      <c r="F1819" s="1"/>
    </row>
    <row r="1820" spans="6:6" x14ac:dyDescent="0.5">
      <c r="F1820" s="1"/>
    </row>
    <row r="1821" spans="6:6" x14ac:dyDescent="0.5">
      <c r="F1821" s="1"/>
    </row>
    <row r="1822" spans="6:6" x14ac:dyDescent="0.5">
      <c r="F1822" s="1"/>
    </row>
    <row r="1823" spans="6:6" x14ac:dyDescent="0.5">
      <c r="F1823" s="1"/>
    </row>
    <row r="1824" spans="6:6" x14ac:dyDescent="0.5">
      <c r="F1824" s="1"/>
    </row>
    <row r="1825" spans="6:6" x14ac:dyDescent="0.5">
      <c r="F1825" s="1"/>
    </row>
    <row r="1826" spans="6:6" x14ac:dyDescent="0.5">
      <c r="F1826" s="1"/>
    </row>
    <row r="1827" spans="6:6" x14ac:dyDescent="0.5">
      <c r="F1827" s="1"/>
    </row>
    <row r="1828" spans="6:6" x14ac:dyDescent="0.5">
      <c r="F1828" s="1"/>
    </row>
    <row r="1829" spans="6:6" x14ac:dyDescent="0.5">
      <c r="F1829" s="1"/>
    </row>
    <row r="1830" spans="6:6" x14ac:dyDescent="0.5">
      <c r="F1830" s="1"/>
    </row>
    <row r="1831" spans="6:6" x14ac:dyDescent="0.5">
      <c r="F1831" s="1"/>
    </row>
    <row r="1832" spans="6:6" x14ac:dyDescent="0.5">
      <c r="F1832" s="1"/>
    </row>
    <row r="1833" spans="6:6" x14ac:dyDescent="0.5">
      <c r="F1833" s="1"/>
    </row>
    <row r="1834" spans="6:6" x14ac:dyDescent="0.5">
      <c r="F1834" s="1"/>
    </row>
    <row r="1835" spans="6:6" x14ac:dyDescent="0.5">
      <c r="F1835" s="1"/>
    </row>
    <row r="1836" spans="6:6" x14ac:dyDescent="0.5">
      <c r="F1836" s="1"/>
    </row>
    <row r="1837" spans="6:6" x14ac:dyDescent="0.5">
      <c r="F1837" s="1"/>
    </row>
    <row r="1838" spans="6:6" x14ac:dyDescent="0.5">
      <c r="F1838" s="1"/>
    </row>
    <row r="1839" spans="6:6" x14ac:dyDescent="0.5">
      <c r="F1839" s="1"/>
    </row>
    <row r="1840" spans="6:6" x14ac:dyDescent="0.5">
      <c r="F1840" s="1"/>
    </row>
    <row r="1841" spans="6:6" x14ac:dyDescent="0.5">
      <c r="F1841" s="1"/>
    </row>
    <row r="1842" spans="6:6" x14ac:dyDescent="0.5">
      <c r="F1842" s="1"/>
    </row>
    <row r="1843" spans="6:6" x14ac:dyDescent="0.5">
      <c r="F1843" s="1"/>
    </row>
    <row r="1844" spans="6:6" x14ac:dyDescent="0.5">
      <c r="F1844" s="1"/>
    </row>
    <row r="1845" spans="6:6" x14ac:dyDescent="0.5">
      <c r="F1845" s="1"/>
    </row>
    <row r="1846" spans="6:6" x14ac:dyDescent="0.5">
      <c r="F1846" s="1"/>
    </row>
    <row r="1847" spans="6:6" x14ac:dyDescent="0.5">
      <c r="F1847" s="1"/>
    </row>
    <row r="1848" spans="6:6" x14ac:dyDescent="0.5">
      <c r="F1848" s="1"/>
    </row>
    <row r="1849" spans="6:6" x14ac:dyDescent="0.5">
      <c r="F1849" s="1"/>
    </row>
    <row r="1850" spans="6:6" x14ac:dyDescent="0.5">
      <c r="F1850" s="1"/>
    </row>
    <row r="1851" spans="6:6" x14ac:dyDescent="0.5">
      <c r="F1851" s="1"/>
    </row>
    <row r="1852" spans="6:6" x14ac:dyDescent="0.5">
      <c r="F1852" s="1"/>
    </row>
    <row r="1853" spans="6:6" x14ac:dyDescent="0.5">
      <c r="F1853" s="1"/>
    </row>
    <row r="1854" spans="6:6" x14ac:dyDescent="0.5">
      <c r="F1854" s="1"/>
    </row>
    <row r="1855" spans="6:6" x14ac:dyDescent="0.5">
      <c r="F1855" s="1"/>
    </row>
    <row r="1856" spans="6:6" x14ac:dyDescent="0.5">
      <c r="F1856" s="1"/>
    </row>
    <row r="1857" spans="6:6" x14ac:dyDescent="0.5">
      <c r="F1857" s="1"/>
    </row>
    <row r="1858" spans="6:6" x14ac:dyDescent="0.5">
      <c r="F1858" s="1"/>
    </row>
    <row r="1859" spans="6:6" x14ac:dyDescent="0.5">
      <c r="F1859" s="1"/>
    </row>
    <row r="1860" spans="6:6" x14ac:dyDescent="0.5">
      <c r="F1860" s="1"/>
    </row>
    <row r="1861" spans="6:6" x14ac:dyDescent="0.5">
      <c r="F1861" s="1"/>
    </row>
    <row r="1862" spans="6:6" x14ac:dyDescent="0.5">
      <c r="F1862" s="1"/>
    </row>
    <row r="1863" spans="6:6" x14ac:dyDescent="0.5">
      <c r="F1863" s="1"/>
    </row>
    <row r="1864" spans="6:6" x14ac:dyDescent="0.5">
      <c r="F1864" s="1"/>
    </row>
    <row r="1865" spans="6:6" x14ac:dyDescent="0.5">
      <c r="F1865" s="1"/>
    </row>
    <row r="1866" spans="6:6" x14ac:dyDescent="0.5">
      <c r="F1866" s="1"/>
    </row>
    <row r="1867" spans="6:6" x14ac:dyDescent="0.5">
      <c r="F1867" s="1"/>
    </row>
    <row r="1868" spans="6:6" x14ac:dyDescent="0.5">
      <c r="F1868" s="1"/>
    </row>
    <row r="1869" spans="6:6" x14ac:dyDescent="0.5">
      <c r="F1869" s="1"/>
    </row>
    <row r="1870" spans="6:6" x14ac:dyDescent="0.5">
      <c r="F1870" s="1"/>
    </row>
    <row r="1871" spans="6:6" x14ac:dyDescent="0.5">
      <c r="F1871" s="1"/>
    </row>
    <row r="1872" spans="6:6" x14ac:dyDescent="0.5">
      <c r="F1872" s="1"/>
    </row>
    <row r="1873" spans="6:6" x14ac:dyDescent="0.5">
      <c r="F1873" s="1"/>
    </row>
    <row r="1874" spans="6:6" x14ac:dyDescent="0.5">
      <c r="F1874" s="1"/>
    </row>
    <row r="1875" spans="6:6" x14ac:dyDescent="0.5">
      <c r="F1875" s="1"/>
    </row>
    <row r="1876" spans="6:6" x14ac:dyDescent="0.5">
      <c r="F1876" s="1"/>
    </row>
    <row r="1877" spans="6:6" x14ac:dyDescent="0.5">
      <c r="F1877" s="1"/>
    </row>
    <row r="1878" spans="6:6" x14ac:dyDescent="0.5">
      <c r="F1878" s="1"/>
    </row>
    <row r="1879" spans="6:6" x14ac:dyDescent="0.5">
      <c r="F1879" s="1"/>
    </row>
    <row r="1880" spans="6:6" x14ac:dyDescent="0.5">
      <c r="F1880" s="1"/>
    </row>
    <row r="1881" spans="6:6" x14ac:dyDescent="0.5">
      <c r="F1881" s="1"/>
    </row>
    <row r="1882" spans="6:6" x14ac:dyDescent="0.5">
      <c r="F1882" s="1"/>
    </row>
    <row r="1883" spans="6:6" x14ac:dyDescent="0.5">
      <c r="F1883" s="1"/>
    </row>
    <row r="1884" spans="6:6" x14ac:dyDescent="0.5">
      <c r="F1884" s="1"/>
    </row>
    <row r="1885" spans="6:6" x14ac:dyDescent="0.5">
      <c r="F1885" s="1"/>
    </row>
    <row r="1886" spans="6:6" x14ac:dyDescent="0.5">
      <c r="F1886" s="1"/>
    </row>
    <row r="1887" spans="6:6" x14ac:dyDescent="0.5">
      <c r="F1887" s="1"/>
    </row>
    <row r="1888" spans="6:6" x14ac:dyDescent="0.5">
      <c r="F1888" s="1"/>
    </row>
    <row r="1889" spans="6:6" x14ac:dyDescent="0.5">
      <c r="F1889" s="1"/>
    </row>
    <row r="1890" spans="6:6" x14ac:dyDescent="0.5">
      <c r="F1890" s="1"/>
    </row>
    <row r="1891" spans="6:6" x14ac:dyDescent="0.5">
      <c r="F1891" s="1"/>
    </row>
    <row r="1892" spans="6:6" x14ac:dyDescent="0.5">
      <c r="F1892" s="1"/>
    </row>
    <row r="1893" spans="6:6" x14ac:dyDescent="0.5">
      <c r="F1893" s="1"/>
    </row>
    <row r="1894" spans="6:6" x14ac:dyDescent="0.5">
      <c r="F1894" s="1"/>
    </row>
    <row r="1895" spans="6:6" x14ac:dyDescent="0.5">
      <c r="F1895" s="1"/>
    </row>
    <row r="1896" spans="6:6" x14ac:dyDescent="0.5">
      <c r="F1896" s="1"/>
    </row>
    <row r="1897" spans="6:6" x14ac:dyDescent="0.5">
      <c r="F1897" s="1"/>
    </row>
    <row r="1898" spans="6:6" x14ac:dyDescent="0.5">
      <c r="F1898" s="1"/>
    </row>
    <row r="1899" spans="6:6" x14ac:dyDescent="0.5">
      <c r="F1899" s="1"/>
    </row>
    <row r="1900" spans="6:6" x14ac:dyDescent="0.5">
      <c r="F1900" s="1"/>
    </row>
    <row r="1901" spans="6:6" x14ac:dyDescent="0.5">
      <c r="F1901" s="1"/>
    </row>
    <row r="1902" spans="6:6" x14ac:dyDescent="0.5">
      <c r="F1902" s="1"/>
    </row>
    <row r="1903" spans="6:6" x14ac:dyDescent="0.5">
      <c r="F1903" s="1"/>
    </row>
    <row r="1904" spans="6:6" x14ac:dyDescent="0.5">
      <c r="F1904" s="1"/>
    </row>
    <row r="1905" spans="6:6" x14ac:dyDescent="0.5">
      <c r="F1905" s="1"/>
    </row>
    <row r="1906" spans="6:6" x14ac:dyDescent="0.5">
      <c r="F1906" s="1"/>
    </row>
    <row r="1907" spans="6:6" x14ac:dyDescent="0.5">
      <c r="F1907" s="1"/>
    </row>
    <row r="1908" spans="6:6" x14ac:dyDescent="0.5">
      <c r="F1908" s="1"/>
    </row>
    <row r="1909" spans="6:6" x14ac:dyDescent="0.5">
      <c r="F1909" s="1"/>
    </row>
    <row r="1910" spans="6:6" x14ac:dyDescent="0.5">
      <c r="F1910" s="1"/>
    </row>
    <row r="1911" spans="6:6" x14ac:dyDescent="0.5">
      <c r="F1911" s="1"/>
    </row>
    <row r="1912" spans="6:6" x14ac:dyDescent="0.5">
      <c r="F1912" s="1"/>
    </row>
    <row r="1913" spans="6:6" x14ac:dyDescent="0.5">
      <c r="F1913" s="1"/>
    </row>
    <row r="1914" spans="6:6" x14ac:dyDescent="0.5">
      <c r="F1914" s="1"/>
    </row>
    <row r="1915" spans="6:6" x14ac:dyDescent="0.5">
      <c r="F1915" s="1"/>
    </row>
    <row r="1916" spans="6:6" x14ac:dyDescent="0.5">
      <c r="F1916" s="1"/>
    </row>
    <row r="1917" spans="6:6" x14ac:dyDescent="0.5">
      <c r="F1917" s="1"/>
    </row>
    <row r="1918" spans="6:6" x14ac:dyDescent="0.5">
      <c r="F1918" s="1"/>
    </row>
    <row r="1919" spans="6:6" x14ac:dyDescent="0.5">
      <c r="F1919" s="1"/>
    </row>
    <row r="1920" spans="6:6" x14ac:dyDescent="0.5">
      <c r="F1920" s="1"/>
    </row>
    <row r="1921" spans="6:6" x14ac:dyDescent="0.5">
      <c r="F1921" s="1"/>
    </row>
    <row r="1922" spans="6:6" x14ac:dyDescent="0.5">
      <c r="F1922" s="1"/>
    </row>
    <row r="1923" spans="6:6" x14ac:dyDescent="0.5">
      <c r="F1923" s="1"/>
    </row>
    <row r="1924" spans="6:6" x14ac:dyDescent="0.5">
      <c r="F1924" s="1"/>
    </row>
    <row r="1925" spans="6:6" x14ac:dyDescent="0.5">
      <c r="F1925" s="1"/>
    </row>
    <row r="1926" spans="6:6" x14ac:dyDescent="0.5">
      <c r="F1926" s="1"/>
    </row>
    <row r="1927" spans="6:6" x14ac:dyDescent="0.5">
      <c r="F1927" s="1"/>
    </row>
    <row r="1928" spans="6:6" x14ac:dyDescent="0.5">
      <c r="F1928" s="1"/>
    </row>
    <row r="1929" spans="6:6" x14ac:dyDescent="0.5">
      <c r="F1929" s="1"/>
    </row>
    <row r="1930" spans="6:6" x14ac:dyDescent="0.5">
      <c r="F1930" s="1"/>
    </row>
    <row r="1931" spans="6:6" x14ac:dyDescent="0.5">
      <c r="F1931" s="1"/>
    </row>
    <row r="1932" spans="6:6" x14ac:dyDescent="0.5">
      <c r="F1932" s="1"/>
    </row>
    <row r="1933" spans="6:6" x14ac:dyDescent="0.5">
      <c r="F1933" s="1"/>
    </row>
    <row r="1934" spans="6:6" x14ac:dyDescent="0.5">
      <c r="F1934" s="1"/>
    </row>
    <row r="1935" spans="6:6" x14ac:dyDescent="0.5">
      <c r="F1935" s="1"/>
    </row>
    <row r="1936" spans="6:6" x14ac:dyDescent="0.5">
      <c r="F1936" s="1"/>
    </row>
    <row r="1937" spans="6:6" x14ac:dyDescent="0.5">
      <c r="F1937" s="1"/>
    </row>
    <row r="1938" spans="6:6" x14ac:dyDescent="0.5">
      <c r="F1938" s="1"/>
    </row>
    <row r="1939" spans="6:6" x14ac:dyDescent="0.5">
      <c r="F1939" s="1"/>
    </row>
    <row r="1940" spans="6:6" x14ac:dyDescent="0.5">
      <c r="F1940" s="1"/>
    </row>
    <row r="1941" spans="6:6" x14ac:dyDescent="0.5">
      <c r="F1941" s="1"/>
    </row>
    <row r="1942" spans="6:6" x14ac:dyDescent="0.5">
      <c r="F1942" s="1"/>
    </row>
    <row r="1943" spans="6:6" x14ac:dyDescent="0.5">
      <c r="F1943" s="1"/>
    </row>
    <row r="1944" spans="6:6" x14ac:dyDescent="0.5">
      <c r="F1944" s="1"/>
    </row>
    <row r="1945" spans="6:6" x14ac:dyDescent="0.5">
      <c r="F1945" s="1"/>
    </row>
    <row r="1946" spans="6:6" x14ac:dyDescent="0.5">
      <c r="F1946" s="1"/>
    </row>
    <row r="1947" spans="6:6" x14ac:dyDescent="0.5">
      <c r="F1947" s="1"/>
    </row>
    <row r="1948" spans="6:6" x14ac:dyDescent="0.5">
      <c r="F1948" s="1"/>
    </row>
    <row r="1949" spans="6:6" x14ac:dyDescent="0.5">
      <c r="F1949" s="1"/>
    </row>
    <row r="1950" spans="6:6" x14ac:dyDescent="0.5">
      <c r="F1950" s="1"/>
    </row>
    <row r="1951" spans="6:6" x14ac:dyDescent="0.5">
      <c r="F1951" s="1"/>
    </row>
    <row r="1952" spans="6:6" x14ac:dyDescent="0.5">
      <c r="F1952" s="1"/>
    </row>
    <row r="1953" spans="6:6" x14ac:dyDescent="0.5">
      <c r="F1953" s="1"/>
    </row>
    <row r="1954" spans="6:6" x14ac:dyDescent="0.5">
      <c r="F1954" s="1"/>
    </row>
    <row r="1955" spans="6:6" x14ac:dyDescent="0.5">
      <c r="F1955" s="1"/>
    </row>
    <row r="1956" spans="6:6" x14ac:dyDescent="0.5">
      <c r="F1956" s="1"/>
    </row>
    <row r="1957" spans="6:6" x14ac:dyDescent="0.5">
      <c r="F1957" s="1"/>
    </row>
    <row r="1958" spans="6:6" x14ac:dyDescent="0.5">
      <c r="F1958" s="1"/>
    </row>
    <row r="1959" spans="6:6" x14ac:dyDescent="0.5">
      <c r="F1959" s="1"/>
    </row>
    <row r="1960" spans="6:6" x14ac:dyDescent="0.5">
      <c r="F1960" s="1"/>
    </row>
    <row r="1961" spans="6:6" x14ac:dyDescent="0.5">
      <c r="F1961" s="1"/>
    </row>
    <row r="1962" spans="6:6" x14ac:dyDescent="0.5">
      <c r="F1962" s="1"/>
    </row>
    <row r="1963" spans="6:6" x14ac:dyDescent="0.5">
      <c r="F1963" s="1"/>
    </row>
    <row r="1964" spans="6:6" x14ac:dyDescent="0.5">
      <c r="F1964" s="1"/>
    </row>
    <row r="1965" spans="6:6" x14ac:dyDescent="0.5">
      <c r="F1965" s="1"/>
    </row>
    <row r="1966" spans="6:6" x14ac:dyDescent="0.5">
      <c r="F1966" s="1"/>
    </row>
    <row r="1967" spans="6:6" x14ac:dyDescent="0.5">
      <c r="F1967" s="1"/>
    </row>
    <row r="1968" spans="6:6" x14ac:dyDescent="0.5">
      <c r="F1968" s="1"/>
    </row>
    <row r="1969" spans="6:6" x14ac:dyDescent="0.5">
      <c r="F1969" s="1"/>
    </row>
    <row r="1970" spans="6:6" x14ac:dyDescent="0.5">
      <c r="F1970" s="1"/>
    </row>
    <row r="1971" spans="6:6" x14ac:dyDescent="0.5">
      <c r="F1971" s="1"/>
    </row>
    <row r="1972" spans="6:6" x14ac:dyDescent="0.5">
      <c r="F1972" s="1"/>
    </row>
    <row r="1973" spans="6:6" x14ac:dyDescent="0.5">
      <c r="F1973" s="1"/>
    </row>
    <row r="1974" spans="6:6" x14ac:dyDescent="0.5">
      <c r="F1974" s="1"/>
    </row>
    <row r="1975" spans="6:6" x14ac:dyDescent="0.5">
      <c r="F1975" s="1"/>
    </row>
    <row r="1976" spans="6:6" x14ac:dyDescent="0.5">
      <c r="F1976" s="1"/>
    </row>
    <row r="1977" spans="6:6" x14ac:dyDescent="0.5">
      <c r="F1977" s="1"/>
    </row>
    <row r="1978" spans="6:6" x14ac:dyDescent="0.5">
      <c r="F1978" s="1"/>
    </row>
    <row r="1979" spans="6:6" x14ac:dyDescent="0.5">
      <c r="F1979" s="1"/>
    </row>
    <row r="1980" spans="6:6" x14ac:dyDescent="0.5">
      <c r="F1980" s="1"/>
    </row>
    <row r="1981" spans="6:6" x14ac:dyDescent="0.5">
      <c r="F1981" s="1"/>
    </row>
    <row r="1982" spans="6:6" x14ac:dyDescent="0.5">
      <c r="F1982" s="1"/>
    </row>
    <row r="1983" spans="6:6" x14ac:dyDescent="0.5">
      <c r="F1983" s="1"/>
    </row>
    <row r="1984" spans="6:6" x14ac:dyDescent="0.5">
      <c r="F1984" s="1"/>
    </row>
    <row r="1985" spans="6:6" x14ac:dyDescent="0.5">
      <c r="F1985" s="1"/>
    </row>
    <row r="1986" spans="6:6" x14ac:dyDescent="0.5">
      <c r="F1986" s="1"/>
    </row>
    <row r="1987" spans="6:6" x14ac:dyDescent="0.5">
      <c r="F1987" s="1"/>
    </row>
    <row r="1988" spans="6:6" x14ac:dyDescent="0.5">
      <c r="F1988" s="1"/>
    </row>
    <row r="1989" spans="6:6" x14ac:dyDescent="0.5">
      <c r="F1989" s="1"/>
    </row>
    <row r="1990" spans="6:6" x14ac:dyDescent="0.5">
      <c r="F1990" s="1"/>
    </row>
    <row r="1991" spans="6:6" x14ac:dyDescent="0.5">
      <c r="F1991" s="1"/>
    </row>
    <row r="1992" spans="6:6" x14ac:dyDescent="0.5">
      <c r="F1992" s="1"/>
    </row>
    <row r="1993" spans="6:6" x14ac:dyDescent="0.5">
      <c r="F1993" s="1"/>
    </row>
    <row r="1994" spans="6:6" x14ac:dyDescent="0.5">
      <c r="F1994" s="1"/>
    </row>
    <row r="1995" spans="6:6" x14ac:dyDescent="0.5">
      <c r="F1995" s="1"/>
    </row>
    <row r="1996" spans="6:6" x14ac:dyDescent="0.5">
      <c r="F1996" s="1"/>
    </row>
    <row r="1997" spans="6:6" x14ac:dyDescent="0.5">
      <c r="F1997" s="1"/>
    </row>
    <row r="1998" spans="6:6" x14ac:dyDescent="0.5">
      <c r="F1998" s="1"/>
    </row>
    <row r="1999" spans="6:6" x14ac:dyDescent="0.5">
      <c r="F1999" s="1"/>
    </row>
    <row r="2000" spans="6:6" x14ac:dyDescent="0.5">
      <c r="F2000" s="1"/>
    </row>
    <row r="2001" spans="6:6" x14ac:dyDescent="0.5">
      <c r="F2001" s="1"/>
    </row>
    <row r="2002" spans="6:6" x14ac:dyDescent="0.5">
      <c r="F2002" s="1"/>
    </row>
    <row r="2003" spans="6:6" x14ac:dyDescent="0.5">
      <c r="F2003" s="1"/>
    </row>
    <row r="2004" spans="6:6" x14ac:dyDescent="0.5">
      <c r="F2004" s="1"/>
    </row>
    <row r="2005" spans="6:6" x14ac:dyDescent="0.5">
      <c r="F2005" s="1"/>
    </row>
    <row r="2006" spans="6:6" x14ac:dyDescent="0.5">
      <c r="F2006" s="1"/>
    </row>
    <row r="2007" spans="6:6" x14ac:dyDescent="0.5">
      <c r="F2007" s="1"/>
    </row>
    <row r="2008" spans="6:6" x14ac:dyDescent="0.5">
      <c r="F2008" s="1"/>
    </row>
    <row r="2009" spans="6:6" x14ac:dyDescent="0.5">
      <c r="F2009" s="1"/>
    </row>
    <row r="2010" spans="6:6" x14ac:dyDescent="0.5">
      <c r="F2010" s="1"/>
    </row>
    <row r="2011" spans="6:6" x14ac:dyDescent="0.5">
      <c r="F2011" s="1"/>
    </row>
    <row r="2012" spans="6:6" x14ac:dyDescent="0.5">
      <c r="F2012" s="1"/>
    </row>
    <row r="2013" spans="6:6" x14ac:dyDescent="0.5">
      <c r="F2013" s="1"/>
    </row>
    <row r="2014" spans="6:6" x14ac:dyDescent="0.5">
      <c r="F2014" s="1"/>
    </row>
    <row r="2015" spans="6:6" x14ac:dyDescent="0.5">
      <c r="F2015" s="1"/>
    </row>
    <row r="2016" spans="6:6" x14ac:dyDescent="0.5">
      <c r="F2016" s="1"/>
    </row>
    <row r="2017" spans="6:6" x14ac:dyDescent="0.5">
      <c r="F2017" s="1"/>
    </row>
    <row r="2018" spans="6:6" x14ac:dyDescent="0.5">
      <c r="F2018" s="1"/>
    </row>
    <row r="2019" spans="6:6" x14ac:dyDescent="0.5">
      <c r="F2019" s="1"/>
    </row>
    <row r="2020" spans="6:6" x14ac:dyDescent="0.5">
      <c r="F2020" s="1"/>
    </row>
    <row r="2021" spans="6:6" x14ac:dyDescent="0.5">
      <c r="F2021" s="1"/>
    </row>
    <row r="2022" spans="6:6" x14ac:dyDescent="0.5">
      <c r="F2022" s="1"/>
    </row>
    <row r="2023" spans="6:6" x14ac:dyDescent="0.5">
      <c r="F2023" s="1"/>
    </row>
    <row r="2024" spans="6:6" x14ac:dyDescent="0.5">
      <c r="F2024" s="1"/>
    </row>
    <row r="2025" spans="6:6" x14ac:dyDescent="0.5">
      <c r="F2025" s="1"/>
    </row>
    <row r="2026" spans="6:6" x14ac:dyDescent="0.5">
      <c r="F2026" s="1"/>
    </row>
    <row r="2027" spans="6:6" x14ac:dyDescent="0.5">
      <c r="F2027" s="1"/>
    </row>
    <row r="2028" spans="6:6" x14ac:dyDescent="0.5">
      <c r="F2028" s="1"/>
    </row>
    <row r="2029" spans="6:6" x14ac:dyDescent="0.5">
      <c r="F2029" s="1"/>
    </row>
    <row r="2030" spans="6:6" x14ac:dyDescent="0.5">
      <c r="F2030" s="1"/>
    </row>
    <row r="2031" spans="6:6" x14ac:dyDescent="0.5">
      <c r="F2031" s="1"/>
    </row>
    <row r="2032" spans="6:6" x14ac:dyDescent="0.5">
      <c r="F2032" s="1"/>
    </row>
    <row r="2033" spans="6:6" x14ac:dyDescent="0.5">
      <c r="F2033" s="1"/>
    </row>
    <row r="2034" spans="6:6" x14ac:dyDescent="0.5">
      <c r="F2034" s="1"/>
    </row>
    <row r="2035" spans="6:6" x14ac:dyDescent="0.5">
      <c r="F2035" s="1"/>
    </row>
    <row r="2036" spans="6:6" x14ac:dyDescent="0.5">
      <c r="F2036" s="1"/>
    </row>
    <row r="2037" spans="6:6" x14ac:dyDescent="0.5">
      <c r="F2037" s="1"/>
    </row>
    <row r="2038" spans="6:6" x14ac:dyDescent="0.5">
      <c r="F2038" s="1"/>
    </row>
    <row r="2039" spans="6:6" x14ac:dyDescent="0.5">
      <c r="F2039" s="1"/>
    </row>
    <row r="2040" spans="6:6" x14ac:dyDescent="0.5">
      <c r="F2040" s="1"/>
    </row>
    <row r="2041" spans="6:6" x14ac:dyDescent="0.5">
      <c r="F2041" s="1"/>
    </row>
    <row r="2042" spans="6:6" x14ac:dyDescent="0.5">
      <c r="F2042" s="1"/>
    </row>
    <row r="2043" spans="6:6" x14ac:dyDescent="0.5">
      <c r="F2043" s="1"/>
    </row>
    <row r="2044" spans="6:6" x14ac:dyDescent="0.5">
      <c r="F2044" s="1"/>
    </row>
    <row r="2045" spans="6:6" x14ac:dyDescent="0.5">
      <c r="F2045" s="1"/>
    </row>
    <row r="2046" spans="6:6" x14ac:dyDescent="0.5">
      <c r="F2046" s="1"/>
    </row>
    <row r="2047" spans="6:6" x14ac:dyDescent="0.5">
      <c r="F2047" s="1"/>
    </row>
    <row r="2048" spans="6:6" x14ac:dyDescent="0.5">
      <c r="F2048" s="1"/>
    </row>
    <row r="2049" spans="6:6" x14ac:dyDescent="0.5">
      <c r="F2049" s="1"/>
    </row>
    <row r="2050" spans="6:6" x14ac:dyDescent="0.5">
      <c r="F2050" s="1"/>
    </row>
    <row r="2051" spans="6:6" x14ac:dyDescent="0.5">
      <c r="F2051" s="1"/>
    </row>
    <row r="2052" spans="6:6" x14ac:dyDescent="0.5">
      <c r="F2052" s="1"/>
    </row>
    <row r="2053" spans="6:6" x14ac:dyDescent="0.5">
      <c r="F2053" s="1"/>
    </row>
    <row r="2054" spans="6:6" x14ac:dyDescent="0.5">
      <c r="F2054" s="1"/>
    </row>
    <row r="2055" spans="6:6" x14ac:dyDescent="0.5">
      <c r="F2055" s="1"/>
    </row>
    <row r="2056" spans="6:6" x14ac:dyDescent="0.5">
      <c r="F2056" s="1"/>
    </row>
    <row r="2057" spans="6:6" x14ac:dyDescent="0.5">
      <c r="F2057" s="1"/>
    </row>
    <row r="2058" spans="6:6" x14ac:dyDescent="0.5">
      <c r="F2058" s="1"/>
    </row>
    <row r="2059" spans="6:6" x14ac:dyDescent="0.5">
      <c r="F2059" s="1"/>
    </row>
    <row r="2060" spans="6:6" x14ac:dyDescent="0.5">
      <c r="F2060" s="1"/>
    </row>
    <row r="2061" spans="6:6" x14ac:dyDescent="0.5">
      <c r="F2061" s="1"/>
    </row>
    <row r="2062" spans="6:6" x14ac:dyDescent="0.5">
      <c r="F2062" s="1"/>
    </row>
    <row r="2063" spans="6:6" x14ac:dyDescent="0.5">
      <c r="F2063" s="1"/>
    </row>
    <row r="2064" spans="6:6" x14ac:dyDescent="0.5">
      <c r="F2064" s="1"/>
    </row>
    <row r="2065" spans="6:6" x14ac:dyDescent="0.5">
      <c r="F2065" s="1"/>
    </row>
    <row r="2066" spans="6:6" x14ac:dyDescent="0.5">
      <c r="F2066" s="1"/>
    </row>
    <row r="2067" spans="6:6" x14ac:dyDescent="0.5">
      <c r="F2067" s="1"/>
    </row>
    <row r="2068" spans="6:6" x14ac:dyDescent="0.5">
      <c r="F2068" s="1"/>
    </row>
    <row r="2069" spans="6:6" x14ac:dyDescent="0.5">
      <c r="F2069" s="1"/>
    </row>
    <row r="2070" spans="6:6" x14ac:dyDescent="0.5">
      <c r="F2070" s="1"/>
    </row>
    <row r="2071" spans="6:6" x14ac:dyDescent="0.5">
      <c r="F2071" s="1"/>
    </row>
    <row r="2072" spans="6:6" x14ac:dyDescent="0.5">
      <c r="F2072" s="1"/>
    </row>
    <row r="2073" spans="6:6" x14ac:dyDescent="0.5">
      <c r="F2073" s="1"/>
    </row>
    <row r="2074" spans="6:6" x14ac:dyDescent="0.5">
      <c r="F2074" s="1"/>
    </row>
    <row r="2075" spans="6:6" x14ac:dyDescent="0.5">
      <c r="F2075" s="1"/>
    </row>
    <row r="2076" spans="6:6" x14ac:dyDescent="0.5">
      <c r="F2076" s="1"/>
    </row>
    <row r="2077" spans="6:6" x14ac:dyDescent="0.5">
      <c r="F2077" s="1"/>
    </row>
    <row r="2078" spans="6:6" x14ac:dyDescent="0.5">
      <c r="F2078" s="1"/>
    </row>
    <row r="2079" spans="6:6" x14ac:dyDescent="0.5">
      <c r="F2079" s="1"/>
    </row>
    <row r="2080" spans="6:6" x14ac:dyDescent="0.5">
      <c r="F2080" s="1"/>
    </row>
    <row r="2081" spans="6:6" x14ac:dyDescent="0.5">
      <c r="F2081" s="1"/>
    </row>
    <row r="2082" spans="6:6" x14ac:dyDescent="0.5">
      <c r="F2082" s="1"/>
    </row>
    <row r="2083" spans="6:6" x14ac:dyDescent="0.5">
      <c r="F2083" s="1"/>
    </row>
    <row r="2084" spans="6:6" x14ac:dyDescent="0.5">
      <c r="F2084" s="1"/>
    </row>
    <row r="2085" spans="6:6" x14ac:dyDescent="0.5">
      <c r="F2085" s="1"/>
    </row>
    <row r="2086" spans="6:6" x14ac:dyDescent="0.5">
      <c r="F2086" s="1"/>
    </row>
    <row r="2087" spans="6:6" x14ac:dyDescent="0.5">
      <c r="F2087" s="1"/>
    </row>
    <row r="2088" spans="6:6" x14ac:dyDescent="0.5">
      <c r="F2088" s="1"/>
    </row>
    <row r="2089" spans="6:6" x14ac:dyDescent="0.5">
      <c r="F2089" s="1"/>
    </row>
    <row r="2090" spans="6:6" x14ac:dyDescent="0.5">
      <c r="F2090" s="1"/>
    </row>
    <row r="2091" spans="6:6" x14ac:dyDescent="0.5">
      <c r="F2091" s="1"/>
    </row>
    <row r="2092" spans="6:6" x14ac:dyDescent="0.5">
      <c r="F2092" s="1"/>
    </row>
    <row r="2093" spans="6:6" x14ac:dyDescent="0.5">
      <c r="F2093" s="1"/>
    </row>
    <row r="2094" spans="6:6" x14ac:dyDescent="0.5">
      <c r="F2094" s="1"/>
    </row>
    <row r="2095" spans="6:6" x14ac:dyDescent="0.5">
      <c r="F2095" s="1"/>
    </row>
    <row r="2096" spans="6:6" x14ac:dyDescent="0.5">
      <c r="F2096" s="1"/>
    </row>
    <row r="2097" spans="6:6" x14ac:dyDescent="0.5">
      <c r="F2097" s="1"/>
    </row>
    <row r="2098" spans="6:6" x14ac:dyDescent="0.5">
      <c r="F2098" s="1"/>
    </row>
    <row r="2099" spans="6:6" x14ac:dyDescent="0.5">
      <c r="F2099" s="1"/>
    </row>
    <row r="2100" spans="6:6" x14ac:dyDescent="0.5">
      <c r="F2100" s="1"/>
    </row>
    <row r="2101" spans="6:6" x14ac:dyDescent="0.5">
      <c r="F2101" s="1"/>
    </row>
    <row r="2102" spans="6:6" x14ac:dyDescent="0.5">
      <c r="F2102" s="1"/>
    </row>
    <row r="2103" spans="6:6" x14ac:dyDescent="0.5">
      <c r="F2103" s="1"/>
    </row>
    <row r="2104" spans="6:6" x14ac:dyDescent="0.5">
      <c r="F2104" s="1"/>
    </row>
    <row r="2105" spans="6:6" x14ac:dyDescent="0.5">
      <c r="F2105" s="1"/>
    </row>
    <row r="2106" spans="6:6" x14ac:dyDescent="0.5">
      <c r="F2106" s="1"/>
    </row>
    <row r="2107" spans="6:6" x14ac:dyDescent="0.5">
      <c r="F2107" s="1"/>
    </row>
    <row r="2108" spans="6:6" x14ac:dyDescent="0.5">
      <c r="F2108" s="1"/>
    </row>
    <row r="2109" spans="6:6" x14ac:dyDescent="0.5">
      <c r="F2109" s="1"/>
    </row>
    <row r="2110" spans="6:6" x14ac:dyDescent="0.5">
      <c r="F2110" s="1"/>
    </row>
    <row r="2111" spans="6:6" x14ac:dyDescent="0.5">
      <c r="F2111" s="1"/>
    </row>
    <row r="2112" spans="6:6" x14ac:dyDescent="0.5">
      <c r="F2112" s="1"/>
    </row>
    <row r="2113" spans="6:6" x14ac:dyDescent="0.5">
      <c r="F2113" s="1"/>
    </row>
    <row r="2114" spans="6:6" x14ac:dyDescent="0.5">
      <c r="F2114" s="1"/>
    </row>
    <row r="2115" spans="6:6" x14ac:dyDescent="0.5">
      <c r="F2115" s="1"/>
    </row>
    <row r="2116" spans="6:6" x14ac:dyDescent="0.5">
      <c r="F2116" s="1"/>
    </row>
    <row r="2117" spans="6:6" x14ac:dyDescent="0.5">
      <c r="F2117" s="1"/>
    </row>
    <row r="2118" spans="6:6" x14ac:dyDescent="0.5">
      <c r="F2118" s="1"/>
    </row>
    <row r="2119" spans="6:6" x14ac:dyDescent="0.5">
      <c r="F2119" s="1"/>
    </row>
    <row r="2120" spans="6:6" x14ac:dyDescent="0.5">
      <c r="F2120" s="1"/>
    </row>
    <row r="2121" spans="6:6" x14ac:dyDescent="0.5">
      <c r="F2121" s="1"/>
    </row>
    <row r="2122" spans="6:6" x14ac:dyDescent="0.5">
      <c r="F2122" s="1"/>
    </row>
    <row r="2123" spans="6:6" x14ac:dyDescent="0.5">
      <c r="F2123" s="1"/>
    </row>
    <row r="2124" spans="6:6" x14ac:dyDescent="0.5">
      <c r="F2124" s="1"/>
    </row>
    <row r="2125" spans="6:6" x14ac:dyDescent="0.5">
      <c r="F2125" s="1"/>
    </row>
    <row r="2126" spans="6:6" x14ac:dyDescent="0.5">
      <c r="F2126" s="1"/>
    </row>
    <row r="2127" spans="6:6" x14ac:dyDescent="0.5">
      <c r="F2127" s="1"/>
    </row>
    <row r="2128" spans="6:6" x14ac:dyDescent="0.5">
      <c r="F2128" s="1"/>
    </row>
    <row r="2129" spans="6:6" x14ac:dyDescent="0.5">
      <c r="F2129" s="1"/>
    </row>
    <row r="2130" spans="6:6" x14ac:dyDescent="0.5">
      <c r="F2130" s="1"/>
    </row>
    <row r="2131" spans="6:6" x14ac:dyDescent="0.5">
      <c r="F2131" s="1"/>
    </row>
    <row r="2132" spans="6:6" x14ac:dyDescent="0.5">
      <c r="F2132" s="1"/>
    </row>
    <row r="2133" spans="6:6" x14ac:dyDescent="0.5">
      <c r="F2133" s="1"/>
    </row>
    <row r="2134" spans="6:6" x14ac:dyDescent="0.5">
      <c r="F2134" s="1"/>
    </row>
    <row r="2135" spans="6:6" x14ac:dyDescent="0.5">
      <c r="F2135" s="1"/>
    </row>
    <row r="2136" spans="6:6" x14ac:dyDescent="0.5">
      <c r="F2136" s="1"/>
    </row>
    <row r="2137" spans="6:6" x14ac:dyDescent="0.5">
      <c r="F2137" s="1"/>
    </row>
    <row r="2138" spans="6:6" x14ac:dyDescent="0.5">
      <c r="F2138" s="1"/>
    </row>
    <row r="2139" spans="6:6" x14ac:dyDescent="0.5">
      <c r="F2139" s="1"/>
    </row>
    <row r="2140" spans="6:6" x14ac:dyDescent="0.5">
      <c r="F2140" s="1"/>
    </row>
    <row r="2141" spans="6:6" x14ac:dyDescent="0.5">
      <c r="F2141" s="1"/>
    </row>
    <row r="2142" spans="6:6" x14ac:dyDescent="0.5">
      <c r="F2142" s="1"/>
    </row>
    <row r="2143" spans="6:6" x14ac:dyDescent="0.5">
      <c r="F2143" s="1"/>
    </row>
    <row r="2144" spans="6:6" x14ac:dyDescent="0.5">
      <c r="F2144" s="1"/>
    </row>
    <row r="2145" spans="6:6" x14ac:dyDescent="0.5">
      <c r="F2145" s="1"/>
    </row>
    <row r="2146" spans="6:6" x14ac:dyDescent="0.5">
      <c r="F2146" s="1"/>
    </row>
    <row r="2147" spans="6:6" x14ac:dyDescent="0.5">
      <c r="F2147" s="1"/>
    </row>
    <row r="2148" spans="6:6" x14ac:dyDescent="0.5">
      <c r="F2148" s="1"/>
    </row>
    <row r="2149" spans="6:6" x14ac:dyDescent="0.5">
      <c r="F2149" s="1"/>
    </row>
    <row r="2150" spans="6:6" x14ac:dyDescent="0.5">
      <c r="F2150" s="1"/>
    </row>
    <row r="2151" spans="6:6" x14ac:dyDescent="0.5">
      <c r="F2151" s="1"/>
    </row>
    <row r="2152" spans="6:6" x14ac:dyDescent="0.5">
      <c r="F2152" s="1"/>
    </row>
    <row r="2153" spans="6:6" x14ac:dyDescent="0.5">
      <c r="F2153" s="1"/>
    </row>
    <row r="2154" spans="6:6" x14ac:dyDescent="0.5">
      <c r="F2154" s="1"/>
    </row>
    <row r="2155" spans="6:6" x14ac:dyDescent="0.5">
      <c r="F2155" s="1"/>
    </row>
    <row r="2156" spans="6:6" x14ac:dyDescent="0.5">
      <c r="F2156" s="1"/>
    </row>
    <row r="2157" spans="6:6" x14ac:dyDescent="0.5">
      <c r="F2157" s="1"/>
    </row>
    <row r="2158" spans="6:6" x14ac:dyDescent="0.5">
      <c r="F2158" s="1"/>
    </row>
    <row r="2159" spans="6:6" x14ac:dyDescent="0.5">
      <c r="F2159" s="1"/>
    </row>
    <row r="2160" spans="6:6" x14ac:dyDescent="0.5">
      <c r="F2160" s="1"/>
    </row>
    <row r="2161" spans="6:6" x14ac:dyDescent="0.5">
      <c r="F2161" s="1"/>
    </row>
    <row r="2162" spans="6:6" x14ac:dyDescent="0.5">
      <c r="F2162" s="1"/>
    </row>
    <row r="2163" spans="6:6" x14ac:dyDescent="0.5">
      <c r="F2163" s="1"/>
    </row>
    <row r="2164" spans="6:6" x14ac:dyDescent="0.5">
      <c r="F2164" s="1"/>
    </row>
    <row r="2165" spans="6:6" x14ac:dyDescent="0.5">
      <c r="F2165" s="1"/>
    </row>
    <row r="2166" spans="6:6" x14ac:dyDescent="0.5">
      <c r="F2166" s="1"/>
    </row>
    <row r="2167" spans="6:6" x14ac:dyDescent="0.5">
      <c r="F2167" s="1"/>
    </row>
    <row r="2168" spans="6:6" x14ac:dyDescent="0.5">
      <c r="F2168" s="1"/>
    </row>
    <row r="2169" spans="6:6" x14ac:dyDescent="0.5">
      <c r="F2169" s="1"/>
    </row>
    <row r="2170" spans="6:6" x14ac:dyDescent="0.5">
      <c r="F2170" s="1"/>
    </row>
    <row r="2171" spans="6:6" x14ac:dyDescent="0.5">
      <c r="F2171" s="1"/>
    </row>
    <row r="2172" spans="6:6" x14ac:dyDescent="0.5">
      <c r="F2172" s="1"/>
    </row>
    <row r="2173" spans="6:6" x14ac:dyDescent="0.5">
      <c r="F2173" s="1"/>
    </row>
    <row r="2174" spans="6:6" x14ac:dyDescent="0.5">
      <c r="F2174" s="1"/>
    </row>
    <row r="2175" spans="6:6" x14ac:dyDescent="0.5">
      <c r="F2175" s="1"/>
    </row>
    <row r="2176" spans="6:6" x14ac:dyDescent="0.5">
      <c r="F2176" s="1"/>
    </row>
    <row r="2177" spans="6:6" x14ac:dyDescent="0.5">
      <c r="F2177" s="1"/>
    </row>
    <row r="2178" spans="6:6" x14ac:dyDescent="0.5">
      <c r="F2178" s="1"/>
    </row>
    <row r="2179" spans="6:6" x14ac:dyDescent="0.5">
      <c r="F2179" s="1"/>
    </row>
    <row r="2180" spans="6:6" x14ac:dyDescent="0.5">
      <c r="F2180" s="1"/>
    </row>
    <row r="2181" spans="6:6" x14ac:dyDescent="0.5">
      <c r="F2181" s="1"/>
    </row>
    <row r="2182" spans="6:6" x14ac:dyDescent="0.5">
      <c r="F2182" s="1"/>
    </row>
    <row r="2183" spans="6:6" x14ac:dyDescent="0.5">
      <c r="F2183" s="1"/>
    </row>
    <row r="2184" spans="6:6" x14ac:dyDescent="0.5">
      <c r="F2184" s="1"/>
    </row>
    <row r="2185" spans="6:6" x14ac:dyDescent="0.5">
      <c r="F2185" s="1"/>
    </row>
    <row r="2186" spans="6:6" x14ac:dyDescent="0.5">
      <c r="F2186" s="1"/>
    </row>
    <row r="2187" spans="6:6" x14ac:dyDescent="0.5">
      <c r="F2187" s="1"/>
    </row>
    <row r="2188" spans="6:6" x14ac:dyDescent="0.5">
      <c r="F2188" s="1"/>
    </row>
    <row r="2189" spans="6:6" x14ac:dyDescent="0.5">
      <c r="F2189" s="1"/>
    </row>
    <row r="2190" spans="6:6" x14ac:dyDescent="0.5">
      <c r="F2190" s="1"/>
    </row>
    <row r="2191" spans="6:6" x14ac:dyDescent="0.5">
      <c r="F2191" s="1"/>
    </row>
    <row r="2192" spans="6:6" x14ac:dyDescent="0.5">
      <c r="F2192" s="1"/>
    </row>
    <row r="2193" spans="6:6" x14ac:dyDescent="0.5">
      <c r="F2193" s="1"/>
    </row>
    <row r="2194" spans="6:6" x14ac:dyDescent="0.5">
      <c r="F2194" s="1"/>
    </row>
    <row r="2195" spans="6:6" x14ac:dyDescent="0.5">
      <c r="F2195" s="1"/>
    </row>
    <row r="2196" spans="6:6" x14ac:dyDescent="0.5">
      <c r="F2196" s="1"/>
    </row>
    <row r="2197" spans="6:6" x14ac:dyDescent="0.5">
      <c r="F2197" s="1"/>
    </row>
    <row r="2198" spans="6:6" x14ac:dyDescent="0.5">
      <c r="F2198" s="1"/>
    </row>
    <row r="2199" spans="6:6" x14ac:dyDescent="0.5">
      <c r="F2199" s="1"/>
    </row>
    <row r="2200" spans="6:6" x14ac:dyDescent="0.5">
      <c r="F2200" s="1"/>
    </row>
    <row r="2201" spans="6:6" x14ac:dyDescent="0.5">
      <c r="F2201" s="1"/>
    </row>
    <row r="2202" spans="6:6" x14ac:dyDescent="0.5">
      <c r="F2202" s="1"/>
    </row>
    <row r="2203" spans="6:6" x14ac:dyDescent="0.5">
      <c r="F2203" s="1"/>
    </row>
    <row r="2204" spans="6:6" x14ac:dyDescent="0.5">
      <c r="F2204" s="1"/>
    </row>
    <row r="2205" spans="6:6" x14ac:dyDescent="0.5">
      <c r="F2205" s="1"/>
    </row>
    <row r="2206" spans="6:6" x14ac:dyDescent="0.5">
      <c r="F2206" s="1"/>
    </row>
    <row r="2207" spans="6:6" x14ac:dyDescent="0.5">
      <c r="F2207" s="1"/>
    </row>
    <row r="2208" spans="6:6" x14ac:dyDescent="0.5">
      <c r="F2208" s="1"/>
    </row>
    <row r="2209" spans="6:6" x14ac:dyDescent="0.5">
      <c r="F2209" s="1"/>
    </row>
    <row r="2210" spans="6:6" x14ac:dyDescent="0.5">
      <c r="F2210" s="1"/>
    </row>
    <row r="2211" spans="6:6" x14ac:dyDescent="0.5">
      <c r="F2211" s="1"/>
    </row>
    <row r="2212" spans="6:6" x14ac:dyDescent="0.5">
      <c r="F2212" s="1"/>
    </row>
    <row r="2213" spans="6:6" x14ac:dyDescent="0.5">
      <c r="F2213" s="1"/>
    </row>
    <row r="2214" spans="6:6" x14ac:dyDescent="0.5">
      <c r="F2214" s="1"/>
    </row>
    <row r="2215" spans="6:6" x14ac:dyDescent="0.5">
      <c r="F2215" s="1"/>
    </row>
    <row r="2216" spans="6:6" x14ac:dyDescent="0.5">
      <c r="F2216" s="1"/>
    </row>
    <row r="2217" spans="6:6" x14ac:dyDescent="0.5">
      <c r="F2217" s="1"/>
    </row>
    <row r="2218" spans="6:6" x14ac:dyDescent="0.5">
      <c r="F2218" s="1"/>
    </row>
    <row r="2219" spans="6:6" x14ac:dyDescent="0.5">
      <c r="F2219" s="1"/>
    </row>
    <row r="2220" spans="6:6" x14ac:dyDescent="0.5">
      <c r="F2220" s="1"/>
    </row>
    <row r="2221" spans="6:6" x14ac:dyDescent="0.5">
      <c r="F2221" s="1"/>
    </row>
    <row r="2222" spans="6:6" x14ac:dyDescent="0.5">
      <c r="F2222" s="1"/>
    </row>
    <row r="2223" spans="6:6" x14ac:dyDescent="0.5">
      <c r="F2223" s="1"/>
    </row>
    <row r="2224" spans="6:6" x14ac:dyDescent="0.5">
      <c r="F2224" s="1"/>
    </row>
    <row r="2225" spans="6:6" x14ac:dyDescent="0.5">
      <c r="F2225" s="1"/>
    </row>
    <row r="2226" spans="6:6" x14ac:dyDescent="0.5">
      <c r="F2226" s="1"/>
    </row>
    <row r="2227" spans="6:6" x14ac:dyDescent="0.5">
      <c r="F2227" s="1"/>
    </row>
    <row r="2228" spans="6:6" x14ac:dyDescent="0.5">
      <c r="F2228" s="1"/>
    </row>
    <row r="2229" spans="6:6" x14ac:dyDescent="0.5">
      <c r="F2229" s="1"/>
    </row>
    <row r="2230" spans="6:6" x14ac:dyDescent="0.5">
      <c r="F2230" s="1"/>
    </row>
    <row r="2231" spans="6:6" x14ac:dyDescent="0.5">
      <c r="F2231" s="1"/>
    </row>
    <row r="2232" spans="6:6" x14ac:dyDescent="0.5">
      <c r="F2232" s="1"/>
    </row>
    <row r="2233" spans="6:6" x14ac:dyDescent="0.5">
      <c r="F2233" s="1"/>
    </row>
    <row r="2234" spans="6:6" x14ac:dyDescent="0.5">
      <c r="F2234" s="1"/>
    </row>
    <row r="2235" spans="6:6" x14ac:dyDescent="0.5">
      <c r="F2235" s="1"/>
    </row>
    <row r="2236" spans="6:6" x14ac:dyDescent="0.5">
      <c r="F2236" s="1"/>
    </row>
    <row r="2237" spans="6:6" x14ac:dyDescent="0.5">
      <c r="F2237" s="1"/>
    </row>
    <row r="2238" spans="6:6" x14ac:dyDescent="0.5">
      <c r="F2238" s="1"/>
    </row>
    <row r="2239" spans="6:6" x14ac:dyDescent="0.5">
      <c r="F2239" s="1"/>
    </row>
    <row r="2240" spans="6:6" x14ac:dyDescent="0.5">
      <c r="F2240" s="1"/>
    </row>
    <row r="2241" spans="6:6" x14ac:dyDescent="0.5">
      <c r="F2241" s="1"/>
    </row>
    <row r="2242" spans="6:6" x14ac:dyDescent="0.5">
      <c r="F2242" s="1"/>
    </row>
    <row r="2243" spans="6:6" x14ac:dyDescent="0.5">
      <c r="F2243" s="1"/>
    </row>
    <row r="2244" spans="6:6" x14ac:dyDescent="0.5">
      <c r="F2244" s="1"/>
    </row>
    <row r="2245" spans="6:6" x14ac:dyDescent="0.5">
      <c r="F2245" s="1"/>
    </row>
    <row r="2246" spans="6:6" x14ac:dyDescent="0.5">
      <c r="F2246" s="1"/>
    </row>
    <row r="2247" spans="6:6" x14ac:dyDescent="0.5">
      <c r="F2247" s="1"/>
    </row>
    <row r="2248" spans="6:6" x14ac:dyDescent="0.5">
      <c r="F2248" s="1"/>
    </row>
    <row r="2249" spans="6:6" x14ac:dyDescent="0.5">
      <c r="F2249" s="1"/>
    </row>
    <row r="2250" spans="6:6" x14ac:dyDescent="0.5">
      <c r="F2250" s="1"/>
    </row>
    <row r="2251" spans="6:6" x14ac:dyDescent="0.5">
      <c r="F2251" s="1"/>
    </row>
    <row r="2252" spans="6:6" x14ac:dyDescent="0.5">
      <c r="F2252" s="1"/>
    </row>
    <row r="2253" spans="6:6" x14ac:dyDescent="0.5">
      <c r="F2253" s="1"/>
    </row>
    <row r="2254" spans="6:6" x14ac:dyDescent="0.5">
      <c r="F2254" s="1"/>
    </row>
    <row r="2255" spans="6:6" x14ac:dyDescent="0.5">
      <c r="F2255" s="1"/>
    </row>
    <row r="2256" spans="6:6" x14ac:dyDescent="0.5">
      <c r="F2256" s="1"/>
    </row>
    <row r="2257" spans="6:6" x14ac:dyDescent="0.5">
      <c r="F2257" s="1"/>
    </row>
    <row r="2258" spans="6:6" x14ac:dyDescent="0.5">
      <c r="F2258" s="1"/>
    </row>
    <row r="2259" spans="6:6" x14ac:dyDescent="0.5">
      <c r="F2259" s="1"/>
    </row>
    <row r="2260" spans="6:6" x14ac:dyDescent="0.5">
      <c r="F2260" s="1"/>
    </row>
    <row r="2261" spans="6:6" x14ac:dyDescent="0.5">
      <c r="F2261" s="1"/>
    </row>
    <row r="2262" spans="6:6" x14ac:dyDescent="0.5">
      <c r="F2262" s="1"/>
    </row>
    <row r="2263" spans="6:6" x14ac:dyDescent="0.5">
      <c r="F2263" s="1"/>
    </row>
    <row r="2264" spans="6:6" x14ac:dyDescent="0.5">
      <c r="F2264" s="1"/>
    </row>
    <row r="2265" spans="6:6" x14ac:dyDescent="0.5">
      <c r="F2265" s="1"/>
    </row>
    <row r="2266" spans="6:6" x14ac:dyDescent="0.5">
      <c r="F2266" s="1"/>
    </row>
    <row r="2267" spans="6:6" x14ac:dyDescent="0.5">
      <c r="F2267" s="1"/>
    </row>
    <row r="2268" spans="6:6" x14ac:dyDescent="0.5">
      <c r="F2268" s="1"/>
    </row>
    <row r="2269" spans="6:6" x14ac:dyDescent="0.5">
      <c r="F2269" s="1"/>
    </row>
    <row r="2270" spans="6:6" x14ac:dyDescent="0.5">
      <c r="F2270" s="1"/>
    </row>
    <row r="2271" spans="6:6" x14ac:dyDescent="0.5">
      <c r="F2271" s="1"/>
    </row>
    <row r="2272" spans="6:6" x14ac:dyDescent="0.5">
      <c r="F2272" s="1"/>
    </row>
    <row r="2273" spans="6:6" x14ac:dyDescent="0.5">
      <c r="F2273" s="1"/>
    </row>
    <row r="2274" spans="6:6" x14ac:dyDescent="0.5">
      <c r="F2274" s="1"/>
    </row>
    <row r="2275" spans="6:6" x14ac:dyDescent="0.5">
      <c r="F2275" s="1"/>
    </row>
    <row r="2276" spans="6:6" x14ac:dyDescent="0.5">
      <c r="F2276" s="1"/>
    </row>
    <row r="2277" spans="6:6" x14ac:dyDescent="0.5">
      <c r="F2277" s="1"/>
    </row>
    <row r="2278" spans="6:6" x14ac:dyDescent="0.5">
      <c r="F2278" s="1"/>
    </row>
    <row r="2279" spans="6:6" x14ac:dyDescent="0.5">
      <c r="F2279" s="1"/>
    </row>
    <row r="2280" spans="6:6" x14ac:dyDescent="0.5">
      <c r="F2280" s="1"/>
    </row>
    <row r="2281" spans="6:6" x14ac:dyDescent="0.5">
      <c r="F2281" s="1"/>
    </row>
    <row r="2282" spans="6:6" x14ac:dyDescent="0.5">
      <c r="F2282" s="1"/>
    </row>
    <row r="2283" spans="6:6" x14ac:dyDescent="0.5">
      <c r="F2283" s="1"/>
    </row>
    <row r="2284" spans="6:6" x14ac:dyDescent="0.5">
      <c r="F2284" s="1"/>
    </row>
    <row r="2285" spans="6:6" x14ac:dyDescent="0.5">
      <c r="F2285" s="1"/>
    </row>
    <row r="2286" spans="6:6" x14ac:dyDescent="0.5">
      <c r="F2286" s="1"/>
    </row>
    <row r="2287" spans="6:6" x14ac:dyDescent="0.5">
      <c r="F2287" s="1"/>
    </row>
    <row r="2288" spans="6:6" x14ac:dyDescent="0.5">
      <c r="F2288" s="1"/>
    </row>
    <row r="2289" spans="6:6" x14ac:dyDescent="0.5">
      <c r="F2289" s="1"/>
    </row>
    <row r="2290" spans="6:6" x14ac:dyDescent="0.5">
      <c r="F2290" s="1"/>
    </row>
    <row r="2291" spans="6:6" x14ac:dyDescent="0.5">
      <c r="F2291" s="1"/>
    </row>
    <row r="2292" spans="6:6" x14ac:dyDescent="0.5">
      <c r="F2292" s="1"/>
    </row>
    <row r="2293" spans="6:6" x14ac:dyDescent="0.5">
      <c r="F2293" s="1"/>
    </row>
    <row r="2294" spans="6:6" x14ac:dyDescent="0.5">
      <c r="F2294" s="1"/>
    </row>
    <row r="2295" spans="6:6" x14ac:dyDescent="0.5">
      <c r="F2295" s="1"/>
    </row>
    <row r="2296" spans="6:6" x14ac:dyDescent="0.5">
      <c r="F2296" s="1"/>
    </row>
    <row r="2297" spans="6:6" x14ac:dyDescent="0.5">
      <c r="F2297" s="1"/>
    </row>
    <row r="2298" spans="6:6" x14ac:dyDescent="0.5">
      <c r="F2298" s="1"/>
    </row>
    <row r="2299" spans="6:6" x14ac:dyDescent="0.5">
      <c r="F2299" s="1"/>
    </row>
    <row r="2300" spans="6:6" x14ac:dyDescent="0.5">
      <c r="F2300" s="1"/>
    </row>
    <row r="2301" spans="6:6" x14ac:dyDescent="0.5">
      <c r="F2301" s="1"/>
    </row>
    <row r="2302" spans="6:6" x14ac:dyDescent="0.5">
      <c r="F2302" s="1"/>
    </row>
    <row r="2303" spans="6:6" x14ac:dyDescent="0.5">
      <c r="F2303" s="1"/>
    </row>
    <row r="2304" spans="6:6" x14ac:dyDescent="0.5">
      <c r="F2304" s="1"/>
    </row>
    <row r="2305" spans="6:6" x14ac:dyDescent="0.5">
      <c r="F2305" s="1"/>
    </row>
    <row r="2306" spans="6:6" x14ac:dyDescent="0.5">
      <c r="F2306" s="1"/>
    </row>
    <row r="2307" spans="6:6" x14ac:dyDescent="0.5">
      <c r="F2307" s="1"/>
    </row>
    <row r="2308" spans="6:6" x14ac:dyDescent="0.5">
      <c r="F2308" s="1"/>
    </row>
    <row r="2309" spans="6:6" x14ac:dyDescent="0.5">
      <c r="F2309" s="1"/>
    </row>
    <row r="2310" spans="6:6" x14ac:dyDescent="0.5">
      <c r="F2310" s="1"/>
    </row>
    <row r="2311" spans="6:6" x14ac:dyDescent="0.5">
      <c r="F2311" s="1"/>
    </row>
    <row r="2312" spans="6:6" x14ac:dyDescent="0.5">
      <c r="F2312" s="1"/>
    </row>
    <row r="2313" spans="6:6" x14ac:dyDescent="0.5">
      <c r="F2313" s="1"/>
    </row>
    <row r="2314" spans="6:6" x14ac:dyDescent="0.5">
      <c r="F2314" s="1"/>
    </row>
    <row r="2315" spans="6:6" x14ac:dyDescent="0.5">
      <c r="F2315" s="1"/>
    </row>
    <row r="2316" spans="6:6" x14ac:dyDescent="0.5">
      <c r="F2316" s="1"/>
    </row>
    <row r="2317" spans="6:6" x14ac:dyDescent="0.5">
      <c r="F2317" s="1"/>
    </row>
    <row r="2318" spans="6:6" x14ac:dyDescent="0.5">
      <c r="F2318" s="1"/>
    </row>
    <row r="2319" spans="6:6" x14ac:dyDescent="0.5">
      <c r="F2319" s="1"/>
    </row>
    <row r="2320" spans="6:6" x14ac:dyDescent="0.5">
      <c r="F2320" s="1"/>
    </row>
    <row r="2321" spans="6:6" x14ac:dyDescent="0.5">
      <c r="F2321" s="1"/>
    </row>
    <row r="2322" spans="6:6" x14ac:dyDescent="0.5">
      <c r="F2322" s="1"/>
    </row>
    <row r="2323" spans="6:6" x14ac:dyDescent="0.5">
      <c r="F2323" s="1"/>
    </row>
    <row r="2324" spans="6:6" x14ac:dyDescent="0.5">
      <c r="F2324" s="1"/>
    </row>
    <row r="2325" spans="6:6" x14ac:dyDescent="0.5">
      <c r="F2325" s="1"/>
    </row>
    <row r="2326" spans="6:6" x14ac:dyDescent="0.5">
      <c r="F2326" s="1"/>
    </row>
    <row r="2327" spans="6:6" x14ac:dyDescent="0.5">
      <c r="F2327" s="1"/>
    </row>
    <row r="2328" spans="6:6" x14ac:dyDescent="0.5">
      <c r="F2328" s="1"/>
    </row>
    <row r="2329" spans="6:6" x14ac:dyDescent="0.5">
      <c r="F2329" s="1"/>
    </row>
    <row r="2330" spans="6:6" x14ac:dyDescent="0.5">
      <c r="F2330" s="1"/>
    </row>
    <row r="2331" spans="6:6" x14ac:dyDescent="0.5">
      <c r="F2331" s="1"/>
    </row>
    <row r="2332" spans="6:6" x14ac:dyDescent="0.5">
      <c r="F2332" s="1"/>
    </row>
    <row r="2333" spans="6:6" x14ac:dyDescent="0.5">
      <c r="F2333" s="1"/>
    </row>
    <row r="2334" spans="6:6" x14ac:dyDescent="0.5">
      <c r="F2334" s="1"/>
    </row>
    <row r="2335" spans="6:6" x14ac:dyDescent="0.5">
      <c r="F2335" s="1"/>
    </row>
    <row r="2336" spans="6:6" x14ac:dyDescent="0.5">
      <c r="F2336" s="1"/>
    </row>
    <row r="2337" spans="6:6" x14ac:dyDescent="0.5">
      <c r="F2337" s="1"/>
    </row>
    <row r="2338" spans="6:6" x14ac:dyDescent="0.5">
      <c r="F2338" s="1"/>
    </row>
    <row r="2339" spans="6:6" x14ac:dyDescent="0.5">
      <c r="F2339" s="1"/>
    </row>
    <row r="2340" spans="6:6" x14ac:dyDescent="0.5">
      <c r="F2340" s="1"/>
    </row>
    <row r="2341" spans="6:6" x14ac:dyDescent="0.5">
      <c r="F2341" s="1"/>
    </row>
    <row r="2342" spans="6:6" x14ac:dyDescent="0.5">
      <c r="F2342" s="1"/>
    </row>
    <row r="2343" spans="6:6" x14ac:dyDescent="0.5">
      <c r="F2343" s="1"/>
    </row>
    <row r="2344" spans="6:6" x14ac:dyDescent="0.5">
      <c r="F2344" s="1"/>
    </row>
    <row r="2345" spans="6:6" x14ac:dyDescent="0.5">
      <c r="F2345" s="1"/>
    </row>
    <row r="2346" spans="6:6" x14ac:dyDescent="0.5">
      <c r="F2346" s="1"/>
    </row>
    <row r="2347" spans="6:6" x14ac:dyDescent="0.5">
      <c r="F2347" s="1"/>
    </row>
    <row r="2348" spans="6:6" x14ac:dyDescent="0.5">
      <c r="F2348" s="1"/>
    </row>
    <row r="2349" spans="6:6" x14ac:dyDescent="0.5">
      <c r="F2349" s="1"/>
    </row>
    <row r="2350" spans="6:6" x14ac:dyDescent="0.5">
      <c r="F2350" s="1"/>
    </row>
    <row r="2351" spans="6:6" x14ac:dyDescent="0.5">
      <c r="F2351" s="1"/>
    </row>
    <row r="2352" spans="6:6" x14ac:dyDescent="0.5">
      <c r="F2352" s="1"/>
    </row>
    <row r="2353" spans="6:6" x14ac:dyDescent="0.5">
      <c r="F2353" s="1"/>
    </row>
    <row r="2354" spans="6:6" x14ac:dyDescent="0.5">
      <c r="F2354" s="1"/>
    </row>
    <row r="2355" spans="6:6" x14ac:dyDescent="0.5">
      <c r="F2355" s="1"/>
    </row>
    <row r="2356" spans="6:6" x14ac:dyDescent="0.5">
      <c r="F2356" s="1"/>
    </row>
    <row r="2357" spans="6:6" x14ac:dyDescent="0.5">
      <c r="F2357" s="1"/>
    </row>
    <row r="2358" spans="6:6" x14ac:dyDescent="0.5">
      <c r="F2358" s="1"/>
    </row>
    <row r="2359" spans="6:6" x14ac:dyDescent="0.5">
      <c r="F2359" s="1"/>
    </row>
    <row r="2360" spans="6:6" x14ac:dyDescent="0.5">
      <c r="F2360" s="1"/>
    </row>
    <row r="2361" spans="6:6" x14ac:dyDescent="0.5">
      <c r="F2361" s="1"/>
    </row>
    <row r="2362" spans="6:6" x14ac:dyDescent="0.5">
      <c r="F2362" s="1"/>
    </row>
    <row r="2363" spans="6:6" x14ac:dyDescent="0.5">
      <c r="F2363" s="1"/>
    </row>
    <row r="2364" spans="6:6" x14ac:dyDescent="0.5">
      <c r="F2364" s="1"/>
    </row>
    <row r="2365" spans="6:6" x14ac:dyDescent="0.5">
      <c r="F2365" s="1"/>
    </row>
    <row r="2366" spans="6:6" x14ac:dyDescent="0.5">
      <c r="F2366" s="1"/>
    </row>
    <row r="2367" spans="6:6" x14ac:dyDescent="0.5">
      <c r="F2367" s="1"/>
    </row>
    <row r="2368" spans="6:6" x14ac:dyDescent="0.5">
      <c r="F2368" s="1"/>
    </row>
    <row r="2369" spans="6:6" x14ac:dyDescent="0.5">
      <c r="F2369" s="1"/>
    </row>
    <row r="2370" spans="6:6" x14ac:dyDescent="0.5">
      <c r="F2370" s="1"/>
    </row>
    <row r="2371" spans="6:6" x14ac:dyDescent="0.5">
      <c r="F2371" s="1"/>
    </row>
    <row r="2372" spans="6:6" x14ac:dyDescent="0.5">
      <c r="F2372" s="1"/>
    </row>
    <row r="2373" spans="6:6" x14ac:dyDescent="0.5">
      <c r="F2373" s="1"/>
    </row>
    <row r="2374" spans="6:6" x14ac:dyDescent="0.5">
      <c r="F2374" s="1"/>
    </row>
    <row r="2375" spans="6:6" x14ac:dyDescent="0.5">
      <c r="F2375" s="1"/>
    </row>
    <row r="2376" spans="6:6" x14ac:dyDescent="0.5">
      <c r="F2376" s="1"/>
    </row>
    <row r="2377" spans="6:6" x14ac:dyDescent="0.5">
      <c r="F2377" s="1"/>
    </row>
    <row r="2378" spans="6:6" x14ac:dyDescent="0.5">
      <c r="F2378" s="1"/>
    </row>
    <row r="2379" spans="6:6" x14ac:dyDescent="0.5">
      <c r="F2379" s="1"/>
    </row>
    <row r="2380" spans="6:6" x14ac:dyDescent="0.5">
      <c r="F2380" s="1"/>
    </row>
    <row r="2381" spans="6:6" x14ac:dyDescent="0.5">
      <c r="F2381" s="1"/>
    </row>
    <row r="2382" spans="6:6" x14ac:dyDescent="0.5">
      <c r="F2382" s="1"/>
    </row>
    <row r="2383" spans="6:6" x14ac:dyDescent="0.5">
      <c r="F2383" s="1"/>
    </row>
    <row r="2384" spans="6:6" x14ac:dyDescent="0.5">
      <c r="F2384" s="1"/>
    </row>
    <row r="2385" spans="6:6" x14ac:dyDescent="0.5">
      <c r="F2385" s="1"/>
    </row>
    <row r="2386" spans="6:6" x14ac:dyDescent="0.5">
      <c r="F2386" s="1"/>
    </row>
    <row r="2387" spans="6:6" x14ac:dyDescent="0.5">
      <c r="F2387" s="1"/>
    </row>
    <row r="2388" spans="6:6" x14ac:dyDescent="0.5">
      <c r="F2388" s="1"/>
    </row>
    <row r="2389" spans="6:6" x14ac:dyDescent="0.5">
      <c r="F2389" s="1"/>
    </row>
    <row r="2390" spans="6:6" x14ac:dyDescent="0.5">
      <c r="F2390" s="1"/>
    </row>
    <row r="2391" spans="6:6" x14ac:dyDescent="0.5">
      <c r="F2391" s="1"/>
    </row>
    <row r="2392" spans="6:6" x14ac:dyDescent="0.5">
      <c r="F2392" s="1"/>
    </row>
    <row r="2393" spans="6:6" x14ac:dyDescent="0.5">
      <c r="F2393" s="1"/>
    </row>
    <row r="2394" spans="6:6" x14ac:dyDescent="0.5">
      <c r="F2394" s="1"/>
    </row>
    <row r="2395" spans="6:6" x14ac:dyDescent="0.5">
      <c r="F2395" s="1"/>
    </row>
    <row r="2396" spans="6:6" x14ac:dyDescent="0.5">
      <c r="F2396" s="1"/>
    </row>
    <row r="2397" spans="6:6" x14ac:dyDescent="0.5">
      <c r="F2397" s="1"/>
    </row>
    <row r="2398" spans="6:6" x14ac:dyDescent="0.5">
      <c r="F2398" s="1"/>
    </row>
    <row r="2399" spans="6:6" x14ac:dyDescent="0.5">
      <c r="F2399" s="1"/>
    </row>
    <row r="2400" spans="6:6" x14ac:dyDescent="0.5">
      <c r="F2400" s="1"/>
    </row>
    <row r="2401" spans="6:6" x14ac:dyDescent="0.5">
      <c r="F2401" s="1"/>
    </row>
    <row r="2402" spans="6:6" x14ac:dyDescent="0.5">
      <c r="F2402" s="1"/>
    </row>
    <row r="2403" spans="6:6" x14ac:dyDescent="0.5">
      <c r="F2403" s="1"/>
    </row>
    <row r="2404" spans="6:6" x14ac:dyDescent="0.5">
      <c r="F2404" s="1"/>
    </row>
    <row r="2405" spans="6:6" x14ac:dyDescent="0.5">
      <c r="F2405" s="1"/>
    </row>
    <row r="2406" spans="6:6" x14ac:dyDescent="0.5">
      <c r="F2406" s="1"/>
    </row>
    <row r="2407" spans="6:6" x14ac:dyDescent="0.5">
      <c r="F2407" s="1"/>
    </row>
    <row r="2408" spans="6:6" x14ac:dyDescent="0.5">
      <c r="F2408" s="1"/>
    </row>
    <row r="2409" spans="6:6" x14ac:dyDescent="0.5">
      <c r="F2409" s="1"/>
    </row>
    <row r="2410" spans="6:6" x14ac:dyDescent="0.5">
      <c r="F2410" s="1"/>
    </row>
    <row r="2411" spans="6:6" x14ac:dyDescent="0.5">
      <c r="F2411" s="1"/>
    </row>
    <row r="2412" spans="6:6" x14ac:dyDescent="0.5">
      <c r="F2412" s="1"/>
    </row>
    <row r="2413" spans="6:6" x14ac:dyDescent="0.5">
      <c r="F2413" s="1"/>
    </row>
    <row r="2414" spans="6:6" x14ac:dyDescent="0.5">
      <c r="F2414" s="1"/>
    </row>
    <row r="2415" spans="6:6" x14ac:dyDescent="0.5">
      <c r="F2415" s="1"/>
    </row>
    <row r="2416" spans="6:6" x14ac:dyDescent="0.5">
      <c r="F2416" s="1"/>
    </row>
    <row r="2417" spans="6:6" x14ac:dyDescent="0.5">
      <c r="F2417" s="1"/>
    </row>
    <row r="2418" spans="6:6" x14ac:dyDescent="0.5">
      <c r="F2418" s="1"/>
    </row>
    <row r="2419" spans="6:6" x14ac:dyDescent="0.5">
      <c r="F2419" s="1"/>
    </row>
    <row r="2420" spans="6:6" x14ac:dyDescent="0.5">
      <c r="F2420" s="1"/>
    </row>
    <row r="2421" spans="6:6" x14ac:dyDescent="0.5">
      <c r="F2421" s="1"/>
    </row>
    <row r="2422" spans="6:6" x14ac:dyDescent="0.5">
      <c r="F2422" s="1"/>
    </row>
    <row r="2423" spans="6:6" x14ac:dyDescent="0.5">
      <c r="F2423" s="1"/>
    </row>
    <row r="2424" spans="6:6" x14ac:dyDescent="0.5">
      <c r="F2424" s="1"/>
    </row>
    <row r="2425" spans="6:6" x14ac:dyDescent="0.5">
      <c r="F2425" s="1"/>
    </row>
    <row r="2426" spans="6:6" x14ac:dyDescent="0.5">
      <c r="F2426" s="1"/>
    </row>
    <row r="2427" spans="6:6" x14ac:dyDescent="0.5">
      <c r="F2427" s="1"/>
    </row>
    <row r="2428" spans="6:6" x14ac:dyDescent="0.5">
      <c r="F2428" s="1"/>
    </row>
    <row r="2429" spans="6:6" x14ac:dyDescent="0.5">
      <c r="F2429" s="1"/>
    </row>
    <row r="2430" spans="6:6" x14ac:dyDescent="0.5">
      <c r="F2430" s="1"/>
    </row>
    <row r="2431" spans="6:6" x14ac:dyDescent="0.5">
      <c r="F2431" s="1"/>
    </row>
    <row r="2432" spans="6:6" x14ac:dyDescent="0.5">
      <c r="F2432" s="1"/>
    </row>
    <row r="2433" spans="6:6" x14ac:dyDescent="0.5">
      <c r="F2433" s="1"/>
    </row>
    <row r="2434" spans="6:6" x14ac:dyDescent="0.5">
      <c r="F2434" s="1"/>
    </row>
    <row r="2435" spans="6:6" x14ac:dyDescent="0.5">
      <c r="F2435" s="1"/>
    </row>
    <row r="2436" spans="6:6" x14ac:dyDescent="0.5">
      <c r="F2436" s="1"/>
    </row>
    <row r="2437" spans="6:6" x14ac:dyDescent="0.5">
      <c r="F2437" s="1"/>
    </row>
    <row r="2438" spans="6:6" x14ac:dyDescent="0.5">
      <c r="F2438" s="1"/>
    </row>
    <row r="2439" spans="6:6" x14ac:dyDescent="0.5">
      <c r="F2439" s="1"/>
    </row>
    <row r="2440" spans="6:6" x14ac:dyDescent="0.5">
      <c r="F2440" s="1"/>
    </row>
    <row r="2441" spans="6:6" x14ac:dyDescent="0.5">
      <c r="F2441" s="1"/>
    </row>
    <row r="2442" spans="6:6" x14ac:dyDescent="0.5">
      <c r="F2442" s="1"/>
    </row>
    <row r="2443" spans="6:6" x14ac:dyDescent="0.5">
      <c r="F2443" s="1"/>
    </row>
    <row r="2444" spans="6:6" x14ac:dyDescent="0.5">
      <c r="F2444" s="1"/>
    </row>
    <row r="2445" spans="6:6" x14ac:dyDescent="0.5">
      <c r="F2445" s="1"/>
    </row>
    <row r="2446" spans="6:6" x14ac:dyDescent="0.5">
      <c r="F2446" s="1"/>
    </row>
    <row r="2447" spans="6:6" x14ac:dyDescent="0.5">
      <c r="F2447" s="1"/>
    </row>
    <row r="2448" spans="6:6" x14ac:dyDescent="0.5">
      <c r="F2448" s="1"/>
    </row>
    <row r="2449" spans="6:6" x14ac:dyDescent="0.5">
      <c r="F2449" s="1"/>
    </row>
    <row r="2450" spans="6:6" x14ac:dyDescent="0.5">
      <c r="F2450" s="1"/>
    </row>
    <row r="2451" spans="6:6" x14ac:dyDescent="0.5">
      <c r="F2451" s="1"/>
    </row>
    <row r="2452" spans="6:6" x14ac:dyDescent="0.5">
      <c r="F2452" s="1"/>
    </row>
    <row r="2453" spans="6:6" x14ac:dyDescent="0.5">
      <c r="F2453" s="1"/>
    </row>
    <row r="2454" spans="6:6" x14ac:dyDescent="0.5">
      <c r="F2454" s="1"/>
    </row>
    <row r="2455" spans="6:6" x14ac:dyDescent="0.5">
      <c r="F2455" s="1"/>
    </row>
    <row r="2456" spans="6:6" x14ac:dyDescent="0.5">
      <c r="F2456" s="1"/>
    </row>
    <row r="2457" spans="6:6" x14ac:dyDescent="0.5">
      <c r="F2457" s="1"/>
    </row>
    <row r="2458" spans="6:6" x14ac:dyDescent="0.5">
      <c r="F2458" s="1"/>
    </row>
    <row r="2459" spans="6:6" x14ac:dyDescent="0.5">
      <c r="F2459" s="1"/>
    </row>
    <row r="2460" spans="6:6" x14ac:dyDescent="0.5">
      <c r="F2460" s="1"/>
    </row>
    <row r="2461" spans="6:6" x14ac:dyDescent="0.5">
      <c r="F2461" s="1"/>
    </row>
    <row r="2462" spans="6:6" x14ac:dyDescent="0.5">
      <c r="F2462" s="1"/>
    </row>
    <row r="2463" spans="6:6" x14ac:dyDescent="0.5">
      <c r="F2463" s="1"/>
    </row>
    <row r="2464" spans="6:6" x14ac:dyDescent="0.5">
      <c r="F2464" s="1"/>
    </row>
    <row r="2465" spans="6:6" x14ac:dyDescent="0.5">
      <c r="F2465" s="1"/>
    </row>
    <row r="2466" spans="6:6" x14ac:dyDescent="0.5">
      <c r="F2466" s="1"/>
    </row>
    <row r="2467" spans="6:6" x14ac:dyDescent="0.5">
      <c r="F2467" s="1"/>
    </row>
    <row r="2468" spans="6:6" x14ac:dyDescent="0.5">
      <c r="F2468" s="1"/>
    </row>
    <row r="2469" spans="6:6" x14ac:dyDescent="0.5">
      <c r="F2469" s="1"/>
    </row>
    <row r="2470" spans="6:6" x14ac:dyDescent="0.5">
      <c r="F2470" s="1"/>
    </row>
    <row r="2471" spans="6:6" x14ac:dyDescent="0.5">
      <c r="F2471" s="1"/>
    </row>
    <row r="2472" spans="6:6" x14ac:dyDescent="0.5">
      <c r="F2472" s="1"/>
    </row>
    <row r="2473" spans="6:6" x14ac:dyDescent="0.5">
      <c r="F2473" s="1"/>
    </row>
    <row r="2474" spans="6:6" x14ac:dyDescent="0.5">
      <c r="F2474" s="1"/>
    </row>
    <row r="2475" spans="6:6" x14ac:dyDescent="0.5">
      <c r="F2475" s="1"/>
    </row>
    <row r="2476" spans="6:6" x14ac:dyDescent="0.5">
      <c r="F2476" s="1"/>
    </row>
    <row r="2477" spans="6:6" x14ac:dyDescent="0.5">
      <c r="F2477" s="1"/>
    </row>
    <row r="2478" spans="6:6" x14ac:dyDescent="0.5">
      <c r="F2478" s="1"/>
    </row>
    <row r="2479" spans="6:6" x14ac:dyDescent="0.5">
      <c r="F2479" s="1"/>
    </row>
    <row r="2480" spans="6:6" x14ac:dyDescent="0.5">
      <c r="F2480" s="1"/>
    </row>
    <row r="2481" spans="6:6" x14ac:dyDescent="0.5">
      <c r="F2481" s="1"/>
    </row>
    <row r="2482" spans="6:6" x14ac:dyDescent="0.5">
      <c r="F2482" s="1"/>
    </row>
    <row r="2483" spans="6:6" x14ac:dyDescent="0.5">
      <c r="F2483" s="1"/>
    </row>
    <row r="2484" spans="6:6" x14ac:dyDescent="0.5">
      <c r="F2484" s="1"/>
    </row>
    <row r="2485" spans="6:6" x14ac:dyDescent="0.5">
      <c r="F2485" s="1"/>
    </row>
    <row r="2486" spans="6:6" x14ac:dyDescent="0.5">
      <c r="F2486" s="1"/>
    </row>
    <row r="2487" spans="6:6" x14ac:dyDescent="0.5">
      <c r="F2487" s="1"/>
    </row>
    <row r="2488" spans="6:6" x14ac:dyDescent="0.5">
      <c r="F2488" s="1"/>
    </row>
    <row r="2489" spans="6:6" x14ac:dyDescent="0.5">
      <c r="F2489" s="1"/>
    </row>
    <row r="2490" spans="6:6" x14ac:dyDescent="0.5">
      <c r="F2490" s="1"/>
    </row>
    <row r="2491" spans="6:6" x14ac:dyDescent="0.5">
      <c r="F2491" s="1"/>
    </row>
    <row r="2492" spans="6:6" x14ac:dyDescent="0.5">
      <c r="F2492" s="1"/>
    </row>
    <row r="2493" spans="6:6" x14ac:dyDescent="0.5">
      <c r="F2493" s="1"/>
    </row>
    <row r="2494" spans="6:6" x14ac:dyDescent="0.5">
      <c r="F2494" s="1"/>
    </row>
    <row r="2495" spans="6:6" x14ac:dyDescent="0.5">
      <c r="F2495" s="1"/>
    </row>
    <row r="2496" spans="6:6" x14ac:dyDescent="0.5">
      <c r="F2496" s="1"/>
    </row>
    <row r="2497" spans="6:6" x14ac:dyDescent="0.5">
      <c r="F2497" s="1"/>
    </row>
    <row r="2498" spans="6:6" x14ac:dyDescent="0.5">
      <c r="F2498" s="1"/>
    </row>
    <row r="2499" spans="6:6" x14ac:dyDescent="0.5">
      <c r="F2499" s="1"/>
    </row>
    <row r="2500" spans="6:6" x14ac:dyDescent="0.5">
      <c r="F2500" s="1"/>
    </row>
    <row r="2501" spans="6:6" x14ac:dyDescent="0.5">
      <c r="F2501" s="1"/>
    </row>
    <row r="2502" spans="6:6" x14ac:dyDescent="0.5">
      <c r="F2502" s="1"/>
    </row>
    <row r="2503" spans="6:6" x14ac:dyDescent="0.5">
      <c r="F2503" s="1"/>
    </row>
    <row r="2504" spans="6:6" x14ac:dyDescent="0.5">
      <c r="F2504" s="1"/>
    </row>
    <row r="2505" spans="6:6" x14ac:dyDescent="0.5">
      <c r="F2505" s="1"/>
    </row>
    <row r="2506" spans="6:6" x14ac:dyDescent="0.5">
      <c r="F2506" s="1"/>
    </row>
    <row r="2507" spans="6:6" x14ac:dyDescent="0.5">
      <c r="F2507" s="1"/>
    </row>
    <row r="2508" spans="6:6" x14ac:dyDescent="0.5">
      <c r="F2508" s="1"/>
    </row>
    <row r="2509" spans="6:6" x14ac:dyDescent="0.5">
      <c r="F2509" s="1"/>
    </row>
    <row r="2510" spans="6:6" x14ac:dyDescent="0.5">
      <c r="F2510" s="1"/>
    </row>
    <row r="2511" spans="6:6" x14ac:dyDescent="0.5">
      <c r="F2511" s="1"/>
    </row>
    <row r="2512" spans="6:6" x14ac:dyDescent="0.5">
      <c r="F2512" s="1"/>
    </row>
    <row r="2513" spans="6:6" x14ac:dyDescent="0.5">
      <c r="F2513" s="1"/>
    </row>
    <row r="2514" spans="6:6" x14ac:dyDescent="0.5">
      <c r="F2514" s="1"/>
    </row>
    <row r="2515" spans="6:6" x14ac:dyDescent="0.5">
      <c r="F2515" s="1"/>
    </row>
    <row r="2516" spans="6:6" x14ac:dyDescent="0.5">
      <c r="F2516" s="1"/>
    </row>
    <row r="2517" spans="6:6" x14ac:dyDescent="0.5">
      <c r="F2517" s="1"/>
    </row>
    <row r="2518" spans="6:6" x14ac:dyDescent="0.5">
      <c r="F2518" s="1"/>
    </row>
    <row r="2519" spans="6:6" x14ac:dyDescent="0.5">
      <c r="F2519" s="1"/>
    </row>
    <row r="2520" spans="6:6" x14ac:dyDescent="0.5">
      <c r="F2520" s="1"/>
    </row>
    <row r="2521" spans="6:6" x14ac:dyDescent="0.5">
      <c r="F2521" s="1"/>
    </row>
    <row r="2522" spans="6:6" x14ac:dyDescent="0.5">
      <c r="F2522" s="1"/>
    </row>
    <row r="2523" spans="6:6" x14ac:dyDescent="0.5">
      <c r="F2523" s="1"/>
    </row>
    <row r="2524" spans="6:6" x14ac:dyDescent="0.5">
      <c r="F2524" s="1"/>
    </row>
    <row r="2525" spans="6:6" x14ac:dyDescent="0.5">
      <c r="F2525" s="1"/>
    </row>
    <row r="2526" spans="6:6" x14ac:dyDescent="0.5">
      <c r="F2526" s="1"/>
    </row>
    <row r="2527" spans="6:6" x14ac:dyDescent="0.5">
      <c r="F2527" s="1"/>
    </row>
    <row r="2528" spans="6:6" x14ac:dyDescent="0.5">
      <c r="F2528" s="1"/>
    </row>
    <row r="2529" spans="6:6" x14ac:dyDescent="0.5">
      <c r="F2529" s="1"/>
    </row>
    <row r="2530" spans="6:6" x14ac:dyDescent="0.5">
      <c r="F2530" s="1"/>
    </row>
    <row r="2531" spans="6:6" x14ac:dyDescent="0.5">
      <c r="F2531" s="1"/>
    </row>
    <row r="2532" spans="6:6" x14ac:dyDescent="0.5">
      <c r="F2532" s="1"/>
    </row>
    <row r="2533" spans="6:6" x14ac:dyDescent="0.5">
      <c r="F2533" s="1"/>
    </row>
    <row r="2534" spans="6:6" x14ac:dyDescent="0.5">
      <c r="F2534" s="1"/>
    </row>
    <row r="2535" spans="6:6" x14ac:dyDescent="0.5">
      <c r="F2535" s="1"/>
    </row>
    <row r="2536" spans="6:6" x14ac:dyDescent="0.5">
      <c r="F2536" s="1"/>
    </row>
    <row r="2537" spans="6:6" x14ac:dyDescent="0.5">
      <c r="F2537" s="1"/>
    </row>
    <row r="2538" spans="6:6" x14ac:dyDescent="0.5">
      <c r="F2538" s="1"/>
    </row>
    <row r="2539" spans="6:6" x14ac:dyDescent="0.5">
      <c r="F2539" s="1"/>
    </row>
    <row r="2540" spans="6:6" x14ac:dyDescent="0.5">
      <c r="F2540" s="1"/>
    </row>
    <row r="2541" spans="6:6" x14ac:dyDescent="0.5">
      <c r="F2541" s="1"/>
    </row>
    <row r="2542" spans="6:6" x14ac:dyDescent="0.5">
      <c r="F2542" s="1"/>
    </row>
    <row r="2543" spans="6:6" x14ac:dyDescent="0.5">
      <c r="F2543" s="1"/>
    </row>
    <row r="2544" spans="6:6" x14ac:dyDescent="0.5">
      <c r="F2544" s="1"/>
    </row>
    <row r="2545" spans="6:6" x14ac:dyDescent="0.5">
      <c r="F2545" s="1"/>
    </row>
    <row r="2546" spans="6:6" x14ac:dyDescent="0.5">
      <c r="F2546" s="1"/>
    </row>
    <row r="2547" spans="6:6" x14ac:dyDescent="0.5">
      <c r="F2547" s="1"/>
    </row>
    <row r="2548" spans="6:6" x14ac:dyDescent="0.5">
      <c r="F2548" s="1"/>
    </row>
    <row r="2549" spans="6:6" x14ac:dyDescent="0.5">
      <c r="F2549" s="1"/>
    </row>
    <row r="2550" spans="6:6" x14ac:dyDescent="0.5">
      <c r="F2550" s="1"/>
    </row>
    <row r="2551" spans="6:6" x14ac:dyDescent="0.5">
      <c r="F2551" s="1"/>
    </row>
    <row r="2552" spans="6:6" x14ac:dyDescent="0.5">
      <c r="F2552" s="1"/>
    </row>
    <row r="2553" spans="6:6" x14ac:dyDescent="0.5">
      <c r="F2553" s="1"/>
    </row>
    <row r="2554" spans="6:6" x14ac:dyDescent="0.5">
      <c r="F2554" s="1"/>
    </row>
    <row r="2555" spans="6:6" x14ac:dyDescent="0.5">
      <c r="F2555" s="1"/>
    </row>
    <row r="2556" spans="6:6" x14ac:dyDescent="0.5">
      <c r="F2556" s="1"/>
    </row>
    <row r="2557" spans="6:6" x14ac:dyDescent="0.5">
      <c r="F2557" s="1"/>
    </row>
    <row r="2558" spans="6:6" x14ac:dyDescent="0.5">
      <c r="F2558" s="1"/>
    </row>
    <row r="2559" spans="6:6" x14ac:dyDescent="0.5">
      <c r="F2559" s="1"/>
    </row>
    <row r="2560" spans="6:6" x14ac:dyDescent="0.5">
      <c r="F2560" s="1"/>
    </row>
    <row r="2561" spans="6:6" x14ac:dyDescent="0.5">
      <c r="F2561" s="1"/>
    </row>
    <row r="2562" spans="6:6" x14ac:dyDescent="0.5">
      <c r="F2562" s="1"/>
    </row>
    <row r="2563" spans="6:6" x14ac:dyDescent="0.5">
      <c r="F2563" s="1"/>
    </row>
    <row r="2564" spans="6:6" x14ac:dyDescent="0.5">
      <c r="F2564" s="1"/>
    </row>
    <row r="2565" spans="6:6" x14ac:dyDescent="0.5">
      <c r="F2565" s="1"/>
    </row>
    <row r="2566" spans="6:6" x14ac:dyDescent="0.5">
      <c r="F2566" s="1"/>
    </row>
    <row r="2567" spans="6:6" x14ac:dyDescent="0.5">
      <c r="F2567" s="1"/>
    </row>
    <row r="2568" spans="6:6" x14ac:dyDescent="0.5">
      <c r="F2568" s="1"/>
    </row>
    <row r="2569" spans="6:6" x14ac:dyDescent="0.5">
      <c r="F2569" s="1"/>
    </row>
    <row r="2570" spans="6:6" x14ac:dyDescent="0.5">
      <c r="F2570" s="1"/>
    </row>
    <row r="2571" spans="6:6" x14ac:dyDescent="0.5">
      <c r="F2571" s="1"/>
    </row>
    <row r="2572" spans="6:6" x14ac:dyDescent="0.5">
      <c r="F2572" s="1"/>
    </row>
    <row r="2573" spans="6:6" x14ac:dyDescent="0.5">
      <c r="F2573" s="1"/>
    </row>
    <row r="2574" spans="6:6" x14ac:dyDescent="0.5">
      <c r="F2574" s="1"/>
    </row>
    <row r="2575" spans="6:6" x14ac:dyDescent="0.5">
      <c r="F2575" s="1"/>
    </row>
    <row r="2576" spans="6:6" x14ac:dyDescent="0.5">
      <c r="F2576" s="1"/>
    </row>
    <row r="2577" spans="6:6" x14ac:dyDescent="0.5">
      <c r="F2577" s="1"/>
    </row>
    <row r="2578" spans="6:6" x14ac:dyDescent="0.5">
      <c r="F2578" s="1"/>
    </row>
    <row r="2579" spans="6:6" x14ac:dyDescent="0.5">
      <c r="F2579" s="1"/>
    </row>
    <row r="2580" spans="6:6" x14ac:dyDescent="0.5">
      <c r="F2580" s="1"/>
    </row>
    <row r="2581" spans="6:6" x14ac:dyDescent="0.5">
      <c r="F2581" s="1"/>
    </row>
    <row r="2582" spans="6:6" x14ac:dyDescent="0.5">
      <c r="F2582" s="1"/>
    </row>
    <row r="2583" spans="6:6" x14ac:dyDescent="0.5">
      <c r="F2583" s="1"/>
    </row>
    <row r="2584" spans="6:6" x14ac:dyDescent="0.5">
      <c r="F2584" s="1"/>
    </row>
    <row r="2585" spans="6:6" x14ac:dyDescent="0.5">
      <c r="F2585" s="1"/>
    </row>
    <row r="2586" spans="6:6" x14ac:dyDescent="0.5">
      <c r="F2586" s="1"/>
    </row>
    <row r="2587" spans="6:6" x14ac:dyDescent="0.5">
      <c r="F2587" s="1"/>
    </row>
    <row r="2588" spans="6:6" x14ac:dyDescent="0.5">
      <c r="F2588" s="1"/>
    </row>
    <row r="2589" spans="6:6" x14ac:dyDescent="0.5">
      <c r="F2589" s="1"/>
    </row>
    <row r="2590" spans="6:6" x14ac:dyDescent="0.5">
      <c r="F2590" s="1"/>
    </row>
    <row r="2591" spans="6:6" x14ac:dyDescent="0.5">
      <c r="F2591" s="1"/>
    </row>
    <row r="2592" spans="6:6" x14ac:dyDescent="0.5">
      <c r="F2592" s="1"/>
    </row>
    <row r="2593" spans="6:6" x14ac:dyDescent="0.5">
      <c r="F2593" s="1"/>
    </row>
    <row r="2594" spans="6:6" x14ac:dyDescent="0.5">
      <c r="F2594" s="1"/>
    </row>
    <row r="2595" spans="6:6" x14ac:dyDescent="0.5">
      <c r="F2595" s="1"/>
    </row>
    <row r="2596" spans="6:6" x14ac:dyDescent="0.5">
      <c r="F2596" s="1"/>
    </row>
    <row r="2597" spans="6:6" x14ac:dyDescent="0.5">
      <c r="F2597" s="1"/>
    </row>
    <row r="2598" spans="6:6" x14ac:dyDescent="0.5">
      <c r="F2598" s="1"/>
    </row>
    <row r="2599" spans="6:6" x14ac:dyDescent="0.5">
      <c r="F2599" s="1"/>
    </row>
    <row r="2600" spans="6:6" x14ac:dyDescent="0.5">
      <c r="F2600" s="1"/>
    </row>
    <row r="2601" spans="6:6" x14ac:dyDescent="0.5">
      <c r="F2601" s="1"/>
    </row>
    <row r="2602" spans="6:6" x14ac:dyDescent="0.5">
      <c r="F2602" s="1"/>
    </row>
    <row r="2603" spans="6:6" x14ac:dyDescent="0.5">
      <c r="F2603" s="1"/>
    </row>
    <row r="2604" spans="6:6" x14ac:dyDescent="0.5">
      <c r="F2604" s="1"/>
    </row>
    <row r="2605" spans="6:6" x14ac:dyDescent="0.5">
      <c r="F2605" s="1"/>
    </row>
    <row r="2606" spans="6:6" x14ac:dyDescent="0.5">
      <c r="F2606" s="1"/>
    </row>
    <row r="2607" spans="6:6" x14ac:dyDescent="0.5">
      <c r="F2607" s="1"/>
    </row>
    <row r="2608" spans="6:6" x14ac:dyDescent="0.5">
      <c r="F2608" s="1"/>
    </row>
    <row r="2609" spans="6:6" x14ac:dyDescent="0.5">
      <c r="F2609" s="1"/>
    </row>
    <row r="2610" spans="6:6" x14ac:dyDescent="0.5">
      <c r="F2610" s="1"/>
    </row>
    <row r="2611" spans="6:6" x14ac:dyDescent="0.5">
      <c r="F2611" s="1"/>
    </row>
    <row r="2612" spans="6:6" x14ac:dyDescent="0.5">
      <c r="F2612" s="1"/>
    </row>
    <row r="2613" spans="6:6" x14ac:dyDescent="0.5">
      <c r="F2613" s="1"/>
    </row>
    <row r="2614" spans="6:6" x14ac:dyDescent="0.5">
      <c r="F2614" s="1"/>
    </row>
    <row r="2615" spans="6:6" x14ac:dyDescent="0.5">
      <c r="F2615" s="1"/>
    </row>
    <row r="2616" spans="6:6" x14ac:dyDescent="0.5">
      <c r="F2616" s="1"/>
    </row>
    <row r="2617" spans="6:6" x14ac:dyDescent="0.5">
      <c r="F2617" s="1"/>
    </row>
    <row r="2618" spans="6:6" x14ac:dyDescent="0.5">
      <c r="F2618" s="1"/>
    </row>
    <row r="2619" spans="6:6" x14ac:dyDescent="0.5">
      <c r="F2619" s="1"/>
    </row>
    <row r="2620" spans="6:6" x14ac:dyDescent="0.5">
      <c r="F2620" s="1"/>
    </row>
    <row r="2621" spans="6:6" x14ac:dyDescent="0.5">
      <c r="F2621" s="1"/>
    </row>
    <row r="2622" spans="6:6" x14ac:dyDescent="0.5">
      <c r="F2622" s="1"/>
    </row>
    <row r="2623" spans="6:6" x14ac:dyDescent="0.5">
      <c r="F2623" s="1"/>
    </row>
    <row r="2624" spans="6:6" x14ac:dyDescent="0.5">
      <c r="F2624" s="1"/>
    </row>
    <row r="2625" spans="6:6" x14ac:dyDescent="0.5">
      <c r="F2625" s="1"/>
    </row>
    <row r="2626" spans="6:6" x14ac:dyDescent="0.5">
      <c r="F2626" s="1"/>
    </row>
    <row r="2627" spans="6:6" x14ac:dyDescent="0.5">
      <c r="F2627" s="1"/>
    </row>
    <row r="2628" spans="6:6" x14ac:dyDescent="0.5">
      <c r="F2628" s="1"/>
    </row>
    <row r="2629" spans="6:6" x14ac:dyDescent="0.5">
      <c r="F2629" s="1"/>
    </row>
    <row r="2630" spans="6:6" x14ac:dyDescent="0.5">
      <c r="F2630" s="1"/>
    </row>
    <row r="2631" spans="6:6" x14ac:dyDescent="0.5">
      <c r="F2631" s="1"/>
    </row>
    <row r="2632" spans="6:6" x14ac:dyDescent="0.5">
      <c r="F2632" s="1"/>
    </row>
    <row r="2633" spans="6:6" x14ac:dyDescent="0.5">
      <c r="F2633" s="1"/>
    </row>
    <row r="2634" spans="6:6" x14ac:dyDescent="0.5">
      <c r="F2634" s="1"/>
    </row>
    <row r="2635" spans="6:6" x14ac:dyDescent="0.5">
      <c r="F2635" s="1"/>
    </row>
    <row r="2636" spans="6:6" x14ac:dyDescent="0.5">
      <c r="F2636" s="1"/>
    </row>
    <row r="2637" spans="6:6" x14ac:dyDescent="0.5">
      <c r="F2637" s="1"/>
    </row>
    <row r="2638" spans="6:6" x14ac:dyDescent="0.5">
      <c r="F2638" s="1"/>
    </row>
    <row r="2639" spans="6:6" x14ac:dyDescent="0.5">
      <c r="F2639" s="1"/>
    </row>
    <row r="2640" spans="6:6" x14ac:dyDescent="0.5">
      <c r="F2640" s="1"/>
    </row>
    <row r="2641" spans="6:6" x14ac:dyDescent="0.5">
      <c r="F2641" s="1"/>
    </row>
    <row r="2642" spans="6:6" x14ac:dyDescent="0.5">
      <c r="F2642" s="1"/>
    </row>
    <row r="2643" spans="6:6" x14ac:dyDescent="0.5">
      <c r="F2643" s="1"/>
    </row>
    <row r="2644" spans="6:6" x14ac:dyDescent="0.5">
      <c r="F2644" s="1"/>
    </row>
    <row r="2645" spans="6:6" x14ac:dyDescent="0.5">
      <c r="F2645" s="1"/>
    </row>
    <row r="2646" spans="6:6" x14ac:dyDescent="0.5">
      <c r="F2646" s="1"/>
    </row>
    <row r="2647" spans="6:6" x14ac:dyDescent="0.5">
      <c r="F2647" s="1"/>
    </row>
    <row r="2648" spans="6:6" x14ac:dyDescent="0.5">
      <c r="F2648" s="1"/>
    </row>
    <row r="2649" spans="6:6" x14ac:dyDescent="0.5">
      <c r="F2649" s="1"/>
    </row>
    <row r="2650" spans="6:6" x14ac:dyDescent="0.5">
      <c r="F2650" s="1"/>
    </row>
    <row r="2651" spans="6:6" x14ac:dyDescent="0.5">
      <c r="F2651" s="1"/>
    </row>
    <row r="2652" spans="6:6" x14ac:dyDescent="0.5">
      <c r="F2652" s="1"/>
    </row>
    <row r="2653" spans="6:6" x14ac:dyDescent="0.5">
      <c r="F2653" s="1"/>
    </row>
    <row r="2654" spans="6:6" x14ac:dyDescent="0.5">
      <c r="F2654" s="1"/>
    </row>
    <row r="2655" spans="6:6" x14ac:dyDescent="0.5">
      <c r="F2655" s="1"/>
    </row>
    <row r="2656" spans="6:6" x14ac:dyDescent="0.5">
      <c r="F2656" s="1"/>
    </row>
    <row r="2657" spans="6:6" x14ac:dyDescent="0.5">
      <c r="F2657" s="1"/>
    </row>
    <row r="2658" spans="6:6" x14ac:dyDescent="0.5">
      <c r="F2658" s="1"/>
    </row>
    <row r="2659" spans="6:6" x14ac:dyDescent="0.5">
      <c r="F2659" s="1"/>
    </row>
    <row r="2660" spans="6:6" x14ac:dyDescent="0.5">
      <c r="F2660" s="1"/>
    </row>
    <row r="2661" spans="6:6" x14ac:dyDescent="0.5">
      <c r="F2661" s="1"/>
    </row>
    <row r="2662" spans="6:6" x14ac:dyDescent="0.5">
      <c r="F2662" s="1"/>
    </row>
    <row r="2663" spans="6:6" x14ac:dyDescent="0.5">
      <c r="F2663" s="1"/>
    </row>
    <row r="2664" spans="6:6" x14ac:dyDescent="0.5">
      <c r="F2664" s="1"/>
    </row>
    <row r="2665" spans="6:6" x14ac:dyDescent="0.5">
      <c r="F2665" s="1"/>
    </row>
    <row r="2666" spans="6:6" x14ac:dyDescent="0.5">
      <c r="F2666" s="1"/>
    </row>
    <row r="2667" spans="6:6" x14ac:dyDescent="0.5">
      <c r="F2667" s="1"/>
    </row>
    <row r="2668" spans="6:6" x14ac:dyDescent="0.5">
      <c r="F2668" s="1"/>
    </row>
    <row r="2669" spans="6:6" x14ac:dyDescent="0.5">
      <c r="F2669" s="1"/>
    </row>
    <row r="2670" spans="6:6" x14ac:dyDescent="0.5">
      <c r="F2670" s="1"/>
    </row>
    <row r="2671" spans="6:6" x14ac:dyDescent="0.5">
      <c r="F2671" s="1"/>
    </row>
    <row r="2672" spans="6:6" x14ac:dyDescent="0.5">
      <c r="F2672" s="1"/>
    </row>
    <row r="2673" spans="6:6" x14ac:dyDescent="0.5">
      <c r="F2673" s="1"/>
    </row>
    <row r="2674" spans="6:6" x14ac:dyDescent="0.5">
      <c r="F2674" s="1"/>
    </row>
    <row r="2675" spans="6:6" x14ac:dyDescent="0.5">
      <c r="F2675" s="1"/>
    </row>
    <row r="2676" spans="6:6" x14ac:dyDescent="0.5">
      <c r="F2676" s="1"/>
    </row>
    <row r="2677" spans="6:6" x14ac:dyDescent="0.5">
      <c r="F2677" s="1"/>
    </row>
    <row r="2678" spans="6:6" x14ac:dyDescent="0.5">
      <c r="F2678" s="1"/>
    </row>
    <row r="2679" spans="6:6" x14ac:dyDescent="0.5">
      <c r="F2679" s="1"/>
    </row>
    <row r="2680" spans="6:6" x14ac:dyDescent="0.5">
      <c r="F2680" s="1"/>
    </row>
    <row r="2681" spans="6:6" x14ac:dyDescent="0.5">
      <c r="F2681" s="1"/>
    </row>
    <row r="2682" spans="6:6" x14ac:dyDescent="0.5">
      <c r="F2682" s="1"/>
    </row>
    <row r="2683" spans="6:6" x14ac:dyDescent="0.5">
      <c r="F2683" s="1"/>
    </row>
    <row r="2684" spans="6:6" x14ac:dyDescent="0.5">
      <c r="F2684" s="1"/>
    </row>
    <row r="2685" spans="6:6" x14ac:dyDescent="0.5">
      <c r="F2685" s="1"/>
    </row>
    <row r="2686" spans="6:6" x14ac:dyDescent="0.5">
      <c r="F2686" s="1"/>
    </row>
    <row r="2687" spans="6:6" x14ac:dyDescent="0.5">
      <c r="F2687" s="1"/>
    </row>
    <row r="2688" spans="6:6" x14ac:dyDescent="0.5">
      <c r="F2688" s="1"/>
    </row>
    <row r="2689" spans="6:6" x14ac:dyDescent="0.5">
      <c r="F2689" s="1"/>
    </row>
    <row r="2690" spans="6:6" x14ac:dyDescent="0.5">
      <c r="F2690" s="1"/>
    </row>
    <row r="2691" spans="6:6" x14ac:dyDescent="0.5">
      <c r="F2691" s="1"/>
    </row>
    <row r="2692" spans="6:6" x14ac:dyDescent="0.5">
      <c r="F2692" s="1"/>
    </row>
    <row r="2693" spans="6:6" x14ac:dyDescent="0.5">
      <c r="F2693" s="1"/>
    </row>
    <row r="2694" spans="6:6" x14ac:dyDescent="0.5">
      <c r="F2694" s="1"/>
    </row>
    <row r="2695" spans="6:6" x14ac:dyDescent="0.5">
      <c r="F2695" s="1"/>
    </row>
    <row r="2696" spans="6:6" x14ac:dyDescent="0.5">
      <c r="F2696" s="1"/>
    </row>
    <row r="2697" spans="6:6" x14ac:dyDescent="0.5">
      <c r="F2697" s="1"/>
    </row>
    <row r="2698" spans="6:6" x14ac:dyDescent="0.5">
      <c r="F2698" s="1"/>
    </row>
    <row r="2699" spans="6:6" x14ac:dyDescent="0.5">
      <c r="F2699" s="1"/>
    </row>
    <row r="2700" spans="6:6" x14ac:dyDescent="0.5">
      <c r="F2700" s="1"/>
    </row>
    <row r="2701" spans="6:6" x14ac:dyDescent="0.5">
      <c r="F2701" s="1"/>
    </row>
    <row r="2702" spans="6:6" x14ac:dyDescent="0.5">
      <c r="F2702" s="1"/>
    </row>
    <row r="2703" spans="6:6" x14ac:dyDescent="0.5">
      <c r="F2703" s="1"/>
    </row>
    <row r="2704" spans="6:6" x14ac:dyDescent="0.5">
      <c r="F2704" s="1"/>
    </row>
    <row r="2705" spans="6:6" x14ac:dyDescent="0.5">
      <c r="F2705" s="1"/>
    </row>
    <row r="2706" spans="6:6" x14ac:dyDescent="0.5">
      <c r="F2706" s="1"/>
    </row>
    <row r="2707" spans="6:6" x14ac:dyDescent="0.5">
      <c r="F2707" s="1"/>
    </row>
    <row r="2708" spans="6:6" x14ac:dyDescent="0.5">
      <c r="F2708" s="1"/>
    </row>
    <row r="2709" spans="6:6" x14ac:dyDescent="0.5">
      <c r="F2709" s="1"/>
    </row>
    <row r="2710" spans="6:6" x14ac:dyDescent="0.5">
      <c r="F2710" s="1"/>
    </row>
    <row r="2711" spans="6:6" x14ac:dyDescent="0.5">
      <c r="F2711" s="1"/>
    </row>
    <row r="2712" spans="6:6" x14ac:dyDescent="0.5">
      <c r="F2712" s="1"/>
    </row>
    <row r="2713" spans="6:6" x14ac:dyDescent="0.5">
      <c r="F2713" s="1"/>
    </row>
    <row r="2714" spans="6:6" x14ac:dyDescent="0.5">
      <c r="F2714" s="1"/>
    </row>
    <row r="2715" spans="6:6" x14ac:dyDescent="0.5">
      <c r="F2715" s="1"/>
    </row>
    <row r="2716" spans="6:6" x14ac:dyDescent="0.5">
      <c r="F2716" s="1"/>
    </row>
    <row r="2717" spans="6:6" x14ac:dyDescent="0.5">
      <c r="F2717" s="1"/>
    </row>
    <row r="2718" spans="6:6" x14ac:dyDescent="0.5">
      <c r="F2718" s="1"/>
    </row>
    <row r="2719" spans="6:6" x14ac:dyDescent="0.5">
      <c r="F2719" s="1"/>
    </row>
    <row r="2720" spans="6:6" x14ac:dyDescent="0.5">
      <c r="F2720" s="1"/>
    </row>
    <row r="2721" spans="6:6" x14ac:dyDescent="0.5">
      <c r="F2721" s="1"/>
    </row>
    <row r="2722" spans="6:6" x14ac:dyDescent="0.5">
      <c r="F2722" s="1"/>
    </row>
    <row r="2723" spans="6:6" x14ac:dyDescent="0.5">
      <c r="F2723" s="1"/>
    </row>
    <row r="2724" spans="6:6" x14ac:dyDescent="0.5">
      <c r="F2724" s="1"/>
    </row>
    <row r="2725" spans="6:6" x14ac:dyDescent="0.5">
      <c r="F2725" s="1"/>
    </row>
    <row r="2726" spans="6:6" x14ac:dyDescent="0.5">
      <c r="F2726" s="1"/>
    </row>
    <row r="2727" spans="6:6" x14ac:dyDescent="0.5">
      <c r="F2727" s="1"/>
    </row>
    <row r="2728" spans="6:6" x14ac:dyDescent="0.5">
      <c r="F2728" s="1"/>
    </row>
    <row r="2729" spans="6:6" x14ac:dyDescent="0.5">
      <c r="F2729" s="1"/>
    </row>
    <row r="2730" spans="6:6" x14ac:dyDescent="0.5">
      <c r="F2730" s="1"/>
    </row>
    <row r="2731" spans="6:6" x14ac:dyDescent="0.5">
      <c r="F2731" s="1"/>
    </row>
    <row r="2732" spans="6:6" x14ac:dyDescent="0.5">
      <c r="F2732" s="1"/>
    </row>
    <row r="2733" spans="6:6" x14ac:dyDescent="0.5">
      <c r="F2733" s="1"/>
    </row>
    <row r="2734" spans="6:6" x14ac:dyDescent="0.5">
      <c r="F2734" s="1"/>
    </row>
    <row r="2735" spans="6:6" x14ac:dyDescent="0.5">
      <c r="F2735" s="1"/>
    </row>
    <row r="2736" spans="6:6" x14ac:dyDescent="0.5">
      <c r="F2736" s="1"/>
    </row>
    <row r="2737" spans="6:6" x14ac:dyDescent="0.5">
      <c r="F2737" s="1"/>
    </row>
    <row r="2738" spans="6:6" x14ac:dyDescent="0.5">
      <c r="F2738" s="1"/>
    </row>
    <row r="2739" spans="6:6" x14ac:dyDescent="0.5">
      <c r="F2739" s="1"/>
    </row>
    <row r="2740" spans="6:6" x14ac:dyDescent="0.5">
      <c r="F2740" s="1"/>
    </row>
    <row r="2741" spans="6:6" x14ac:dyDescent="0.5">
      <c r="F2741" s="1"/>
    </row>
    <row r="2742" spans="6:6" x14ac:dyDescent="0.5">
      <c r="F2742" s="1"/>
    </row>
    <row r="2743" spans="6:6" x14ac:dyDescent="0.5">
      <c r="F2743" s="1"/>
    </row>
    <row r="2744" spans="6:6" x14ac:dyDescent="0.5">
      <c r="F2744" s="1"/>
    </row>
    <row r="2745" spans="6:6" x14ac:dyDescent="0.5">
      <c r="F2745" s="1"/>
    </row>
    <row r="2746" spans="6:6" x14ac:dyDescent="0.5">
      <c r="F2746" s="1"/>
    </row>
    <row r="2747" spans="6:6" x14ac:dyDescent="0.5">
      <c r="F2747" s="1"/>
    </row>
    <row r="2748" spans="6:6" x14ac:dyDescent="0.5">
      <c r="F2748" s="1"/>
    </row>
    <row r="2749" spans="6:6" x14ac:dyDescent="0.5">
      <c r="F2749" s="1"/>
    </row>
    <row r="2750" spans="6:6" x14ac:dyDescent="0.5">
      <c r="F2750" s="1"/>
    </row>
    <row r="2751" spans="6:6" x14ac:dyDescent="0.5">
      <c r="F2751" s="1"/>
    </row>
    <row r="2752" spans="6:6" x14ac:dyDescent="0.5">
      <c r="F2752" s="1"/>
    </row>
    <row r="2753" spans="6:6" x14ac:dyDescent="0.5">
      <c r="F2753" s="1"/>
    </row>
    <row r="2754" spans="6:6" x14ac:dyDescent="0.5">
      <c r="F2754" s="1"/>
    </row>
    <row r="2755" spans="6:6" x14ac:dyDescent="0.5">
      <c r="F2755" s="1"/>
    </row>
    <row r="2756" spans="6:6" x14ac:dyDescent="0.5">
      <c r="F2756" s="1"/>
    </row>
    <row r="2757" spans="6:6" x14ac:dyDescent="0.5">
      <c r="F2757" s="1"/>
    </row>
    <row r="2758" spans="6:6" x14ac:dyDescent="0.5">
      <c r="F2758" s="1"/>
    </row>
    <row r="2759" spans="6:6" x14ac:dyDescent="0.5">
      <c r="F2759" s="1"/>
    </row>
    <row r="2760" spans="6:6" x14ac:dyDescent="0.5">
      <c r="F2760" s="1"/>
    </row>
    <row r="2761" spans="6:6" x14ac:dyDescent="0.5">
      <c r="F2761" s="1"/>
    </row>
    <row r="2762" spans="6:6" x14ac:dyDescent="0.5">
      <c r="F2762" s="1"/>
    </row>
    <row r="2763" spans="6:6" x14ac:dyDescent="0.5">
      <c r="F2763" s="1"/>
    </row>
    <row r="2764" spans="6:6" x14ac:dyDescent="0.5">
      <c r="F2764" s="1"/>
    </row>
    <row r="2765" spans="6:6" x14ac:dyDescent="0.5">
      <c r="F2765" s="1"/>
    </row>
    <row r="2766" spans="6:6" x14ac:dyDescent="0.5">
      <c r="F2766" s="1"/>
    </row>
    <row r="2767" spans="6:6" x14ac:dyDescent="0.5">
      <c r="F2767" s="1"/>
    </row>
    <row r="2768" spans="6:6" x14ac:dyDescent="0.5">
      <c r="F2768" s="1"/>
    </row>
    <row r="2769" spans="6:6" x14ac:dyDescent="0.5">
      <c r="F2769" s="1"/>
    </row>
    <row r="2770" spans="6:6" x14ac:dyDescent="0.5">
      <c r="F2770" s="1"/>
    </row>
    <row r="2771" spans="6:6" x14ac:dyDescent="0.5">
      <c r="F2771" s="1"/>
    </row>
    <row r="2772" spans="6:6" x14ac:dyDescent="0.5">
      <c r="F2772" s="1"/>
    </row>
    <row r="2773" spans="6:6" x14ac:dyDescent="0.5">
      <c r="F2773" s="1"/>
    </row>
    <row r="2774" spans="6:6" x14ac:dyDescent="0.5">
      <c r="F2774" s="1"/>
    </row>
    <row r="2775" spans="6:6" x14ac:dyDescent="0.5">
      <c r="F2775" s="1"/>
    </row>
    <row r="2776" spans="6:6" x14ac:dyDescent="0.5">
      <c r="F2776" s="1"/>
    </row>
    <row r="2777" spans="6:6" x14ac:dyDescent="0.5">
      <c r="F2777" s="1"/>
    </row>
    <row r="2778" spans="6:6" x14ac:dyDescent="0.5">
      <c r="F2778" s="1"/>
    </row>
    <row r="2779" spans="6:6" x14ac:dyDescent="0.5">
      <c r="F2779" s="1"/>
    </row>
    <row r="2780" spans="6:6" x14ac:dyDescent="0.5">
      <c r="F2780" s="1"/>
    </row>
    <row r="2781" spans="6:6" x14ac:dyDescent="0.5">
      <c r="F2781" s="1"/>
    </row>
    <row r="2782" spans="6:6" x14ac:dyDescent="0.5">
      <c r="F2782" s="1"/>
    </row>
    <row r="2783" spans="6:6" x14ac:dyDescent="0.5">
      <c r="F2783" s="1"/>
    </row>
    <row r="2784" spans="6:6" x14ac:dyDescent="0.5">
      <c r="F2784" s="1"/>
    </row>
    <row r="2785" spans="6:6" x14ac:dyDescent="0.5">
      <c r="F2785" s="1"/>
    </row>
    <row r="2786" spans="6:6" x14ac:dyDescent="0.5">
      <c r="F2786" s="1"/>
    </row>
    <row r="2787" spans="6:6" x14ac:dyDescent="0.5">
      <c r="F2787" s="1"/>
    </row>
    <row r="2788" spans="6:6" x14ac:dyDescent="0.5">
      <c r="F2788" s="1"/>
    </row>
    <row r="2789" spans="6:6" x14ac:dyDescent="0.5">
      <c r="F2789" s="1"/>
    </row>
    <row r="2790" spans="6:6" x14ac:dyDescent="0.5">
      <c r="F2790" s="1"/>
    </row>
    <row r="2791" spans="6:6" x14ac:dyDescent="0.5">
      <c r="F2791" s="1"/>
    </row>
    <row r="2792" spans="6:6" x14ac:dyDescent="0.5">
      <c r="F2792" s="1"/>
    </row>
    <row r="2793" spans="6:6" x14ac:dyDescent="0.5">
      <c r="F2793" s="1"/>
    </row>
    <row r="2794" spans="6:6" x14ac:dyDescent="0.5">
      <c r="F2794" s="1"/>
    </row>
    <row r="2795" spans="6:6" x14ac:dyDescent="0.5">
      <c r="F2795" s="1"/>
    </row>
    <row r="2796" spans="6:6" x14ac:dyDescent="0.5">
      <c r="F2796" s="1"/>
    </row>
    <row r="2797" spans="6:6" x14ac:dyDescent="0.5">
      <c r="F2797" s="1"/>
    </row>
    <row r="2798" spans="6:6" x14ac:dyDescent="0.5">
      <c r="F2798" s="1"/>
    </row>
    <row r="2799" spans="6:6" x14ac:dyDescent="0.5">
      <c r="F2799" s="1"/>
    </row>
    <row r="2800" spans="6:6" x14ac:dyDescent="0.5">
      <c r="F2800" s="1"/>
    </row>
    <row r="2801" spans="6:6" x14ac:dyDescent="0.5">
      <c r="F2801" s="1"/>
    </row>
    <row r="2802" spans="6:6" x14ac:dyDescent="0.5">
      <c r="F2802" s="1"/>
    </row>
    <row r="2803" spans="6:6" x14ac:dyDescent="0.5">
      <c r="F2803" s="1"/>
    </row>
    <row r="2804" spans="6:6" x14ac:dyDescent="0.5">
      <c r="F2804" s="1"/>
    </row>
    <row r="2805" spans="6:6" x14ac:dyDescent="0.5">
      <c r="F2805" s="1"/>
    </row>
    <row r="2806" spans="6:6" x14ac:dyDescent="0.5">
      <c r="F2806" s="1"/>
    </row>
    <row r="2807" spans="6:6" x14ac:dyDescent="0.5">
      <c r="F2807" s="1"/>
    </row>
    <row r="2808" spans="6:6" x14ac:dyDescent="0.5">
      <c r="F2808" s="1"/>
    </row>
    <row r="2809" spans="6:6" x14ac:dyDescent="0.5">
      <c r="F2809" s="1"/>
    </row>
    <row r="2810" spans="6:6" x14ac:dyDescent="0.5">
      <c r="F2810" s="1"/>
    </row>
    <row r="2811" spans="6:6" x14ac:dyDescent="0.5">
      <c r="F2811" s="1"/>
    </row>
    <row r="2812" spans="6:6" x14ac:dyDescent="0.5">
      <c r="F2812" s="1"/>
    </row>
    <row r="2813" spans="6:6" x14ac:dyDescent="0.5">
      <c r="F2813" s="1"/>
    </row>
    <row r="2814" spans="6:6" x14ac:dyDescent="0.5">
      <c r="F2814" s="1"/>
    </row>
    <row r="2815" spans="6:6" x14ac:dyDescent="0.5">
      <c r="F2815" s="1"/>
    </row>
    <row r="2816" spans="6:6" x14ac:dyDescent="0.5">
      <c r="F2816" s="1"/>
    </row>
    <row r="2817" spans="6:6" x14ac:dyDescent="0.5">
      <c r="F2817" s="1"/>
    </row>
    <row r="2818" spans="6:6" x14ac:dyDescent="0.5">
      <c r="F2818" s="1"/>
    </row>
    <row r="2819" spans="6:6" x14ac:dyDescent="0.5">
      <c r="F2819" s="1"/>
    </row>
    <row r="2820" spans="6:6" x14ac:dyDescent="0.5">
      <c r="F2820" s="1"/>
    </row>
    <row r="2821" spans="6:6" x14ac:dyDescent="0.5">
      <c r="F2821" s="1"/>
    </row>
    <row r="2822" spans="6:6" x14ac:dyDescent="0.5">
      <c r="F2822" s="1"/>
    </row>
    <row r="2823" spans="6:6" x14ac:dyDescent="0.5">
      <c r="F2823" s="1"/>
    </row>
    <row r="2824" spans="6:6" x14ac:dyDescent="0.5">
      <c r="F2824" s="1"/>
    </row>
    <row r="2825" spans="6:6" x14ac:dyDescent="0.5">
      <c r="F2825" s="1"/>
    </row>
    <row r="2826" spans="6:6" x14ac:dyDescent="0.5">
      <c r="F2826" s="1"/>
    </row>
    <row r="2827" spans="6:6" x14ac:dyDescent="0.5">
      <c r="F2827" s="1"/>
    </row>
    <row r="2828" spans="6:6" x14ac:dyDescent="0.5">
      <c r="F2828" s="1"/>
    </row>
    <row r="2829" spans="6:6" x14ac:dyDescent="0.5">
      <c r="F2829" s="1"/>
    </row>
    <row r="2830" spans="6:6" x14ac:dyDescent="0.5">
      <c r="F2830" s="1"/>
    </row>
    <row r="2831" spans="6:6" x14ac:dyDescent="0.5">
      <c r="F2831" s="1"/>
    </row>
    <row r="2832" spans="6:6" x14ac:dyDescent="0.5">
      <c r="F2832" s="1"/>
    </row>
    <row r="2833" spans="6:6" x14ac:dyDescent="0.5">
      <c r="F2833" s="1"/>
    </row>
    <row r="2834" spans="6:6" x14ac:dyDescent="0.5">
      <c r="F2834" s="1"/>
    </row>
    <row r="2835" spans="6:6" x14ac:dyDescent="0.5">
      <c r="F2835" s="1"/>
    </row>
    <row r="2836" spans="6:6" x14ac:dyDescent="0.5">
      <c r="F2836" s="1"/>
    </row>
    <row r="2837" spans="6:6" x14ac:dyDescent="0.5">
      <c r="F2837" s="1"/>
    </row>
    <row r="2838" spans="6:6" x14ac:dyDescent="0.5">
      <c r="F2838" s="1"/>
    </row>
    <row r="2839" spans="6:6" x14ac:dyDescent="0.5">
      <c r="F2839" s="1"/>
    </row>
    <row r="2840" spans="6:6" x14ac:dyDescent="0.5">
      <c r="F2840" s="1"/>
    </row>
    <row r="2841" spans="6:6" x14ac:dyDescent="0.5">
      <c r="F2841" s="1"/>
    </row>
    <row r="2842" spans="6:6" x14ac:dyDescent="0.5">
      <c r="F2842" s="1"/>
    </row>
    <row r="2843" spans="6:6" x14ac:dyDescent="0.5">
      <c r="F2843" s="1"/>
    </row>
    <row r="2844" spans="6:6" x14ac:dyDescent="0.5">
      <c r="F2844" s="1"/>
    </row>
    <row r="2845" spans="6:6" x14ac:dyDescent="0.5">
      <c r="F2845" s="1"/>
    </row>
    <row r="2846" spans="6:6" x14ac:dyDescent="0.5">
      <c r="F2846" s="1"/>
    </row>
    <row r="2847" spans="6:6" x14ac:dyDescent="0.5">
      <c r="F2847" s="1"/>
    </row>
    <row r="2848" spans="6:6" x14ac:dyDescent="0.5">
      <c r="F2848" s="1"/>
    </row>
    <row r="2849" spans="6:6" x14ac:dyDescent="0.5">
      <c r="F2849" s="1"/>
    </row>
    <row r="2850" spans="6:6" x14ac:dyDescent="0.5">
      <c r="F2850" s="1"/>
    </row>
    <row r="2851" spans="6:6" x14ac:dyDescent="0.5">
      <c r="F2851" s="1"/>
    </row>
    <row r="2852" spans="6:6" x14ac:dyDescent="0.5">
      <c r="F2852" s="1"/>
    </row>
    <row r="2853" spans="6:6" x14ac:dyDescent="0.5">
      <c r="F2853" s="1"/>
    </row>
    <row r="2854" spans="6:6" x14ac:dyDescent="0.5">
      <c r="F2854" s="1"/>
    </row>
    <row r="2855" spans="6:6" x14ac:dyDescent="0.5">
      <c r="F2855" s="1"/>
    </row>
    <row r="2856" spans="6:6" x14ac:dyDescent="0.5">
      <c r="F2856" s="1"/>
    </row>
    <row r="2857" spans="6:6" x14ac:dyDescent="0.5">
      <c r="F2857" s="1"/>
    </row>
    <row r="2858" spans="6:6" x14ac:dyDescent="0.5">
      <c r="F2858" s="1"/>
    </row>
    <row r="2859" spans="6:6" x14ac:dyDescent="0.5">
      <c r="F2859" s="1"/>
    </row>
    <row r="2860" spans="6:6" x14ac:dyDescent="0.5">
      <c r="F2860" s="1"/>
    </row>
    <row r="2861" spans="6:6" x14ac:dyDescent="0.5">
      <c r="F2861" s="1"/>
    </row>
    <row r="2862" spans="6:6" x14ac:dyDescent="0.5">
      <c r="F2862" s="1"/>
    </row>
    <row r="2863" spans="6:6" x14ac:dyDescent="0.5">
      <c r="F2863" s="1"/>
    </row>
    <row r="2864" spans="6:6" x14ac:dyDescent="0.5">
      <c r="F2864" s="1"/>
    </row>
    <row r="2865" spans="6:6" x14ac:dyDescent="0.5">
      <c r="F2865" s="1"/>
    </row>
    <row r="2866" spans="6:6" x14ac:dyDescent="0.5">
      <c r="F2866" s="1"/>
    </row>
    <row r="2867" spans="6:6" x14ac:dyDescent="0.5">
      <c r="F2867" s="1"/>
    </row>
    <row r="2868" spans="6:6" x14ac:dyDescent="0.5">
      <c r="F2868" s="1"/>
    </row>
    <row r="2869" spans="6:6" x14ac:dyDescent="0.5">
      <c r="F2869" s="1"/>
    </row>
    <row r="2870" spans="6:6" x14ac:dyDescent="0.5">
      <c r="F2870" s="1"/>
    </row>
    <row r="2871" spans="6:6" x14ac:dyDescent="0.5">
      <c r="F2871" s="1"/>
    </row>
    <row r="2872" spans="6:6" x14ac:dyDescent="0.5">
      <c r="F2872" s="1"/>
    </row>
    <row r="2873" spans="6:6" x14ac:dyDescent="0.5">
      <c r="F2873" s="1"/>
    </row>
    <row r="2874" spans="6:6" x14ac:dyDescent="0.5">
      <c r="F2874" s="1"/>
    </row>
    <row r="2875" spans="6:6" x14ac:dyDescent="0.5">
      <c r="F2875" s="1"/>
    </row>
    <row r="2876" spans="6:6" x14ac:dyDescent="0.5">
      <c r="F2876" s="1"/>
    </row>
    <row r="2877" spans="6:6" x14ac:dyDescent="0.5">
      <c r="F2877" s="1"/>
    </row>
    <row r="2878" spans="6:6" x14ac:dyDescent="0.5">
      <c r="F2878" s="1"/>
    </row>
    <row r="2879" spans="6:6" x14ac:dyDescent="0.5">
      <c r="F2879" s="1"/>
    </row>
    <row r="2880" spans="6:6" x14ac:dyDescent="0.5">
      <c r="F2880" s="1"/>
    </row>
    <row r="2881" spans="6:6" x14ac:dyDescent="0.5">
      <c r="F2881" s="1"/>
    </row>
    <row r="2882" spans="6:6" x14ac:dyDescent="0.5">
      <c r="F2882" s="1"/>
    </row>
    <row r="2883" spans="6:6" x14ac:dyDescent="0.5">
      <c r="F2883" s="1"/>
    </row>
    <row r="2884" spans="6:6" x14ac:dyDescent="0.5">
      <c r="F2884" s="1"/>
    </row>
    <row r="2885" spans="6:6" x14ac:dyDescent="0.5">
      <c r="F2885" s="1"/>
    </row>
    <row r="2886" spans="6:6" x14ac:dyDescent="0.5">
      <c r="F2886" s="1"/>
    </row>
    <row r="2887" spans="6:6" x14ac:dyDescent="0.5">
      <c r="F2887" s="1"/>
    </row>
    <row r="2888" spans="6:6" x14ac:dyDescent="0.5">
      <c r="F2888" s="1"/>
    </row>
    <row r="2889" spans="6:6" x14ac:dyDescent="0.5">
      <c r="F2889" s="1"/>
    </row>
    <row r="2890" spans="6:6" x14ac:dyDescent="0.5">
      <c r="F2890" s="1"/>
    </row>
    <row r="2891" spans="6:6" x14ac:dyDescent="0.5">
      <c r="F2891" s="1"/>
    </row>
    <row r="2892" spans="6:6" x14ac:dyDescent="0.5">
      <c r="F2892" s="1"/>
    </row>
    <row r="2893" spans="6:6" x14ac:dyDescent="0.5">
      <c r="F2893" s="1"/>
    </row>
    <row r="2894" spans="6:6" x14ac:dyDescent="0.5">
      <c r="F2894" s="1"/>
    </row>
    <row r="2895" spans="6:6" x14ac:dyDescent="0.5">
      <c r="F2895" s="1"/>
    </row>
    <row r="2896" spans="6:6" x14ac:dyDescent="0.5">
      <c r="F2896" s="1"/>
    </row>
    <row r="2897" spans="6:6" x14ac:dyDescent="0.5">
      <c r="F2897" s="1"/>
    </row>
    <row r="2898" spans="6:6" x14ac:dyDescent="0.5">
      <c r="F2898" s="1"/>
    </row>
    <row r="2899" spans="6:6" x14ac:dyDescent="0.5">
      <c r="F2899" s="1"/>
    </row>
    <row r="2900" spans="6:6" x14ac:dyDescent="0.5">
      <c r="F2900" s="1"/>
    </row>
    <row r="2901" spans="6:6" x14ac:dyDescent="0.5">
      <c r="F2901" s="1"/>
    </row>
    <row r="2902" spans="6:6" x14ac:dyDescent="0.5">
      <c r="F2902" s="1"/>
    </row>
    <row r="2903" spans="6:6" x14ac:dyDescent="0.5">
      <c r="F2903" s="1"/>
    </row>
    <row r="2904" spans="6:6" x14ac:dyDescent="0.5">
      <c r="F2904" s="1"/>
    </row>
    <row r="2905" spans="6:6" x14ac:dyDescent="0.5">
      <c r="F2905" s="1"/>
    </row>
    <row r="2906" spans="6:6" x14ac:dyDescent="0.5">
      <c r="F2906" s="1"/>
    </row>
    <row r="2907" spans="6:6" x14ac:dyDescent="0.5">
      <c r="F2907" s="1"/>
    </row>
    <row r="2908" spans="6:6" x14ac:dyDescent="0.5">
      <c r="F2908" s="1"/>
    </row>
    <row r="2909" spans="6:6" x14ac:dyDescent="0.5">
      <c r="F2909" s="1"/>
    </row>
    <row r="2910" spans="6:6" x14ac:dyDescent="0.5">
      <c r="F2910" s="1"/>
    </row>
    <row r="2911" spans="6:6" x14ac:dyDescent="0.5">
      <c r="F2911" s="1"/>
    </row>
    <row r="2912" spans="6:6" x14ac:dyDescent="0.5">
      <c r="F2912" s="1"/>
    </row>
    <row r="2913" spans="6:6" x14ac:dyDescent="0.5">
      <c r="F2913" s="1"/>
    </row>
    <row r="2914" spans="6:6" x14ac:dyDescent="0.5">
      <c r="F2914" s="1"/>
    </row>
    <row r="2915" spans="6:6" x14ac:dyDescent="0.5">
      <c r="F2915" s="1"/>
    </row>
    <row r="2916" spans="6:6" x14ac:dyDescent="0.5">
      <c r="F2916" s="1"/>
    </row>
    <row r="2917" spans="6:6" x14ac:dyDescent="0.5">
      <c r="F2917" s="1"/>
    </row>
    <row r="2918" spans="6:6" x14ac:dyDescent="0.5">
      <c r="F2918" s="1"/>
    </row>
    <row r="2919" spans="6:6" x14ac:dyDescent="0.5">
      <c r="F2919" s="1"/>
    </row>
    <row r="2920" spans="6:6" x14ac:dyDescent="0.5">
      <c r="F2920" s="1"/>
    </row>
    <row r="2921" spans="6:6" x14ac:dyDescent="0.5">
      <c r="F2921" s="1"/>
    </row>
    <row r="2922" spans="6:6" x14ac:dyDescent="0.5">
      <c r="F2922" s="1"/>
    </row>
    <row r="2923" spans="6:6" x14ac:dyDescent="0.5">
      <c r="F2923" s="1"/>
    </row>
    <row r="2924" spans="6:6" x14ac:dyDescent="0.5">
      <c r="F2924" s="1"/>
    </row>
    <row r="2925" spans="6:6" x14ac:dyDescent="0.5">
      <c r="F2925" s="1"/>
    </row>
    <row r="2926" spans="6:6" x14ac:dyDescent="0.5">
      <c r="F2926" s="1"/>
    </row>
    <row r="2927" spans="6:6" x14ac:dyDescent="0.5">
      <c r="F2927" s="1"/>
    </row>
    <row r="2928" spans="6:6" x14ac:dyDescent="0.5">
      <c r="F2928" s="1"/>
    </row>
    <row r="2929" spans="6:6" x14ac:dyDescent="0.5">
      <c r="F2929" s="1"/>
    </row>
    <row r="2930" spans="6:6" x14ac:dyDescent="0.5">
      <c r="F2930" s="1"/>
    </row>
    <row r="2931" spans="6:6" x14ac:dyDescent="0.5">
      <c r="F2931" s="1"/>
    </row>
    <row r="2932" spans="6:6" x14ac:dyDescent="0.5">
      <c r="F2932" s="1"/>
    </row>
    <row r="2933" spans="6:6" x14ac:dyDescent="0.5">
      <c r="F2933" s="1"/>
    </row>
    <row r="2934" spans="6:6" x14ac:dyDescent="0.5">
      <c r="F2934" s="1"/>
    </row>
    <row r="2935" spans="6:6" x14ac:dyDescent="0.5">
      <c r="F2935" s="1"/>
    </row>
    <row r="2936" spans="6:6" x14ac:dyDescent="0.5">
      <c r="F2936" s="1"/>
    </row>
    <row r="2937" spans="6:6" x14ac:dyDescent="0.5">
      <c r="F2937" s="1"/>
    </row>
    <row r="2938" spans="6:6" x14ac:dyDescent="0.5">
      <c r="F2938" s="1"/>
    </row>
    <row r="2939" spans="6:6" x14ac:dyDescent="0.5">
      <c r="F2939" s="1"/>
    </row>
    <row r="2940" spans="6:6" x14ac:dyDescent="0.5">
      <c r="F2940" s="1"/>
    </row>
    <row r="2941" spans="6:6" x14ac:dyDescent="0.5">
      <c r="F2941" s="1"/>
    </row>
    <row r="2942" spans="6:6" x14ac:dyDescent="0.5">
      <c r="F2942" s="1"/>
    </row>
    <row r="2943" spans="6:6" x14ac:dyDescent="0.5">
      <c r="F2943" s="1"/>
    </row>
    <row r="2944" spans="6:6" x14ac:dyDescent="0.5">
      <c r="F2944" s="1"/>
    </row>
    <row r="2945" spans="6:6" x14ac:dyDescent="0.5">
      <c r="F2945" s="1"/>
    </row>
    <row r="2946" spans="6:6" x14ac:dyDescent="0.5">
      <c r="F2946" s="1"/>
    </row>
    <row r="2947" spans="6:6" x14ac:dyDescent="0.5">
      <c r="F2947" s="1"/>
    </row>
    <row r="2948" spans="6:6" x14ac:dyDescent="0.5">
      <c r="F2948" s="1"/>
    </row>
    <row r="2949" spans="6:6" x14ac:dyDescent="0.5">
      <c r="F2949" s="1"/>
    </row>
    <row r="2950" spans="6:6" x14ac:dyDescent="0.5">
      <c r="F2950" s="1"/>
    </row>
    <row r="2951" spans="6:6" x14ac:dyDescent="0.5">
      <c r="F2951" s="1"/>
    </row>
    <row r="2952" spans="6:6" x14ac:dyDescent="0.5">
      <c r="F2952" s="1"/>
    </row>
    <row r="2953" spans="6:6" x14ac:dyDescent="0.5">
      <c r="F2953" s="1"/>
    </row>
    <row r="2954" spans="6:6" x14ac:dyDescent="0.5">
      <c r="F2954" s="1"/>
    </row>
    <row r="2955" spans="6:6" x14ac:dyDescent="0.5">
      <c r="F2955" s="1"/>
    </row>
    <row r="2956" spans="6:6" x14ac:dyDescent="0.5">
      <c r="F2956" s="1"/>
    </row>
    <row r="2957" spans="6:6" x14ac:dyDescent="0.5">
      <c r="F2957" s="1"/>
    </row>
    <row r="2958" spans="6:6" x14ac:dyDescent="0.5">
      <c r="F2958" s="1"/>
    </row>
    <row r="2959" spans="6:6" x14ac:dyDescent="0.5">
      <c r="F2959" s="1"/>
    </row>
    <row r="2960" spans="6:6" x14ac:dyDescent="0.5">
      <c r="F2960" s="1"/>
    </row>
    <row r="2961" spans="6:6" x14ac:dyDescent="0.5">
      <c r="F2961" s="1"/>
    </row>
    <row r="2962" spans="6:6" x14ac:dyDescent="0.5">
      <c r="F2962" s="1"/>
    </row>
    <row r="2963" spans="6:6" x14ac:dyDescent="0.5">
      <c r="F2963" s="1"/>
    </row>
    <row r="2964" spans="6:6" x14ac:dyDescent="0.5">
      <c r="F2964" s="1"/>
    </row>
    <row r="2965" spans="6:6" x14ac:dyDescent="0.5">
      <c r="F2965" s="1"/>
    </row>
    <row r="2966" spans="6:6" x14ac:dyDescent="0.5">
      <c r="F2966" s="1"/>
    </row>
    <row r="2967" spans="6:6" x14ac:dyDescent="0.5">
      <c r="F2967" s="1"/>
    </row>
    <row r="2968" spans="6:6" x14ac:dyDescent="0.5">
      <c r="F2968" s="1"/>
    </row>
    <row r="2969" spans="6:6" x14ac:dyDescent="0.5">
      <c r="F2969" s="1"/>
    </row>
    <row r="2970" spans="6:6" x14ac:dyDescent="0.5">
      <c r="F2970" s="1"/>
    </row>
    <row r="2971" spans="6:6" x14ac:dyDescent="0.5">
      <c r="F2971" s="1"/>
    </row>
    <row r="2972" spans="6:6" x14ac:dyDescent="0.5">
      <c r="F2972" s="1"/>
    </row>
    <row r="2973" spans="6:6" x14ac:dyDescent="0.5">
      <c r="F2973" s="1"/>
    </row>
    <row r="2974" spans="6:6" x14ac:dyDescent="0.5">
      <c r="F2974" s="1"/>
    </row>
    <row r="2975" spans="6:6" x14ac:dyDescent="0.5">
      <c r="F2975" s="1"/>
    </row>
    <row r="2976" spans="6:6" x14ac:dyDescent="0.5">
      <c r="F2976" s="1"/>
    </row>
    <row r="2977" spans="6:6" x14ac:dyDescent="0.5">
      <c r="F2977" s="1"/>
    </row>
    <row r="2978" spans="6:6" x14ac:dyDescent="0.5">
      <c r="F2978" s="1"/>
    </row>
    <row r="2979" spans="6:6" x14ac:dyDescent="0.5">
      <c r="F2979" s="1"/>
    </row>
    <row r="2980" spans="6:6" x14ac:dyDescent="0.5">
      <c r="F2980" s="1"/>
    </row>
    <row r="2981" spans="6:6" x14ac:dyDescent="0.5">
      <c r="F2981" s="1"/>
    </row>
    <row r="2982" spans="6:6" x14ac:dyDescent="0.5">
      <c r="F2982" s="1"/>
    </row>
    <row r="2983" spans="6:6" x14ac:dyDescent="0.5">
      <c r="F2983" s="1"/>
    </row>
    <row r="2984" spans="6:6" x14ac:dyDescent="0.5">
      <c r="F2984" s="1"/>
    </row>
    <row r="2985" spans="6:6" x14ac:dyDescent="0.5">
      <c r="F2985" s="1"/>
    </row>
    <row r="2986" spans="6:6" x14ac:dyDescent="0.5">
      <c r="F2986" s="1"/>
    </row>
    <row r="2987" spans="6:6" x14ac:dyDescent="0.5">
      <c r="F2987" s="1"/>
    </row>
    <row r="2988" spans="6:6" x14ac:dyDescent="0.5">
      <c r="F2988" s="1"/>
    </row>
    <row r="2989" spans="6:6" x14ac:dyDescent="0.5">
      <c r="F2989" s="1"/>
    </row>
    <row r="2990" spans="6:6" x14ac:dyDescent="0.5">
      <c r="F2990" s="1"/>
    </row>
    <row r="2991" spans="6:6" x14ac:dyDescent="0.5">
      <c r="F2991" s="1"/>
    </row>
    <row r="2992" spans="6:6" x14ac:dyDescent="0.5">
      <c r="F2992" s="1"/>
    </row>
    <row r="2993" spans="6:6" x14ac:dyDescent="0.5">
      <c r="F2993" s="1"/>
    </row>
    <row r="2994" spans="6:6" x14ac:dyDescent="0.5">
      <c r="F2994" s="1"/>
    </row>
    <row r="2995" spans="6:6" x14ac:dyDescent="0.5">
      <c r="F2995" s="1"/>
    </row>
    <row r="2996" spans="6:6" x14ac:dyDescent="0.5">
      <c r="F2996" s="1"/>
    </row>
    <row r="2997" spans="6:6" x14ac:dyDescent="0.5">
      <c r="F2997" s="1"/>
    </row>
    <row r="2998" spans="6:6" x14ac:dyDescent="0.5">
      <c r="F2998" s="1"/>
    </row>
    <row r="2999" spans="6:6" x14ac:dyDescent="0.5">
      <c r="F2999" s="1"/>
    </row>
    <row r="3000" spans="6:6" x14ac:dyDescent="0.5">
      <c r="F3000" s="1"/>
    </row>
    <row r="3001" spans="6:6" x14ac:dyDescent="0.5">
      <c r="F3001" s="1"/>
    </row>
    <row r="3002" spans="6:6" x14ac:dyDescent="0.5">
      <c r="F3002" s="1"/>
    </row>
    <row r="3003" spans="6:6" x14ac:dyDescent="0.5">
      <c r="F3003" s="1"/>
    </row>
    <row r="3004" spans="6:6" x14ac:dyDescent="0.5">
      <c r="F3004" s="1"/>
    </row>
    <row r="3005" spans="6:6" x14ac:dyDescent="0.5">
      <c r="F3005" s="1"/>
    </row>
    <row r="3006" spans="6:6" x14ac:dyDescent="0.5">
      <c r="F3006" s="1"/>
    </row>
    <row r="3007" spans="6:6" x14ac:dyDescent="0.5">
      <c r="F3007" s="1"/>
    </row>
    <row r="3008" spans="6:6" x14ac:dyDescent="0.5">
      <c r="F3008" s="1"/>
    </row>
    <row r="3009" spans="6:6" x14ac:dyDescent="0.5">
      <c r="F3009" s="1"/>
    </row>
    <row r="3010" spans="6:6" x14ac:dyDescent="0.5">
      <c r="F3010" s="1"/>
    </row>
    <row r="3011" spans="6:6" x14ac:dyDescent="0.5">
      <c r="F3011" s="1"/>
    </row>
    <row r="3012" spans="6:6" x14ac:dyDescent="0.5">
      <c r="F3012" s="1"/>
    </row>
    <row r="3013" spans="6:6" x14ac:dyDescent="0.5">
      <c r="F3013" s="1"/>
    </row>
    <row r="3014" spans="6:6" x14ac:dyDescent="0.5">
      <c r="F3014" s="1"/>
    </row>
    <row r="3015" spans="6:6" x14ac:dyDescent="0.5">
      <c r="F3015" s="1"/>
    </row>
    <row r="3016" spans="6:6" x14ac:dyDescent="0.5">
      <c r="F3016" s="1"/>
    </row>
    <row r="3017" spans="6:6" x14ac:dyDescent="0.5">
      <c r="F3017" s="1"/>
    </row>
    <row r="3018" spans="6:6" x14ac:dyDescent="0.5">
      <c r="F3018" s="1"/>
    </row>
    <row r="3019" spans="6:6" x14ac:dyDescent="0.5">
      <c r="F3019" s="1"/>
    </row>
    <row r="3020" spans="6:6" x14ac:dyDescent="0.5">
      <c r="F3020" s="1"/>
    </row>
    <row r="3021" spans="6:6" x14ac:dyDescent="0.5">
      <c r="F3021" s="1"/>
    </row>
    <row r="3022" spans="6:6" x14ac:dyDescent="0.5">
      <c r="F3022" s="1"/>
    </row>
    <row r="3023" spans="6:6" x14ac:dyDescent="0.5">
      <c r="F3023" s="1"/>
    </row>
    <row r="3024" spans="6:6" x14ac:dyDescent="0.5">
      <c r="F3024" s="1"/>
    </row>
    <row r="3025" spans="6:6" x14ac:dyDescent="0.5">
      <c r="F3025" s="1"/>
    </row>
    <row r="3026" spans="6:6" x14ac:dyDescent="0.5">
      <c r="F3026" s="1"/>
    </row>
    <row r="3027" spans="6:6" x14ac:dyDescent="0.5">
      <c r="F3027" s="1"/>
    </row>
    <row r="3028" spans="6:6" x14ac:dyDescent="0.5">
      <c r="F3028" s="1"/>
    </row>
    <row r="3029" spans="6:6" x14ac:dyDescent="0.5">
      <c r="F3029" s="1"/>
    </row>
    <row r="3030" spans="6:6" x14ac:dyDescent="0.5">
      <c r="F3030" s="1"/>
    </row>
    <row r="3031" spans="6:6" x14ac:dyDescent="0.5">
      <c r="F3031" s="1"/>
    </row>
    <row r="3032" spans="6:6" x14ac:dyDescent="0.5">
      <c r="F3032" s="1"/>
    </row>
    <row r="3033" spans="6:6" x14ac:dyDescent="0.5">
      <c r="F3033" s="1"/>
    </row>
    <row r="3034" spans="6:6" x14ac:dyDescent="0.5">
      <c r="F3034" s="1"/>
    </row>
    <row r="3035" spans="6:6" x14ac:dyDescent="0.5">
      <c r="F3035" s="1"/>
    </row>
    <row r="3036" spans="6:6" x14ac:dyDescent="0.5">
      <c r="F3036" s="1"/>
    </row>
    <row r="3037" spans="6:6" x14ac:dyDescent="0.5">
      <c r="F3037" s="1"/>
    </row>
    <row r="3038" spans="6:6" x14ac:dyDescent="0.5">
      <c r="F3038" s="1"/>
    </row>
    <row r="3039" spans="6:6" x14ac:dyDescent="0.5">
      <c r="F3039" s="1"/>
    </row>
    <row r="3040" spans="6:6" x14ac:dyDescent="0.5">
      <c r="F3040" s="1"/>
    </row>
    <row r="3041" spans="6:6" x14ac:dyDescent="0.5">
      <c r="F3041" s="1"/>
    </row>
    <row r="3042" spans="6:6" x14ac:dyDescent="0.5">
      <c r="F3042" s="1"/>
    </row>
    <row r="3043" spans="6:6" x14ac:dyDescent="0.5">
      <c r="F3043" s="1"/>
    </row>
    <row r="3044" spans="6:6" x14ac:dyDescent="0.5">
      <c r="F3044" s="1"/>
    </row>
    <row r="3045" spans="6:6" x14ac:dyDescent="0.5">
      <c r="F3045" s="1"/>
    </row>
    <row r="3046" spans="6:6" x14ac:dyDescent="0.5">
      <c r="F3046" s="1"/>
    </row>
    <row r="3047" spans="6:6" x14ac:dyDescent="0.5">
      <c r="F3047" s="1"/>
    </row>
    <row r="3048" spans="6:6" x14ac:dyDescent="0.5">
      <c r="F3048" s="1"/>
    </row>
    <row r="3049" spans="6:6" x14ac:dyDescent="0.5">
      <c r="F3049" s="1"/>
    </row>
    <row r="3050" spans="6:6" x14ac:dyDescent="0.5">
      <c r="F3050" s="1"/>
    </row>
    <row r="3051" spans="6:6" x14ac:dyDescent="0.5">
      <c r="F3051" s="1"/>
    </row>
    <row r="3052" spans="6:6" x14ac:dyDescent="0.5">
      <c r="F3052" s="1"/>
    </row>
    <row r="3053" spans="6:6" x14ac:dyDescent="0.5">
      <c r="F3053" s="1"/>
    </row>
    <row r="3054" spans="6:6" x14ac:dyDescent="0.5">
      <c r="F3054" s="1"/>
    </row>
    <row r="3055" spans="6:6" x14ac:dyDescent="0.5">
      <c r="F3055" s="1"/>
    </row>
    <row r="3056" spans="6:6" x14ac:dyDescent="0.5">
      <c r="F3056" s="1"/>
    </row>
    <row r="3057" spans="6:6" x14ac:dyDescent="0.5">
      <c r="F3057" s="1"/>
    </row>
    <row r="3058" spans="6:6" x14ac:dyDescent="0.5">
      <c r="F3058" s="1"/>
    </row>
    <row r="3059" spans="6:6" x14ac:dyDescent="0.5">
      <c r="F3059" s="1"/>
    </row>
    <row r="3060" spans="6:6" x14ac:dyDescent="0.5">
      <c r="F3060" s="1"/>
    </row>
    <row r="3061" spans="6:6" x14ac:dyDescent="0.5">
      <c r="F3061" s="1"/>
    </row>
    <row r="3062" spans="6:6" x14ac:dyDescent="0.5">
      <c r="F3062" s="1"/>
    </row>
    <row r="3063" spans="6:6" x14ac:dyDescent="0.5">
      <c r="F3063" s="1"/>
    </row>
    <row r="3064" spans="6:6" x14ac:dyDescent="0.5">
      <c r="F3064" s="1"/>
    </row>
    <row r="3065" spans="6:6" x14ac:dyDescent="0.5">
      <c r="F3065" s="1"/>
    </row>
    <row r="3066" spans="6:6" x14ac:dyDescent="0.5">
      <c r="F3066" s="1"/>
    </row>
    <row r="3067" spans="6:6" x14ac:dyDescent="0.5">
      <c r="F3067" s="1"/>
    </row>
    <row r="3068" spans="6:6" x14ac:dyDescent="0.5">
      <c r="F3068" s="1"/>
    </row>
    <row r="3069" spans="6:6" x14ac:dyDescent="0.5">
      <c r="F3069" s="1"/>
    </row>
    <row r="3070" spans="6:6" x14ac:dyDescent="0.5">
      <c r="F3070" s="1"/>
    </row>
    <row r="3071" spans="6:6" x14ac:dyDescent="0.5">
      <c r="F3071" s="1"/>
    </row>
    <row r="3072" spans="6:6" x14ac:dyDescent="0.5">
      <c r="F3072" s="1"/>
    </row>
    <row r="3073" spans="6:6" x14ac:dyDescent="0.5">
      <c r="F3073" s="1"/>
    </row>
    <row r="3074" spans="6:6" x14ac:dyDescent="0.5">
      <c r="F3074" s="1"/>
    </row>
    <row r="3075" spans="6:6" x14ac:dyDescent="0.5">
      <c r="F3075" s="1"/>
    </row>
    <row r="3076" spans="6:6" x14ac:dyDescent="0.5">
      <c r="F3076" s="1"/>
    </row>
    <row r="3077" spans="6:6" x14ac:dyDescent="0.5">
      <c r="F3077" s="1"/>
    </row>
    <row r="3078" spans="6:6" x14ac:dyDescent="0.5">
      <c r="F3078" s="1"/>
    </row>
    <row r="3079" spans="6:6" x14ac:dyDescent="0.5">
      <c r="F3079" s="1"/>
    </row>
    <row r="3080" spans="6:6" x14ac:dyDescent="0.5">
      <c r="F3080" s="1"/>
    </row>
    <row r="3081" spans="6:6" x14ac:dyDescent="0.5">
      <c r="F3081" s="1"/>
    </row>
    <row r="3082" spans="6:6" x14ac:dyDescent="0.5">
      <c r="F3082" s="1"/>
    </row>
    <row r="3083" spans="6:6" x14ac:dyDescent="0.5">
      <c r="F3083" s="1"/>
    </row>
    <row r="3084" spans="6:6" x14ac:dyDescent="0.5">
      <c r="F3084" s="1"/>
    </row>
    <row r="3085" spans="6:6" x14ac:dyDescent="0.5">
      <c r="F3085" s="1"/>
    </row>
    <row r="3086" spans="6:6" x14ac:dyDescent="0.5">
      <c r="F3086" s="1"/>
    </row>
    <row r="3087" spans="6:6" x14ac:dyDescent="0.5">
      <c r="F3087" s="1"/>
    </row>
    <row r="3088" spans="6:6" x14ac:dyDescent="0.5">
      <c r="F3088" s="1"/>
    </row>
    <row r="3089" spans="6:6" x14ac:dyDescent="0.5">
      <c r="F3089" s="1"/>
    </row>
    <row r="3090" spans="6:6" x14ac:dyDescent="0.5">
      <c r="F3090" s="1"/>
    </row>
    <row r="3091" spans="6:6" x14ac:dyDescent="0.5">
      <c r="F3091" s="1"/>
    </row>
    <row r="3092" spans="6:6" x14ac:dyDescent="0.5">
      <c r="F3092" s="1"/>
    </row>
    <row r="3093" spans="6:6" x14ac:dyDescent="0.5">
      <c r="F3093" s="1"/>
    </row>
    <row r="3094" spans="6:6" x14ac:dyDescent="0.5">
      <c r="F3094" s="1"/>
    </row>
    <row r="3095" spans="6:6" x14ac:dyDescent="0.5">
      <c r="F3095" s="1"/>
    </row>
    <row r="3096" spans="6:6" x14ac:dyDescent="0.5">
      <c r="F3096" s="1"/>
    </row>
    <row r="3097" spans="6:6" x14ac:dyDescent="0.5">
      <c r="F3097" s="1"/>
    </row>
    <row r="3098" spans="6:6" x14ac:dyDescent="0.5">
      <c r="F3098" s="1"/>
    </row>
    <row r="3099" spans="6:6" x14ac:dyDescent="0.5">
      <c r="F3099" s="1"/>
    </row>
    <row r="3100" spans="6:6" x14ac:dyDescent="0.5">
      <c r="F3100" s="1"/>
    </row>
    <row r="3101" spans="6:6" x14ac:dyDescent="0.5">
      <c r="F3101" s="1"/>
    </row>
    <row r="3102" spans="6:6" x14ac:dyDescent="0.5">
      <c r="F3102" s="1"/>
    </row>
    <row r="3103" spans="6:6" x14ac:dyDescent="0.5">
      <c r="F3103" s="1"/>
    </row>
    <row r="3104" spans="6:6" x14ac:dyDescent="0.5">
      <c r="F3104" s="1"/>
    </row>
    <row r="3105" spans="6:6" x14ac:dyDescent="0.5">
      <c r="F3105" s="1"/>
    </row>
    <row r="3106" spans="6:6" x14ac:dyDescent="0.5">
      <c r="F3106" s="1"/>
    </row>
    <row r="3107" spans="6:6" x14ac:dyDescent="0.5">
      <c r="F3107" s="1"/>
    </row>
    <row r="3108" spans="6:6" x14ac:dyDescent="0.5">
      <c r="F3108" s="1"/>
    </row>
    <row r="3109" spans="6:6" x14ac:dyDescent="0.5">
      <c r="F3109" s="1"/>
    </row>
    <row r="3110" spans="6:6" x14ac:dyDescent="0.5">
      <c r="F3110" s="1"/>
    </row>
    <row r="3111" spans="6:6" x14ac:dyDescent="0.5">
      <c r="F3111" s="1"/>
    </row>
    <row r="3112" spans="6:6" x14ac:dyDescent="0.5">
      <c r="F3112" s="1"/>
    </row>
    <row r="3113" spans="6:6" x14ac:dyDescent="0.5">
      <c r="F3113" s="1"/>
    </row>
    <row r="3114" spans="6:6" x14ac:dyDescent="0.5">
      <c r="F3114" s="1"/>
    </row>
    <row r="3115" spans="6:6" x14ac:dyDescent="0.5">
      <c r="F3115" s="1"/>
    </row>
    <row r="3116" spans="6:6" x14ac:dyDescent="0.5">
      <c r="F3116" s="1"/>
    </row>
    <row r="3117" spans="6:6" x14ac:dyDescent="0.5">
      <c r="F3117" s="1"/>
    </row>
    <row r="3118" spans="6:6" x14ac:dyDescent="0.5">
      <c r="F3118" s="1"/>
    </row>
    <row r="3119" spans="6:6" x14ac:dyDescent="0.5">
      <c r="F3119" s="1"/>
    </row>
    <row r="3120" spans="6:6" x14ac:dyDescent="0.5">
      <c r="F3120" s="1"/>
    </row>
    <row r="3121" spans="6:6" x14ac:dyDescent="0.5">
      <c r="F3121" s="1"/>
    </row>
    <row r="3122" spans="6:6" x14ac:dyDescent="0.5">
      <c r="F3122" s="1"/>
    </row>
    <row r="3123" spans="6:6" x14ac:dyDescent="0.5">
      <c r="F3123" s="1"/>
    </row>
    <row r="3124" spans="6:6" x14ac:dyDescent="0.5">
      <c r="F3124" s="1"/>
    </row>
    <row r="3125" spans="6:6" x14ac:dyDescent="0.5">
      <c r="F3125" s="1"/>
    </row>
    <row r="3126" spans="6:6" x14ac:dyDescent="0.5">
      <c r="F3126" s="1"/>
    </row>
    <row r="3127" spans="6:6" x14ac:dyDescent="0.5">
      <c r="F3127" s="1"/>
    </row>
    <row r="3128" spans="6:6" x14ac:dyDescent="0.5">
      <c r="F3128" s="1"/>
    </row>
    <row r="3129" spans="6:6" x14ac:dyDescent="0.5">
      <c r="F3129" s="1"/>
    </row>
    <row r="3130" spans="6:6" x14ac:dyDescent="0.5">
      <c r="F3130" s="1"/>
    </row>
    <row r="3131" spans="6:6" x14ac:dyDescent="0.5">
      <c r="F3131" s="1"/>
    </row>
    <row r="3132" spans="6:6" x14ac:dyDescent="0.5">
      <c r="F3132" s="1"/>
    </row>
    <row r="3133" spans="6:6" x14ac:dyDescent="0.5">
      <c r="F3133" s="1"/>
    </row>
    <row r="3134" spans="6:6" x14ac:dyDescent="0.5">
      <c r="F3134" s="1"/>
    </row>
    <row r="3135" spans="6:6" x14ac:dyDescent="0.5">
      <c r="F3135" s="1"/>
    </row>
    <row r="3136" spans="6:6" x14ac:dyDescent="0.5">
      <c r="F3136" s="1"/>
    </row>
    <row r="3137" spans="6:6" x14ac:dyDescent="0.5">
      <c r="F3137" s="1"/>
    </row>
    <row r="3138" spans="6:6" x14ac:dyDescent="0.5">
      <c r="F3138" s="1"/>
    </row>
    <row r="3139" spans="6:6" x14ac:dyDescent="0.5">
      <c r="F3139" s="1"/>
    </row>
    <row r="3140" spans="6:6" x14ac:dyDescent="0.5">
      <c r="F3140" s="1"/>
    </row>
    <row r="3141" spans="6:6" x14ac:dyDescent="0.5">
      <c r="F3141" s="1"/>
    </row>
    <row r="3142" spans="6:6" x14ac:dyDescent="0.5">
      <c r="F3142" s="1"/>
    </row>
    <row r="3143" spans="6:6" x14ac:dyDescent="0.5">
      <c r="F3143" s="1"/>
    </row>
    <row r="3144" spans="6:6" x14ac:dyDescent="0.5">
      <c r="F3144" s="1"/>
    </row>
    <row r="3145" spans="6:6" x14ac:dyDescent="0.5">
      <c r="F3145" s="1"/>
    </row>
    <row r="3146" spans="6:6" x14ac:dyDescent="0.5">
      <c r="F3146" s="1"/>
    </row>
    <row r="3147" spans="6:6" x14ac:dyDescent="0.5">
      <c r="F3147" s="1"/>
    </row>
    <row r="3148" spans="6:6" x14ac:dyDescent="0.5">
      <c r="F3148" s="1"/>
    </row>
    <row r="3149" spans="6:6" x14ac:dyDescent="0.5">
      <c r="F3149" s="1"/>
    </row>
    <row r="3150" spans="6:6" x14ac:dyDescent="0.5">
      <c r="F3150" s="1"/>
    </row>
    <row r="3151" spans="6:6" x14ac:dyDescent="0.5">
      <c r="F3151" s="1"/>
    </row>
    <row r="3152" spans="6:6" x14ac:dyDescent="0.5">
      <c r="F3152" s="1"/>
    </row>
    <row r="3153" spans="6:6" x14ac:dyDescent="0.5">
      <c r="F3153" s="1"/>
    </row>
    <row r="3154" spans="6:6" x14ac:dyDescent="0.5">
      <c r="F3154" s="1"/>
    </row>
    <row r="3155" spans="6:6" x14ac:dyDescent="0.5">
      <c r="F3155" s="1"/>
    </row>
    <row r="3156" spans="6:6" x14ac:dyDescent="0.5">
      <c r="F3156" s="1"/>
    </row>
    <row r="3157" spans="6:6" x14ac:dyDescent="0.5">
      <c r="F3157" s="1"/>
    </row>
    <row r="3158" spans="6:6" x14ac:dyDescent="0.5">
      <c r="F3158" s="1"/>
    </row>
    <row r="3159" spans="6:6" x14ac:dyDescent="0.5">
      <c r="F3159" s="1"/>
    </row>
    <row r="3160" spans="6:6" x14ac:dyDescent="0.5">
      <c r="F3160" s="1"/>
    </row>
    <row r="3161" spans="6:6" x14ac:dyDescent="0.5">
      <c r="F3161" s="1"/>
    </row>
    <row r="3162" spans="6:6" x14ac:dyDescent="0.5">
      <c r="F3162" s="1"/>
    </row>
    <row r="3163" spans="6:6" x14ac:dyDescent="0.5">
      <c r="F3163" s="1"/>
    </row>
    <row r="3164" spans="6:6" x14ac:dyDescent="0.5">
      <c r="F3164" s="1"/>
    </row>
    <row r="3165" spans="6:6" x14ac:dyDescent="0.5">
      <c r="F3165" s="1"/>
    </row>
    <row r="3166" spans="6:6" x14ac:dyDescent="0.5">
      <c r="F3166" s="1"/>
    </row>
    <row r="3167" spans="6:6" x14ac:dyDescent="0.5">
      <c r="F3167" s="1"/>
    </row>
    <row r="3168" spans="6:6" x14ac:dyDescent="0.5">
      <c r="F3168" s="1"/>
    </row>
    <row r="3169" spans="6:6" x14ac:dyDescent="0.5">
      <c r="F3169" s="1"/>
    </row>
    <row r="3170" spans="6:6" x14ac:dyDescent="0.5">
      <c r="F3170" s="1"/>
    </row>
    <row r="3171" spans="6:6" x14ac:dyDescent="0.5">
      <c r="F3171" s="1"/>
    </row>
    <row r="3172" spans="6:6" x14ac:dyDescent="0.5">
      <c r="F3172" s="1"/>
    </row>
    <row r="3173" spans="6:6" x14ac:dyDescent="0.5">
      <c r="F3173" s="1"/>
    </row>
    <row r="3174" spans="6:6" x14ac:dyDescent="0.5">
      <c r="F3174" s="1"/>
    </row>
    <row r="3175" spans="6:6" x14ac:dyDescent="0.5">
      <c r="F3175" s="1"/>
    </row>
    <row r="3176" spans="6:6" x14ac:dyDescent="0.5">
      <c r="F3176" s="1"/>
    </row>
    <row r="3177" spans="6:6" x14ac:dyDescent="0.5">
      <c r="F3177" s="1"/>
    </row>
    <row r="3178" spans="6:6" x14ac:dyDescent="0.5">
      <c r="F3178" s="1"/>
    </row>
    <row r="3179" spans="6:6" x14ac:dyDescent="0.5">
      <c r="F3179" s="1"/>
    </row>
    <row r="3180" spans="6:6" x14ac:dyDescent="0.5">
      <c r="F3180" s="1"/>
    </row>
    <row r="3181" spans="6:6" x14ac:dyDescent="0.5">
      <c r="F3181" s="1"/>
    </row>
    <row r="3182" spans="6:6" x14ac:dyDescent="0.5">
      <c r="F3182" s="1"/>
    </row>
    <row r="3183" spans="6:6" x14ac:dyDescent="0.5">
      <c r="F3183" s="1"/>
    </row>
    <row r="3184" spans="6:6" x14ac:dyDescent="0.5">
      <c r="F3184" s="1"/>
    </row>
    <row r="3185" spans="6:6" x14ac:dyDescent="0.5">
      <c r="F3185" s="1"/>
    </row>
    <row r="3186" spans="6:6" x14ac:dyDescent="0.5">
      <c r="F3186" s="1"/>
    </row>
    <row r="3187" spans="6:6" x14ac:dyDescent="0.5">
      <c r="F3187" s="1"/>
    </row>
    <row r="3188" spans="6:6" x14ac:dyDescent="0.5">
      <c r="F3188" s="1"/>
    </row>
    <row r="3189" spans="6:6" x14ac:dyDescent="0.5">
      <c r="F3189" s="1"/>
    </row>
    <row r="3190" spans="6:6" x14ac:dyDescent="0.5">
      <c r="F3190" s="1"/>
    </row>
    <row r="3191" spans="6:6" x14ac:dyDescent="0.5">
      <c r="F3191" s="1"/>
    </row>
    <row r="3192" spans="6:6" x14ac:dyDescent="0.5">
      <c r="F3192" s="1"/>
    </row>
    <row r="3193" spans="6:6" x14ac:dyDescent="0.5">
      <c r="F3193" s="1"/>
    </row>
    <row r="3194" spans="6:6" x14ac:dyDescent="0.5">
      <c r="F3194" s="1"/>
    </row>
    <row r="3195" spans="6:6" x14ac:dyDescent="0.5">
      <c r="F3195" s="1"/>
    </row>
    <row r="3196" spans="6:6" x14ac:dyDescent="0.5">
      <c r="F3196" s="1"/>
    </row>
    <row r="3197" spans="6:6" x14ac:dyDescent="0.5">
      <c r="F3197" s="1"/>
    </row>
    <row r="3198" spans="6:6" x14ac:dyDescent="0.5">
      <c r="F3198" s="1"/>
    </row>
    <row r="3199" spans="6:6" x14ac:dyDescent="0.5">
      <c r="F3199" s="1"/>
    </row>
    <row r="3200" spans="6:6" x14ac:dyDescent="0.5">
      <c r="F3200" s="1"/>
    </row>
    <row r="3201" spans="6:6" x14ac:dyDescent="0.5">
      <c r="F3201" s="1"/>
    </row>
    <row r="3202" spans="6:6" x14ac:dyDescent="0.5">
      <c r="F3202" s="1"/>
    </row>
    <row r="3203" spans="6:6" x14ac:dyDescent="0.5">
      <c r="F3203" s="1"/>
    </row>
    <row r="3204" spans="6:6" x14ac:dyDescent="0.5">
      <c r="F3204" s="1"/>
    </row>
    <row r="3205" spans="6:6" x14ac:dyDescent="0.5">
      <c r="F3205" s="1"/>
    </row>
    <row r="3206" spans="6:6" x14ac:dyDescent="0.5">
      <c r="F3206" s="1"/>
    </row>
    <row r="3207" spans="6:6" x14ac:dyDescent="0.5">
      <c r="F3207" s="1"/>
    </row>
    <row r="3208" spans="6:6" x14ac:dyDescent="0.5">
      <c r="F3208" s="1"/>
    </row>
    <row r="3209" spans="6:6" x14ac:dyDescent="0.5">
      <c r="F3209" s="1"/>
    </row>
    <row r="3210" spans="6:6" x14ac:dyDescent="0.5">
      <c r="F3210" s="1"/>
    </row>
    <row r="3211" spans="6:6" x14ac:dyDescent="0.5">
      <c r="F3211" s="1"/>
    </row>
    <row r="3212" spans="6:6" x14ac:dyDescent="0.5">
      <c r="F3212" s="1"/>
    </row>
    <row r="3213" spans="6:6" x14ac:dyDescent="0.5">
      <c r="F3213" s="1"/>
    </row>
    <row r="3214" spans="6:6" x14ac:dyDescent="0.5">
      <c r="F3214" s="1"/>
    </row>
    <row r="3215" spans="6:6" x14ac:dyDescent="0.5">
      <c r="F3215" s="1"/>
    </row>
    <row r="3216" spans="6:6" x14ac:dyDescent="0.5">
      <c r="F3216" s="1"/>
    </row>
    <row r="3217" spans="6:6" x14ac:dyDescent="0.5">
      <c r="F3217" s="1"/>
    </row>
    <row r="3218" spans="6:6" x14ac:dyDescent="0.5">
      <c r="F3218" s="1"/>
    </row>
    <row r="3219" spans="6:6" x14ac:dyDescent="0.5">
      <c r="F3219" s="1"/>
    </row>
    <row r="3220" spans="6:6" x14ac:dyDescent="0.5">
      <c r="F3220" s="1"/>
    </row>
    <row r="3221" spans="6:6" x14ac:dyDescent="0.5">
      <c r="F3221" s="1"/>
    </row>
    <row r="3222" spans="6:6" x14ac:dyDescent="0.5">
      <c r="F3222" s="1"/>
    </row>
    <row r="3223" spans="6:6" x14ac:dyDescent="0.5">
      <c r="F3223" s="1"/>
    </row>
    <row r="3224" spans="6:6" x14ac:dyDescent="0.5">
      <c r="F3224" s="1"/>
    </row>
    <row r="3225" spans="6:6" x14ac:dyDescent="0.5">
      <c r="F3225" s="1"/>
    </row>
    <row r="3226" spans="6:6" x14ac:dyDescent="0.5">
      <c r="F3226" s="1"/>
    </row>
    <row r="3227" spans="6:6" x14ac:dyDescent="0.5">
      <c r="F3227" s="1"/>
    </row>
    <row r="3228" spans="6:6" x14ac:dyDescent="0.5">
      <c r="F3228" s="1"/>
    </row>
    <row r="3229" spans="6:6" x14ac:dyDescent="0.5">
      <c r="F3229" s="1"/>
    </row>
    <row r="3230" spans="6:6" x14ac:dyDescent="0.5">
      <c r="F3230" s="1"/>
    </row>
    <row r="3231" spans="6:6" x14ac:dyDescent="0.5">
      <c r="F3231" s="1"/>
    </row>
    <row r="3232" spans="6:6" x14ac:dyDescent="0.5">
      <c r="F3232" s="1"/>
    </row>
    <row r="3233" spans="6:6" x14ac:dyDescent="0.5">
      <c r="F3233" s="1"/>
    </row>
    <row r="3234" spans="6:6" x14ac:dyDescent="0.5">
      <c r="F3234" s="1"/>
    </row>
    <row r="3235" spans="6:6" x14ac:dyDescent="0.5">
      <c r="F3235" s="1"/>
    </row>
    <row r="3236" spans="6:6" x14ac:dyDescent="0.5">
      <c r="F3236" s="1"/>
    </row>
    <row r="3237" spans="6:6" x14ac:dyDescent="0.5">
      <c r="F3237" s="1"/>
    </row>
    <row r="3238" spans="6:6" x14ac:dyDescent="0.5">
      <c r="F3238" s="1"/>
    </row>
    <row r="3239" spans="6:6" x14ac:dyDescent="0.5">
      <c r="F3239" s="1"/>
    </row>
    <row r="3240" spans="6:6" x14ac:dyDescent="0.5">
      <c r="F3240" s="1"/>
    </row>
    <row r="3241" spans="6:6" x14ac:dyDescent="0.5">
      <c r="F3241" s="1"/>
    </row>
    <row r="3242" spans="6:6" x14ac:dyDescent="0.5">
      <c r="F3242" s="1"/>
    </row>
    <row r="3243" spans="6:6" x14ac:dyDescent="0.5">
      <c r="F3243" s="1"/>
    </row>
    <row r="3244" spans="6:6" x14ac:dyDescent="0.5">
      <c r="F3244" s="1"/>
    </row>
    <row r="3245" spans="6:6" x14ac:dyDescent="0.5">
      <c r="F3245" s="1"/>
    </row>
    <row r="3246" spans="6:6" x14ac:dyDescent="0.5">
      <c r="F3246" s="1"/>
    </row>
    <row r="3247" spans="6:6" x14ac:dyDescent="0.5">
      <c r="F3247" s="1"/>
    </row>
    <row r="3248" spans="6:6" x14ac:dyDescent="0.5">
      <c r="F3248" s="1"/>
    </row>
    <row r="3249" spans="6:6" x14ac:dyDescent="0.5">
      <c r="F3249" s="1"/>
    </row>
    <row r="3250" spans="6:6" x14ac:dyDescent="0.5">
      <c r="F3250" s="1"/>
    </row>
    <row r="3251" spans="6:6" x14ac:dyDescent="0.5">
      <c r="F3251" s="1"/>
    </row>
    <row r="3252" spans="6:6" x14ac:dyDescent="0.5">
      <c r="F3252" s="1"/>
    </row>
    <row r="3253" spans="6:6" x14ac:dyDescent="0.5">
      <c r="F3253" s="1"/>
    </row>
    <row r="3254" spans="6:6" x14ac:dyDescent="0.5">
      <c r="F3254" s="1"/>
    </row>
    <row r="3255" spans="6:6" x14ac:dyDescent="0.5">
      <c r="F3255" s="1"/>
    </row>
    <row r="3256" spans="6:6" x14ac:dyDescent="0.5">
      <c r="F3256" s="1"/>
    </row>
    <row r="3257" spans="6:6" x14ac:dyDescent="0.5">
      <c r="F3257" s="1"/>
    </row>
    <row r="3258" spans="6:6" x14ac:dyDescent="0.5">
      <c r="F3258" s="1"/>
    </row>
    <row r="3259" spans="6:6" x14ac:dyDescent="0.5">
      <c r="F3259" s="1"/>
    </row>
    <row r="3260" spans="6:6" x14ac:dyDescent="0.5">
      <c r="F3260" s="1"/>
    </row>
    <row r="3261" spans="6:6" x14ac:dyDescent="0.5">
      <c r="F3261" s="1"/>
    </row>
    <row r="3262" spans="6:6" x14ac:dyDescent="0.5">
      <c r="F3262" s="1"/>
    </row>
    <row r="3263" spans="6:6" x14ac:dyDescent="0.5">
      <c r="F3263" s="1"/>
    </row>
    <row r="3264" spans="6:6" x14ac:dyDescent="0.5">
      <c r="F3264" s="1"/>
    </row>
    <row r="3265" spans="6:6" x14ac:dyDescent="0.5">
      <c r="F3265" s="1"/>
    </row>
    <row r="3266" spans="6:6" x14ac:dyDescent="0.5">
      <c r="F3266" s="1"/>
    </row>
    <row r="3267" spans="6:6" x14ac:dyDescent="0.5">
      <c r="F3267" s="1"/>
    </row>
    <row r="3268" spans="6:6" x14ac:dyDescent="0.5">
      <c r="F3268" s="1"/>
    </row>
    <row r="3269" spans="6:6" x14ac:dyDescent="0.5">
      <c r="F3269" s="1"/>
    </row>
    <row r="3270" spans="6:6" x14ac:dyDescent="0.5">
      <c r="F3270" s="1"/>
    </row>
    <row r="3271" spans="6:6" x14ac:dyDescent="0.5">
      <c r="F3271" s="1"/>
    </row>
    <row r="3272" spans="6:6" x14ac:dyDescent="0.5">
      <c r="F3272" s="1"/>
    </row>
    <row r="3273" spans="6:6" x14ac:dyDescent="0.5">
      <c r="F3273" s="1"/>
    </row>
    <row r="3274" spans="6:6" x14ac:dyDescent="0.5">
      <c r="F3274" s="1"/>
    </row>
    <row r="3275" spans="6:6" x14ac:dyDescent="0.5">
      <c r="F3275" s="1"/>
    </row>
    <row r="3276" spans="6:6" x14ac:dyDescent="0.5">
      <c r="F3276" s="1"/>
    </row>
    <row r="3277" spans="6:6" x14ac:dyDescent="0.5">
      <c r="F3277" s="1"/>
    </row>
    <row r="3278" spans="6:6" x14ac:dyDescent="0.5">
      <c r="F3278" s="1"/>
    </row>
    <row r="3279" spans="6:6" x14ac:dyDescent="0.5">
      <c r="F3279" s="1"/>
    </row>
    <row r="3280" spans="6:6" x14ac:dyDescent="0.5">
      <c r="F3280" s="1"/>
    </row>
    <row r="3281" spans="6:6" x14ac:dyDescent="0.5">
      <c r="F3281" s="1"/>
    </row>
    <row r="3282" spans="6:6" x14ac:dyDescent="0.5">
      <c r="F3282" s="1"/>
    </row>
    <row r="3283" spans="6:6" x14ac:dyDescent="0.5">
      <c r="F3283" s="1"/>
    </row>
    <row r="3284" spans="6:6" x14ac:dyDescent="0.5">
      <c r="F3284" s="1"/>
    </row>
    <row r="3285" spans="6:6" x14ac:dyDescent="0.5">
      <c r="F3285" s="1"/>
    </row>
    <row r="3286" spans="6:6" x14ac:dyDescent="0.5">
      <c r="F3286" s="1"/>
    </row>
    <row r="3287" spans="6:6" x14ac:dyDescent="0.5">
      <c r="F3287" s="1"/>
    </row>
    <row r="3288" spans="6:6" x14ac:dyDescent="0.5">
      <c r="F3288" s="1"/>
    </row>
    <row r="3289" spans="6:6" x14ac:dyDescent="0.5">
      <c r="F3289" s="1"/>
    </row>
    <row r="3290" spans="6:6" x14ac:dyDescent="0.5">
      <c r="F3290" s="1"/>
    </row>
    <row r="3291" spans="6:6" x14ac:dyDescent="0.5">
      <c r="F3291" s="1"/>
    </row>
    <row r="3292" spans="6:6" x14ac:dyDescent="0.5">
      <c r="F3292" s="1"/>
    </row>
    <row r="3293" spans="6:6" x14ac:dyDescent="0.5">
      <c r="F3293" s="1"/>
    </row>
    <row r="3294" spans="6:6" x14ac:dyDescent="0.5">
      <c r="F3294" s="1"/>
    </row>
    <row r="3295" spans="6:6" x14ac:dyDescent="0.5">
      <c r="F3295" s="1"/>
    </row>
    <row r="3296" spans="6:6" x14ac:dyDescent="0.5">
      <c r="F3296" s="1"/>
    </row>
    <row r="3297" spans="6:6" x14ac:dyDescent="0.5">
      <c r="F3297" s="1"/>
    </row>
    <row r="3298" spans="6:6" x14ac:dyDescent="0.5">
      <c r="F3298" s="1"/>
    </row>
    <row r="3299" spans="6:6" x14ac:dyDescent="0.5">
      <c r="F3299" s="1"/>
    </row>
    <row r="3300" spans="6:6" x14ac:dyDescent="0.5">
      <c r="F3300" s="1"/>
    </row>
    <row r="3301" spans="6:6" x14ac:dyDescent="0.5">
      <c r="F3301" s="1"/>
    </row>
    <row r="3302" spans="6:6" x14ac:dyDescent="0.5">
      <c r="F3302" s="1"/>
    </row>
    <row r="3303" spans="6:6" x14ac:dyDescent="0.5">
      <c r="F3303" s="1"/>
    </row>
    <row r="3304" spans="6:6" x14ac:dyDescent="0.5">
      <c r="F3304" s="1"/>
    </row>
    <row r="3305" spans="6:6" x14ac:dyDescent="0.5">
      <c r="F3305" s="1"/>
    </row>
    <row r="3306" spans="6:6" x14ac:dyDescent="0.5">
      <c r="F3306" s="1"/>
    </row>
    <row r="3307" spans="6:6" x14ac:dyDescent="0.5">
      <c r="F3307" s="1"/>
    </row>
    <row r="3308" spans="6:6" x14ac:dyDescent="0.5">
      <c r="F3308" s="1"/>
    </row>
    <row r="3309" spans="6:6" x14ac:dyDescent="0.5">
      <c r="F3309" s="1"/>
    </row>
    <row r="3310" spans="6:6" x14ac:dyDescent="0.5">
      <c r="F3310" s="1"/>
    </row>
    <row r="3311" spans="6:6" x14ac:dyDescent="0.5">
      <c r="F3311" s="1"/>
    </row>
    <row r="3312" spans="6:6" x14ac:dyDescent="0.5">
      <c r="F3312" s="1"/>
    </row>
    <row r="3313" spans="6:6" x14ac:dyDescent="0.5">
      <c r="F3313" s="1"/>
    </row>
    <row r="3314" spans="6:6" x14ac:dyDescent="0.5">
      <c r="F3314" s="1"/>
    </row>
    <row r="3315" spans="6:6" x14ac:dyDescent="0.5">
      <c r="F3315" s="1"/>
    </row>
    <row r="3316" spans="6:6" x14ac:dyDescent="0.5">
      <c r="F3316" s="1"/>
    </row>
    <row r="3317" spans="6:6" x14ac:dyDescent="0.5">
      <c r="F3317" s="1"/>
    </row>
    <row r="3318" spans="6:6" x14ac:dyDescent="0.5">
      <c r="F3318" s="1"/>
    </row>
    <row r="3319" spans="6:6" x14ac:dyDescent="0.5">
      <c r="F3319" s="1"/>
    </row>
    <row r="3320" spans="6:6" x14ac:dyDescent="0.5">
      <c r="F3320" s="1"/>
    </row>
    <row r="3321" spans="6:6" x14ac:dyDescent="0.5">
      <c r="F3321" s="1"/>
    </row>
    <row r="3322" spans="6:6" x14ac:dyDescent="0.5">
      <c r="F3322" s="1"/>
    </row>
    <row r="3323" spans="6:6" x14ac:dyDescent="0.5">
      <c r="F3323" s="1"/>
    </row>
    <row r="3324" spans="6:6" x14ac:dyDescent="0.5">
      <c r="F3324" s="1"/>
    </row>
    <row r="3325" spans="6:6" x14ac:dyDescent="0.5">
      <c r="F3325" s="1"/>
    </row>
    <row r="3326" spans="6:6" x14ac:dyDescent="0.5">
      <c r="F3326" s="1"/>
    </row>
    <row r="3327" spans="6:6" x14ac:dyDescent="0.5">
      <c r="F3327" s="1"/>
    </row>
    <row r="3328" spans="6:6" x14ac:dyDescent="0.5">
      <c r="F3328" s="1"/>
    </row>
    <row r="3329" spans="6:6" x14ac:dyDescent="0.5">
      <c r="F3329" s="1"/>
    </row>
    <row r="3330" spans="6:6" x14ac:dyDescent="0.5">
      <c r="F3330" s="1"/>
    </row>
    <row r="3331" spans="6:6" x14ac:dyDescent="0.5">
      <c r="F3331" s="1"/>
    </row>
    <row r="3332" spans="6:6" x14ac:dyDescent="0.5">
      <c r="F3332" s="1"/>
    </row>
    <row r="3333" spans="6:6" x14ac:dyDescent="0.5">
      <c r="F3333" s="1"/>
    </row>
    <row r="3334" spans="6:6" x14ac:dyDescent="0.5">
      <c r="F3334" s="1"/>
    </row>
    <row r="3335" spans="6:6" x14ac:dyDescent="0.5">
      <c r="F3335" s="1"/>
    </row>
    <row r="3336" spans="6:6" x14ac:dyDescent="0.5">
      <c r="F3336" s="1"/>
    </row>
    <row r="3337" spans="6:6" x14ac:dyDescent="0.5">
      <c r="F3337" s="1"/>
    </row>
    <row r="3338" spans="6:6" x14ac:dyDescent="0.5">
      <c r="F3338" s="1"/>
    </row>
    <row r="3339" spans="6:6" x14ac:dyDescent="0.5">
      <c r="F3339" s="1"/>
    </row>
    <row r="3340" spans="6:6" x14ac:dyDescent="0.5">
      <c r="F3340" s="1"/>
    </row>
    <row r="3341" spans="6:6" x14ac:dyDescent="0.5">
      <c r="F3341" s="1"/>
    </row>
    <row r="3342" spans="6:6" x14ac:dyDescent="0.5">
      <c r="F3342" s="1"/>
    </row>
    <row r="3343" spans="6:6" x14ac:dyDescent="0.5">
      <c r="F3343" s="1"/>
    </row>
    <row r="3344" spans="6:6" x14ac:dyDescent="0.5">
      <c r="F3344" s="1"/>
    </row>
    <row r="3345" spans="6:6" x14ac:dyDescent="0.5">
      <c r="F3345" s="1"/>
    </row>
    <row r="3346" spans="6:6" x14ac:dyDescent="0.5">
      <c r="F3346" s="1"/>
    </row>
    <row r="3347" spans="6:6" x14ac:dyDescent="0.5">
      <c r="F3347" s="1"/>
    </row>
    <row r="3348" spans="6:6" x14ac:dyDescent="0.5">
      <c r="F3348" s="1"/>
    </row>
    <row r="3349" spans="6:6" x14ac:dyDescent="0.5">
      <c r="F3349" s="1"/>
    </row>
    <row r="3350" spans="6:6" x14ac:dyDescent="0.5">
      <c r="F3350" s="1"/>
    </row>
    <row r="3351" spans="6:6" x14ac:dyDescent="0.5">
      <c r="F3351" s="1"/>
    </row>
    <row r="3352" spans="6:6" x14ac:dyDescent="0.5">
      <c r="F3352" s="1"/>
    </row>
    <row r="3353" spans="6:6" x14ac:dyDescent="0.5">
      <c r="F3353" s="1"/>
    </row>
    <row r="3354" spans="6:6" x14ac:dyDescent="0.5">
      <c r="F3354" s="1"/>
    </row>
    <row r="3355" spans="6:6" x14ac:dyDescent="0.5">
      <c r="F3355" s="1"/>
    </row>
    <row r="3356" spans="6:6" x14ac:dyDescent="0.5">
      <c r="F3356" s="1"/>
    </row>
    <row r="3357" spans="6:6" x14ac:dyDescent="0.5">
      <c r="F3357" s="1"/>
    </row>
    <row r="3358" spans="6:6" x14ac:dyDescent="0.5">
      <c r="F3358" s="1"/>
    </row>
    <row r="3359" spans="6:6" x14ac:dyDescent="0.5">
      <c r="F3359" s="1"/>
    </row>
    <row r="3360" spans="6:6" x14ac:dyDescent="0.5">
      <c r="F3360" s="1"/>
    </row>
    <row r="3361" spans="6:6" x14ac:dyDescent="0.5">
      <c r="F3361" s="1"/>
    </row>
    <row r="3362" spans="6:6" x14ac:dyDescent="0.5">
      <c r="F3362" s="1"/>
    </row>
    <row r="3363" spans="6:6" x14ac:dyDescent="0.5">
      <c r="F3363" s="1"/>
    </row>
    <row r="3364" spans="6:6" x14ac:dyDescent="0.5">
      <c r="F3364" s="1"/>
    </row>
    <row r="3365" spans="6:6" x14ac:dyDescent="0.5">
      <c r="F3365" s="1"/>
    </row>
    <row r="3366" spans="6:6" x14ac:dyDescent="0.5">
      <c r="F3366" s="1"/>
    </row>
    <row r="3367" spans="6:6" x14ac:dyDescent="0.5">
      <c r="F3367" s="1"/>
    </row>
    <row r="3368" spans="6:6" x14ac:dyDescent="0.5">
      <c r="F3368" s="1"/>
    </row>
    <row r="3369" spans="6:6" x14ac:dyDescent="0.5">
      <c r="F3369" s="1"/>
    </row>
    <row r="3370" spans="6:6" x14ac:dyDescent="0.5">
      <c r="F3370" s="1"/>
    </row>
    <row r="3371" spans="6:6" x14ac:dyDescent="0.5">
      <c r="F3371" s="1"/>
    </row>
    <row r="3372" spans="6:6" x14ac:dyDescent="0.5">
      <c r="F3372" s="1"/>
    </row>
    <row r="3373" spans="6:6" x14ac:dyDescent="0.5">
      <c r="F3373" s="1"/>
    </row>
    <row r="3374" spans="6:6" x14ac:dyDescent="0.5">
      <c r="F3374" s="1"/>
    </row>
    <row r="3375" spans="6:6" x14ac:dyDescent="0.5">
      <c r="F3375" s="1"/>
    </row>
    <row r="3376" spans="6:6" x14ac:dyDescent="0.5">
      <c r="F3376" s="1"/>
    </row>
    <row r="3377" spans="6:6" x14ac:dyDescent="0.5">
      <c r="F3377" s="1"/>
    </row>
    <row r="3378" spans="6:6" x14ac:dyDescent="0.5">
      <c r="F3378" s="1"/>
    </row>
    <row r="3379" spans="6:6" x14ac:dyDescent="0.5">
      <c r="F3379" s="1"/>
    </row>
    <row r="3380" spans="6:6" x14ac:dyDescent="0.5">
      <c r="F3380" s="1"/>
    </row>
    <row r="3381" spans="6:6" x14ac:dyDescent="0.5">
      <c r="F3381" s="1"/>
    </row>
    <row r="3382" spans="6:6" x14ac:dyDescent="0.5">
      <c r="F3382" s="1"/>
    </row>
    <row r="3383" spans="6:6" x14ac:dyDescent="0.5">
      <c r="F3383" s="1"/>
    </row>
    <row r="3384" spans="6:6" x14ac:dyDescent="0.5">
      <c r="F3384" s="1"/>
    </row>
    <row r="3385" spans="6:6" x14ac:dyDescent="0.5">
      <c r="F3385" s="1"/>
    </row>
    <row r="3386" spans="6:6" x14ac:dyDescent="0.5">
      <c r="F3386" s="1"/>
    </row>
    <row r="3387" spans="6:6" x14ac:dyDescent="0.5">
      <c r="F3387" s="1"/>
    </row>
    <row r="3388" spans="6:6" x14ac:dyDescent="0.5">
      <c r="F3388" s="1"/>
    </row>
    <row r="3389" spans="6:6" x14ac:dyDescent="0.5">
      <c r="F3389" s="1"/>
    </row>
    <row r="3390" spans="6:6" x14ac:dyDescent="0.5">
      <c r="F3390" s="1"/>
    </row>
    <row r="3391" spans="6:6" x14ac:dyDescent="0.5">
      <c r="F3391" s="1"/>
    </row>
    <row r="3392" spans="6:6" x14ac:dyDescent="0.5">
      <c r="F3392" s="1"/>
    </row>
    <row r="3393" spans="6:6" x14ac:dyDescent="0.5">
      <c r="F3393" s="1"/>
    </row>
    <row r="3394" spans="6:6" x14ac:dyDescent="0.5">
      <c r="F3394" s="1"/>
    </row>
    <row r="3395" spans="6:6" x14ac:dyDescent="0.5">
      <c r="F3395" s="1"/>
    </row>
    <row r="3396" spans="6:6" x14ac:dyDescent="0.5">
      <c r="F3396" s="1"/>
    </row>
    <row r="3397" spans="6:6" x14ac:dyDescent="0.5">
      <c r="F3397" s="1"/>
    </row>
    <row r="3398" spans="6:6" x14ac:dyDescent="0.5">
      <c r="F3398" s="1"/>
    </row>
    <row r="3399" spans="6:6" x14ac:dyDescent="0.5">
      <c r="F3399" s="1"/>
    </row>
    <row r="3400" spans="6:6" x14ac:dyDescent="0.5">
      <c r="F3400" s="1"/>
    </row>
    <row r="3401" spans="6:6" x14ac:dyDescent="0.5">
      <c r="F3401" s="1"/>
    </row>
    <row r="3402" spans="6:6" x14ac:dyDescent="0.5">
      <c r="F3402" s="1"/>
    </row>
    <row r="3403" spans="6:6" x14ac:dyDescent="0.5">
      <c r="F3403" s="1"/>
    </row>
    <row r="3404" spans="6:6" x14ac:dyDescent="0.5">
      <c r="F3404" s="1"/>
    </row>
    <row r="3405" spans="6:6" x14ac:dyDescent="0.5">
      <c r="F3405" s="1"/>
    </row>
    <row r="3406" spans="6:6" x14ac:dyDescent="0.5">
      <c r="F3406" s="1"/>
    </row>
    <row r="3407" spans="6:6" x14ac:dyDescent="0.5">
      <c r="F3407" s="1"/>
    </row>
    <row r="3408" spans="6:6" x14ac:dyDescent="0.5">
      <c r="F3408" s="1"/>
    </row>
    <row r="3409" spans="6:6" x14ac:dyDescent="0.5">
      <c r="F3409" s="1"/>
    </row>
    <row r="3410" spans="6:6" x14ac:dyDescent="0.5">
      <c r="F3410" s="1"/>
    </row>
    <row r="3411" spans="6:6" x14ac:dyDescent="0.5">
      <c r="F3411" s="1"/>
    </row>
    <row r="3412" spans="6:6" x14ac:dyDescent="0.5">
      <c r="F3412" s="1"/>
    </row>
    <row r="3413" spans="6:6" x14ac:dyDescent="0.5">
      <c r="F3413" s="1"/>
    </row>
    <row r="3414" spans="6:6" x14ac:dyDescent="0.5">
      <c r="F3414" s="1"/>
    </row>
    <row r="3415" spans="6:6" x14ac:dyDescent="0.5">
      <c r="F3415" s="1"/>
    </row>
    <row r="3416" spans="6:6" x14ac:dyDescent="0.5">
      <c r="F3416" s="1"/>
    </row>
    <row r="3417" spans="6:6" x14ac:dyDescent="0.5">
      <c r="F3417" s="1"/>
    </row>
    <row r="3418" spans="6:6" x14ac:dyDescent="0.5">
      <c r="F3418" s="1"/>
    </row>
    <row r="3419" spans="6:6" x14ac:dyDescent="0.5">
      <c r="F3419" s="1"/>
    </row>
    <row r="3420" spans="6:6" x14ac:dyDescent="0.5">
      <c r="F3420" s="1"/>
    </row>
    <row r="3421" spans="6:6" x14ac:dyDescent="0.5">
      <c r="F3421" s="1"/>
    </row>
    <row r="3422" spans="6:6" x14ac:dyDescent="0.5">
      <c r="F3422" s="1"/>
    </row>
    <row r="3423" spans="6:6" x14ac:dyDescent="0.5">
      <c r="F3423" s="1"/>
    </row>
    <row r="3424" spans="6:6" x14ac:dyDescent="0.5">
      <c r="F3424" s="1"/>
    </row>
    <row r="3425" spans="6:6" x14ac:dyDescent="0.5">
      <c r="F3425" s="1"/>
    </row>
    <row r="3426" spans="6:6" x14ac:dyDescent="0.5">
      <c r="F3426" s="1"/>
    </row>
    <row r="3427" spans="6:6" x14ac:dyDescent="0.5">
      <c r="F3427" s="1"/>
    </row>
    <row r="3428" spans="6:6" x14ac:dyDescent="0.5">
      <c r="F3428" s="1"/>
    </row>
    <row r="3429" spans="6:6" x14ac:dyDescent="0.5">
      <c r="F3429" s="1"/>
    </row>
    <row r="3430" spans="6:6" x14ac:dyDescent="0.5">
      <c r="F3430" s="1"/>
    </row>
    <row r="3431" spans="6:6" x14ac:dyDescent="0.5">
      <c r="F3431" s="1"/>
    </row>
    <row r="3432" spans="6:6" x14ac:dyDescent="0.5">
      <c r="F3432" s="1"/>
    </row>
    <row r="3433" spans="6:6" x14ac:dyDescent="0.5">
      <c r="F3433" s="1"/>
    </row>
    <row r="3434" spans="6:6" x14ac:dyDescent="0.5">
      <c r="F3434" s="1"/>
    </row>
    <row r="3435" spans="6:6" x14ac:dyDescent="0.5">
      <c r="F3435" s="1"/>
    </row>
    <row r="3436" spans="6:6" x14ac:dyDescent="0.5">
      <c r="F3436" s="1"/>
    </row>
    <row r="3437" spans="6:6" x14ac:dyDescent="0.5">
      <c r="F3437" s="1"/>
    </row>
    <row r="3438" spans="6:6" x14ac:dyDescent="0.5">
      <c r="F3438" s="1"/>
    </row>
    <row r="3439" spans="6:6" x14ac:dyDescent="0.5">
      <c r="F3439" s="1"/>
    </row>
    <row r="3440" spans="6:6" x14ac:dyDescent="0.5">
      <c r="F3440" s="1"/>
    </row>
    <row r="3441" spans="6:6" x14ac:dyDescent="0.5">
      <c r="F3441" s="1"/>
    </row>
    <row r="3442" spans="6:6" x14ac:dyDescent="0.5">
      <c r="F3442" s="1"/>
    </row>
    <row r="3443" spans="6:6" x14ac:dyDescent="0.5">
      <c r="F3443" s="1"/>
    </row>
    <row r="3444" spans="6:6" x14ac:dyDescent="0.5">
      <c r="F3444" s="1"/>
    </row>
    <row r="3445" spans="6:6" x14ac:dyDescent="0.5">
      <c r="F3445" s="1"/>
    </row>
    <row r="3446" spans="6:6" x14ac:dyDescent="0.5">
      <c r="F3446" s="1"/>
    </row>
    <row r="3447" spans="6:6" x14ac:dyDescent="0.5">
      <c r="F3447" s="1"/>
    </row>
    <row r="3448" spans="6:6" x14ac:dyDescent="0.5">
      <c r="F3448" s="1"/>
    </row>
    <row r="3449" spans="6:6" x14ac:dyDescent="0.5">
      <c r="F3449" s="1"/>
    </row>
    <row r="3450" spans="6:6" x14ac:dyDescent="0.5">
      <c r="F3450" s="1"/>
    </row>
    <row r="3451" spans="6:6" x14ac:dyDescent="0.5">
      <c r="F3451" s="1"/>
    </row>
    <row r="3452" spans="6:6" x14ac:dyDescent="0.5">
      <c r="F3452" s="1"/>
    </row>
    <row r="3453" spans="6:6" x14ac:dyDescent="0.5">
      <c r="F3453" s="1"/>
    </row>
    <row r="3454" spans="6:6" x14ac:dyDescent="0.5">
      <c r="F3454" s="1"/>
    </row>
    <row r="3455" spans="6:6" x14ac:dyDescent="0.5">
      <c r="F3455" s="1"/>
    </row>
    <row r="3456" spans="6:6" x14ac:dyDescent="0.5">
      <c r="F3456" s="1"/>
    </row>
    <row r="3457" spans="6:6" x14ac:dyDescent="0.5">
      <c r="F3457" s="1"/>
    </row>
    <row r="3458" spans="6:6" x14ac:dyDescent="0.5">
      <c r="F3458" s="1"/>
    </row>
    <row r="3459" spans="6:6" x14ac:dyDescent="0.5">
      <c r="F3459" s="1"/>
    </row>
    <row r="3460" spans="6:6" x14ac:dyDescent="0.5">
      <c r="F3460" s="1"/>
    </row>
    <row r="3461" spans="6:6" x14ac:dyDescent="0.5">
      <c r="F3461" s="1"/>
    </row>
    <row r="3462" spans="6:6" x14ac:dyDescent="0.5">
      <c r="F3462" s="1"/>
    </row>
    <row r="3463" spans="6:6" x14ac:dyDescent="0.5">
      <c r="F3463" s="1"/>
    </row>
    <row r="3464" spans="6:6" x14ac:dyDescent="0.5">
      <c r="F3464" s="1"/>
    </row>
    <row r="3465" spans="6:6" x14ac:dyDescent="0.5">
      <c r="F3465" s="1"/>
    </row>
    <row r="3466" spans="6:6" x14ac:dyDescent="0.5">
      <c r="F3466" s="1"/>
    </row>
    <row r="3467" spans="6:6" x14ac:dyDescent="0.5">
      <c r="F3467" s="1"/>
    </row>
    <row r="3468" spans="6:6" x14ac:dyDescent="0.5">
      <c r="F3468" s="1"/>
    </row>
    <row r="3469" spans="6:6" x14ac:dyDescent="0.5">
      <c r="F3469" s="1"/>
    </row>
    <row r="3470" spans="6:6" x14ac:dyDescent="0.5">
      <c r="F3470" s="1"/>
    </row>
    <row r="3471" spans="6:6" x14ac:dyDescent="0.5">
      <c r="F3471" s="1"/>
    </row>
    <row r="3472" spans="6:6" x14ac:dyDescent="0.5">
      <c r="F3472" s="1"/>
    </row>
    <row r="3473" spans="6:6" x14ac:dyDescent="0.5">
      <c r="F3473" s="1"/>
    </row>
    <row r="3474" spans="6:6" x14ac:dyDescent="0.5">
      <c r="F3474" s="1"/>
    </row>
    <row r="3475" spans="6:6" x14ac:dyDescent="0.5">
      <c r="F3475" s="1"/>
    </row>
    <row r="3476" spans="6:6" x14ac:dyDescent="0.5">
      <c r="F3476" s="1"/>
    </row>
    <row r="3477" spans="6:6" x14ac:dyDescent="0.5">
      <c r="F3477" s="1"/>
    </row>
    <row r="3478" spans="6:6" x14ac:dyDescent="0.5">
      <c r="F3478" s="1"/>
    </row>
    <row r="3479" spans="6:6" x14ac:dyDescent="0.5">
      <c r="F3479" s="1"/>
    </row>
    <row r="3480" spans="6:6" x14ac:dyDescent="0.5">
      <c r="F3480" s="1"/>
    </row>
    <row r="3481" spans="6:6" x14ac:dyDescent="0.5">
      <c r="F3481" s="1"/>
    </row>
    <row r="3482" spans="6:6" x14ac:dyDescent="0.5">
      <c r="F3482" s="1"/>
    </row>
    <row r="3483" spans="6:6" x14ac:dyDescent="0.5">
      <c r="F3483" s="1"/>
    </row>
    <row r="3484" spans="6:6" x14ac:dyDescent="0.5">
      <c r="F3484" s="1"/>
    </row>
    <row r="3485" spans="6:6" x14ac:dyDescent="0.5">
      <c r="F3485" s="1"/>
    </row>
    <row r="3486" spans="6:6" x14ac:dyDescent="0.5">
      <c r="F3486" s="1"/>
    </row>
    <row r="3487" spans="6:6" x14ac:dyDescent="0.5">
      <c r="F3487" s="1"/>
    </row>
    <row r="3488" spans="6:6" x14ac:dyDescent="0.5">
      <c r="F3488" s="1"/>
    </row>
    <row r="3489" spans="6:6" x14ac:dyDescent="0.5">
      <c r="F3489" s="1"/>
    </row>
    <row r="3490" spans="6:6" x14ac:dyDescent="0.5">
      <c r="F3490" s="1"/>
    </row>
    <row r="3491" spans="6:6" x14ac:dyDescent="0.5">
      <c r="F3491" s="1"/>
    </row>
    <row r="3492" spans="6:6" x14ac:dyDescent="0.5">
      <c r="F3492" s="1"/>
    </row>
    <row r="3493" spans="6:6" x14ac:dyDescent="0.5">
      <c r="F3493" s="1"/>
    </row>
    <row r="3494" spans="6:6" x14ac:dyDescent="0.5">
      <c r="F3494" s="1"/>
    </row>
    <row r="3495" spans="6:6" x14ac:dyDescent="0.5">
      <c r="F3495" s="1"/>
    </row>
    <row r="3496" spans="6:6" x14ac:dyDescent="0.5">
      <c r="F3496" s="1"/>
    </row>
    <row r="3497" spans="6:6" x14ac:dyDescent="0.5">
      <c r="F3497" s="1"/>
    </row>
    <row r="3498" spans="6:6" x14ac:dyDescent="0.5">
      <c r="F3498" s="1"/>
    </row>
    <row r="3499" spans="6:6" x14ac:dyDescent="0.5">
      <c r="F3499" s="1"/>
    </row>
    <row r="3500" spans="6:6" x14ac:dyDescent="0.5">
      <c r="F3500" s="1"/>
    </row>
    <row r="3501" spans="6:6" x14ac:dyDescent="0.5">
      <c r="F3501" s="1"/>
    </row>
    <row r="3502" spans="6:6" x14ac:dyDescent="0.5">
      <c r="F3502" s="1"/>
    </row>
    <row r="3503" spans="6:6" x14ac:dyDescent="0.5">
      <c r="F3503" s="1"/>
    </row>
    <row r="3504" spans="6:6" x14ac:dyDescent="0.5">
      <c r="F3504" s="1"/>
    </row>
    <row r="3505" spans="6:6" x14ac:dyDescent="0.5">
      <c r="F3505" s="1"/>
    </row>
    <row r="3506" spans="6:6" x14ac:dyDescent="0.5">
      <c r="F3506" s="1"/>
    </row>
    <row r="3507" spans="6:6" x14ac:dyDescent="0.5">
      <c r="F3507" s="1"/>
    </row>
    <row r="3508" spans="6:6" x14ac:dyDescent="0.5">
      <c r="F3508" s="1"/>
    </row>
    <row r="3509" spans="6:6" x14ac:dyDescent="0.5">
      <c r="F3509" s="1"/>
    </row>
    <row r="3510" spans="6:6" x14ac:dyDescent="0.5">
      <c r="F3510" s="1"/>
    </row>
    <row r="3511" spans="6:6" x14ac:dyDescent="0.5">
      <c r="F3511" s="1"/>
    </row>
    <row r="3512" spans="6:6" x14ac:dyDescent="0.5">
      <c r="F3512" s="1"/>
    </row>
    <row r="3513" spans="6:6" x14ac:dyDescent="0.5">
      <c r="F3513" s="1"/>
    </row>
    <row r="3514" spans="6:6" x14ac:dyDescent="0.5">
      <c r="F3514" s="1"/>
    </row>
    <row r="3515" spans="6:6" x14ac:dyDescent="0.5">
      <c r="F3515" s="1"/>
    </row>
    <row r="3516" spans="6:6" x14ac:dyDescent="0.5">
      <c r="F3516" s="1"/>
    </row>
    <row r="3517" spans="6:6" x14ac:dyDescent="0.5">
      <c r="F3517" s="1"/>
    </row>
    <row r="3518" spans="6:6" x14ac:dyDescent="0.5">
      <c r="F3518" s="1"/>
    </row>
    <row r="3519" spans="6:6" x14ac:dyDescent="0.5">
      <c r="F3519" s="1"/>
    </row>
    <row r="3520" spans="6:6" x14ac:dyDescent="0.5">
      <c r="F3520" s="1"/>
    </row>
    <row r="3521" spans="6:6" x14ac:dyDescent="0.5">
      <c r="F3521" s="1"/>
    </row>
    <row r="3522" spans="6:6" x14ac:dyDescent="0.5">
      <c r="F3522" s="1"/>
    </row>
    <row r="3523" spans="6:6" x14ac:dyDescent="0.5">
      <c r="F3523" s="1"/>
    </row>
    <row r="3524" spans="6:6" x14ac:dyDescent="0.5">
      <c r="F3524" s="1"/>
    </row>
    <row r="3525" spans="6:6" x14ac:dyDescent="0.5">
      <c r="F3525" s="1"/>
    </row>
    <row r="3526" spans="6:6" x14ac:dyDescent="0.5">
      <c r="F3526" s="1"/>
    </row>
    <row r="3527" spans="6:6" x14ac:dyDescent="0.5">
      <c r="F3527" s="1"/>
    </row>
    <row r="3528" spans="6:6" x14ac:dyDescent="0.5">
      <c r="F3528" s="1"/>
    </row>
    <row r="3529" spans="6:6" x14ac:dyDescent="0.5">
      <c r="F3529" s="1"/>
    </row>
    <row r="3530" spans="6:6" x14ac:dyDescent="0.5">
      <c r="F3530" s="1"/>
    </row>
    <row r="3531" spans="6:6" x14ac:dyDescent="0.5">
      <c r="F3531" s="1"/>
    </row>
    <row r="3532" spans="6:6" x14ac:dyDescent="0.5">
      <c r="F3532" s="1"/>
    </row>
    <row r="3533" spans="6:6" x14ac:dyDescent="0.5">
      <c r="F3533" s="1"/>
    </row>
    <row r="3534" spans="6:6" x14ac:dyDescent="0.5">
      <c r="F3534" s="1"/>
    </row>
    <row r="3535" spans="6:6" x14ac:dyDescent="0.5">
      <c r="F3535" s="1"/>
    </row>
    <row r="3536" spans="6:6" x14ac:dyDescent="0.5">
      <c r="F3536" s="1"/>
    </row>
    <row r="3537" spans="6:6" x14ac:dyDescent="0.5">
      <c r="F3537" s="1"/>
    </row>
    <row r="3538" spans="6:6" x14ac:dyDescent="0.5">
      <c r="F3538" s="1"/>
    </row>
    <row r="3539" spans="6:6" x14ac:dyDescent="0.5">
      <c r="F3539" s="1"/>
    </row>
    <row r="3540" spans="6:6" x14ac:dyDescent="0.5">
      <c r="F3540" s="1"/>
    </row>
    <row r="3541" spans="6:6" x14ac:dyDescent="0.5">
      <c r="F3541" s="1"/>
    </row>
    <row r="3542" spans="6:6" x14ac:dyDescent="0.5">
      <c r="F3542" s="1"/>
    </row>
    <row r="3543" spans="6:6" x14ac:dyDescent="0.5">
      <c r="F3543" s="1"/>
    </row>
    <row r="3544" spans="6:6" x14ac:dyDescent="0.5">
      <c r="F3544" s="1"/>
    </row>
    <row r="3545" spans="6:6" x14ac:dyDescent="0.5">
      <c r="F3545" s="1"/>
    </row>
    <row r="3546" spans="6:6" x14ac:dyDescent="0.5">
      <c r="F3546" s="1"/>
    </row>
    <row r="3547" spans="6:6" x14ac:dyDescent="0.5">
      <c r="F3547" s="1"/>
    </row>
    <row r="3548" spans="6:6" x14ac:dyDescent="0.5">
      <c r="F3548" s="1"/>
    </row>
    <row r="3549" spans="6:6" x14ac:dyDescent="0.5">
      <c r="F3549" s="1"/>
    </row>
    <row r="3550" spans="6:6" x14ac:dyDescent="0.5">
      <c r="F3550" s="1"/>
    </row>
    <row r="3551" spans="6:6" x14ac:dyDescent="0.5">
      <c r="F3551" s="1"/>
    </row>
    <row r="3552" spans="6:6" x14ac:dyDescent="0.5">
      <c r="F3552" s="1"/>
    </row>
    <row r="3553" spans="6:6" x14ac:dyDescent="0.5">
      <c r="F3553" s="1"/>
    </row>
    <row r="3554" spans="6:6" x14ac:dyDescent="0.5">
      <c r="F3554" s="1"/>
    </row>
    <row r="3555" spans="6:6" x14ac:dyDescent="0.5">
      <c r="F3555" s="1"/>
    </row>
    <row r="3556" spans="6:6" x14ac:dyDescent="0.5">
      <c r="F3556" s="1"/>
    </row>
    <row r="3557" spans="6:6" x14ac:dyDescent="0.5">
      <c r="F3557" s="1"/>
    </row>
    <row r="3558" spans="6:6" x14ac:dyDescent="0.5">
      <c r="F3558" s="1"/>
    </row>
    <row r="3559" spans="6:6" x14ac:dyDescent="0.5">
      <c r="F3559" s="1"/>
    </row>
    <row r="3560" spans="6:6" x14ac:dyDescent="0.5">
      <c r="F3560" s="1"/>
    </row>
    <row r="3561" spans="6:6" x14ac:dyDescent="0.5">
      <c r="F3561" s="1"/>
    </row>
    <row r="3562" spans="6:6" x14ac:dyDescent="0.5">
      <c r="F3562" s="1"/>
    </row>
    <row r="3563" spans="6:6" x14ac:dyDescent="0.5">
      <c r="F3563" s="1"/>
    </row>
    <row r="3564" spans="6:6" x14ac:dyDescent="0.5">
      <c r="F3564" s="1"/>
    </row>
    <row r="3565" spans="6:6" x14ac:dyDescent="0.5">
      <c r="F3565" s="1"/>
    </row>
    <row r="3566" spans="6:6" x14ac:dyDescent="0.5">
      <c r="F3566" s="1"/>
    </row>
    <row r="3567" spans="6:6" x14ac:dyDescent="0.5">
      <c r="F3567" s="1"/>
    </row>
    <row r="3568" spans="6:6" x14ac:dyDescent="0.5">
      <c r="F3568" s="1"/>
    </row>
    <row r="3569" spans="6:6" x14ac:dyDescent="0.5">
      <c r="F3569" s="1"/>
    </row>
    <row r="3570" spans="6:6" x14ac:dyDescent="0.5">
      <c r="F3570" s="1"/>
    </row>
    <row r="3571" spans="6:6" x14ac:dyDescent="0.5">
      <c r="F3571" s="1"/>
    </row>
    <row r="3572" spans="6:6" x14ac:dyDescent="0.5">
      <c r="F3572" s="1"/>
    </row>
    <row r="3573" spans="6:6" x14ac:dyDescent="0.5">
      <c r="F3573" s="1"/>
    </row>
    <row r="3574" spans="6:6" x14ac:dyDescent="0.5">
      <c r="F3574" s="1"/>
    </row>
    <row r="3575" spans="6:6" x14ac:dyDescent="0.5">
      <c r="F3575" s="1"/>
    </row>
    <row r="3576" spans="6:6" x14ac:dyDescent="0.5">
      <c r="F3576" s="1"/>
    </row>
    <row r="3577" spans="6:6" x14ac:dyDescent="0.5">
      <c r="F3577" s="1"/>
    </row>
    <row r="3578" spans="6:6" x14ac:dyDescent="0.5">
      <c r="F3578" s="1"/>
    </row>
    <row r="3579" spans="6:6" x14ac:dyDescent="0.5">
      <c r="F3579" s="1"/>
    </row>
    <row r="3580" spans="6:6" x14ac:dyDescent="0.5">
      <c r="F3580" s="1"/>
    </row>
    <row r="3581" spans="6:6" x14ac:dyDescent="0.5">
      <c r="F3581" s="1"/>
    </row>
    <row r="3582" spans="6:6" x14ac:dyDescent="0.5">
      <c r="F3582" s="1"/>
    </row>
    <row r="3583" spans="6:6" x14ac:dyDescent="0.5">
      <c r="F3583" s="1"/>
    </row>
    <row r="3584" spans="6:6" x14ac:dyDescent="0.5">
      <c r="F3584" s="1"/>
    </row>
    <row r="3585" spans="6:6" x14ac:dyDescent="0.5">
      <c r="F3585" s="1"/>
    </row>
    <row r="3586" spans="6:6" x14ac:dyDescent="0.5">
      <c r="F3586" s="1"/>
    </row>
    <row r="3587" spans="6:6" x14ac:dyDescent="0.5">
      <c r="F3587" s="1"/>
    </row>
    <row r="3588" spans="6:6" x14ac:dyDescent="0.5">
      <c r="F3588" s="1"/>
    </row>
    <row r="3589" spans="6:6" x14ac:dyDescent="0.5">
      <c r="F3589" s="1"/>
    </row>
    <row r="3590" spans="6:6" x14ac:dyDescent="0.5">
      <c r="F3590" s="1"/>
    </row>
    <row r="3591" spans="6:6" x14ac:dyDescent="0.5">
      <c r="F3591" s="1"/>
    </row>
    <row r="3592" spans="6:6" x14ac:dyDescent="0.5">
      <c r="F3592" s="1"/>
    </row>
    <row r="3593" spans="6:6" x14ac:dyDescent="0.5">
      <c r="F3593" s="1"/>
    </row>
    <row r="3594" spans="6:6" x14ac:dyDescent="0.5">
      <c r="F3594" s="1"/>
    </row>
    <row r="3595" spans="6:6" x14ac:dyDescent="0.5">
      <c r="F3595" s="1"/>
    </row>
    <row r="3596" spans="6:6" x14ac:dyDescent="0.5">
      <c r="F3596" s="1"/>
    </row>
    <row r="3597" spans="6:6" x14ac:dyDescent="0.5">
      <c r="F3597" s="1"/>
    </row>
    <row r="3598" spans="6:6" x14ac:dyDescent="0.5">
      <c r="F3598" s="1"/>
    </row>
    <row r="3599" spans="6:6" x14ac:dyDescent="0.5">
      <c r="F3599" s="1"/>
    </row>
    <row r="3600" spans="6:6" x14ac:dyDescent="0.5">
      <c r="F3600" s="1"/>
    </row>
    <row r="3601" spans="6:6" x14ac:dyDescent="0.5">
      <c r="F3601" s="1"/>
    </row>
    <row r="3602" spans="6:6" x14ac:dyDescent="0.5">
      <c r="F3602" s="1"/>
    </row>
    <row r="3603" spans="6:6" x14ac:dyDescent="0.5">
      <c r="F3603" s="1"/>
    </row>
    <row r="3604" spans="6:6" x14ac:dyDescent="0.5">
      <c r="F3604" s="1"/>
    </row>
    <row r="3605" spans="6:6" x14ac:dyDescent="0.5">
      <c r="F3605" s="1"/>
    </row>
    <row r="3606" spans="6:6" x14ac:dyDescent="0.5">
      <c r="F3606" s="1"/>
    </row>
    <row r="3607" spans="6:6" x14ac:dyDescent="0.5">
      <c r="F3607" s="1"/>
    </row>
    <row r="3608" spans="6:6" x14ac:dyDescent="0.5">
      <c r="F3608" s="1"/>
    </row>
    <row r="3609" spans="6:6" x14ac:dyDescent="0.5">
      <c r="F3609" s="1"/>
    </row>
    <row r="3610" spans="6:6" x14ac:dyDescent="0.5">
      <c r="F3610" s="1"/>
    </row>
    <row r="3611" spans="6:6" x14ac:dyDescent="0.5">
      <c r="F3611" s="1"/>
    </row>
    <row r="3612" spans="6:6" x14ac:dyDescent="0.5">
      <c r="F3612" s="1"/>
    </row>
    <row r="3613" spans="6:6" x14ac:dyDescent="0.5">
      <c r="F3613" s="1"/>
    </row>
    <row r="3614" spans="6:6" x14ac:dyDescent="0.5">
      <c r="F3614" s="1"/>
    </row>
    <row r="3615" spans="6:6" x14ac:dyDescent="0.5">
      <c r="F3615" s="1"/>
    </row>
    <row r="3616" spans="6:6" x14ac:dyDescent="0.5">
      <c r="F3616" s="1"/>
    </row>
    <row r="3617" spans="6:6" x14ac:dyDescent="0.5">
      <c r="F3617" s="1"/>
    </row>
    <row r="3618" spans="6:6" x14ac:dyDescent="0.5">
      <c r="F3618" s="1"/>
    </row>
    <row r="3619" spans="6:6" x14ac:dyDescent="0.5">
      <c r="F3619" s="1"/>
    </row>
    <row r="3620" spans="6:6" x14ac:dyDescent="0.5">
      <c r="F3620" s="1"/>
    </row>
    <row r="3621" spans="6:6" x14ac:dyDescent="0.5">
      <c r="F3621" s="1"/>
    </row>
    <row r="3622" spans="6:6" x14ac:dyDescent="0.5">
      <c r="F3622" s="1"/>
    </row>
    <row r="3623" spans="6:6" x14ac:dyDescent="0.5">
      <c r="F3623" s="1"/>
    </row>
    <row r="3624" spans="6:6" x14ac:dyDescent="0.5">
      <c r="F3624" s="1"/>
    </row>
    <row r="3625" spans="6:6" x14ac:dyDescent="0.5">
      <c r="F3625" s="1"/>
    </row>
    <row r="3626" spans="6:6" x14ac:dyDescent="0.5">
      <c r="F3626" s="1"/>
    </row>
    <row r="3627" spans="6:6" x14ac:dyDescent="0.5">
      <c r="F3627" s="1"/>
    </row>
    <row r="3628" spans="6:6" x14ac:dyDescent="0.5">
      <c r="F3628" s="1"/>
    </row>
    <row r="3629" spans="6:6" x14ac:dyDescent="0.5">
      <c r="F3629" s="1"/>
    </row>
    <row r="3630" spans="6:6" x14ac:dyDescent="0.5">
      <c r="F3630" s="1"/>
    </row>
    <row r="3631" spans="6:6" x14ac:dyDescent="0.5">
      <c r="F3631" s="1"/>
    </row>
    <row r="3632" spans="6:6" x14ac:dyDescent="0.5">
      <c r="F3632" s="1"/>
    </row>
    <row r="3633" spans="6:6" x14ac:dyDescent="0.5">
      <c r="F3633" s="1"/>
    </row>
    <row r="3634" spans="6:6" x14ac:dyDescent="0.5">
      <c r="F3634" s="1"/>
    </row>
    <row r="3635" spans="6:6" x14ac:dyDescent="0.5">
      <c r="F3635" s="1"/>
    </row>
    <row r="3636" spans="6:6" x14ac:dyDescent="0.5">
      <c r="F3636" s="1"/>
    </row>
    <row r="3637" spans="6:6" x14ac:dyDescent="0.5">
      <c r="F3637" s="1"/>
    </row>
    <row r="3638" spans="6:6" x14ac:dyDescent="0.5">
      <c r="F3638" s="1"/>
    </row>
    <row r="3639" spans="6:6" x14ac:dyDescent="0.5">
      <c r="F3639" s="1"/>
    </row>
    <row r="3640" spans="6:6" x14ac:dyDescent="0.5">
      <c r="F3640" s="1"/>
    </row>
    <row r="3641" spans="6:6" x14ac:dyDescent="0.5">
      <c r="F3641" s="1"/>
    </row>
    <row r="3642" spans="6:6" x14ac:dyDescent="0.5">
      <c r="F3642" s="1"/>
    </row>
    <row r="3643" spans="6:6" x14ac:dyDescent="0.5">
      <c r="F3643" s="1"/>
    </row>
    <row r="3644" spans="6:6" x14ac:dyDescent="0.5">
      <c r="F3644" s="1"/>
    </row>
    <row r="3645" spans="6:6" x14ac:dyDescent="0.5">
      <c r="F3645" s="1"/>
    </row>
    <row r="3646" spans="6:6" x14ac:dyDescent="0.5">
      <c r="F3646" s="1"/>
    </row>
    <row r="3647" spans="6:6" x14ac:dyDescent="0.5">
      <c r="F3647" s="1"/>
    </row>
    <row r="3648" spans="6:6" x14ac:dyDescent="0.5">
      <c r="F3648" s="1"/>
    </row>
    <row r="3649" spans="6:6" x14ac:dyDescent="0.5">
      <c r="F3649" s="1"/>
    </row>
    <row r="3650" spans="6:6" x14ac:dyDescent="0.5">
      <c r="F3650" s="1"/>
    </row>
    <row r="3651" spans="6:6" x14ac:dyDescent="0.5">
      <c r="F3651" s="1"/>
    </row>
    <row r="3652" spans="6:6" x14ac:dyDescent="0.5">
      <c r="F3652" s="1"/>
    </row>
    <row r="3653" spans="6:6" x14ac:dyDescent="0.5">
      <c r="F3653" s="1"/>
    </row>
    <row r="3654" spans="6:6" x14ac:dyDescent="0.5">
      <c r="F3654" s="1"/>
    </row>
    <row r="3655" spans="6:6" x14ac:dyDescent="0.5">
      <c r="F3655" s="1"/>
    </row>
    <row r="3656" spans="6:6" x14ac:dyDescent="0.5">
      <c r="F3656" s="1"/>
    </row>
    <row r="3657" spans="6:6" x14ac:dyDescent="0.5">
      <c r="F3657" s="1"/>
    </row>
    <row r="3658" spans="6:6" x14ac:dyDescent="0.5">
      <c r="F3658" s="1"/>
    </row>
    <row r="3659" spans="6:6" x14ac:dyDescent="0.5">
      <c r="F3659" s="1"/>
    </row>
    <row r="3660" spans="6:6" x14ac:dyDescent="0.5">
      <c r="F3660" s="1"/>
    </row>
    <row r="3661" spans="6:6" x14ac:dyDescent="0.5">
      <c r="F3661" s="1"/>
    </row>
    <row r="3662" spans="6:6" x14ac:dyDescent="0.5">
      <c r="F3662" s="1"/>
    </row>
    <row r="3663" spans="6:6" x14ac:dyDescent="0.5">
      <c r="F3663" s="1"/>
    </row>
    <row r="3664" spans="6:6" x14ac:dyDescent="0.5">
      <c r="F3664" s="1"/>
    </row>
    <row r="3665" spans="6:6" x14ac:dyDescent="0.5">
      <c r="F3665" s="1"/>
    </row>
    <row r="3666" spans="6:6" x14ac:dyDescent="0.5">
      <c r="F3666" s="1"/>
    </row>
    <row r="3667" spans="6:6" x14ac:dyDescent="0.5">
      <c r="F3667" s="1"/>
    </row>
    <row r="3668" spans="6:6" x14ac:dyDescent="0.5">
      <c r="F3668" s="1"/>
    </row>
    <row r="3669" spans="6:6" x14ac:dyDescent="0.5">
      <c r="F3669" s="1"/>
    </row>
    <row r="3670" spans="6:6" x14ac:dyDescent="0.5">
      <c r="F3670" s="1"/>
    </row>
    <row r="3671" spans="6:6" x14ac:dyDescent="0.5">
      <c r="F3671" s="1"/>
    </row>
    <row r="3672" spans="6:6" x14ac:dyDescent="0.5">
      <c r="F3672" s="1"/>
    </row>
    <row r="3673" spans="6:6" x14ac:dyDescent="0.5">
      <c r="F3673" s="1"/>
    </row>
    <row r="3674" spans="6:6" x14ac:dyDescent="0.5">
      <c r="F3674" s="1"/>
    </row>
    <row r="3675" spans="6:6" x14ac:dyDescent="0.5">
      <c r="F3675" s="1"/>
    </row>
    <row r="3676" spans="6:6" x14ac:dyDescent="0.5">
      <c r="F3676" s="1"/>
    </row>
    <row r="3677" spans="6:6" x14ac:dyDescent="0.5">
      <c r="F3677" s="1"/>
    </row>
    <row r="3678" spans="6:6" x14ac:dyDescent="0.5">
      <c r="F3678" s="1"/>
    </row>
    <row r="3679" spans="6:6" x14ac:dyDescent="0.5">
      <c r="F3679" s="1"/>
    </row>
    <row r="3680" spans="6:6" x14ac:dyDescent="0.5">
      <c r="F3680" s="1"/>
    </row>
    <row r="3681" spans="6:6" x14ac:dyDescent="0.5">
      <c r="F3681" s="1"/>
    </row>
    <row r="3682" spans="6:6" x14ac:dyDescent="0.5">
      <c r="F3682" s="1"/>
    </row>
    <row r="3683" spans="6:6" x14ac:dyDescent="0.5">
      <c r="F3683" s="1"/>
    </row>
    <row r="3684" spans="6:6" x14ac:dyDescent="0.5">
      <c r="F3684" s="1"/>
    </row>
    <row r="3685" spans="6:6" x14ac:dyDescent="0.5">
      <c r="F3685" s="1"/>
    </row>
    <row r="3686" spans="6:6" x14ac:dyDescent="0.5">
      <c r="F3686" s="1"/>
    </row>
    <row r="3687" spans="6:6" x14ac:dyDescent="0.5">
      <c r="F3687" s="1"/>
    </row>
    <row r="3688" spans="6:6" x14ac:dyDescent="0.5">
      <c r="F3688" s="1"/>
    </row>
    <row r="3689" spans="6:6" x14ac:dyDescent="0.5">
      <c r="F3689" s="1"/>
    </row>
    <row r="3690" spans="6:6" x14ac:dyDescent="0.5">
      <c r="F3690" s="1"/>
    </row>
    <row r="3691" spans="6:6" x14ac:dyDescent="0.5">
      <c r="F3691" s="1"/>
    </row>
    <row r="3692" spans="6:6" x14ac:dyDescent="0.5">
      <c r="F3692" s="1"/>
    </row>
    <row r="3693" spans="6:6" x14ac:dyDescent="0.5">
      <c r="F3693" s="1"/>
    </row>
    <row r="3694" spans="6:6" x14ac:dyDescent="0.5">
      <c r="F3694" s="1"/>
    </row>
    <row r="3695" spans="6:6" x14ac:dyDescent="0.5">
      <c r="F3695" s="1"/>
    </row>
    <row r="3696" spans="6:6" x14ac:dyDescent="0.5">
      <c r="F3696" s="1"/>
    </row>
    <row r="3697" spans="6:6" x14ac:dyDescent="0.5">
      <c r="F3697" s="1"/>
    </row>
    <row r="3698" spans="6:6" x14ac:dyDescent="0.5">
      <c r="F3698" s="1"/>
    </row>
    <row r="3699" spans="6:6" x14ac:dyDescent="0.5">
      <c r="F3699" s="1"/>
    </row>
    <row r="3700" spans="6:6" x14ac:dyDescent="0.5">
      <c r="F3700" s="1"/>
    </row>
    <row r="3701" spans="6:6" x14ac:dyDescent="0.5">
      <c r="F3701" s="1"/>
    </row>
    <row r="3702" spans="6:6" x14ac:dyDescent="0.5">
      <c r="F3702" s="1"/>
    </row>
    <row r="3703" spans="6:6" x14ac:dyDescent="0.5">
      <c r="F3703" s="1"/>
    </row>
    <row r="3704" spans="6:6" x14ac:dyDescent="0.5">
      <c r="F3704" s="1"/>
    </row>
    <row r="3705" spans="6:6" x14ac:dyDescent="0.5">
      <c r="F3705" s="1"/>
    </row>
    <row r="3706" spans="6:6" x14ac:dyDescent="0.5">
      <c r="F3706" s="1"/>
    </row>
    <row r="3707" spans="6:6" x14ac:dyDescent="0.5">
      <c r="F3707" s="1"/>
    </row>
    <row r="3708" spans="6:6" x14ac:dyDescent="0.5">
      <c r="F3708" s="1"/>
    </row>
    <row r="3709" spans="6:6" x14ac:dyDescent="0.5">
      <c r="F3709" s="1"/>
    </row>
    <row r="3710" spans="6:6" x14ac:dyDescent="0.5">
      <c r="F3710" s="1"/>
    </row>
    <row r="3711" spans="6:6" x14ac:dyDescent="0.5">
      <c r="F3711" s="1"/>
    </row>
    <row r="3712" spans="6:6" x14ac:dyDescent="0.5">
      <c r="F3712" s="1"/>
    </row>
    <row r="3713" spans="6:6" x14ac:dyDescent="0.5">
      <c r="F3713" s="1"/>
    </row>
    <row r="3714" spans="6:6" x14ac:dyDescent="0.5">
      <c r="F3714" s="1"/>
    </row>
    <row r="3715" spans="6:6" x14ac:dyDescent="0.5">
      <c r="F3715" s="1"/>
    </row>
    <row r="3716" spans="6:6" x14ac:dyDescent="0.5">
      <c r="F3716" s="1"/>
    </row>
    <row r="3717" spans="6:6" x14ac:dyDescent="0.5">
      <c r="F3717" s="1"/>
    </row>
    <row r="3718" spans="6:6" x14ac:dyDescent="0.5">
      <c r="F3718" s="1"/>
    </row>
    <row r="3719" spans="6:6" x14ac:dyDescent="0.5">
      <c r="F3719" s="1"/>
    </row>
    <row r="3720" spans="6:6" x14ac:dyDescent="0.5">
      <c r="F3720" s="1"/>
    </row>
    <row r="3721" spans="6:6" x14ac:dyDescent="0.5">
      <c r="F3721" s="1"/>
    </row>
    <row r="3722" spans="6:6" x14ac:dyDescent="0.5">
      <c r="F3722" s="1"/>
    </row>
    <row r="3723" spans="6:6" x14ac:dyDescent="0.5">
      <c r="F3723" s="1"/>
    </row>
    <row r="3724" spans="6:6" x14ac:dyDescent="0.5">
      <c r="F3724" s="1"/>
    </row>
    <row r="3725" spans="6:6" x14ac:dyDescent="0.5">
      <c r="F3725" s="1"/>
    </row>
    <row r="3726" spans="6:6" x14ac:dyDescent="0.5">
      <c r="F3726" s="1"/>
    </row>
    <row r="3727" spans="6:6" x14ac:dyDescent="0.5">
      <c r="F3727" s="1"/>
    </row>
    <row r="3728" spans="6:6" x14ac:dyDescent="0.5">
      <c r="F3728" s="1"/>
    </row>
    <row r="3729" spans="6:6" x14ac:dyDescent="0.5">
      <c r="F3729" s="1"/>
    </row>
    <row r="3730" spans="6:6" x14ac:dyDescent="0.5">
      <c r="F3730" s="1"/>
    </row>
    <row r="3731" spans="6:6" x14ac:dyDescent="0.5">
      <c r="F3731" s="1"/>
    </row>
    <row r="3732" spans="6:6" x14ac:dyDescent="0.5">
      <c r="F3732" s="1"/>
    </row>
    <row r="3733" spans="6:6" x14ac:dyDescent="0.5">
      <c r="F3733" s="1"/>
    </row>
    <row r="3734" spans="6:6" x14ac:dyDescent="0.5">
      <c r="F3734" s="1"/>
    </row>
    <row r="3735" spans="6:6" x14ac:dyDescent="0.5">
      <c r="F3735" s="1"/>
    </row>
    <row r="3736" spans="6:6" x14ac:dyDescent="0.5">
      <c r="F3736" s="1"/>
    </row>
    <row r="3737" spans="6:6" x14ac:dyDescent="0.5">
      <c r="F3737" s="1"/>
    </row>
    <row r="3738" spans="6:6" x14ac:dyDescent="0.5">
      <c r="F3738" s="1"/>
    </row>
    <row r="3739" spans="6:6" x14ac:dyDescent="0.5">
      <c r="F3739" s="1"/>
    </row>
    <row r="3740" spans="6:6" x14ac:dyDescent="0.5">
      <c r="F3740" s="1"/>
    </row>
    <row r="3741" spans="6:6" x14ac:dyDescent="0.5">
      <c r="F3741" s="1"/>
    </row>
    <row r="3742" spans="6:6" x14ac:dyDescent="0.5">
      <c r="F3742" s="1"/>
    </row>
    <row r="3743" spans="6:6" x14ac:dyDescent="0.5">
      <c r="F3743" s="1"/>
    </row>
    <row r="3744" spans="6:6" x14ac:dyDescent="0.5">
      <c r="F3744" s="1"/>
    </row>
    <row r="3745" spans="6:6" x14ac:dyDescent="0.5">
      <c r="F3745" s="1"/>
    </row>
    <row r="3746" spans="6:6" x14ac:dyDescent="0.5">
      <c r="F3746" s="1"/>
    </row>
    <row r="3747" spans="6:6" x14ac:dyDescent="0.5">
      <c r="F3747" s="1"/>
    </row>
    <row r="3748" spans="6:6" x14ac:dyDescent="0.5">
      <c r="F3748" s="1"/>
    </row>
    <row r="3749" spans="6:6" x14ac:dyDescent="0.5">
      <c r="F3749" s="1"/>
    </row>
    <row r="3750" spans="6:6" x14ac:dyDescent="0.5">
      <c r="F3750" s="1"/>
    </row>
    <row r="3751" spans="6:6" x14ac:dyDescent="0.5">
      <c r="F3751" s="1"/>
    </row>
    <row r="3752" spans="6:6" x14ac:dyDescent="0.5">
      <c r="F3752" s="1"/>
    </row>
    <row r="3753" spans="6:6" x14ac:dyDescent="0.5">
      <c r="F3753" s="1"/>
    </row>
    <row r="3754" spans="6:6" x14ac:dyDescent="0.5">
      <c r="F3754" s="1"/>
    </row>
    <row r="3755" spans="6:6" x14ac:dyDescent="0.5">
      <c r="F3755" s="1"/>
    </row>
    <row r="3756" spans="6:6" x14ac:dyDescent="0.5">
      <c r="F3756" s="1"/>
    </row>
    <row r="3757" spans="6:6" x14ac:dyDescent="0.5">
      <c r="F3757" s="1"/>
    </row>
    <row r="3758" spans="6:6" x14ac:dyDescent="0.5">
      <c r="F3758" s="1"/>
    </row>
    <row r="3759" spans="6:6" x14ac:dyDescent="0.5">
      <c r="F3759" s="1"/>
    </row>
    <row r="3760" spans="6:6" x14ac:dyDescent="0.5">
      <c r="F3760" s="1"/>
    </row>
    <row r="3761" spans="6:6" x14ac:dyDescent="0.5">
      <c r="F3761" s="1"/>
    </row>
    <row r="3762" spans="6:6" x14ac:dyDescent="0.5">
      <c r="F3762" s="1"/>
    </row>
    <row r="3763" spans="6:6" x14ac:dyDescent="0.5">
      <c r="F3763" s="1"/>
    </row>
    <row r="3764" spans="6:6" x14ac:dyDescent="0.5">
      <c r="F3764" s="1"/>
    </row>
    <row r="3765" spans="6:6" x14ac:dyDescent="0.5">
      <c r="F3765" s="1"/>
    </row>
    <row r="3766" spans="6:6" x14ac:dyDescent="0.5">
      <c r="F3766" s="1"/>
    </row>
    <row r="3767" spans="6:6" x14ac:dyDescent="0.5">
      <c r="F3767" s="1"/>
    </row>
    <row r="3768" spans="6:6" x14ac:dyDescent="0.5">
      <c r="F3768" s="1"/>
    </row>
    <row r="3769" spans="6:6" x14ac:dyDescent="0.5">
      <c r="F3769" s="1"/>
    </row>
    <row r="3770" spans="6:6" x14ac:dyDescent="0.5">
      <c r="F3770" s="1"/>
    </row>
    <row r="3771" spans="6:6" x14ac:dyDescent="0.5">
      <c r="F3771" s="1"/>
    </row>
    <row r="3772" spans="6:6" x14ac:dyDescent="0.5">
      <c r="F3772" s="1"/>
    </row>
    <row r="3773" spans="6:6" x14ac:dyDescent="0.5">
      <c r="F3773" s="1"/>
    </row>
    <row r="3774" spans="6:6" x14ac:dyDescent="0.5">
      <c r="F3774" s="1"/>
    </row>
    <row r="3775" spans="6:6" x14ac:dyDescent="0.5">
      <c r="F3775" s="1"/>
    </row>
    <row r="3776" spans="6:6" x14ac:dyDescent="0.5">
      <c r="F3776" s="1"/>
    </row>
    <row r="3777" spans="6:6" x14ac:dyDescent="0.5">
      <c r="F3777" s="1"/>
    </row>
    <row r="3778" spans="6:6" x14ac:dyDescent="0.5">
      <c r="F3778" s="1"/>
    </row>
    <row r="3779" spans="6:6" x14ac:dyDescent="0.5">
      <c r="F3779" s="1"/>
    </row>
    <row r="3780" spans="6:6" x14ac:dyDescent="0.5">
      <c r="F3780" s="1"/>
    </row>
    <row r="3781" spans="6:6" x14ac:dyDescent="0.5">
      <c r="F3781" s="1"/>
    </row>
    <row r="3782" spans="6:6" x14ac:dyDescent="0.5">
      <c r="F3782" s="1"/>
    </row>
    <row r="3783" spans="6:6" x14ac:dyDescent="0.5">
      <c r="F3783" s="1"/>
    </row>
    <row r="3784" spans="6:6" x14ac:dyDescent="0.5">
      <c r="F3784" s="1"/>
    </row>
    <row r="3785" spans="6:6" x14ac:dyDescent="0.5">
      <c r="F3785" s="1"/>
    </row>
    <row r="3786" spans="6:6" x14ac:dyDescent="0.5">
      <c r="F3786" s="1"/>
    </row>
    <row r="3787" spans="6:6" x14ac:dyDescent="0.5">
      <c r="F3787" s="1"/>
    </row>
    <row r="3788" spans="6:6" x14ac:dyDescent="0.5">
      <c r="F3788" s="1"/>
    </row>
    <row r="3789" spans="6:6" x14ac:dyDescent="0.5">
      <c r="F3789" s="1"/>
    </row>
    <row r="3790" spans="6:6" x14ac:dyDescent="0.5">
      <c r="F3790" s="1"/>
    </row>
    <row r="3791" spans="6:6" x14ac:dyDescent="0.5">
      <c r="F3791" s="1"/>
    </row>
    <row r="3792" spans="6:6" x14ac:dyDescent="0.5">
      <c r="F3792" s="1"/>
    </row>
    <row r="3793" spans="6:6" x14ac:dyDescent="0.5">
      <c r="F3793" s="1"/>
    </row>
    <row r="3794" spans="6:6" x14ac:dyDescent="0.5">
      <c r="F3794" s="1"/>
    </row>
    <row r="3795" spans="6:6" x14ac:dyDescent="0.5">
      <c r="F3795" s="1"/>
    </row>
    <row r="3796" spans="6:6" x14ac:dyDescent="0.5">
      <c r="F3796" s="1"/>
    </row>
    <row r="3797" spans="6:6" x14ac:dyDescent="0.5">
      <c r="F3797" s="1"/>
    </row>
    <row r="3798" spans="6:6" x14ac:dyDescent="0.5">
      <c r="F3798" s="1"/>
    </row>
    <row r="3799" spans="6:6" x14ac:dyDescent="0.5">
      <c r="F3799" s="1"/>
    </row>
    <row r="3800" spans="6:6" x14ac:dyDescent="0.5">
      <c r="F3800" s="1"/>
    </row>
    <row r="3801" spans="6:6" x14ac:dyDescent="0.5">
      <c r="F3801" s="1"/>
    </row>
    <row r="3802" spans="6:6" x14ac:dyDescent="0.5">
      <c r="F3802" s="1"/>
    </row>
    <row r="3803" spans="6:6" x14ac:dyDescent="0.5">
      <c r="F3803" s="1"/>
    </row>
    <row r="3804" spans="6:6" x14ac:dyDescent="0.5">
      <c r="F3804" s="1"/>
    </row>
    <row r="3805" spans="6:6" x14ac:dyDescent="0.5">
      <c r="F3805" s="1"/>
    </row>
    <row r="3806" spans="6:6" x14ac:dyDescent="0.5">
      <c r="F3806" s="1"/>
    </row>
    <row r="3807" spans="6:6" x14ac:dyDescent="0.5">
      <c r="F3807" s="1"/>
    </row>
    <row r="3808" spans="6:6" x14ac:dyDescent="0.5">
      <c r="F3808" s="1"/>
    </row>
    <row r="3809" spans="6:6" x14ac:dyDescent="0.5">
      <c r="F3809" s="1"/>
    </row>
    <row r="3810" spans="6:6" x14ac:dyDescent="0.5">
      <c r="F3810" s="1"/>
    </row>
    <row r="3811" spans="6:6" x14ac:dyDescent="0.5">
      <c r="F3811" s="1"/>
    </row>
    <row r="3812" spans="6:6" x14ac:dyDescent="0.5">
      <c r="F3812" s="1"/>
    </row>
    <row r="3813" spans="6:6" x14ac:dyDescent="0.5">
      <c r="F3813" s="1"/>
    </row>
    <row r="3814" spans="6:6" x14ac:dyDescent="0.5">
      <c r="F3814" s="1"/>
    </row>
    <row r="3815" spans="6:6" x14ac:dyDescent="0.5">
      <c r="F3815" s="1"/>
    </row>
    <row r="3816" spans="6:6" x14ac:dyDescent="0.5">
      <c r="F3816" s="1"/>
    </row>
    <row r="3817" spans="6:6" x14ac:dyDescent="0.5">
      <c r="F3817" s="1"/>
    </row>
    <row r="3818" spans="6:6" x14ac:dyDescent="0.5">
      <c r="F3818" s="1"/>
    </row>
    <row r="3819" spans="6:6" x14ac:dyDescent="0.5">
      <c r="F3819" s="1"/>
    </row>
    <row r="3820" spans="6:6" x14ac:dyDescent="0.5">
      <c r="F3820" s="1"/>
    </row>
    <row r="3821" spans="6:6" x14ac:dyDescent="0.5">
      <c r="F3821" s="1"/>
    </row>
    <row r="3822" spans="6:6" x14ac:dyDescent="0.5">
      <c r="F3822" s="1"/>
    </row>
    <row r="3823" spans="6:6" x14ac:dyDescent="0.5">
      <c r="F3823" s="1"/>
    </row>
    <row r="3824" spans="6:6" x14ac:dyDescent="0.5">
      <c r="F3824" s="1"/>
    </row>
    <row r="3825" spans="6:6" x14ac:dyDescent="0.5">
      <c r="F3825" s="1"/>
    </row>
    <row r="3826" spans="6:6" x14ac:dyDescent="0.5">
      <c r="F3826" s="1"/>
    </row>
    <row r="3827" spans="6:6" x14ac:dyDescent="0.5">
      <c r="F3827" s="1"/>
    </row>
    <row r="3828" spans="6:6" x14ac:dyDescent="0.5">
      <c r="F3828" s="1"/>
    </row>
    <row r="3829" spans="6:6" x14ac:dyDescent="0.5">
      <c r="F3829" s="1"/>
    </row>
    <row r="3830" spans="6:6" x14ac:dyDescent="0.5">
      <c r="F3830" s="1"/>
    </row>
    <row r="3831" spans="6:6" x14ac:dyDescent="0.5">
      <c r="F3831" s="1"/>
    </row>
    <row r="3832" spans="6:6" x14ac:dyDescent="0.5">
      <c r="F3832" s="1"/>
    </row>
    <row r="3833" spans="6:6" x14ac:dyDescent="0.5">
      <c r="F3833" s="1"/>
    </row>
    <row r="3834" spans="6:6" x14ac:dyDescent="0.5">
      <c r="F3834" s="1"/>
    </row>
    <row r="3835" spans="6:6" x14ac:dyDescent="0.5">
      <c r="F3835" s="1"/>
    </row>
    <row r="3836" spans="6:6" x14ac:dyDescent="0.5">
      <c r="F3836" s="1"/>
    </row>
    <row r="3837" spans="6:6" x14ac:dyDescent="0.5">
      <c r="F3837" s="1"/>
    </row>
    <row r="3838" spans="6:6" x14ac:dyDescent="0.5">
      <c r="F3838" s="1"/>
    </row>
    <row r="3839" spans="6:6" x14ac:dyDescent="0.5">
      <c r="F3839" s="1"/>
    </row>
    <row r="3840" spans="6:6" x14ac:dyDescent="0.5">
      <c r="F3840" s="1"/>
    </row>
    <row r="3841" spans="6:6" x14ac:dyDescent="0.5">
      <c r="F3841" s="1"/>
    </row>
    <row r="3842" spans="6:6" x14ac:dyDescent="0.5">
      <c r="F3842" s="1"/>
    </row>
    <row r="3843" spans="6:6" x14ac:dyDescent="0.5">
      <c r="F3843" s="1"/>
    </row>
    <row r="3844" spans="6:6" x14ac:dyDescent="0.5">
      <c r="F3844" s="1"/>
    </row>
    <row r="3845" spans="6:6" x14ac:dyDescent="0.5">
      <c r="F3845" s="1"/>
    </row>
    <row r="3846" spans="6:6" x14ac:dyDescent="0.5">
      <c r="F3846" s="1"/>
    </row>
    <row r="3847" spans="6:6" x14ac:dyDescent="0.5">
      <c r="F3847" s="1"/>
    </row>
    <row r="3848" spans="6:6" x14ac:dyDescent="0.5">
      <c r="F3848" s="1"/>
    </row>
    <row r="3849" spans="6:6" x14ac:dyDescent="0.5">
      <c r="F3849" s="1"/>
    </row>
    <row r="3850" spans="6:6" x14ac:dyDescent="0.5">
      <c r="F3850" s="1"/>
    </row>
    <row r="3851" spans="6:6" x14ac:dyDescent="0.5">
      <c r="F3851" s="1"/>
    </row>
    <row r="3852" spans="6:6" x14ac:dyDescent="0.5">
      <c r="F3852" s="1"/>
    </row>
    <row r="3853" spans="6:6" x14ac:dyDescent="0.5">
      <c r="F3853" s="1"/>
    </row>
    <row r="3854" spans="6:6" x14ac:dyDescent="0.5">
      <c r="F3854" s="1"/>
    </row>
    <row r="3855" spans="6:6" x14ac:dyDescent="0.5">
      <c r="F3855" s="1"/>
    </row>
    <row r="3856" spans="6:6" x14ac:dyDescent="0.5">
      <c r="F3856" s="1"/>
    </row>
    <row r="3857" spans="6:6" x14ac:dyDescent="0.5">
      <c r="F3857" s="1"/>
    </row>
    <row r="3858" spans="6:6" x14ac:dyDescent="0.5">
      <c r="F3858" s="1"/>
    </row>
    <row r="3859" spans="6:6" x14ac:dyDescent="0.5">
      <c r="F3859" s="1"/>
    </row>
    <row r="3860" spans="6:6" x14ac:dyDescent="0.5">
      <c r="F3860" s="1"/>
    </row>
    <row r="3861" spans="6:6" x14ac:dyDescent="0.5">
      <c r="F3861" s="1"/>
    </row>
    <row r="3862" spans="6:6" x14ac:dyDescent="0.5">
      <c r="F3862" s="1"/>
    </row>
    <row r="3863" spans="6:6" x14ac:dyDescent="0.5">
      <c r="F3863" s="1"/>
    </row>
    <row r="3864" spans="6:6" x14ac:dyDescent="0.5">
      <c r="F3864" s="1"/>
    </row>
    <row r="3865" spans="6:6" x14ac:dyDescent="0.5">
      <c r="F3865" s="1"/>
    </row>
    <row r="3866" spans="6:6" x14ac:dyDescent="0.5">
      <c r="F3866" s="1"/>
    </row>
    <row r="3867" spans="6:6" x14ac:dyDescent="0.5">
      <c r="F3867" s="1"/>
    </row>
    <row r="3868" spans="6:6" x14ac:dyDescent="0.5">
      <c r="F3868" s="1"/>
    </row>
    <row r="3869" spans="6:6" x14ac:dyDescent="0.5">
      <c r="F3869" s="1"/>
    </row>
    <row r="3870" spans="6:6" x14ac:dyDescent="0.5">
      <c r="F3870" s="1"/>
    </row>
    <row r="3871" spans="6:6" x14ac:dyDescent="0.5">
      <c r="F3871" s="1"/>
    </row>
    <row r="3872" spans="6:6" x14ac:dyDescent="0.5">
      <c r="F3872" s="1"/>
    </row>
    <row r="3873" spans="6:6" x14ac:dyDescent="0.5">
      <c r="F3873" s="1"/>
    </row>
    <row r="3874" spans="6:6" x14ac:dyDescent="0.5">
      <c r="F3874" s="1"/>
    </row>
    <row r="3875" spans="6:6" x14ac:dyDescent="0.5">
      <c r="F3875" s="1"/>
    </row>
    <row r="3876" spans="6:6" x14ac:dyDescent="0.5">
      <c r="F3876" s="1"/>
    </row>
    <row r="3877" spans="6:6" x14ac:dyDescent="0.5">
      <c r="F3877" s="1"/>
    </row>
    <row r="3878" spans="6:6" x14ac:dyDescent="0.5">
      <c r="F3878" s="1"/>
    </row>
    <row r="3879" spans="6:6" x14ac:dyDescent="0.5">
      <c r="F3879" s="1"/>
    </row>
    <row r="3880" spans="6:6" x14ac:dyDescent="0.5">
      <c r="F3880" s="1"/>
    </row>
    <row r="3881" spans="6:6" x14ac:dyDescent="0.5">
      <c r="F3881" s="1"/>
    </row>
    <row r="3882" spans="6:6" x14ac:dyDescent="0.5">
      <c r="F3882" s="1"/>
    </row>
    <row r="3883" spans="6:6" x14ac:dyDescent="0.5">
      <c r="F3883" s="1"/>
    </row>
    <row r="3884" spans="6:6" x14ac:dyDescent="0.5">
      <c r="F3884" s="1"/>
    </row>
    <row r="3885" spans="6:6" x14ac:dyDescent="0.5">
      <c r="F3885" s="1"/>
    </row>
    <row r="3886" spans="6:6" x14ac:dyDescent="0.5">
      <c r="F3886" s="1"/>
    </row>
    <row r="3887" spans="6:6" x14ac:dyDescent="0.5">
      <c r="F3887" s="1"/>
    </row>
    <row r="3888" spans="6:6" x14ac:dyDescent="0.5">
      <c r="F3888" s="1"/>
    </row>
    <row r="3889" spans="6:6" x14ac:dyDescent="0.5">
      <c r="F3889" s="1"/>
    </row>
    <row r="3890" spans="6:6" x14ac:dyDescent="0.5">
      <c r="F3890" s="1"/>
    </row>
    <row r="3891" spans="6:6" x14ac:dyDescent="0.5">
      <c r="F3891" s="1"/>
    </row>
    <row r="3892" spans="6:6" x14ac:dyDescent="0.5">
      <c r="F3892" s="1"/>
    </row>
    <row r="3893" spans="6:6" x14ac:dyDescent="0.5">
      <c r="F3893" s="1"/>
    </row>
    <row r="3894" spans="6:6" x14ac:dyDescent="0.5">
      <c r="F3894" s="1"/>
    </row>
    <row r="3895" spans="6:6" x14ac:dyDescent="0.5">
      <c r="F3895" s="1"/>
    </row>
    <row r="3896" spans="6:6" x14ac:dyDescent="0.5">
      <c r="F3896" s="1"/>
    </row>
    <row r="3897" spans="6:6" x14ac:dyDescent="0.5">
      <c r="F3897" s="1"/>
    </row>
    <row r="3898" spans="6:6" x14ac:dyDescent="0.5">
      <c r="F3898" s="1"/>
    </row>
    <row r="3899" spans="6:6" x14ac:dyDescent="0.5">
      <c r="F3899" s="1"/>
    </row>
    <row r="3900" spans="6:6" x14ac:dyDescent="0.5">
      <c r="F3900" s="1"/>
    </row>
    <row r="3901" spans="6:6" x14ac:dyDescent="0.5">
      <c r="F3901" s="1"/>
    </row>
    <row r="3902" spans="6:6" x14ac:dyDescent="0.5">
      <c r="F3902" s="1"/>
    </row>
    <row r="3903" spans="6:6" x14ac:dyDescent="0.5">
      <c r="F3903" s="1"/>
    </row>
    <row r="3904" spans="6:6" x14ac:dyDescent="0.5">
      <c r="F3904" s="1"/>
    </row>
    <row r="3905" spans="6:6" x14ac:dyDescent="0.5">
      <c r="F3905" s="1"/>
    </row>
    <row r="3906" spans="6:6" x14ac:dyDescent="0.5">
      <c r="F3906" s="1"/>
    </row>
    <row r="3907" spans="6:6" x14ac:dyDescent="0.5">
      <c r="F3907" s="1"/>
    </row>
    <row r="3908" spans="6:6" x14ac:dyDescent="0.5">
      <c r="F3908" s="1"/>
    </row>
    <row r="3909" spans="6:6" x14ac:dyDescent="0.5">
      <c r="F3909" s="1"/>
    </row>
    <row r="3910" spans="6:6" x14ac:dyDescent="0.5">
      <c r="F3910" s="1"/>
    </row>
    <row r="3911" spans="6:6" x14ac:dyDescent="0.5">
      <c r="F3911" s="1"/>
    </row>
    <row r="3912" spans="6:6" x14ac:dyDescent="0.5">
      <c r="F3912" s="1"/>
    </row>
    <row r="3913" spans="6:6" x14ac:dyDescent="0.5">
      <c r="F3913" s="1"/>
    </row>
    <row r="3914" spans="6:6" x14ac:dyDescent="0.5">
      <c r="F3914" s="1"/>
    </row>
    <row r="3915" spans="6:6" x14ac:dyDescent="0.5">
      <c r="F3915" s="1"/>
    </row>
    <row r="3916" spans="6:6" x14ac:dyDescent="0.5">
      <c r="F3916" s="1"/>
    </row>
    <row r="3917" spans="6:6" x14ac:dyDescent="0.5">
      <c r="F3917" s="1"/>
    </row>
    <row r="3918" spans="6:6" x14ac:dyDescent="0.5">
      <c r="F3918" s="1"/>
    </row>
    <row r="3919" spans="6:6" x14ac:dyDescent="0.5">
      <c r="F3919" s="1"/>
    </row>
    <row r="3920" spans="6:6" x14ac:dyDescent="0.5">
      <c r="F3920" s="1"/>
    </row>
    <row r="3921" spans="6:6" x14ac:dyDescent="0.5">
      <c r="F3921" s="1"/>
    </row>
    <row r="3922" spans="6:6" x14ac:dyDescent="0.5">
      <c r="F3922" s="1"/>
    </row>
    <row r="3923" spans="6:6" x14ac:dyDescent="0.5">
      <c r="F3923" s="1"/>
    </row>
    <row r="3924" spans="6:6" x14ac:dyDescent="0.5">
      <c r="F3924" s="1"/>
    </row>
    <row r="3925" spans="6:6" x14ac:dyDescent="0.5">
      <c r="F3925" s="1"/>
    </row>
    <row r="3926" spans="6:6" x14ac:dyDescent="0.5">
      <c r="F3926" s="1"/>
    </row>
    <row r="3927" spans="6:6" x14ac:dyDescent="0.5">
      <c r="F3927" s="1"/>
    </row>
    <row r="3928" spans="6:6" x14ac:dyDescent="0.5">
      <c r="F3928" s="1"/>
    </row>
    <row r="3929" spans="6:6" x14ac:dyDescent="0.5">
      <c r="F3929" s="1"/>
    </row>
    <row r="3930" spans="6:6" x14ac:dyDescent="0.5">
      <c r="F3930" s="1"/>
    </row>
    <row r="3931" spans="6:6" x14ac:dyDescent="0.5">
      <c r="F3931" s="1"/>
    </row>
    <row r="3932" spans="6:6" x14ac:dyDescent="0.5">
      <c r="F3932" s="1"/>
    </row>
    <row r="3933" spans="6:6" x14ac:dyDescent="0.5">
      <c r="F3933" s="1"/>
    </row>
    <row r="3934" spans="6:6" x14ac:dyDescent="0.5">
      <c r="F3934" s="1"/>
    </row>
    <row r="3935" spans="6:6" x14ac:dyDescent="0.5">
      <c r="F3935" s="1"/>
    </row>
    <row r="3936" spans="6:6" x14ac:dyDescent="0.5">
      <c r="F3936" s="1"/>
    </row>
    <row r="3937" spans="6:6" x14ac:dyDescent="0.5">
      <c r="F3937" s="1"/>
    </row>
    <row r="3938" spans="6:6" x14ac:dyDescent="0.5">
      <c r="F3938" s="1"/>
    </row>
    <row r="3939" spans="6:6" x14ac:dyDescent="0.5">
      <c r="F3939" s="1"/>
    </row>
    <row r="3940" spans="6:6" x14ac:dyDescent="0.5">
      <c r="F3940" s="1"/>
    </row>
    <row r="3941" spans="6:6" x14ac:dyDescent="0.5">
      <c r="F3941" s="1"/>
    </row>
    <row r="3942" spans="6:6" x14ac:dyDescent="0.5">
      <c r="F3942" s="1"/>
    </row>
    <row r="3943" spans="6:6" x14ac:dyDescent="0.5">
      <c r="F3943" s="1"/>
    </row>
    <row r="3944" spans="6:6" x14ac:dyDescent="0.5">
      <c r="F3944" s="1"/>
    </row>
    <row r="3945" spans="6:6" x14ac:dyDescent="0.5">
      <c r="F3945" s="1"/>
    </row>
    <row r="3946" spans="6:6" x14ac:dyDescent="0.5">
      <c r="F3946" s="1"/>
    </row>
    <row r="3947" spans="6:6" x14ac:dyDescent="0.5">
      <c r="F3947" s="1"/>
    </row>
    <row r="3948" spans="6:6" x14ac:dyDescent="0.5">
      <c r="F3948" s="1"/>
    </row>
    <row r="3949" spans="6:6" x14ac:dyDescent="0.5">
      <c r="F3949" s="1"/>
    </row>
    <row r="3950" spans="6:6" x14ac:dyDescent="0.5">
      <c r="F3950" s="1"/>
    </row>
    <row r="3951" spans="6:6" x14ac:dyDescent="0.5">
      <c r="F3951" s="1"/>
    </row>
    <row r="3952" spans="6:6" x14ac:dyDescent="0.5">
      <c r="F3952" s="1"/>
    </row>
    <row r="3953" spans="6:6" x14ac:dyDescent="0.5">
      <c r="F3953" s="1"/>
    </row>
    <row r="3954" spans="6:6" x14ac:dyDescent="0.5">
      <c r="F3954" s="1"/>
    </row>
    <row r="3955" spans="6:6" x14ac:dyDescent="0.5">
      <c r="F3955" s="1"/>
    </row>
    <row r="3956" spans="6:6" x14ac:dyDescent="0.5">
      <c r="F3956" s="1"/>
    </row>
    <row r="3957" spans="6:6" x14ac:dyDescent="0.5">
      <c r="F3957" s="1"/>
    </row>
    <row r="3958" spans="6:6" x14ac:dyDescent="0.5">
      <c r="F3958" s="1"/>
    </row>
    <row r="3959" spans="6:6" x14ac:dyDescent="0.5">
      <c r="F3959" s="1"/>
    </row>
    <row r="3960" spans="6:6" x14ac:dyDescent="0.5">
      <c r="F3960" s="1"/>
    </row>
    <row r="3961" spans="6:6" x14ac:dyDescent="0.5">
      <c r="F3961" s="1"/>
    </row>
    <row r="3962" spans="6:6" x14ac:dyDescent="0.5">
      <c r="F3962" s="1"/>
    </row>
    <row r="3963" spans="6:6" x14ac:dyDescent="0.5">
      <c r="F3963" s="1"/>
    </row>
    <row r="3964" spans="6:6" x14ac:dyDescent="0.5">
      <c r="F3964" s="1"/>
    </row>
    <row r="3965" spans="6:6" x14ac:dyDescent="0.5">
      <c r="F3965" s="1"/>
    </row>
    <row r="3966" spans="6:6" x14ac:dyDescent="0.5">
      <c r="F3966" s="1"/>
    </row>
    <row r="3967" spans="6:6" x14ac:dyDescent="0.5">
      <c r="F3967" s="1"/>
    </row>
    <row r="3968" spans="6:6" x14ac:dyDescent="0.5">
      <c r="F3968" s="1"/>
    </row>
    <row r="3969" spans="6:6" x14ac:dyDescent="0.5">
      <c r="F3969" s="1"/>
    </row>
    <row r="3970" spans="6:6" x14ac:dyDescent="0.5">
      <c r="F3970" s="1"/>
    </row>
    <row r="3971" spans="6:6" x14ac:dyDescent="0.5">
      <c r="F3971" s="1"/>
    </row>
    <row r="3972" spans="6:6" x14ac:dyDescent="0.5">
      <c r="F3972" s="1"/>
    </row>
    <row r="3973" spans="6:6" x14ac:dyDescent="0.5">
      <c r="F3973" s="1"/>
    </row>
    <row r="3974" spans="6:6" x14ac:dyDescent="0.5">
      <c r="F3974" s="1"/>
    </row>
    <row r="3975" spans="6:6" x14ac:dyDescent="0.5">
      <c r="F3975" s="1"/>
    </row>
    <row r="3976" spans="6:6" x14ac:dyDescent="0.5">
      <c r="F3976" s="1"/>
    </row>
    <row r="3977" spans="6:6" x14ac:dyDescent="0.5">
      <c r="F3977" s="1"/>
    </row>
    <row r="3978" spans="6:6" x14ac:dyDescent="0.5">
      <c r="F3978" s="1"/>
    </row>
    <row r="3979" spans="6:6" x14ac:dyDescent="0.5">
      <c r="F3979" s="1"/>
    </row>
    <row r="3980" spans="6:6" x14ac:dyDescent="0.5">
      <c r="F3980" s="1"/>
    </row>
    <row r="3981" spans="6:6" x14ac:dyDescent="0.5">
      <c r="F3981" s="1"/>
    </row>
    <row r="3982" spans="6:6" x14ac:dyDescent="0.5">
      <c r="F3982" s="1"/>
    </row>
    <row r="3983" spans="6:6" x14ac:dyDescent="0.5">
      <c r="F3983" s="1"/>
    </row>
    <row r="3984" spans="6:6" x14ac:dyDescent="0.5">
      <c r="F3984" s="1"/>
    </row>
    <row r="3985" spans="6:6" x14ac:dyDescent="0.5">
      <c r="F3985" s="1"/>
    </row>
    <row r="3986" spans="6:6" x14ac:dyDescent="0.5">
      <c r="F3986" s="1"/>
    </row>
    <row r="3987" spans="6:6" x14ac:dyDescent="0.5">
      <c r="F3987" s="1"/>
    </row>
    <row r="3988" spans="6:6" x14ac:dyDescent="0.5">
      <c r="F3988" s="1"/>
    </row>
    <row r="3989" spans="6:6" x14ac:dyDescent="0.5">
      <c r="F3989" s="1"/>
    </row>
    <row r="3990" spans="6:6" x14ac:dyDescent="0.5">
      <c r="F3990" s="1"/>
    </row>
    <row r="3991" spans="6:6" x14ac:dyDescent="0.5">
      <c r="F3991" s="1"/>
    </row>
    <row r="3992" spans="6:6" x14ac:dyDescent="0.5">
      <c r="F3992" s="1"/>
    </row>
    <row r="3993" spans="6:6" x14ac:dyDescent="0.5">
      <c r="F3993" s="1"/>
    </row>
    <row r="3994" spans="6:6" x14ac:dyDescent="0.5">
      <c r="F3994" s="1"/>
    </row>
    <row r="3995" spans="6:6" x14ac:dyDescent="0.5">
      <c r="F3995" s="1"/>
    </row>
    <row r="3996" spans="6:6" x14ac:dyDescent="0.5">
      <c r="F3996" s="1"/>
    </row>
    <row r="3997" spans="6:6" x14ac:dyDescent="0.5">
      <c r="F3997" s="1"/>
    </row>
    <row r="3998" spans="6:6" x14ac:dyDescent="0.5">
      <c r="F3998" s="1"/>
    </row>
    <row r="3999" spans="6:6" x14ac:dyDescent="0.5">
      <c r="F3999" s="1"/>
    </row>
    <row r="4000" spans="6:6" x14ac:dyDescent="0.5">
      <c r="F4000" s="1"/>
    </row>
    <row r="4001" spans="6:6" x14ac:dyDescent="0.5">
      <c r="F4001" s="1"/>
    </row>
    <row r="4002" spans="6:6" x14ac:dyDescent="0.5">
      <c r="F4002" s="1"/>
    </row>
    <row r="4003" spans="6:6" x14ac:dyDescent="0.5">
      <c r="F4003" s="1"/>
    </row>
    <row r="4004" spans="6:6" x14ac:dyDescent="0.5">
      <c r="F4004" s="1"/>
    </row>
    <row r="4005" spans="6:6" x14ac:dyDescent="0.5">
      <c r="F4005" s="1"/>
    </row>
    <row r="4006" spans="6:6" x14ac:dyDescent="0.5">
      <c r="F4006" s="1"/>
    </row>
    <row r="4007" spans="6:6" x14ac:dyDescent="0.5">
      <c r="F4007" s="1"/>
    </row>
    <row r="4008" spans="6:6" x14ac:dyDescent="0.5">
      <c r="F4008" s="1"/>
    </row>
    <row r="4009" spans="6:6" x14ac:dyDescent="0.5">
      <c r="F4009" s="1"/>
    </row>
    <row r="4010" spans="6:6" x14ac:dyDescent="0.5">
      <c r="F4010" s="1"/>
    </row>
    <row r="4011" spans="6:6" x14ac:dyDescent="0.5">
      <c r="F4011" s="1"/>
    </row>
    <row r="4012" spans="6:6" x14ac:dyDescent="0.5">
      <c r="F4012" s="1"/>
    </row>
    <row r="4013" spans="6:6" x14ac:dyDescent="0.5">
      <c r="F4013" s="1"/>
    </row>
    <row r="4014" spans="6:6" x14ac:dyDescent="0.5">
      <c r="F4014" s="1"/>
    </row>
    <row r="4015" spans="6:6" x14ac:dyDescent="0.5">
      <c r="F4015" s="1"/>
    </row>
    <row r="4016" spans="6:6" x14ac:dyDescent="0.5">
      <c r="F4016" s="1"/>
    </row>
    <row r="4017" spans="6:6" x14ac:dyDescent="0.5">
      <c r="F4017" s="1"/>
    </row>
    <row r="4018" spans="6:6" x14ac:dyDescent="0.5">
      <c r="F4018" s="1"/>
    </row>
    <row r="4019" spans="6:6" x14ac:dyDescent="0.5">
      <c r="F4019" s="1"/>
    </row>
    <row r="4020" spans="6:6" x14ac:dyDescent="0.5">
      <c r="F4020" s="1"/>
    </row>
    <row r="4021" spans="6:6" x14ac:dyDescent="0.5">
      <c r="F4021" s="1"/>
    </row>
    <row r="4022" spans="6:6" x14ac:dyDescent="0.5">
      <c r="F4022" s="1"/>
    </row>
    <row r="4023" spans="6:6" x14ac:dyDescent="0.5">
      <c r="F4023" s="1"/>
    </row>
    <row r="4024" spans="6:6" x14ac:dyDescent="0.5">
      <c r="F4024" s="1"/>
    </row>
    <row r="4025" spans="6:6" x14ac:dyDescent="0.5">
      <c r="F4025" s="1"/>
    </row>
    <row r="4026" spans="6:6" x14ac:dyDescent="0.5">
      <c r="F4026" s="1"/>
    </row>
    <row r="4027" spans="6:6" x14ac:dyDescent="0.5">
      <c r="F4027" s="1"/>
    </row>
    <row r="4028" spans="6:6" x14ac:dyDescent="0.5">
      <c r="F4028" s="1"/>
    </row>
    <row r="4029" spans="6:6" x14ac:dyDescent="0.5">
      <c r="F4029" s="1"/>
    </row>
    <row r="4030" spans="6:6" x14ac:dyDescent="0.5">
      <c r="F4030" s="1"/>
    </row>
    <row r="4031" spans="6:6" x14ac:dyDescent="0.5">
      <c r="F4031" s="1"/>
    </row>
    <row r="4032" spans="6:6" x14ac:dyDescent="0.5">
      <c r="F4032" s="1"/>
    </row>
    <row r="4033" spans="6:6" x14ac:dyDescent="0.5">
      <c r="F4033" s="1"/>
    </row>
    <row r="4034" spans="6:6" x14ac:dyDescent="0.5">
      <c r="F4034" s="1"/>
    </row>
    <row r="4035" spans="6:6" x14ac:dyDescent="0.5">
      <c r="F4035" s="1"/>
    </row>
    <row r="4036" spans="6:6" x14ac:dyDescent="0.5">
      <c r="F4036" s="1"/>
    </row>
    <row r="4037" spans="6:6" x14ac:dyDescent="0.5">
      <c r="F4037" s="1"/>
    </row>
    <row r="4038" spans="6:6" x14ac:dyDescent="0.5">
      <c r="F4038" s="1"/>
    </row>
    <row r="4039" spans="6:6" x14ac:dyDescent="0.5">
      <c r="F4039" s="1"/>
    </row>
    <row r="4040" spans="6:6" x14ac:dyDescent="0.5">
      <c r="F4040" s="1"/>
    </row>
    <row r="4041" spans="6:6" x14ac:dyDescent="0.5">
      <c r="F4041" s="1"/>
    </row>
    <row r="4042" spans="6:6" x14ac:dyDescent="0.5">
      <c r="F4042" s="1"/>
    </row>
    <row r="4043" spans="6:6" x14ac:dyDescent="0.5">
      <c r="F4043" s="1"/>
    </row>
    <row r="4044" spans="6:6" x14ac:dyDescent="0.5">
      <c r="F4044" s="1"/>
    </row>
    <row r="4045" spans="6:6" x14ac:dyDescent="0.5">
      <c r="F4045" s="1"/>
    </row>
    <row r="4046" spans="6:6" x14ac:dyDescent="0.5">
      <c r="F4046" s="1"/>
    </row>
    <row r="4047" spans="6:6" x14ac:dyDescent="0.5">
      <c r="F4047" s="1"/>
    </row>
    <row r="4048" spans="6:6" x14ac:dyDescent="0.5">
      <c r="F4048" s="1"/>
    </row>
    <row r="4049" spans="6:6" x14ac:dyDescent="0.5">
      <c r="F4049" s="1"/>
    </row>
    <row r="4050" spans="6:6" x14ac:dyDescent="0.5">
      <c r="F4050" s="1"/>
    </row>
    <row r="4051" spans="6:6" x14ac:dyDescent="0.5">
      <c r="F4051" s="1"/>
    </row>
    <row r="4052" spans="6:6" x14ac:dyDescent="0.5">
      <c r="F4052" s="1"/>
    </row>
    <row r="4053" spans="6:6" x14ac:dyDescent="0.5">
      <c r="F4053" s="1"/>
    </row>
    <row r="4054" spans="6:6" x14ac:dyDescent="0.5">
      <c r="F4054" s="1"/>
    </row>
    <row r="4055" spans="6:6" x14ac:dyDescent="0.5">
      <c r="F4055" s="1"/>
    </row>
    <row r="4056" spans="6:6" x14ac:dyDescent="0.5">
      <c r="F4056" s="1"/>
    </row>
    <row r="4057" spans="6:6" x14ac:dyDescent="0.5">
      <c r="F4057" s="1"/>
    </row>
    <row r="4058" spans="6:6" x14ac:dyDescent="0.5">
      <c r="F4058" s="1"/>
    </row>
    <row r="4059" spans="6:6" x14ac:dyDescent="0.5">
      <c r="F4059" s="1"/>
    </row>
    <row r="4060" spans="6:6" x14ac:dyDescent="0.5">
      <c r="F4060" s="1"/>
    </row>
    <row r="4061" spans="6:6" x14ac:dyDescent="0.5">
      <c r="F4061" s="1"/>
    </row>
    <row r="4062" spans="6:6" x14ac:dyDescent="0.5">
      <c r="F4062" s="1"/>
    </row>
    <row r="4063" spans="6:6" x14ac:dyDescent="0.5">
      <c r="F4063" s="1"/>
    </row>
    <row r="4064" spans="6:6" x14ac:dyDescent="0.5">
      <c r="F4064" s="1"/>
    </row>
    <row r="4065" spans="6:6" x14ac:dyDescent="0.5">
      <c r="F4065" s="1"/>
    </row>
    <row r="4066" spans="6:6" x14ac:dyDescent="0.5">
      <c r="F4066" s="1"/>
    </row>
    <row r="4067" spans="6:6" x14ac:dyDescent="0.5">
      <c r="F4067" s="1"/>
    </row>
    <row r="4068" spans="6:6" x14ac:dyDescent="0.5">
      <c r="F4068" s="1"/>
    </row>
    <row r="4069" spans="6:6" x14ac:dyDescent="0.5">
      <c r="F4069" s="1"/>
    </row>
    <row r="4070" spans="6:6" x14ac:dyDescent="0.5">
      <c r="F4070" s="1"/>
    </row>
    <row r="4071" spans="6:6" x14ac:dyDescent="0.5">
      <c r="F4071" s="1"/>
    </row>
    <row r="4072" spans="6:6" x14ac:dyDescent="0.5">
      <c r="F4072" s="1"/>
    </row>
    <row r="4073" spans="6:6" x14ac:dyDescent="0.5">
      <c r="F4073" s="1"/>
    </row>
    <row r="4074" spans="6:6" x14ac:dyDescent="0.5">
      <c r="F4074" s="1"/>
    </row>
    <row r="4075" spans="6:6" x14ac:dyDescent="0.5">
      <c r="F4075" s="1"/>
    </row>
    <row r="4076" spans="6:6" x14ac:dyDescent="0.5">
      <c r="F4076" s="1"/>
    </row>
    <row r="4077" spans="6:6" x14ac:dyDescent="0.5">
      <c r="F4077" s="1"/>
    </row>
    <row r="4078" spans="6:6" x14ac:dyDescent="0.5">
      <c r="F4078" s="1"/>
    </row>
    <row r="4079" spans="6:6" x14ac:dyDescent="0.5">
      <c r="F4079" s="1"/>
    </row>
    <row r="4080" spans="6:6" x14ac:dyDescent="0.5">
      <c r="F4080" s="1"/>
    </row>
    <row r="4081" spans="6:6" x14ac:dyDescent="0.5">
      <c r="F4081" s="1"/>
    </row>
    <row r="4082" spans="6:6" x14ac:dyDescent="0.5">
      <c r="F4082" s="1"/>
    </row>
    <row r="4083" spans="6:6" x14ac:dyDescent="0.5">
      <c r="F4083" s="1"/>
    </row>
    <row r="4084" spans="6:6" x14ac:dyDescent="0.5">
      <c r="F4084" s="1"/>
    </row>
    <row r="4085" spans="6:6" x14ac:dyDescent="0.5">
      <c r="F4085" s="1"/>
    </row>
    <row r="4086" spans="6:6" x14ac:dyDescent="0.5">
      <c r="F4086" s="1"/>
    </row>
    <row r="4087" spans="6:6" x14ac:dyDescent="0.5">
      <c r="F4087" s="1"/>
    </row>
    <row r="4088" spans="6:6" x14ac:dyDescent="0.5">
      <c r="F4088" s="1"/>
    </row>
    <row r="4089" spans="6:6" x14ac:dyDescent="0.5">
      <c r="F4089" s="1"/>
    </row>
    <row r="4090" spans="6:6" x14ac:dyDescent="0.5">
      <c r="F4090" s="1"/>
    </row>
    <row r="4091" spans="6:6" x14ac:dyDescent="0.5">
      <c r="F4091" s="1"/>
    </row>
    <row r="4092" spans="6:6" x14ac:dyDescent="0.5">
      <c r="F4092" s="1"/>
    </row>
    <row r="4093" spans="6:6" x14ac:dyDescent="0.5">
      <c r="F4093" s="1"/>
    </row>
    <row r="4094" spans="6:6" x14ac:dyDescent="0.5">
      <c r="F4094" s="1"/>
    </row>
    <row r="4095" spans="6:6" x14ac:dyDescent="0.5">
      <c r="F4095" s="1"/>
    </row>
    <row r="4096" spans="6:6" x14ac:dyDescent="0.5">
      <c r="F4096" s="1"/>
    </row>
    <row r="4097" spans="6:6" x14ac:dyDescent="0.5">
      <c r="F4097" s="1"/>
    </row>
    <row r="4098" spans="6:6" x14ac:dyDescent="0.5">
      <c r="F4098" s="1"/>
    </row>
    <row r="4099" spans="6:6" x14ac:dyDescent="0.5">
      <c r="F4099" s="1"/>
    </row>
    <row r="4100" spans="6:6" x14ac:dyDescent="0.5">
      <c r="F4100" s="1"/>
    </row>
    <row r="4101" spans="6:6" x14ac:dyDescent="0.5">
      <c r="F4101" s="1"/>
    </row>
    <row r="4102" spans="6:6" x14ac:dyDescent="0.5">
      <c r="F4102" s="1"/>
    </row>
    <row r="4103" spans="6:6" x14ac:dyDescent="0.5">
      <c r="F4103" s="1"/>
    </row>
    <row r="4104" spans="6:6" x14ac:dyDescent="0.5">
      <c r="F4104" s="1"/>
    </row>
    <row r="4105" spans="6:6" x14ac:dyDescent="0.5">
      <c r="F4105" s="1"/>
    </row>
    <row r="4106" spans="6:6" x14ac:dyDescent="0.5">
      <c r="F4106" s="1"/>
    </row>
    <row r="4107" spans="6:6" x14ac:dyDescent="0.5">
      <c r="F4107" s="1"/>
    </row>
    <row r="4108" spans="6:6" x14ac:dyDescent="0.5">
      <c r="F4108" s="1"/>
    </row>
    <row r="4109" spans="6:6" x14ac:dyDescent="0.5">
      <c r="F4109" s="1"/>
    </row>
    <row r="4110" spans="6:6" x14ac:dyDescent="0.5">
      <c r="F4110" s="1"/>
    </row>
    <row r="4111" spans="6:6" x14ac:dyDescent="0.5">
      <c r="F4111" s="1"/>
    </row>
    <row r="4112" spans="6:6" x14ac:dyDescent="0.5">
      <c r="F4112" s="1"/>
    </row>
    <row r="4113" spans="6:6" x14ac:dyDescent="0.5">
      <c r="F4113" s="1"/>
    </row>
    <row r="4114" spans="6:6" x14ac:dyDescent="0.5">
      <c r="F4114" s="1"/>
    </row>
    <row r="4115" spans="6:6" x14ac:dyDescent="0.5">
      <c r="F4115" s="1"/>
    </row>
    <row r="4116" spans="6:6" x14ac:dyDescent="0.5">
      <c r="F4116" s="1"/>
    </row>
    <row r="4117" spans="6:6" x14ac:dyDescent="0.5">
      <c r="F4117" s="1"/>
    </row>
    <row r="4118" spans="6:6" x14ac:dyDescent="0.5">
      <c r="F4118" s="1"/>
    </row>
    <row r="4119" spans="6:6" x14ac:dyDescent="0.5">
      <c r="F4119" s="1"/>
    </row>
    <row r="4120" spans="6:6" x14ac:dyDescent="0.5">
      <c r="F4120" s="1"/>
    </row>
    <row r="4121" spans="6:6" x14ac:dyDescent="0.5">
      <c r="F4121" s="1"/>
    </row>
    <row r="4122" spans="6:6" x14ac:dyDescent="0.5">
      <c r="F4122" s="1"/>
    </row>
    <row r="4123" spans="6:6" x14ac:dyDescent="0.5">
      <c r="F4123" s="1"/>
    </row>
    <row r="4124" spans="6:6" x14ac:dyDescent="0.5">
      <c r="F4124" s="1"/>
    </row>
    <row r="4125" spans="6:6" x14ac:dyDescent="0.5">
      <c r="F4125" s="1"/>
    </row>
    <row r="4126" spans="6:6" x14ac:dyDescent="0.5">
      <c r="F4126" s="1"/>
    </row>
    <row r="4127" spans="6:6" x14ac:dyDescent="0.5">
      <c r="F4127" s="1"/>
    </row>
    <row r="4128" spans="6:6" x14ac:dyDescent="0.5">
      <c r="F4128" s="1"/>
    </row>
    <row r="4129" spans="6:6" x14ac:dyDescent="0.5">
      <c r="F4129" s="1"/>
    </row>
    <row r="4130" spans="6:6" x14ac:dyDescent="0.5">
      <c r="F4130" s="1"/>
    </row>
    <row r="4131" spans="6:6" x14ac:dyDescent="0.5">
      <c r="F4131" s="1"/>
    </row>
    <row r="4132" spans="6:6" x14ac:dyDescent="0.5">
      <c r="F4132" s="1"/>
    </row>
    <row r="4133" spans="6:6" x14ac:dyDescent="0.5">
      <c r="F4133" s="1"/>
    </row>
    <row r="4134" spans="6:6" x14ac:dyDescent="0.5">
      <c r="F4134" s="1"/>
    </row>
    <row r="4135" spans="6:6" x14ac:dyDescent="0.5">
      <c r="F4135" s="1"/>
    </row>
    <row r="4136" spans="6:6" x14ac:dyDescent="0.5">
      <c r="F4136" s="1"/>
    </row>
    <row r="4137" spans="6:6" x14ac:dyDescent="0.5">
      <c r="F4137" s="1"/>
    </row>
    <row r="4138" spans="6:6" x14ac:dyDescent="0.5">
      <c r="F4138" s="1"/>
    </row>
    <row r="4139" spans="6:6" x14ac:dyDescent="0.5">
      <c r="F4139" s="1"/>
    </row>
    <row r="4140" spans="6:6" x14ac:dyDescent="0.5">
      <c r="F4140" s="1"/>
    </row>
    <row r="4141" spans="6:6" x14ac:dyDescent="0.5">
      <c r="F4141" s="1"/>
    </row>
    <row r="4142" spans="6:6" x14ac:dyDescent="0.5">
      <c r="F4142" s="1"/>
    </row>
    <row r="4143" spans="6:6" x14ac:dyDescent="0.5">
      <c r="F4143" s="1"/>
    </row>
    <row r="4144" spans="6:6" x14ac:dyDescent="0.5">
      <c r="F4144" s="1"/>
    </row>
    <row r="4145" spans="6:6" x14ac:dyDescent="0.5">
      <c r="F4145" s="1"/>
    </row>
    <row r="4146" spans="6:6" x14ac:dyDescent="0.5">
      <c r="F4146" s="1"/>
    </row>
    <row r="4147" spans="6:6" x14ac:dyDescent="0.5">
      <c r="F4147" s="1"/>
    </row>
    <row r="4148" spans="6:6" x14ac:dyDescent="0.5">
      <c r="F4148" s="1"/>
    </row>
    <row r="4149" spans="6:6" x14ac:dyDescent="0.5">
      <c r="F4149" s="1"/>
    </row>
    <row r="4150" spans="6:6" x14ac:dyDescent="0.5">
      <c r="F4150" s="1"/>
    </row>
    <row r="4151" spans="6:6" x14ac:dyDescent="0.5">
      <c r="F4151" s="1"/>
    </row>
    <row r="4152" spans="6:6" x14ac:dyDescent="0.5">
      <c r="F4152" s="1"/>
    </row>
    <row r="4153" spans="6:6" x14ac:dyDescent="0.5">
      <c r="F4153" s="1"/>
    </row>
    <row r="4154" spans="6:6" x14ac:dyDescent="0.5">
      <c r="F4154" s="1"/>
    </row>
    <row r="4155" spans="6:6" x14ac:dyDescent="0.5">
      <c r="F4155" s="1"/>
    </row>
    <row r="4156" spans="6:6" x14ac:dyDescent="0.5">
      <c r="F4156" s="1"/>
    </row>
    <row r="4157" spans="6:6" x14ac:dyDescent="0.5">
      <c r="F4157" s="1"/>
    </row>
    <row r="4158" spans="6:6" x14ac:dyDescent="0.5">
      <c r="F4158" s="1"/>
    </row>
    <row r="4159" spans="6:6" x14ac:dyDescent="0.5">
      <c r="F4159" s="1"/>
    </row>
    <row r="4160" spans="6:6" x14ac:dyDescent="0.5">
      <c r="F4160" s="1"/>
    </row>
    <row r="4161" spans="6:6" x14ac:dyDescent="0.5">
      <c r="F4161" s="1"/>
    </row>
    <row r="4162" spans="6:6" x14ac:dyDescent="0.5">
      <c r="F4162" s="1"/>
    </row>
    <row r="4163" spans="6:6" x14ac:dyDescent="0.5">
      <c r="F4163" s="1"/>
    </row>
    <row r="4164" spans="6:6" x14ac:dyDescent="0.5">
      <c r="F4164" s="1"/>
    </row>
    <row r="4165" spans="6:6" x14ac:dyDescent="0.5">
      <c r="F4165" s="1"/>
    </row>
    <row r="4166" spans="6:6" x14ac:dyDescent="0.5">
      <c r="F4166" s="1"/>
    </row>
    <row r="4167" spans="6:6" x14ac:dyDescent="0.5">
      <c r="F4167" s="1"/>
    </row>
    <row r="4168" spans="6:6" x14ac:dyDescent="0.5">
      <c r="F4168" s="1"/>
    </row>
    <row r="4169" spans="6:6" x14ac:dyDescent="0.5">
      <c r="F4169" s="1"/>
    </row>
    <row r="4170" spans="6:6" x14ac:dyDescent="0.5">
      <c r="F4170" s="1"/>
    </row>
    <row r="4171" spans="6:6" x14ac:dyDescent="0.5">
      <c r="F4171" s="1"/>
    </row>
    <row r="4172" spans="6:6" x14ac:dyDescent="0.5">
      <c r="F4172" s="1"/>
    </row>
    <row r="4173" spans="6:6" x14ac:dyDescent="0.5">
      <c r="F4173" s="1"/>
    </row>
    <row r="4174" spans="6:6" x14ac:dyDescent="0.5">
      <c r="F4174" s="1"/>
    </row>
    <row r="4175" spans="6:6" x14ac:dyDescent="0.5">
      <c r="F4175" s="1"/>
    </row>
    <row r="4176" spans="6:6" x14ac:dyDescent="0.5">
      <c r="F4176" s="1"/>
    </row>
    <row r="4177" spans="6:6" x14ac:dyDescent="0.5">
      <c r="F4177" s="1"/>
    </row>
    <row r="4178" spans="6:6" x14ac:dyDescent="0.5">
      <c r="F4178" s="1"/>
    </row>
    <row r="4179" spans="6:6" x14ac:dyDescent="0.5">
      <c r="F4179" s="1"/>
    </row>
    <row r="4180" spans="6:6" x14ac:dyDescent="0.5">
      <c r="F4180" s="1"/>
    </row>
    <row r="4181" spans="6:6" x14ac:dyDescent="0.5">
      <c r="F4181" s="1"/>
    </row>
    <row r="4182" spans="6:6" x14ac:dyDescent="0.5">
      <c r="F4182" s="1"/>
    </row>
    <row r="4183" spans="6:6" x14ac:dyDescent="0.5">
      <c r="F4183" s="1"/>
    </row>
    <row r="4184" spans="6:6" x14ac:dyDescent="0.5">
      <c r="F4184" s="1"/>
    </row>
    <row r="4185" spans="6:6" x14ac:dyDescent="0.5">
      <c r="F4185" s="1"/>
    </row>
    <row r="4186" spans="6:6" x14ac:dyDescent="0.5">
      <c r="F4186" s="1"/>
    </row>
    <row r="4187" spans="6:6" x14ac:dyDescent="0.5">
      <c r="F4187" s="1"/>
    </row>
    <row r="4188" spans="6:6" x14ac:dyDescent="0.5">
      <c r="F4188" s="1"/>
    </row>
    <row r="4189" spans="6:6" x14ac:dyDescent="0.5">
      <c r="F4189" s="1"/>
    </row>
    <row r="4190" spans="6:6" x14ac:dyDescent="0.5">
      <c r="F4190" s="1"/>
    </row>
    <row r="4191" spans="6:6" x14ac:dyDescent="0.5">
      <c r="F4191" s="1"/>
    </row>
    <row r="4192" spans="6:6" x14ac:dyDescent="0.5">
      <c r="F4192" s="1"/>
    </row>
    <row r="4193" spans="6:6" x14ac:dyDescent="0.5">
      <c r="F4193" s="1"/>
    </row>
    <row r="4194" spans="6:6" x14ac:dyDescent="0.5">
      <c r="F4194" s="1"/>
    </row>
    <row r="4195" spans="6:6" x14ac:dyDescent="0.5">
      <c r="F4195" s="1"/>
    </row>
    <row r="4196" spans="6:6" x14ac:dyDescent="0.5">
      <c r="F4196" s="1"/>
    </row>
    <row r="4197" spans="6:6" x14ac:dyDescent="0.5">
      <c r="F4197" s="1"/>
    </row>
    <row r="4198" spans="6:6" x14ac:dyDescent="0.5">
      <c r="F4198" s="1"/>
    </row>
    <row r="4199" spans="6:6" x14ac:dyDescent="0.5">
      <c r="F4199" s="1"/>
    </row>
    <row r="4200" spans="6:6" x14ac:dyDescent="0.5">
      <c r="F4200" s="1"/>
    </row>
    <row r="4201" spans="6:6" x14ac:dyDescent="0.5">
      <c r="F4201" s="1"/>
    </row>
    <row r="4202" spans="6:6" x14ac:dyDescent="0.5">
      <c r="F4202" s="1"/>
    </row>
    <row r="4203" spans="6:6" x14ac:dyDescent="0.5">
      <c r="F4203" s="1"/>
    </row>
    <row r="4204" spans="6:6" x14ac:dyDescent="0.5">
      <c r="F4204" s="1"/>
    </row>
    <row r="4205" spans="6:6" x14ac:dyDescent="0.5">
      <c r="F4205" s="1"/>
    </row>
    <row r="4206" spans="6:6" x14ac:dyDescent="0.5">
      <c r="F4206" s="1"/>
    </row>
    <row r="4207" spans="6:6" x14ac:dyDescent="0.5">
      <c r="F4207" s="1"/>
    </row>
    <row r="4208" spans="6:6" x14ac:dyDescent="0.5">
      <c r="F4208" s="1"/>
    </row>
    <row r="4209" spans="6:6" x14ac:dyDescent="0.5">
      <c r="F4209" s="1"/>
    </row>
    <row r="4210" spans="6:6" x14ac:dyDescent="0.5">
      <c r="F4210" s="1"/>
    </row>
    <row r="4211" spans="6:6" x14ac:dyDescent="0.5">
      <c r="F4211" s="1"/>
    </row>
    <row r="4212" spans="6:6" x14ac:dyDescent="0.5">
      <c r="F4212" s="1"/>
    </row>
    <row r="4213" spans="6:6" x14ac:dyDescent="0.5">
      <c r="F4213" s="1"/>
    </row>
    <row r="4214" spans="6:6" x14ac:dyDescent="0.5">
      <c r="F4214" s="1"/>
    </row>
    <row r="4215" spans="6:6" x14ac:dyDescent="0.5">
      <c r="F4215" s="1"/>
    </row>
    <row r="4216" spans="6:6" x14ac:dyDescent="0.5">
      <c r="F4216" s="1"/>
    </row>
    <row r="4217" spans="6:6" x14ac:dyDescent="0.5">
      <c r="F4217" s="1"/>
    </row>
    <row r="4218" spans="6:6" x14ac:dyDescent="0.5">
      <c r="F4218" s="1"/>
    </row>
    <row r="4219" spans="6:6" x14ac:dyDescent="0.5">
      <c r="F4219" s="1"/>
    </row>
    <row r="4220" spans="6:6" x14ac:dyDescent="0.5">
      <c r="F4220" s="1"/>
    </row>
    <row r="4221" spans="6:6" x14ac:dyDescent="0.5">
      <c r="F4221" s="1"/>
    </row>
    <row r="4222" spans="6:6" x14ac:dyDescent="0.5">
      <c r="F4222" s="1"/>
    </row>
    <row r="4223" spans="6:6" x14ac:dyDescent="0.5">
      <c r="F4223" s="1"/>
    </row>
    <row r="4224" spans="6:6" x14ac:dyDescent="0.5">
      <c r="F4224" s="1"/>
    </row>
    <row r="4225" spans="6:6" x14ac:dyDescent="0.5">
      <c r="F4225" s="1"/>
    </row>
    <row r="4226" spans="6:6" x14ac:dyDescent="0.5">
      <c r="F4226" s="1"/>
    </row>
    <row r="4227" spans="6:6" x14ac:dyDescent="0.5">
      <c r="F4227" s="1"/>
    </row>
    <row r="4228" spans="6:6" x14ac:dyDescent="0.5">
      <c r="F4228" s="1"/>
    </row>
    <row r="4229" spans="6:6" x14ac:dyDescent="0.5">
      <c r="F4229" s="1"/>
    </row>
    <row r="4230" spans="6:6" x14ac:dyDescent="0.5">
      <c r="F4230" s="1"/>
    </row>
    <row r="4231" spans="6:6" x14ac:dyDescent="0.5">
      <c r="F4231" s="1"/>
    </row>
    <row r="4232" spans="6:6" x14ac:dyDescent="0.5">
      <c r="F4232" s="1"/>
    </row>
    <row r="4233" spans="6:6" x14ac:dyDescent="0.5">
      <c r="F4233" s="1"/>
    </row>
    <row r="4234" spans="6:6" x14ac:dyDescent="0.5">
      <c r="F4234" s="1"/>
    </row>
    <row r="4235" spans="6:6" x14ac:dyDescent="0.5">
      <c r="F4235" s="1"/>
    </row>
    <row r="4236" spans="6:6" x14ac:dyDescent="0.5">
      <c r="F4236" s="1"/>
    </row>
    <row r="4237" spans="6:6" x14ac:dyDescent="0.5">
      <c r="F4237" s="1"/>
    </row>
    <row r="4238" spans="6:6" x14ac:dyDescent="0.5">
      <c r="F4238" s="1"/>
    </row>
    <row r="4239" spans="6:6" x14ac:dyDescent="0.5">
      <c r="F4239" s="1"/>
    </row>
    <row r="4240" spans="6:6" x14ac:dyDescent="0.5">
      <c r="F4240" s="1"/>
    </row>
    <row r="4241" spans="6:6" x14ac:dyDescent="0.5">
      <c r="F4241" s="1"/>
    </row>
    <row r="4242" spans="6:6" x14ac:dyDescent="0.5">
      <c r="F4242" s="1"/>
    </row>
    <row r="4243" spans="6:6" x14ac:dyDescent="0.5">
      <c r="F4243" s="1"/>
    </row>
    <row r="4244" spans="6:6" x14ac:dyDescent="0.5">
      <c r="F4244" s="1"/>
    </row>
    <row r="4245" spans="6:6" x14ac:dyDescent="0.5">
      <c r="F4245" s="1"/>
    </row>
    <row r="4246" spans="6:6" x14ac:dyDescent="0.5">
      <c r="F4246" s="1"/>
    </row>
    <row r="4247" spans="6:6" x14ac:dyDescent="0.5">
      <c r="F4247" s="1"/>
    </row>
    <row r="4248" spans="6:6" x14ac:dyDescent="0.5">
      <c r="F4248" s="1"/>
    </row>
    <row r="4249" spans="6:6" x14ac:dyDescent="0.5">
      <c r="F4249" s="1"/>
    </row>
    <row r="4250" spans="6:6" x14ac:dyDescent="0.5">
      <c r="F4250" s="1"/>
    </row>
    <row r="4251" spans="6:6" x14ac:dyDescent="0.5">
      <c r="F4251" s="1"/>
    </row>
    <row r="4252" spans="6:6" x14ac:dyDescent="0.5">
      <c r="F4252" s="1"/>
    </row>
    <row r="4253" spans="6:6" x14ac:dyDescent="0.5">
      <c r="F4253" s="1"/>
    </row>
    <row r="4254" spans="6:6" x14ac:dyDescent="0.5">
      <c r="F4254" s="1"/>
    </row>
    <row r="4255" spans="6:6" x14ac:dyDescent="0.5">
      <c r="F4255" s="1"/>
    </row>
    <row r="4256" spans="6:6" x14ac:dyDescent="0.5">
      <c r="F4256" s="1"/>
    </row>
    <row r="4257" spans="6:6" x14ac:dyDescent="0.5">
      <c r="F4257" s="1"/>
    </row>
    <row r="4258" spans="6:6" x14ac:dyDescent="0.5">
      <c r="F4258" s="1"/>
    </row>
    <row r="4259" spans="6:6" x14ac:dyDescent="0.5">
      <c r="F4259" s="1"/>
    </row>
    <row r="4260" spans="6:6" x14ac:dyDescent="0.5">
      <c r="F4260" s="1"/>
    </row>
    <row r="4261" spans="6:6" x14ac:dyDescent="0.5">
      <c r="F4261" s="1"/>
    </row>
    <row r="4262" spans="6:6" x14ac:dyDescent="0.5">
      <c r="F4262" s="1"/>
    </row>
    <row r="4263" spans="6:6" x14ac:dyDescent="0.5">
      <c r="F4263" s="1"/>
    </row>
    <row r="4264" spans="6:6" x14ac:dyDescent="0.5">
      <c r="F4264" s="1"/>
    </row>
    <row r="4265" spans="6:6" x14ac:dyDescent="0.5">
      <c r="F4265" s="1"/>
    </row>
    <row r="4266" spans="6:6" x14ac:dyDescent="0.5">
      <c r="F4266" s="1"/>
    </row>
    <row r="4267" spans="6:6" x14ac:dyDescent="0.5">
      <c r="F4267" s="1"/>
    </row>
    <row r="4268" spans="6:6" x14ac:dyDescent="0.5">
      <c r="F4268" s="1"/>
    </row>
    <row r="4269" spans="6:6" x14ac:dyDescent="0.5">
      <c r="F4269" s="1"/>
    </row>
    <row r="4270" spans="6:6" x14ac:dyDescent="0.5">
      <c r="F4270" s="1"/>
    </row>
    <row r="4271" spans="6:6" x14ac:dyDescent="0.5">
      <c r="F4271" s="1"/>
    </row>
    <row r="4272" spans="6:6" x14ac:dyDescent="0.5">
      <c r="F4272" s="1"/>
    </row>
    <row r="4273" spans="6:6" x14ac:dyDescent="0.5">
      <c r="F4273" s="1"/>
    </row>
    <row r="4274" spans="6:6" x14ac:dyDescent="0.5">
      <c r="F4274" s="1"/>
    </row>
    <row r="4275" spans="6:6" x14ac:dyDescent="0.5">
      <c r="F4275" s="1"/>
    </row>
    <row r="4276" spans="6:6" x14ac:dyDescent="0.5">
      <c r="F4276" s="1"/>
    </row>
    <row r="4277" spans="6:6" x14ac:dyDescent="0.5">
      <c r="F4277" s="1"/>
    </row>
    <row r="4278" spans="6:6" x14ac:dyDescent="0.5">
      <c r="F4278" s="1"/>
    </row>
    <row r="4279" spans="6:6" x14ac:dyDescent="0.5">
      <c r="F4279" s="1"/>
    </row>
    <row r="4280" spans="6:6" x14ac:dyDescent="0.5">
      <c r="F4280" s="1"/>
    </row>
    <row r="4281" spans="6:6" x14ac:dyDescent="0.5">
      <c r="F4281" s="1"/>
    </row>
    <row r="4282" spans="6:6" x14ac:dyDescent="0.5">
      <c r="F4282" s="1"/>
    </row>
    <row r="4283" spans="6:6" x14ac:dyDescent="0.5">
      <c r="F4283" s="1"/>
    </row>
    <row r="4284" spans="6:6" x14ac:dyDescent="0.5">
      <c r="F4284" s="1"/>
    </row>
    <row r="4285" spans="6:6" x14ac:dyDescent="0.5">
      <c r="F4285" s="1"/>
    </row>
    <row r="4286" spans="6:6" x14ac:dyDescent="0.5">
      <c r="F4286" s="1"/>
    </row>
    <row r="4287" spans="6:6" x14ac:dyDescent="0.5">
      <c r="F4287" s="1"/>
    </row>
    <row r="4288" spans="6:6" x14ac:dyDescent="0.5">
      <c r="F4288" s="1"/>
    </row>
    <row r="4289" spans="6:6" x14ac:dyDescent="0.5">
      <c r="F4289" s="1"/>
    </row>
    <row r="4290" spans="6:6" x14ac:dyDescent="0.5">
      <c r="F4290" s="1"/>
    </row>
    <row r="4291" spans="6:6" x14ac:dyDescent="0.5">
      <c r="F4291" s="1"/>
    </row>
    <row r="4292" spans="6:6" x14ac:dyDescent="0.5">
      <c r="F4292" s="1"/>
    </row>
    <row r="4293" spans="6:6" x14ac:dyDescent="0.5">
      <c r="F4293" s="1"/>
    </row>
    <row r="4294" spans="6:6" x14ac:dyDescent="0.5">
      <c r="F4294" s="1"/>
    </row>
    <row r="4295" spans="6:6" x14ac:dyDescent="0.5">
      <c r="F4295" s="1"/>
    </row>
    <row r="4296" spans="6:6" x14ac:dyDescent="0.5">
      <c r="F4296" s="1"/>
    </row>
    <row r="4297" spans="6:6" x14ac:dyDescent="0.5">
      <c r="F4297" s="1"/>
    </row>
    <row r="4298" spans="6:6" x14ac:dyDescent="0.5">
      <c r="F4298" s="1"/>
    </row>
    <row r="4299" spans="6:6" x14ac:dyDescent="0.5">
      <c r="F4299" s="1"/>
    </row>
    <row r="4300" spans="6:6" x14ac:dyDescent="0.5">
      <c r="F4300" s="1"/>
    </row>
    <row r="4301" spans="6:6" x14ac:dyDescent="0.5">
      <c r="F4301" s="1"/>
    </row>
    <row r="4302" spans="6:6" x14ac:dyDescent="0.5">
      <c r="F4302" s="1"/>
    </row>
    <row r="4303" spans="6:6" x14ac:dyDescent="0.5">
      <c r="F4303" s="1"/>
    </row>
    <row r="4304" spans="6:6" x14ac:dyDescent="0.5">
      <c r="F4304" s="1"/>
    </row>
    <row r="4305" spans="6:6" x14ac:dyDescent="0.5">
      <c r="F4305" s="1"/>
    </row>
    <row r="4306" spans="6:6" x14ac:dyDescent="0.5">
      <c r="F4306" s="1"/>
    </row>
    <row r="4307" spans="6:6" x14ac:dyDescent="0.5">
      <c r="F4307" s="1"/>
    </row>
    <row r="4308" spans="6:6" x14ac:dyDescent="0.5">
      <c r="F4308" s="1"/>
    </row>
    <row r="4309" spans="6:6" x14ac:dyDescent="0.5">
      <c r="F4309" s="1"/>
    </row>
    <row r="4310" spans="6:6" x14ac:dyDescent="0.5">
      <c r="F4310" s="1"/>
    </row>
    <row r="4311" spans="6:6" x14ac:dyDescent="0.5">
      <c r="F4311" s="1"/>
    </row>
    <row r="4312" spans="6:6" x14ac:dyDescent="0.5">
      <c r="F4312" s="1"/>
    </row>
    <row r="4313" spans="6:6" x14ac:dyDescent="0.5">
      <c r="F4313" s="1"/>
    </row>
    <row r="4314" spans="6:6" x14ac:dyDescent="0.5">
      <c r="F4314" s="1"/>
    </row>
    <row r="4315" spans="6:6" x14ac:dyDescent="0.5">
      <c r="F4315" s="1"/>
    </row>
    <row r="4316" spans="6:6" x14ac:dyDescent="0.5">
      <c r="F4316" s="1"/>
    </row>
    <row r="4317" spans="6:6" x14ac:dyDescent="0.5">
      <c r="F4317" s="1"/>
    </row>
    <row r="4318" spans="6:6" x14ac:dyDescent="0.5">
      <c r="F4318" s="1"/>
    </row>
    <row r="4319" spans="6:6" x14ac:dyDescent="0.5">
      <c r="F4319" s="1"/>
    </row>
    <row r="4320" spans="6:6" x14ac:dyDescent="0.5">
      <c r="F4320" s="1"/>
    </row>
    <row r="4321" spans="6:6" x14ac:dyDescent="0.5">
      <c r="F4321" s="1"/>
    </row>
    <row r="4322" spans="6:6" x14ac:dyDescent="0.5">
      <c r="F4322" s="1"/>
    </row>
    <row r="4323" spans="6:6" x14ac:dyDescent="0.5">
      <c r="F4323" s="1"/>
    </row>
    <row r="4324" spans="6:6" x14ac:dyDescent="0.5">
      <c r="F4324" s="1"/>
    </row>
    <row r="4325" spans="6:6" x14ac:dyDescent="0.5">
      <c r="F4325" s="1"/>
    </row>
    <row r="4326" spans="6:6" x14ac:dyDescent="0.5">
      <c r="F4326" s="1"/>
    </row>
    <row r="4327" spans="6:6" x14ac:dyDescent="0.5">
      <c r="F4327" s="1"/>
    </row>
    <row r="4328" spans="6:6" x14ac:dyDescent="0.5">
      <c r="F4328" s="1"/>
    </row>
    <row r="4329" spans="6:6" x14ac:dyDescent="0.5">
      <c r="F4329" s="1"/>
    </row>
    <row r="4330" spans="6:6" x14ac:dyDescent="0.5">
      <c r="F4330" s="1"/>
    </row>
    <row r="4331" spans="6:6" x14ac:dyDescent="0.5">
      <c r="F4331" s="1"/>
    </row>
    <row r="4332" spans="6:6" x14ac:dyDescent="0.5">
      <c r="F4332" s="1"/>
    </row>
    <row r="4333" spans="6:6" x14ac:dyDescent="0.5">
      <c r="F4333" s="1"/>
    </row>
    <row r="4334" spans="6:6" x14ac:dyDescent="0.5">
      <c r="F4334" s="1"/>
    </row>
    <row r="4335" spans="6:6" x14ac:dyDescent="0.5">
      <c r="F4335" s="1"/>
    </row>
    <row r="4336" spans="6:6" x14ac:dyDescent="0.5">
      <c r="F4336" s="1"/>
    </row>
    <row r="4337" spans="6:6" x14ac:dyDescent="0.5">
      <c r="F4337" s="1"/>
    </row>
    <row r="4338" spans="6:6" x14ac:dyDescent="0.5">
      <c r="F4338" s="1"/>
    </row>
    <row r="4339" spans="6:6" x14ac:dyDescent="0.5">
      <c r="F4339" s="1"/>
    </row>
    <row r="4340" spans="6:6" x14ac:dyDescent="0.5">
      <c r="F4340" s="1"/>
    </row>
    <row r="4341" spans="6:6" x14ac:dyDescent="0.5">
      <c r="F4341" s="1"/>
    </row>
    <row r="4342" spans="6:6" x14ac:dyDescent="0.5">
      <c r="F4342" s="1"/>
    </row>
    <row r="4343" spans="6:6" x14ac:dyDescent="0.5">
      <c r="F4343" s="1"/>
    </row>
    <row r="4344" spans="6:6" x14ac:dyDescent="0.5">
      <c r="F4344" s="1"/>
    </row>
    <row r="4345" spans="6:6" x14ac:dyDescent="0.5">
      <c r="F4345" s="1"/>
    </row>
    <row r="4346" spans="6:6" x14ac:dyDescent="0.5">
      <c r="F4346" s="1"/>
    </row>
    <row r="4347" spans="6:6" x14ac:dyDescent="0.5">
      <c r="F4347" s="1"/>
    </row>
    <row r="4348" spans="6:6" x14ac:dyDescent="0.5">
      <c r="F4348" s="1"/>
    </row>
    <row r="4349" spans="6:6" x14ac:dyDescent="0.5">
      <c r="F4349" s="1"/>
    </row>
    <row r="4350" spans="6:6" x14ac:dyDescent="0.5">
      <c r="F4350" s="1"/>
    </row>
    <row r="4351" spans="6:6" x14ac:dyDescent="0.5">
      <c r="F4351" s="1"/>
    </row>
    <row r="4352" spans="6:6" x14ac:dyDescent="0.5">
      <c r="F4352" s="1"/>
    </row>
    <row r="4353" spans="6:6" x14ac:dyDescent="0.5">
      <c r="F4353" s="1"/>
    </row>
    <row r="4354" spans="6:6" x14ac:dyDescent="0.5">
      <c r="F4354" s="1"/>
    </row>
    <row r="4355" spans="6:6" x14ac:dyDescent="0.5">
      <c r="F4355" s="1"/>
    </row>
    <row r="4356" spans="6:6" x14ac:dyDescent="0.5">
      <c r="F4356" s="1"/>
    </row>
    <row r="4357" spans="6:6" x14ac:dyDescent="0.5">
      <c r="F4357" s="1"/>
    </row>
    <row r="4358" spans="6:6" x14ac:dyDescent="0.5">
      <c r="F4358" s="1"/>
    </row>
    <row r="4359" spans="6:6" x14ac:dyDescent="0.5">
      <c r="F4359" s="1"/>
    </row>
    <row r="4360" spans="6:6" x14ac:dyDescent="0.5">
      <c r="F4360" s="1"/>
    </row>
    <row r="4361" spans="6:6" x14ac:dyDescent="0.5">
      <c r="F4361" s="1"/>
    </row>
    <row r="4362" spans="6:6" x14ac:dyDescent="0.5">
      <c r="F4362" s="1"/>
    </row>
    <row r="4363" spans="6:6" x14ac:dyDescent="0.5">
      <c r="F4363" s="1"/>
    </row>
    <row r="4364" spans="6:6" x14ac:dyDescent="0.5">
      <c r="F4364" s="1"/>
    </row>
    <row r="4365" spans="6:6" x14ac:dyDescent="0.5">
      <c r="F4365" s="1"/>
    </row>
    <row r="4366" spans="6:6" x14ac:dyDescent="0.5">
      <c r="F4366" s="1"/>
    </row>
    <row r="4367" spans="6:6" x14ac:dyDescent="0.5">
      <c r="F4367" s="1"/>
    </row>
    <row r="4368" spans="6:6" x14ac:dyDescent="0.5">
      <c r="F4368" s="1"/>
    </row>
    <row r="4369" spans="6:6" x14ac:dyDescent="0.5">
      <c r="F4369" s="1"/>
    </row>
    <row r="4370" spans="6:6" x14ac:dyDescent="0.5">
      <c r="F4370" s="1"/>
    </row>
    <row r="4371" spans="6:6" x14ac:dyDescent="0.5">
      <c r="F4371" s="1"/>
    </row>
    <row r="4372" spans="6:6" x14ac:dyDescent="0.5">
      <c r="F4372" s="1"/>
    </row>
    <row r="4373" spans="6:6" x14ac:dyDescent="0.5">
      <c r="F4373" s="1"/>
    </row>
    <row r="4374" spans="6:6" x14ac:dyDescent="0.5">
      <c r="F4374" s="1"/>
    </row>
    <row r="4375" spans="6:6" x14ac:dyDescent="0.5">
      <c r="F4375" s="1"/>
    </row>
    <row r="4376" spans="6:6" x14ac:dyDescent="0.5">
      <c r="F4376" s="1"/>
    </row>
    <row r="4377" spans="6:6" x14ac:dyDescent="0.5">
      <c r="F4377" s="1"/>
    </row>
    <row r="4378" spans="6:6" x14ac:dyDescent="0.5">
      <c r="F4378" s="1"/>
    </row>
    <row r="4379" spans="6:6" x14ac:dyDescent="0.5">
      <c r="F4379" s="1"/>
    </row>
    <row r="4380" spans="6:6" x14ac:dyDescent="0.5">
      <c r="F4380" s="1"/>
    </row>
    <row r="4381" spans="6:6" x14ac:dyDescent="0.5">
      <c r="F4381" s="1"/>
    </row>
    <row r="4382" spans="6:6" x14ac:dyDescent="0.5">
      <c r="F4382" s="1"/>
    </row>
    <row r="4383" spans="6:6" x14ac:dyDescent="0.5">
      <c r="F4383" s="1"/>
    </row>
    <row r="4384" spans="6:6" x14ac:dyDescent="0.5">
      <c r="F4384" s="1"/>
    </row>
    <row r="4385" spans="6:6" x14ac:dyDescent="0.5">
      <c r="F4385" s="1"/>
    </row>
    <row r="4386" spans="6:6" x14ac:dyDescent="0.5">
      <c r="F4386" s="1"/>
    </row>
    <row r="4387" spans="6:6" x14ac:dyDescent="0.5">
      <c r="F4387" s="1"/>
    </row>
    <row r="4388" spans="6:6" x14ac:dyDescent="0.5">
      <c r="F4388" s="1"/>
    </row>
    <row r="4389" spans="6:6" x14ac:dyDescent="0.5">
      <c r="F4389" s="1"/>
    </row>
    <row r="4390" spans="6:6" x14ac:dyDescent="0.5">
      <c r="F4390" s="1"/>
    </row>
    <row r="4391" spans="6:6" x14ac:dyDescent="0.5">
      <c r="F4391" s="1"/>
    </row>
    <row r="4392" spans="6:6" x14ac:dyDescent="0.5">
      <c r="F4392" s="1"/>
    </row>
    <row r="4393" spans="6:6" x14ac:dyDescent="0.5">
      <c r="F4393" s="1"/>
    </row>
    <row r="4394" spans="6:6" x14ac:dyDescent="0.5">
      <c r="F4394" s="1"/>
    </row>
    <row r="4395" spans="6:6" x14ac:dyDescent="0.5">
      <c r="F4395" s="1"/>
    </row>
    <row r="4396" spans="6:6" x14ac:dyDescent="0.5">
      <c r="F4396" s="1"/>
    </row>
    <row r="4397" spans="6:6" x14ac:dyDescent="0.5">
      <c r="F4397" s="1"/>
    </row>
    <row r="4398" spans="6:6" x14ac:dyDescent="0.5">
      <c r="F4398" s="1"/>
    </row>
    <row r="4399" spans="6:6" x14ac:dyDescent="0.5">
      <c r="F4399" s="1"/>
    </row>
    <row r="4400" spans="6:6" x14ac:dyDescent="0.5">
      <c r="F4400" s="1"/>
    </row>
    <row r="4401" spans="6:6" x14ac:dyDescent="0.5">
      <c r="F4401" s="1"/>
    </row>
    <row r="4402" spans="6:6" x14ac:dyDescent="0.5">
      <c r="F4402" s="1"/>
    </row>
    <row r="4403" spans="6:6" x14ac:dyDescent="0.5">
      <c r="F4403" s="1"/>
    </row>
    <row r="4404" spans="6:6" x14ac:dyDescent="0.5">
      <c r="F4404" s="1"/>
    </row>
    <row r="4405" spans="6:6" x14ac:dyDescent="0.5">
      <c r="F4405" s="1"/>
    </row>
    <row r="4406" spans="6:6" x14ac:dyDescent="0.5">
      <c r="F4406" s="1"/>
    </row>
    <row r="4407" spans="6:6" x14ac:dyDescent="0.5">
      <c r="F4407" s="1"/>
    </row>
    <row r="4408" spans="6:6" x14ac:dyDescent="0.5">
      <c r="F4408" s="1"/>
    </row>
    <row r="4409" spans="6:6" x14ac:dyDescent="0.5">
      <c r="F4409" s="1"/>
    </row>
    <row r="4410" spans="6:6" x14ac:dyDescent="0.5">
      <c r="F4410" s="1"/>
    </row>
    <row r="4411" spans="6:6" x14ac:dyDescent="0.5">
      <c r="F4411" s="1"/>
    </row>
    <row r="4412" spans="6:6" x14ac:dyDescent="0.5">
      <c r="F4412" s="1"/>
    </row>
    <row r="4413" spans="6:6" x14ac:dyDescent="0.5">
      <c r="F4413" s="1"/>
    </row>
    <row r="4414" spans="6:6" x14ac:dyDescent="0.5">
      <c r="F4414" s="1"/>
    </row>
    <row r="4415" spans="6:6" x14ac:dyDescent="0.5">
      <c r="F4415" s="1"/>
    </row>
    <row r="4416" spans="6:6" x14ac:dyDescent="0.5">
      <c r="F4416" s="1"/>
    </row>
    <row r="4417" spans="6:6" x14ac:dyDescent="0.5">
      <c r="F4417" s="1"/>
    </row>
    <row r="4418" spans="6:6" x14ac:dyDescent="0.5">
      <c r="F4418" s="1"/>
    </row>
    <row r="4419" spans="6:6" x14ac:dyDescent="0.5">
      <c r="F4419" s="1"/>
    </row>
    <row r="4420" spans="6:6" x14ac:dyDescent="0.5">
      <c r="F4420" s="1"/>
    </row>
    <row r="4421" spans="6:6" x14ac:dyDescent="0.5">
      <c r="F4421" s="1"/>
    </row>
    <row r="4422" spans="6:6" x14ac:dyDescent="0.5">
      <c r="F4422" s="1"/>
    </row>
    <row r="4423" spans="6:6" x14ac:dyDescent="0.5">
      <c r="F4423" s="1"/>
    </row>
    <row r="4424" spans="6:6" x14ac:dyDescent="0.5">
      <c r="F4424" s="1"/>
    </row>
    <row r="4425" spans="6:6" x14ac:dyDescent="0.5">
      <c r="F4425" s="1"/>
    </row>
    <row r="4426" spans="6:6" x14ac:dyDescent="0.5">
      <c r="F4426" s="1"/>
    </row>
    <row r="4427" spans="6:6" x14ac:dyDescent="0.5">
      <c r="F4427" s="1"/>
    </row>
    <row r="4428" spans="6:6" x14ac:dyDescent="0.5">
      <c r="F4428" s="1"/>
    </row>
    <row r="4429" spans="6:6" x14ac:dyDescent="0.5">
      <c r="F4429" s="1"/>
    </row>
    <row r="4430" spans="6:6" x14ac:dyDescent="0.5">
      <c r="F4430" s="1"/>
    </row>
    <row r="4431" spans="6:6" x14ac:dyDescent="0.5">
      <c r="F4431" s="1"/>
    </row>
    <row r="4432" spans="6:6" x14ac:dyDescent="0.5">
      <c r="F4432" s="1"/>
    </row>
    <row r="4433" spans="6:6" x14ac:dyDescent="0.5">
      <c r="F4433" s="1"/>
    </row>
    <row r="4434" spans="6:6" x14ac:dyDescent="0.5">
      <c r="F4434" s="1"/>
    </row>
    <row r="4435" spans="6:6" x14ac:dyDescent="0.5">
      <c r="F4435" s="1"/>
    </row>
    <row r="4436" spans="6:6" x14ac:dyDescent="0.5">
      <c r="F4436" s="1"/>
    </row>
    <row r="4437" spans="6:6" x14ac:dyDescent="0.5">
      <c r="F4437" s="1"/>
    </row>
    <row r="4438" spans="6:6" x14ac:dyDescent="0.5">
      <c r="F4438" s="1"/>
    </row>
    <row r="4439" spans="6:6" x14ac:dyDescent="0.5">
      <c r="F4439" s="1"/>
    </row>
    <row r="4440" spans="6:6" x14ac:dyDescent="0.5">
      <c r="F4440" s="1"/>
    </row>
    <row r="4441" spans="6:6" x14ac:dyDescent="0.5">
      <c r="F4441" s="1"/>
    </row>
    <row r="4442" spans="6:6" x14ac:dyDescent="0.5">
      <c r="F4442" s="1"/>
    </row>
    <row r="4443" spans="6:6" x14ac:dyDescent="0.5">
      <c r="F4443" s="1"/>
    </row>
    <row r="4444" spans="6:6" x14ac:dyDescent="0.5">
      <c r="F4444" s="1"/>
    </row>
    <row r="4445" spans="6:6" x14ac:dyDescent="0.5">
      <c r="F4445" s="1"/>
    </row>
    <row r="4446" spans="6:6" x14ac:dyDescent="0.5">
      <c r="F4446" s="1"/>
    </row>
    <row r="4447" spans="6:6" x14ac:dyDescent="0.5">
      <c r="F4447" s="1"/>
    </row>
    <row r="4448" spans="6:6" x14ac:dyDescent="0.5">
      <c r="F4448" s="1"/>
    </row>
    <row r="4449" spans="6:6" x14ac:dyDescent="0.5">
      <c r="F4449" s="1"/>
    </row>
    <row r="4450" spans="6:6" x14ac:dyDescent="0.5">
      <c r="F4450" s="1"/>
    </row>
    <row r="4451" spans="6:6" x14ac:dyDescent="0.5">
      <c r="F4451" s="1"/>
    </row>
    <row r="4452" spans="6:6" x14ac:dyDescent="0.5">
      <c r="F4452" s="1"/>
    </row>
    <row r="4453" spans="6:6" x14ac:dyDescent="0.5">
      <c r="F4453" s="1"/>
    </row>
    <row r="4454" spans="6:6" x14ac:dyDescent="0.5">
      <c r="F4454" s="1"/>
    </row>
    <row r="4455" spans="6:6" x14ac:dyDescent="0.5">
      <c r="F4455" s="1"/>
    </row>
    <row r="4456" spans="6:6" x14ac:dyDescent="0.5">
      <c r="F4456" s="1"/>
    </row>
    <row r="4457" spans="6:6" x14ac:dyDescent="0.5">
      <c r="F4457" s="1"/>
    </row>
    <row r="4458" spans="6:6" x14ac:dyDescent="0.5">
      <c r="F4458" s="1"/>
    </row>
    <row r="4459" spans="6:6" x14ac:dyDescent="0.5">
      <c r="F4459" s="1"/>
    </row>
    <row r="4460" spans="6:6" x14ac:dyDescent="0.5">
      <c r="F4460" s="1"/>
    </row>
    <row r="4461" spans="6:6" x14ac:dyDescent="0.5">
      <c r="F4461" s="1"/>
    </row>
    <row r="4462" spans="6:6" x14ac:dyDescent="0.5">
      <c r="F4462" s="1"/>
    </row>
    <row r="4463" spans="6:6" x14ac:dyDescent="0.5">
      <c r="F4463" s="1"/>
    </row>
    <row r="4464" spans="6:6" x14ac:dyDescent="0.5">
      <c r="F4464" s="1"/>
    </row>
    <row r="4465" spans="6:6" x14ac:dyDescent="0.5">
      <c r="F4465" s="1"/>
    </row>
    <row r="4466" spans="6:6" x14ac:dyDescent="0.5">
      <c r="F4466" s="1"/>
    </row>
    <row r="4467" spans="6:6" x14ac:dyDescent="0.5">
      <c r="F4467" s="1"/>
    </row>
    <row r="4468" spans="6:6" x14ac:dyDescent="0.5">
      <c r="F4468" s="1"/>
    </row>
    <row r="4469" spans="6:6" x14ac:dyDescent="0.5">
      <c r="F4469" s="1"/>
    </row>
    <row r="4470" spans="6:6" x14ac:dyDescent="0.5">
      <c r="F4470" s="1"/>
    </row>
    <row r="4471" spans="6:6" x14ac:dyDescent="0.5">
      <c r="F4471" s="1"/>
    </row>
    <row r="4472" spans="6:6" x14ac:dyDescent="0.5">
      <c r="F4472" s="1"/>
    </row>
    <row r="4473" spans="6:6" x14ac:dyDescent="0.5">
      <c r="F4473" s="1"/>
    </row>
    <row r="4474" spans="6:6" x14ac:dyDescent="0.5">
      <c r="F4474" s="1"/>
    </row>
    <row r="4475" spans="6:6" x14ac:dyDescent="0.5">
      <c r="F4475" s="1"/>
    </row>
    <row r="4476" spans="6:6" x14ac:dyDescent="0.5">
      <c r="F4476" s="1"/>
    </row>
    <row r="4477" spans="6:6" x14ac:dyDescent="0.5">
      <c r="F4477" s="1"/>
    </row>
    <row r="4478" spans="6:6" x14ac:dyDescent="0.5">
      <c r="F4478" s="1"/>
    </row>
    <row r="4479" spans="6:6" x14ac:dyDescent="0.5">
      <c r="F4479" s="1"/>
    </row>
    <row r="4480" spans="6:6" x14ac:dyDescent="0.5">
      <c r="F4480" s="1"/>
    </row>
    <row r="4481" spans="6:6" x14ac:dyDescent="0.5">
      <c r="F4481" s="1"/>
    </row>
    <row r="4482" spans="6:6" x14ac:dyDescent="0.5">
      <c r="F4482" s="1"/>
    </row>
    <row r="4483" spans="6:6" x14ac:dyDescent="0.5">
      <c r="F4483" s="1"/>
    </row>
    <row r="4484" spans="6:6" x14ac:dyDescent="0.5">
      <c r="F4484" s="1"/>
    </row>
    <row r="4485" spans="6:6" x14ac:dyDescent="0.5">
      <c r="F4485" s="1"/>
    </row>
    <row r="4486" spans="6:6" x14ac:dyDescent="0.5">
      <c r="F4486" s="1"/>
    </row>
    <row r="4487" spans="6:6" x14ac:dyDescent="0.5">
      <c r="F4487" s="1"/>
    </row>
    <row r="4488" spans="6:6" x14ac:dyDescent="0.5">
      <c r="F4488" s="1"/>
    </row>
    <row r="4489" spans="6:6" x14ac:dyDescent="0.5">
      <c r="F4489" s="1"/>
    </row>
    <row r="4490" spans="6:6" x14ac:dyDescent="0.5">
      <c r="F4490" s="1"/>
    </row>
    <row r="4491" spans="6:6" x14ac:dyDescent="0.5">
      <c r="F4491" s="1"/>
    </row>
    <row r="4492" spans="6:6" x14ac:dyDescent="0.5">
      <c r="F4492" s="1"/>
    </row>
    <row r="4493" spans="6:6" x14ac:dyDescent="0.5">
      <c r="F4493" s="1"/>
    </row>
    <row r="4494" spans="6:6" x14ac:dyDescent="0.5">
      <c r="F4494" s="1"/>
    </row>
    <row r="4495" spans="6:6" x14ac:dyDescent="0.5">
      <c r="F4495" s="1"/>
    </row>
    <row r="4496" spans="6:6" x14ac:dyDescent="0.5">
      <c r="F4496" s="1"/>
    </row>
    <row r="4497" spans="6:6" x14ac:dyDescent="0.5">
      <c r="F4497" s="1"/>
    </row>
    <row r="4498" spans="6:6" x14ac:dyDescent="0.5">
      <c r="F4498" s="1"/>
    </row>
    <row r="4499" spans="6:6" x14ac:dyDescent="0.5">
      <c r="F4499" s="1"/>
    </row>
    <row r="4500" spans="6:6" x14ac:dyDescent="0.5">
      <c r="F4500" s="1"/>
    </row>
    <row r="4501" spans="6:6" x14ac:dyDescent="0.5">
      <c r="F4501" s="1"/>
    </row>
    <row r="4502" spans="6:6" x14ac:dyDescent="0.5">
      <c r="F4502" s="1"/>
    </row>
    <row r="4503" spans="6:6" x14ac:dyDescent="0.5">
      <c r="F4503" s="1"/>
    </row>
    <row r="4504" spans="6:6" x14ac:dyDescent="0.5">
      <c r="F4504" s="1"/>
    </row>
    <row r="4505" spans="6:6" x14ac:dyDescent="0.5">
      <c r="F4505" s="1"/>
    </row>
    <row r="4506" spans="6:6" x14ac:dyDescent="0.5">
      <c r="F4506" s="1"/>
    </row>
    <row r="4507" spans="6:6" x14ac:dyDescent="0.5">
      <c r="F4507" s="1"/>
    </row>
    <row r="4508" spans="6:6" x14ac:dyDescent="0.5">
      <c r="F4508" s="1"/>
    </row>
    <row r="4509" spans="6:6" x14ac:dyDescent="0.5">
      <c r="F4509" s="1"/>
    </row>
    <row r="4510" spans="6:6" x14ac:dyDescent="0.5">
      <c r="F4510" s="1"/>
    </row>
    <row r="4511" spans="6:6" x14ac:dyDescent="0.5">
      <c r="F4511" s="1"/>
    </row>
    <row r="4512" spans="6:6" x14ac:dyDescent="0.5">
      <c r="F4512" s="1"/>
    </row>
    <row r="4513" spans="6:6" x14ac:dyDescent="0.5">
      <c r="F4513" s="1"/>
    </row>
    <row r="4514" spans="6:6" x14ac:dyDescent="0.5">
      <c r="F4514" s="1"/>
    </row>
    <row r="4515" spans="6:6" x14ac:dyDescent="0.5">
      <c r="F4515" s="1"/>
    </row>
    <row r="4516" spans="6:6" x14ac:dyDescent="0.5">
      <c r="F4516" s="1"/>
    </row>
    <row r="4517" spans="6:6" x14ac:dyDescent="0.5">
      <c r="F4517" s="1"/>
    </row>
    <row r="4518" spans="6:6" x14ac:dyDescent="0.5">
      <c r="F4518" s="1"/>
    </row>
    <row r="4519" spans="6:6" x14ac:dyDescent="0.5">
      <c r="F4519" s="1"/>
    </row>
    <row r="4520" spans="6:6" x14ac:dyDescent="0.5">
      <c r="F4520" s="1"/>
    </row>
    <row r="4521" spans="6:6" x14ac:dyDescent="0.5">
      <c r="F4521" s="1"/>
    </row>
    <row r="4522" spans="6:6" x14ac:dyDescent="0.5">
      <c r="F4522" s="1"/>
    </row>
    <row r="4523" spans="6:6" x14ac:dyDescent="0.5">
      <c r="F4523" s="1"/>
    </row>
    <row r="4524" spans="6:6" x14ac:dyDescent="0.5">
      <c r="F4524" s="1"/>
    </row>
    <row r="4525" spans="6:6" x14ac:dyDescent="0.5">
      <c r="F4525" s="1"/>
    </row>
    <row r="4526" spans="6:6" x14ac:dyDescent="0.5">
      <c r="F4526" s="1"/>
    </row>
    <row r="4527" spans="6:6" x14ac:dyDescent="0.5">
      <c r="F4527" s="1"/>
    </row>
    <row r="4528" spans="6:6" x14ac:dyDescent="0.5">
      <c r="F4528" s="1"/>
    </row>
    <row r="4529" spans="6:6" x14ac:dyDescent="0.5">
      <c r="F4529" s="1"/>
    </row>
    <row r="4530" spans="6:6" x14ac:dyDescent="0.5">
      <c r="F4530" s="1"/>
    </row>
    <row r="4531" spans="6:6" x14ac:dyDescent="0.5">
      <c r="F4531" s="1"/>
    </row>
    <row r="4532" spans="6:6" x14ac:dyDescent="0.5">
      <c r="F4532" s="1"/>
    </row>
    <row r="4533" spans="6:6" x14ac:dyDescent="0.5">
      <c r="F4533" s="1"/>
    </row>
    <row r="4534" spans="6:6" x14ac:dyDescent="0.5">
      <c r="F4534" s="1"/>
    </row>
    <row r="4535" spans="6:6" x14ac:dyDescent="0.5">
      <c r="F4535" s="1"/>
    </row>
    <row r="4536" spans="6:6" x14ac:dyDescent="0.5">
      <c r="F4536" s="1"/>
    </row>
    <row r="4537" spans="6:6" x14ac:dyDescent="0.5">
      <c r="F4537" s="1"/>
    </row>
    <row r="4538" spans="6:6" x14ac:dyDescent="0.5">
      <c r="F4538" s="1"/>
    </row>
    <row r="4539" spans="6:6" x14ac:dyDescent="0.5">
      <c r="F4539" s="1"/>
    </row>
    <row r="4540" spans="6:6" x14ac:dyDescent="0.5">
      <c r="F4540" s="1"/>
    </row>
    <row r="4541" spans="6:6" x14ac:dyDescent="0.5">
      <c r="F4541" s="1"/>
    </row>
    <row r="4542" spans="6:6" x14ac:dyDescent="0.5">
      <c r="F4542" s="1"/>
    </row>
    <row r="4543" spans="6:6" x14ac:dyDescent="0.5">
      <c r="F4543" s="1"/>
    </row>
    <row r="4544" spans="6:6" x14ac:dyDescent="0.5">
      <c r="F4544" s="1"/>
    </row>
    <row r="4545" spans="6:6" x14ac:dyDescent="0.5">
      <c r="F4545" s="1"/>
    </row>
    <row r="4546" spans="6:6" x14ac:dyDescent="0.5">
      <c r="F4546" s="1"/>
    </row>
    <row r="4547" spans="6:6" x14ac:dyDescent="0.5">
      <c r="F4547" s="1"/>
    </row>
    <row r="4548" spans="6:6" x14ac:dyDescent="0.5">
      <c r="F4548" s="1"/>
    </row>
    <row r="4549" spans="6:6" x14ac:dyDescent="0.5">
      <c r="F4549" s="1"/>
    </row>
    <row r="4550" spans="6:6" x14ac:dyDescent="0.5">
      <c r="F4550" s="1"/>
    </row>
    <row r="4551" spans="6:6" x14ac:dyDescent="0.5">
      <c r="F4551" s="1"/>
    </row>
    <row r="4552" spans="6:6" x14ac:dyDescent="0.5">
      <c r="F4552" s="1"/>
    </row>
    <row r="4553" spans="6:6" x14ac:dyDescent="0.5">
      <c r="F4553" s="1"/>
    </row>
    <row r="4554" spans="6:6" x14ac:dyDescent="0.5">
      <c r="F4554" s="1"/>
    </row>
    <row r="4555" spans="6:6" x14ac:dyDescent="0.5">
      <c r="F4555" s="1"/>
    </row>
    <row r="4556" spans="6:6" x14ac:dyDescent="0.5">
      <c r="F4556" s="1"/>
    </row>
    <row r="4557" spans="6:6" x14ac:dyDescent="0.5">
      <c r="F4557" s="1"/>
    </row>
    <row r="4558" spans="6:6" x14ac:dyDescent="0.5">
      <c r="F4558" s="1"/>
    </row>
    <row r="4559" spans="6:6" x14ac:dyDescent="0.5">
      <c r="F4559" s="1"/>
    </row>
    <row r="4560" spans="6:6" x14ac:dyDescent="0.5">
      <c r="F4560" s="1"/>
    </row>
    <row r="4561" spans="6:6" x14ac:dyDescent="0.5">
      <c r="F4561" s="1"/>
    </row>
    <row r="4562" spans="6:6" x14ac:dyDescent="0.5">
      <c r="F4562" s="1"/>
    </row>
    <row r="4563" spans="6:6" x14ac:dyDescent="0.5">
      <c r="F4563" s="1"/>
    </row>
    <row r="4564" spans="6:6" x14ac:dyDescent="0.5">
      <c r="F4564" s="1"/>
    </row>
    <row r="4565" spans="6:6" x14ac:dyDescent="0.5">
      <c r="F4565" s="1"/>
    </row>
    <row r="4566" spans="6:6" x14ac:dyDescent="0.5">
      <c r="F4566" s="1"/>
    </row>
    <row r="4567" spans="6:6" x14ac:dyDescent="0.5">
      <c r="F4567" s="1"/>
    </row>
    <row r="4568" spans="6:6" x14ac:dyDescent="0.5">
      <c r="F4568" s="1"/>
    </row>
    <row r="4569" spans="6:6" x14ac:dyDescent="0.5">
      <c r="F4569" s="1"/>
    </row>
    <row r="4570" spans="6:6" x14ac:dyDescent="0.5">
      <c r="F4570" s="1"/>
    </row>
    <row r="4571" spans="6:6" x14ac:dyDescent="0.5">
      <c r="F4571" s="1"/>
    </row>
    <row r="4572" spans="6:6" x14ac:dyDescent="0.5">
      <c r="F4572" s="1"/>
    </row>
    <row r="4573" spans="6:6" x14ac:dyDescent="0.5">
      <c r="F4573" s="1"/>
    </row>
    <row r="4574" spans="6:6" x14ac:dyDescent="0.5">
      <c r="F4574" s="1"/>
    </row>
    <row r="4575" spans="6:6" x14ac:dyDescent="0.5">
      <c r="F4575" s="1"/>
    </row>
    <row r="4576" spans="6:6" x14ac:dyDescent="0.5">
      <c r="F4576" s="1"/>
    </row>
    <row r="4577" spans="6:6" x14ac:dyDescent="0.5">
      <c r="F4577" s="1"/>
    </row>
    <row r="4578" spans="6:6" x14ac:dyDescent="0.5">
      <c r="F4578" s="1"/>
    </row>
    <row r="4579" spans="6:6" x14ac:dyDescent="0.5">
      <c r="F4579" s="1"/>
    </row>
    <row r="4580" spans="6:6" x14ac:dyDescent="0.5">
      <c r="F4580" s="1"/>
    </row>
    <row r="4581" spans="6:6" x14ac:dyDescent="0.5">
      <c r="F4581" s="1"/>
    </row>
    <row r="4582" spans="6:6" x14ac:dyDescent="0.5">
      <c r="F4582" s="1"/>
    </row>
    <row r="4583" spans="6:6" x14ac:dyDescent="0.5">
      <c r="F4583" s="1"/>
    </row>
    <row r="4584" spans="6:6" x14ac:dyDescent="0.5">
      <c r="F4584" s="1"/>
    </row>
    <row r="4585" spans="6:6" x14ac:dyDescent="0.5">
      <c r="F4585" s="1"/>
    </row>
    <row r="4586" spans="6:6" x14ac:dyDescent="0.5">
      <c r="F4586" s="1"/>
    </row>
    <row r="4587" spans="6:6" x14ac:dyDescent="0.5">
      <c r="F4587" s="1"/>
    </row>
    <row r="4588" spans="6:6" x14ac:dyDescent="0.5">
      <c r="F4588" s="1"/>
    </row>
    <row r="4589" spans="6:6" x14ac:dyDescent="0.5">
      <c r="F4589" s="1"/>
    </row>
    <row r="4590" spans="6:6" x14ac:dyDescent="0.5">
      <c r="F4590" s="1"/>
    </row>
    <row r="4591" spans="6:6" x14ac:dyDescent="0.5">
      <c r="F4591" s="1"/>
    </row>
    <row r="4592" spans="6:6" x14ac:dyDescent="0.5">
      <c r="F4592" s="1"/>
    </row>
    <row r="4593" spans="6:6" x14ac:dyDescent="0.5">
      <c r="F4593" s="1"/>
    </row>
    <row r="4594" spans="6:6" x14ac:dyDescent="0.5">
      <c r="F4594" s="1"/>
    </row>
    <row r="4595" spans="6:6" x14ac:dyDescent="0.5">
      <c r="F4595" s="1"/>
    </row>
    <row r="4596" spans="6:6" x14ac:dyDescent="0.5">
      <c r="F4596" s="1"/>
    </row>
    <row r="4597" spans="6:6" x14ac:dyDescent="0.5">
      <c r="F4597" s="1"/>
    </row>
    <row r="4598" spans="6:6" x14ac:dyDescent="0.5">
      <c r="F4598" s="1"/>
    </row>
    <row r="4599" spans="6:6" x14ac:dyDescent="0.5">
      <c r="F4599" s="1"/>
    </row>
    <row r="4600" spans="6:6" x14ac:dyDescent="0.5">
      <c r="F4600" s="1"/>
    </row>
    <row r="4601" spans="6:6" x14ac:dyDescent="0.5">
      <c r="F4601" s="1"/>
    </row>
    <row r="4602" spans="6:6" x14ac:dyDescent="0.5">
      <c r="F4602" s="1"/>
    </row>
    <row r="4603" spans="6:6" x14ac:dyDescent="0.5">
      <c r="F4603" s="1"/>
    </row>
    <row r="4604" spans="6:6" x14ac:dyDescent="0.5">
      <c r="F4604" s="1"/>
    </row>
    <row r="4605" spans="6:6" x14ac:dyDescent="0.5">
      <c r="F4605" s="1"/>
    </row>
    <row r="4606" spans="6:6" x14ac:dyDescent="0.5">
      <c r="F4606" s="1"/>
    </row>
    <row r="4607" spans="6:6" x14ac:dyDescent="0.5">
      <c r="F4607" s="1"/>
    </row>
    <row r="4608" spans="6:6" x14ac:dyDescent="0.5">
      <c r="F4608" s="1"/>
    </row>
    <row r="4609" spans="6:6" x14ac:dyDescent="0.5">
      <c r="F4609" s="1"/>
    </row>
    <row r="4610" spans="6:6" x14ac:dyDescent="0.5">
      <c r="F4610" s="1"/>
    </row>
    <row r="4611" spans="6:6" x14ac:dyDescent="0.5">
      <c r="F4611" s="1"/>
    </row>
    <row r="4612" spans="6:6" x14ac:dyDescent="0.5">
      <c r="F4612" s="1"/>
    </row>
    <row r="4613" spans="6:6" x14ac:dyDescent="0.5">
      <c r="F4613" s="1"/>
    </row>
    <row r="4614" spans="6:6" x14ac:dyDescent="0.5">
      <c r="F4614" s="1"/>
    </row>
    <row r="4615" spans="6:6" x14ac:dyDescent="0.5">
      <c r="F4615" s="1"/>
    </row>
    <row r="4616" spans="6:6" x14ac:dyDescent="0.5">
      <c r="F4616" s="1"/>
    </row>
    <row r="4617" spans="6:6" x14ac:dyDescent="0.5">
      <c r="F4617" s="1"/>
    </row>
    <row r="4618" spans="6:6" x14ac:dyDescent="0.5">
      <c r="F4618" s="1"/>
    </row>
    <row r="4619" spans="6:6" x14ac:dyDescent="0.5">
      <c r="F4619" s="1"/>
    </row>
    <row r="4620" spans="6:6" x14ac:dyDescent="0.5">
      <c r="F4620" s="1"/>
    </row>
    <row r="4621" spans="6:6" x14ac:dyDescent="0.5">
      <c r="F4621" s="1"/>
    </row>
    <row r="4622" spans="6:6" x14ac:dyDescent="0.5">
      <c r="F4622" s="1"/>
    </row>
    <row r="4623" spans="6:6" x14ac:dyDescent="0.5">
      <c r="F4623" s="1"/>
    </row>
    <row r="4624" spans="6:6" x14ac:dyDescent="0.5">
      <c r="F4624" s="1"/>
    </row>
    <row r="4625" spans="6:6" x14ac:dyDescent="0.5">
      <c r="F4625" s="1"/>
    </row>
    <row r="4626" spans="6:6" x14ac:dyDescent="0.5">
      <c r="F4626" s="1"/>
    </row>
    <row r="4627" spans="6:6" x14ac:dyDescent="0.5">
      <c r="F4627" s="1"/>
    </row>
    <row r="4628" spans="6:6" x14ac:dyDescent="0.5">
      <c r="F4628" s="1"/>
    </row>
    <row r="4629" spans="6:6" x14ac:dyDescent="0.5">
      <c r="F4629" s="1"/>
    </row>
    <row r="4630" spans="6:6" x14ac:dyDescent="0.5">
      <c r="F4630" s="1"/>
    </row>
    <row r="4631" spans="6:6" x14ac:dyDescent="0.5">
      <c r="F4631" s="1"/>
    </row>
    <row r="4632" spans="6:6" x14ac:dyDescent="0.5">
      <c r="F4632" s="1"/>
    </row>
    <row r="4633" spans="6:6" x14ac:dyDescent="0.5">
      <c r="F4633" s="1"/>
    </row>
    <row r="4634" spans="6:6" x14ac:dyDescent="0.5">
      <c r="F4634" s="1"/>
    </row>
    <row r="4635" spans="6:6" x14ac:dyDescent="0.5">
      <c r="F4635" s="1"/>
    </row>
    <row r="4636" spans="6:6" x14ac:dyDescent="0.5">
      <c r="F4636" s="1"/>
    </row>
    <row r="4637" spans="6:6" x14ac:dyDescent="0.5">
      <c r="F4637" s="1"/>
    </row>
    <row r="4638" spans="6:6" x14ac:dyDescent="0.5">
      <c r="F4638" s="1"/>
    </row>
    <row r="4639" spans="6:6" x14ac:dyDescent="0.5">
      <c r="F4639" s="1"/>
    </row>
    <row r="4640" spans="6:6" x14ac:dyDescent="0.5">
      <c r="F4640" s="1"/>
    </row>
    <row r="4641" spans="6:6" x14ac:dyDescent="0.5">
      <c r="F4641" s="1"/>
    </row>
    <row r="4642" spans="6:6" x14ac:dyDescent="0.5">
      <c r="F4642" s="1"/>
    </row>
    <row r="4643" spans="6:6" x14ac:dyDescent="0.5">
      <c r="F4643" s="1"/>
    </row>
    <row r="4644" spans="6:6" x14ac:dyDescent="0.5">
      <c r="F4644" s="1"/>
    </row>
    <row r="4645" spans="6:6" x14ac:dyDescent="0.5">
      <c r="F4645" s="1"/>
    </row>
    <row r="4646" spans="6:6" x14ac:dyDescent="0.5">
      <c r="F4646" s="1"/>
    </row>
    <row r="4647" spans="6:6" x14ac:dyDescent="0.5">
      <c r="F4647" s="1"/>
    </row>
    <row r="4648" spans="6:6" x14ac:dyDescent="0.5">
      <c r="F4648" s="1"/>
    </row>
    <row r="4649" spans="6:6" x14ac:dyDescent="0.5">
      <c r="F4649" s="1"/>
    </row>
    <row r="4650" spans="6:6" x14ac:dyDescent="0.5">
      <c r="F4650" s="1"/>
    </row>
    <row r="4651" spans="6:6" x14ac:dyDescent="0.5">
      <c r="F4651" s="1"/>
    </row>
    <row r="4652" spans="6:6" x14ac:dyDescent="0.5">
      <c r="F4652" s="1"/>
    </row>
    <row r="4653" spans="6:6" x14ac:dyDescent="0.5">
      <c r="F4653" s="1"/>
    </row>
    <row r="4654" spans="6:6" x14ac:dyDescent="0.5">
      <c r="F4654" s="1"/>
    </row>
    <row r="4655" spans="6:6" x14ac:dyDescent="0.5">
      <c r="F4655" s="1"/>
    </row>
    <row r="4656" spans="6:6" x14ac:dyDescent="0.5">
      <c r="F4656" s="1"/>
    </row>
    <row r="4657" spans="6:6" x14ac:dyDescent="0.5">
      <c r="F4657" s="1"/>
    </row>
    <row r="4658" spans="6:6" x14ac:dyDescent="0.5">
      <c r="F4658" s="1"/>
    </row>
    <row r="4659" spans="6:6" x14ac:dyDescent="0.5">
      <c r="F4659" s="1"/>
    </row>
    <row r="4660" spans="6:6" x14ac:dyDescent="0.5">
      <c r="F4660" s="1"/>
    </row>
    <row r="4661" spans="6:6" x14ac:dyDescent="0.5">
      <c r="F4661" s="1"/>
    </row>
    <row r="4662" spans="6:6" x14ac:dyDescent="0.5">
      <c r="F4662" s="1"/>
    </row>
    <row r="4663" spans="6:6" x14ac:dyDescent="0.5">
      <c r="F4663" s="1"/>
    </row>
    <row r="4664" spans="6:6" x14ac:dyDescent="0.5">
      <c r="F4664" s="1"/>
    </row>
    <row r="4665" spans="6:6" x14ac:dyDescent="0.5">
      <c r="F4665" s="1"/>
    </row>
    <row r="4666" spans="6:6" x14ac:dyDescent="0.5">
      <c r="F4666" s="1"/>
    </row>
    <row r="4667" spans="6:6" x14ac:dyDescent="0.5">
      <c r="F4667" s="1"/>
    </row>
    <row r="4668" spans="6:6" x14ac:dyDescent="0.5">
      <c r="F4668" s="1"/>
    </row>
    <row r="4669" spans="6:6" x14ac:dyDescent="0.5">
      <c r="F4669" s="1"/>
    </row>
    <row r="4670" spans="6:6" x14ac:dyDescent="0.5">
      <c r="F4670" s="1"/>
    </row>
    <row r="4671" spans="6:6" x14ac:dyDescent="0.5">
      <c r="F4671" s="1"/>
    </row>
    <row r="4672" spans="6:6" x14ac:dyDescent="0.5">
      <c r="F4672" s="1"/>
    </row>
    <row r="4673" spans="6:6" x14ac:dyDescent="0.5">
      <c r="F4673" s="1"/>
    </row>
    <row r="4674" spans="6:6" x14ac:dyDescent="0.5">
      <c r="F4674" s="1"/>
    </row>
    <row r="4675" spans="6:6" x14ac:dyDescent="0.5">
      <c r="F4675" s="1"/>
    </row>
    <row r="4676" spans="6:6" x14ac:dyDescent="0.5">
      <c r="F4676" s="1"/>
    </row>
    <row r="4677" spans="6:6" x14ac:dyDescent="0.5">
      <c r="F4677" s="1"/>
    </row>
    <row r="4678" spans="6:6" x14ac:dyDescent="0.5">
      <c r="F4678" s="1"/>
    </row>
    <row r="4679" spans="6:6" x14ac:dyDescent="0.5">
      <c r="F4679" s="1"/>
    </row>
    <row r="4680" spans="6:6" x14ac:dyDescent="0.5">
      <c r="F4680" s="1"/>
    </row>
    <row r="4681" spans="6:6" x14ac:dyDescent="0.5">
      <c r="F4681" s="1"/>
    </row>
    <row r="4682" spans="6:6" x14ac:dyDescent="0.5">
      <c r="F4682" s="1"/>
    </row>
    <row r="4683" spans="6:6" x14ac:dyDescent="0.5">
      <c r="F4683" s="1"/>
    </row>
    <row r="4684" spans="6:6" x14ac:dyDescent="0.5">
      <c r="F4684" s="1"/>
    </row>
    <row r="4685" spans="6:6" x14ac:dyDescent="0.5">
      <c r="F4685" s="1"/>
    </row>
    <row r="4686" spans="6:6" x14ac:dyDescent="0.5">
      <c r="F4686" s="1"/>
    </row>
    <row r="4687" spans="6:6" x14ac:dyDescent="0.5">
      <c r="F4687" s="1"/>
    </row>
    <row r="4688" spans="6:6" x14ac:dyDescent="0.5">
      <c r="F4688" s="1"/>
    </row>
    <row r="4689" spans="6:6" x14ac:dyDescent="0.5">
      <c r="F4689" s="1"/>
    </row>
    <row r="4690" spans="6:6" x14ac:dyDescent="0.5">
      <c r="F4690" s="1"/>
    </row>
    <row r="4691" spans="6:6" x14ac:dyDescent="0.5">
      <c r="F4691" s="1"/>
    </row>
    <row r="4692" spans="6:6" x14ac:dyDescent="0.5">
      <c r="F4692" s="1"/>
    </row>
    <row r="4693" spans="6:6" x14ac:dyDescent="0.5">
      <c r="F4693" s="1"/>
    </row>
    <row r="4694" spans="6:6" x14ac:dyDescent="0.5">
      <c r="F4694" s="1"/>
    </row>
    <row r="4695" spans="6:6" x14ac:dyDescent="0.5">
      <c r="F4695" s="1"/>
    </row>
    <row r="4696" spans="6:6" x14ac:dyDescent="0.5">
      <c r="F4696" s="1"/>
    </row>
    <row r="4697" spans="6:6" x14ac:dyDescent="0.5">
      <c r="F4697" s="1"/>
    </row>
    <row r="4698" spans="6:6" x14ac:dyDescent="0.5">
      <c r="F4698" s="1"/>
    </row>
    <row r="4699" spans="6:6" x14ac:dyDescent="0.5">
      <c r="F4699" s="1"/>
    </row>
    <row r="4700" spans="6:6" x14ac:dyDescent="0.5">
      <c r="F4700" s="1"/>
    </row>
    <row r="4701" spans="6:6" x14ac:dyDescent="0.5">
      <c r="F4701" s="1"/>
    </row>
    <row r="4702" spans="6:6" x14ac:dyDescent="0.5">
      <c r="F4702" s="1"/>
    </row>
    <row r="4703" spans="6:6" x14ac:dyDescent="0.5">
      <c r="F4703" s="1"/>
    </row>
    <row r="4704" spans="6:6" x14ac:dyDescent="0.5">
      <c r="F4704" s="1"/>
    </row>
    <row r="4705" spans="6:6" x14ac:dyDescent="0.5">
      <c r="F4705" s="1"/>
    </row>
    <row r="4706" spans="6:6" x14ac:dyDescent="0.5">
      <c r="F4706" s="1"/>
    </row>
    <row r="4707" spans="6:6" x14ac:dyDescent="0.5">
      <c r="F4707" s="1"/>
    </row>
    <row r="4708" spans="6:6" x14ac:dyDescent="0.5">
      <c r="F4708" s="1"/>
    </row>
    <row r="4709" spans="6:6" x14ac:dyDescent="0.5">
      <c r="F4709" s="1"/>
    </row>
    <row r="4710" spans="6:6" x14ac:dyDescent="0.5">
      <c r="F4710" s="1"/>
    </row>
    <row r="4711" spans="6:6" x14ac:dyDescent="0.5">
      <c r="F4711" s="1"/>
    </row>
    <row r="4712" spans="6:6" x14ac:dyDescent="0.5">
      <c r="F4712" s="1"/>
    </row>
    <row r="4713" spans="6:6" x14ac:dyDescent="0.5">
      <c r="F4713" s="1"/>
    </row>
    <row r="4714" spans="6:6" x14ac:dyDescent="0.5">
      <c r="F4714" s="1"/>
    </row>
    <row r="4715" spans="6:6" x14ac:dyDescent="0.5">
      <c r="F4715" s="1"/>
    </row>
    <row r="4716" spans="6:6" x14ac:dyDescent="0.5">
      <c r="F4716" s="1"/>
    </row>
    <row r="4717" spans="6:6" x14ac:dyDescent="0.5">
      <c r="F4717" s="1"/>
    </row>
    <row r="4718" spans="6:6" x14ac:dyDescent="0.5">
      <c r="F4718" s="1"/>
    </row>
    <row r="4719" spans="6:6" x14ac:dyDescent="0.5">
      <c r="F4719" s="1"/>
    </row>
    <row r="4720" spans="6:6" x14ac:dyDescent="0.5">
      <c r="F4720" s="1"/>
    </row>
    <row r="4721" spans="6:6" x14ac:dyDescent="0.5">
      <c r="F4721" s="1"/>
    </row>
    <row r="4722" spans="6:6" x14ac:dyDescent="0.5">
      <c r="F4722" s="1"/>
    </row>
    <row r="4723" spans="6:6" x14ac:dyDescent="0.5">
      <c r="F4723" s="1"/>
    </row>
    <row r="4724" spans="6:6" x14ac:dyDescent="0.5">
      <c r="F4724" s="1"/>
    </row>
    <row r="4725" spans="6:6" x14ac:dyDescent="0.5">
      <c r="F4725" s="1"/>
    </row>
    <row r="4726" spans="6:6" x14ac:dyDescent="0.5">
      <c r="F4726" s="1"/>
    </row>
    <row r="4727" spans="6:6" x14ac:dyDescent="0.5">
      <c r="F4727" s="1"/>
    </row>
    <row r="4728" spans="6:6" x14ac:dyDescent="0.5">
      <c r="F4728" s="1"/>
    </row>
    <row r="4729" spans="6:6" x14ac:dyDescent="0.5">
      <c r="F4729" s="1"/>
    </row>
    <row r="4730" spans="6:6" x14ac:dyDescent="0.5">
      <c r="F4730" s="1"/>
    </row>
    <row r="4731" spans="6:6" x14ac:dyDescent="0.5">
      <c r="F4731" s="1"/>
    </row>
    <row r="4732" spans="6:6" x14ac:dyDescent="0.5">
      <c r="F4732" s="1"/>
    </row>
    <row r="4733" spans="6:6" x14ac:dyDescent="0.5">
      <c r="F4733" s="1"/>
    </row>
    <row r="4734" spans="6:6" x14ac:dyDescent="0.5">
      <c r="F4734" s="1"/>
    </row>
    <row r="4735" spans="6:6" x14ac:dyDescent="0.5">
      <c r="F4735" s="1"/>
    </row>
    <row r="4736" spans="6:6" x14ac:dyDescent="0.5">
      <c r="F4736" s="1"/>
    </row>
    <row r="4737" spans="6:6" x14ac:dyDescent="0.5">
      <c r="F4737" s="1"/>
    </row>
    <row r="4738" spans="6:6" x14ac:dyDescent="0.5">
      <c r="F4738" s="1"/>
    </row>
    <row r="4739" spans="6:6" x14ac:dyDescent="0.5">
      <c r="F4739" s="1"/>
    </row>
    <row r="4740" spans="6:6" x14ac:dyDescent="0.5">
      <c r="F4740" s="1"/>
    </row>
    <row r="4741" spans="6:6" x14ac:dyDescent="0.5">
      <c r="F4741" s="1"/>
    </row>
    <row r="4742" spans="6:6" x14ac:dyDescent="0.5">
      <c r="F4742" s="1"/>
    </row>
    <row r="4743" spans="6:6" x14ac:dyDescent="0.5">
      <c r="F4743" s="1"/>
    </row>
    <row r="4744" spans="6:6" x14ac:dyDescent="0.5">
      <c r="F4744" s="1"/>
    </row>
    <row r="4745" spans="6:6" x14ac:dyDescent="0.5">
      <c r="F4745" s="1"/>
    </row>
    <row r="4746" spans="6:6" x14ac:dyDescent="0.5">
      <c r="F4746" s="1"/>
    </row>
    <row r="4747" spans="6:6" x14ac:dyDescent="0.5">
      <c r="F4747" s="1"/>
    </row>
    <row r="4748" spans="6:6" x14ac:dyDescent="0.5">
      <c r="F4748" s="1"/>
    </row>
    <row r="4749" spans="6:6" x14ac:dyDescent="0.5">
      <c r="F4749" s="1"/>
    </row>
    <row r="4750" spans="6:6" x14ac:dyDescent="0.5">
      <c r="F4750" s="1"/>
    </row>
    <row r="4751" spans="6:6" x14ac:dyDescent="0.5">
      <c r="F4751" s="1"/>
    </row>
    <row r="4752" spans="6:6" x14ac:dyDescent="0.5">
      <c r="F4752" s="1"/>
    </row>
    <row r="4753" spans="6:6" x14ac:dyDescent="0.5">
      <c r="F4753" s="1"/>
    </row>
    <row r="4754" spans="6:6" x14ac:dyDescent="0.5">
      <c r="F4754" s="1"/>
    </row>
    <row r="4755" spans="6:6" x14ac:dyDescent="0.5">
      <c r="F4755" s="1"/>
    </row>
    <row r="4756" spans="6:6" x14ac:dyDescent="0.5">
      <c r="F4756" s="1"/>
    </row>
    <row r="4757" spans="6:6" x14ac:dyDescent="0.5">
      <c r="F4757" s="1"/>
    </row>
    <row r="4758" spans="6:6" x14ac:dyDescent="0.5">
      <c r="F4758" s="1"/>
    </row>
    <row r="4759" spans="6:6" x14ac:dyDescent="0.5">
      <c r="F4759" s="1"/>
    </row>
    <row r="4760" spans="6:6" x14ac:dyDescent="0.5">
      <c r="F4760" s="1"/>
    </row>
    <row r="4761" spans="6:6" x14ac:dyDescent="0.5">
      <c r="F4761" s="1"/>
    </row>
    <row r="4762" spans="6:6" x14ac:dyDescent="0.5">
      <c r="F4762" s="1"/>
    </row>
    <row r="4763" spans="6:6" x14ac:dyDescent="0.5">
      <c r="F4763" s="1"/>
    </row>
    <row r="4764" spans="6:6" x14ac:dyDescent="0.5">
      <c r="F4764" s="1"/>
    </row>
    <row r="4765" spans="6:6" x14ac:dyDescent="0.5">
      <c r="F4765" s="1"/>
    </row>
    <row r="4766" spans="6:6" x14ac:dyDescent="0.5">
      <c r="F4766" s="1"/>
    </row>
    <row r="4767" spans="6:6" x14ac:dyDescent="0.5">
      <c r="F4767" s="1"/>
    </row>
    <row r="4768" spans="6:6" x14ac:dyDescent="0.5">
      <c r="F4768" s="1"/>
    </row>
    <row r="4769" spans="6:6" x14ac:dyDescent="0.5">
      <c r="F4769" s="1"/>
    </row>
    <row r="4770" spans="6:6" x14ac:dyDescent="0.5">
      <c r="F4770" s="1"/>
    </row>
    <row r="4771" spans="6:6" x14ac:dyDescent="0.5">
      <c r="F4771" s="1"/>
    </row>
    <row r="4772" spans="6:6" x14ac:dyDescent="0.5">
      <c r="F4772" s="1"/>
    </row>
    <row r="4773" spans="6:6" x14ac:dyDescent="0.5">
      <c r="F4773" s="1"/>
    </row>
    <row r="4774" spans="6:6" x14ac:dyDescent="0.5">
      <c r="F4774" s="1"/>
    </row>
    <row r="4775" spans="6:6" x14ac:dyDescent="0.5">
      <c r="F4775" s="1"/>
    </row>
    <row r="4776" spans="6:6" x14ac:dyDescent="0.5">
      <c r="F4776" s="1"/>
    </row>
    <row r="4777" spans="6:6" x14ac:dyDescent="0.5">
      <c r="F4777" s="1"/>
    </row>
    <row r="4778" spans="6:6" x14ac:dyDescent="0.5">
      <c r="F4778" s="1"/>
    </row>
    <row r="4779" spans="6:6" x14ac:dyDescent="0.5">
      <c r="F4779" s="1"/>
    </row>
    <row r="4780" spans="6:6" x14ac:dyDescent="0.5">
      <c r="F4780" s="1"/>
    </row>
    <row r="4781" spans="6:6" x14ac:dyDescent="0.5">
      <c r="F4781" s="1"/>
    </row>
    <row r="4782" spans="6:6" x14ac:dyDescent="0.5">
      <c r="F4782" s="1"/>
    </row>
    <row r="4783" spans="6:6" x14ac:dyDescent="0.5">
      <c r="F4783" s="1"/>
    </row>
    <row r="4784" spans="6:6" x14ac:dyDescent="0.5">
      <c r="F4784" s="1"/>
    </row>
    <row r="4785" spans="6:6" x14ac:dyDescent="0.5">
      <c r="F4785" s="1"/>
    </row>
    <row r="4786" spans="6:6" x14ac:dyDescent="0.5">
      <c r="F4786" s="1"/>
    </row>
    <row r="4787" spans="6:6" x14ac:dyDescent="0.5">
      <c r="F4787" s="1"/>
    </row>
    <row r="4788" spans="6:6" x14ac:dyDescent="0.5">
      <c r="F4788" s="1"/>
    </row>
    <row r="4789" spans="6:6" x14ac:dyDescent="0.5">
      <c r="F4789" s="1"/>
    </row>
    <row r="4790" spans="6:6" x14ac:dyDescent="0.5">
      <c r="F4790" s="1"/>
    </row>
    <row r="4791" spans="6:6" x14ac:dyDescent="0.5">
      <c r="F4791" s="1"/>
    </row>
    <row r="4792" spans="6:6" x14ac:dyDescent="0.5">
      <c r="F4792" s="1"/>
    </row>
    <row r="4793" spans="6:6" x14ac:dyDescent="0.5">
      <c r="F4793" s="1"/>
    </row>
    <row r="4794" spans="6:6" x14ac:dyDescent="0.5">
      <c r="F4794" s="1"/>
    </row>
    <row r="4795" spans="6:6" x14ac:dyDescent="0.5">
      <c r="F4795" s="1"/>
    </row>
    <row r="4796" spans="6:6" x14ac:dyDescent="0.5">
      <c r="F4796" s="1"/>
    </row>
    <row r="4797" spans="6:6" x14ac:dyDescent="0.5">
      <c r="F4797" s="1"/>
    </row>
    <row r="4798" spans="6:6" x14ac:dyDescent="0.5">
      <c r="F4798" s="1"/>
    </row>
    <row r="4799" spans="6:6" x14ac:dyDescent="0.5">
      <c r="F4799" s="1"/>
    </row>
    <row r="4800" spans="6:6" x14ac:dyDescent="0.5">
      <c r="F4800" s="1"/>
    </row>
    <row r="4801" spans="6:6" x14ac:dyDescent="0.5">
      <c r="F4801" s="1"/>
    </row>
    <row r="4802" spans="6:6" x14ac:dyDescent="0.5">
      <c r="F4802" s="1"/>
    </row>
    <row r="4803" spans="6:6" x14ac:dyDescent="0.5">
      <c r="F4803" s="1"/>
    </row>
    <row r="4804" spans="6:6" x14ac:dyDescent="0.5">
      <c r="F4804" s="1"/>
    </row>
    <row r="4805" spans="6:6" x14ac:dyDescent="0.5">
      <c r="F4805" s="1"/>
    </row>
    <row r="4806" spans="6:6" x14ac:dyDescent="0.5">
      <c r="F4806" s="1"/>
    </row>
    <row r="4807" spans="6:6" x14ac:dyDescent="0.5">
      <c r="F4807" s="1"/>
    </row>
    <row r="4808" spans="6:6" x14ac:dyDescent="0.5">
      <c r="F4808" s="1"/>
    </row>
    <row r="4809" spans="6:6" x14ac:dyDescent="0.5">
      <c r="F4809" s="1"/>
    </row>
    <row r="4810" spans="6:6" x14ac:dyDescent="0.5">
      <c r="F4810" s="1"/>
    </row>
    <row r="4811" spans="6:6" x14ac:dyDescent="0.5">
      <c r="F4811" s="1"/>
    </row>
    <row r="4812" spans="6:6" x14ac:dyDescent="0.5">
      <c r="F4812" s="1"/>
    </row>
    <row r="4813" spans="6:6" x14ac:dyDescent="0.5">
      <c r="F4813" s="1"/>
    </row>
    <row r="4814" spans="6:6" x14ac:dyDescent="0.5">
      <c r="F4814" s="1"/>
    </row>
    <row r="4815" spans="6:6" x14ac:dyDescent="0.5">
      <c r="F4815" s="1"/>
    </row>
    <row r="4816" spans="6:6" x14ac:dyDescent="0.5">
      <c r="F4816" s="1"/>
    </row>
    <row r="4817" spans="6:6" x14ac:dyDescent="0.5">
      <c r="F4817" s="1"/>
    </row>
    <row r="4818" spans="6:6" x14ac:dyDescent="0.5">
      <c r="F4818" s="1"/>
    </row>
    <row r="4819" spans="6:6" x14ac:dyDescent="0.5">
      <c r="F4819" s="1"/>
    </row>
    <row r="4820" spans="6:6" x14ac:dyDescent="0.5">
      <c r="F4820" s="1"/>
    </row>
    <row r="4821" spans="6:6" x14ac:dyDescent="0.5">
      <c r="F4821" s="1"/>
    </row>
    <row r="4822" spans="6:6" x14ac:dyDescent="0.5">
      <c r="F4822" s="1"/>
    </row>
    <row r="4823" spans="6:6" x14ac:dyDescent="0.5">
      <c r="F4823" s="1"/>
    </row>
    <row r="4824" spans="6:6" x14ac:dyDescent="0.5">
      <c r="F4824" s="1"/>
    </row>
    <row r="4825" spans="6:6" x14ac:dyDescent="0.5">
      <c r="F4825" s="1"/>
    </row>
    <row r="4826" spans="6:6" x14ac:dyDescent="0.5">
      <c r="F4826" s="1"/>
    </row>
    <row r="4827" spans="6:6" x14ac:dyDescent="0.5">
      <c r="F4827" s="1"/>
    </row>
    <row r="4828" spans="6:6" x14ac:dyDescent="0.5">
      <c r="F4828" s="1"/>
    </row>
    <row r="4829" spans="6:6" x14ac:dyDescent="0.5">
      <c r="F4829" s="1"/>
    </row>
    <row r="4830" spans="6:6" x14ac:dyDescent="0.5">
      <c r="F4830" s="1"/>
    </row>
    <row r="4831" spans="6:6" x14ac:dyDescent="0.5">
      <c r="F4831" s="1"/>
    </row>
    <row r="4832" spans="6:6" x14ac:dyDescent="0.5">
      <c r="F4832" s="1"/>
    </row>
    <row r="4833" spans="6:6" x14ac:dyDescent="0.5">
      <c r="F4833" s="1"/>
    </row>
    <row r="4834" spans="6:6" x14ac:dyDescent="0.5">
      <c r="F4834" s="1"/>
    </row>
    <row r="4835" spans="6:6" x14ac:dyDescent="0.5">
      <c r="F4835" s="1"/>
    </row>
    <row r="4836" spans="6:6" x14ac:dyDescent="0.5">
      <c r="F4836" s="1"/>
    </row>
    <row r="4837" spans="6:6" x14ac:dyDescent="0.5">
      <c r="F4837" s="1"/>
    </row>
    <row r="4838" spans="6:6" x14ac:dyDescent="0.5">
      <c r="F4838" s="1"/>
    </row>
    <row r="4839" spans="6:6" x14ac:dyDescent="0.5">
      <c r="F4839" s="1"/>
    </row>
    <row r="4840" spans="6:6" x14ac:dyDescent="0.5">
      <c r="F4840" s="1"/>
    </row>
    <row r="4841" spans="6:6" x14ac:dyDescent="0.5">
      <c r="F4841" s="1"/>
    </row>
    <row r="4842" spans="6:6" x14ac:dyDescent="0.5">
      <c r="F4842" s="1"/>
    </row>
    <row r="4843" spans="6:6" x14ac:dyDescent="0.5">
      <c r="F4843" s="1"/>
    </row>
    <row r="4844" spans="6:6" x14ac:dyDescent="0.5">
      <c r="F4844" s="1"/>
    </row>
    <row r="4845" spans="6:6" x14ac:dyDescent="0.5">
      <c r="F4845" s="1"/>
    </row>
    <row r="4846" spans="6:6" x14ac:dyDescent="0.5">
      <c r="F4846" s="1"/>
    </row>
    <row r="4847" spans="6:6" x14ac:dyDescent="0.5">
      <c r="F4847" s="1"/>
    </row>
    <row r="4848" spans="6:6" x14ac:dyDescent="0.5">
      <c r="F4848" s="1"/>
    </row>
    <row r="4849" spans="6:6" x14ac:dyDescent="0.5">
      <c r="F4849" s="1"/>
    </row>
    <row r="4850" spans="6:6" x14ac:dyDescent="0.5">
      <c r="F4850" s="1"/>
    </row>
    <row r="4851" spans="6:6" x14ac:dyDescent="0.5">
      <c r="F4851" s="1"/>
    </row>
    <row r="4852" spans="6:6" x14ac:dyDescent="0.5">
      <c r="F4852" s="1"/>
    </row>
    <row r="4853" spans="6:6" x14ac:dyDescent="0.5">
      <c r="F4853" s="1"/>
    </row>
    <row r="4854" spans="6:6" x14ac:dyDescent="0.5">
      <c r="F4854" s="1"/>
    </row>
    <row r="4855" spans="6:6" x14ac:dyDescent="0.5">
      <c r="F4855" s="1"/>
    </row>
    <row r="4856" spans="6:6" x14ac:dyDescent="0.5">
      <c r="F4856" s="1"/>
    </row>
    <row r="4857" spans="6:6" x14ac:dyDescent="0.5">
      <c r="F4857" s="1"/>
    </row>
    <row r="4858" spans="6:6" x14ac:dyDescent="0.5">
      <c r="F4858" s="1"/>
    </row>
    <row r="4859" spans="6:6" x14ac:dyDescent="0.5">
      <c r="F4859" s="1"/>
    </row>
    <row r="4860" spans="6:6" x14ac:dyDescent="0.5">
      <c r="F4860" s="1"/>
    </row>
    <row r="4861" spans="6:6" x14ac:dyDescent="0.5">
      <c r="F4861" s="1"/>
    </row>
    <row r="4862" spans="6:6" x14ac:dyDescent="0.5">
      <c r="F4862" s="1"/>
    </row>
    <row r="4863" spans="6:6" x14ac:dyDescent="0.5">
      <c r="F4863" s="1"/>
    </row>
    <row r="4864" spans="6:6" x14ac:dyDescent="0.5">
      <c r="F4864" s="1"/>
    </row>
    <row r="4865" spans="6:6" x14ac:dyDescent="0.5">
      <c r="F4865" s="1"/>
    </row>
    <row r="4866" spans="6:6" x14ac:dyDescent="0.5">
      <c r="F4866" s="1"/>
    </row>
    <row r="4867" spans="6:6" x14ac:dyDescent="0.5">
      <c r="F4867" s="1"/>
    </row>
    <row r="4868" spans="6:6" x14ac:dyDescent="0.5">
      <c r="F4868" s="1"/>
    </row>
    <row r="4869" spans="6:6" x14ac:dyDescent="0.5">
      <c r="F4869" s="1"/>
    </row>
    <row r="4870" spans="6:6" x14ac:dyDescent="0.5">
      <c r="F4870" s="1"/>
    </row>
    <row r="4871" spans="6:6" x14ac:dyDescent="0.5">
      <c r="F4871" s="1"/>
    </row>
    <row r="4872" spans="6:6" x14ac:dyDescent="0.5">
      <c r="F4872" s="1"/>
    </row>
    <row r="4873" spans="6:6" x14ac:dyDescent="0.5">
      <c r="F4873" s="1"/>
    </row>
    <row r="4874" spans="6:6" x14ac:dyDescent="0.5">
      <c r="F4874" s="1"/>
    </row>
    <row r="4875" spans="6:6" x14ac:dyDescent="0.5">
      <c r="F4875" s="1"/>
    </row>
    <row r="4876" spans="6:6" x14ac:dyDescent="0.5">
      <c r="F4876" s="1"/>
    </row>
    <row r="4877" spans="6:6" x14ac:dyDescent="0.5">
      <c r="F4877" s="1"/>
    </row>
    <row r="4878" spans="6:6" x14ac:dyDescent="0.5">
      <c r="F4878" s="1"/>
    </row>
    <row r="4879" spans="6:6" x14ac:dyDescent="0.5">
      <c r="F4879" s="1"/>
    </row>
    <row r="4880" spans="6:6" x14ac:dyDescent="0.5">
      <c r="F4880" s="1"/>
    </row>
    <row r="4881" spans="6:6" x14ac:dyDescent="0.5">
      <c r="F4881" s="1"/>
    </row>
    <row r="4882" spans="6:6" x14ac:dyDescent="0.5">
      <c r="F4882" s="1"/>
    </row>
    <row r="4883" spans="6:6" x14ac:dyDescent="0.5">
      <c r="F4883" s="1"/>
    </row>
    <row r="4884" spans="6:6" x14ac:dyDescent="0.5">
      <c r="F4884" s="1"/>
    </row>
    <row r="4885" spans="6:6" x14ac:dyDescent="0.5">
      <c r="F4885" s="1"/>
    </row>
    <row r="4886" spans="6:6" x14ac:dyDescent="0.5">
      <c r="F4886" s="1"/>
    </row>
    <row r="4887" spans="6:6" x14ac:dyDescent="0.5">
      <c r="F4887" s="1"/>
    </row>
    <row r="4888" spans="6:6" x14ac:dyDescent="0.5">
      <c r="F4888" s="1"/>
    </row>
    <row r="4889" spans="6:6" x14ac:dyDescent="0.5">
      <c r="F4889" s="1"/>
    </row>
    <row r="4890" spans="6:6" x14ac:dyDescent="0.5">
      <c r="F4890" s="1"/>
    </row>
    <row r="4891" spans="6:6" x14ac:dyDescent="0.5">
      <c r="F4891" s="1"/>
    </row>
    <row r="4892" spans="6:6" x14ac:dyDescent="0.5">
      <c r="F4892" s="1"/>
    </row>
    <row r="4893" spans="6:6" x14ac:dyDescent="0.5">
      <c r="F4893" s="1"/>
    </row>
    <row r="4894" spans="6:6" x14ac:dyDescent="0.5">
      <c r="F4894" s="1"/>
    </row>
    <row r="4895" spans="6:6" x14ac:dyDescent="0.5">
      <c r="F4895" s="1"/>
    </row>
    <row r="4896" spans="6:6" x14ac:dyDescent="0.5">
      <c r="F4896" s="1"/>
    </row>
    <row r="4897" spans="6:6" x14ac:dyDescent="0.5">
      <c r="F4897" s="1"/>
    </row>
    <row r="4898" spans="6:6" x14ac:dyDescent="0.5">
      <c r="F4898" s="1"/>
    </row>
    <row r="4899" spans="6:6" x14ac:dyDescent="0.5">
      <c r="F4899" s="1"/>
    </row>
    <row r="4900" spans="6:6" x14ac:dyDescent="0.5">
      <c r="F4900" s="1"/>
    </row>
    <row r="4901" spans="6:6" x14ac:dyDescent="0.5">
      <c r="F4901" s="1"/>
    </row>
    <row r="4902" spans="6:6" x14ac:dyDescent="0.5">
      <c r="F4902" s="1"/>
    </row>
    <row r="4903" spans="6:6" x14ac:dyDescent="0.5">
      <c r="F4903" s="1"/>
    </row>
    <row r="4904" spans="6:6" x14ac:dyDescent="0.5">
      <c r="F4904" s="1"/>
    </row>
    <row r="4905" spans="6:6" x14ac:dyDescent="0.5">
      <c r="F4905" s="1"/>
    </row>
    <row r="4906" spans="6:6" x14ac:dyDescent="0.5">
      <c r="F4906" s="1"/>
    </row>
    <row r="4907" spans="6:6" x14ac:dyDescent="0.5">
      <c r="F4907" s="1"/>
    </row>
    <row r="4908" spans="6:6" x14ac:dyDescent="0.5">
      <c r="F4908" s="1"/>
    </row>
    <row r="4909" spans="6:6" x14ac:dyDescent="0.5">
      <c r="F4909" s="1"/>
    </row>
    <row r="4910" spans="6:6" x14ac:dyDescent="0.5">
      <c r="F4910" s="1"/>
    </row>
    <row r="4911" spans="6:6" x14ac:dyDescent="0.5">
      <c r="F4911" s="1"/>
    </row>
    <row r="4912" spans="6:6" x14ac:dyDescent="0.5">
      <c r="F4912" s="1"/>
    </row>
    <row r="4913" spans="6:6" x14ac:dyDescent="0.5">
      <c r="F4913" s="1"/>
    </row>
    <row r="4914" spans="6:6" x14ac:dyDescent="0.5">
      <c r="F4914" s="1"/>
    </row>
    <row r="4915" spans="6:6" x14ac:dyDescent="0.5">
      <c r="F4915" s="1"/>
    </row>
    <row r="4916" spans="6:6" x14ac:dyDescent="0.5">
      <c r="F4916" s="1"/>
    </row>
    <row r="4917" spans="6:6" x14ac:dyDescent="0.5">
      <c r="F4917" s="1"/>
    </row>
    <row r="4918" spans="6:6" x14ac:dyDescent="0.5">
      <c r="F4918" s="1"/>
    </row>
    <row r="4919" spans="6:6" x14ac:dyDescent="0.5">
      <c r="F4919" s="1"/>
    </row>
    <row r="4920" spans="6:6" x14ac:dyDescent="0.5">
      <c r="F4920" s="1"/>
    </row>
    <row r="4921" spans="6:6" x14ac:dyDescent="0.5">
      <c r="F4921" s="1"/>
    </row>
    <row r="4922" spans="6:6" x14ac:dyDescent="0.5">
      <c r="F4922" s="1"/>
    </row>
    <row r="4923" spans="6:6" x14ac:dyDescent="0.5">
      <c r="F4923" s="1"/>
    </row>
    <row r="4924" spans="6:6" x14ac:dyDescent="0.5">
      <c r="F4924" s="1"/>
    </row>
    <row r="4925" spans="6:6" x14ac:dyDescent="0.5">
      <c r="F4925" s="1"/>
    </row>
    <row r="4926" spans="6:6" x14ac:dyDescent="0.5">
      <c r="F4926" s="1"/>
    </row>
    <row r="4927" spans="6:6" x14ac:dyDescent="0.5">
      <c r="F4927" s="1"/>
    </row>
    <row r="4928" spans="6:6" x14ac:dyDescent="0.5">
      <c r="F4928" s="1"/>
    </row>
    <row r="4929" spans="6:6" x14ac:dyDescent="0.5">
      <c r="F4929" s="1"/>
    </row>
    <row r="4930" spans="6:6" x14ac:dyDescent="0.5">
      <c r="F4930" s="1"/>
    </row>
    <row r="4931" spans="6:6" x14ac:dyDescent="0.5">
      <c r="F4931" s="1"/>
    </row>
    <row r="4932" spans="6:6" x14ac:dyDescent="0.5">
      <c r="F4932" s="1"/>
    </row>
    <row r="4933" spans="6:6" x14ac:dyDescent="0.5">
      <c r="F4933" s="1"/>
    </row>
    <row r="4934" spans="6:6" x14ac:dyDescent="0.5">
      <c r="F4934" s="1"/>
    </row>
    <row r="4935" spans="6:6" x14ac:dyDescent="0.5">
      <c r="F4935" s="1"/>
    </row>
    <row r="4936" spans="6:6" x14ac:dyDescent="0.5">
      <c r="F4936" s="1"/>
    </row>
    <row r="4937" spans="6:6" x14ac:dyDescent="0.5">
      <c r="F4937" s="1"/>
    </row>
    <row r="4938" spans="6:6" x14ac:dyDescent="0.5">
      <c r="F4938" s="1"/>
    </row>
    <row r="4939" spans="6:6" x14ac:dyDescent="0.5">
      <c r="F4939" s="1"/>
    </row>
    <row r="4940" spans="6:6" x14ac:dyDescent="0.5">
      <c r="F4940" s="1"/>
    </row>
    <row r="4941" spans="6:6" x14ac:dyDescent="0.5">
      <c r="F4941" s="1"/>
    </row>
    <row r="4942" spans="6:6" x14ac:dyDescent="0.5">
      <c r="F4942" s="1"/>
    </row>
    <row r="4943" spans="6:6" x14ac:dyDescent="0.5">
      <c r="F4943" s="1"/>
    </row>
    <row r="4944" spans="6:6" x14ac:dyDescent="0.5">
      <c r="F4944" s="1"/>
    </row>
    <row r="4945" spans="6:6" x14ac:dyDescent="0.5">
      <c r="F4945" s="1"/>
    </row>
    <row r="4946" spans="6:6" x14ac:dyDescent="0.5">
      <c r="F4946" s="1"/>
    </row>
    <row r="4947" spans="6:6" x14ac:dyDescent="0.5">
      <c r="F4947" s="1"/>
    </row>
    <row r="4948" spans="6:6" x14ac:dyDescent="0.5">
      <c r="F4948" s="1"/>
    </row>
    <row r="4949" spans="6:6" x14ac:dyDescent="0.5">
      <c r="F4949" s="1"/>
    </row>
    <row r="4950" spans="6:6" x14ac:dyDescent="0.5">
      <c r="F4950" s="1"/>
    </row>
    <row r="4951" spans="6:6" x14ac:dyDescent="0.5">
      <c r="F4951" s="1"/>
    </row>
    <row r="4952" spans="6:6" x14ac:dyDescent="0.5">
      <c r="F4952" s="1"/>
    </row>
    <row r="4953" spans="6:6" x14ac:dyDescent="0.5">
      <c r="F4953" s="1"/>
    </row>
    <row r="4954" spans="6:6" x14ac:dyDescent="0.5">
      <c r="F4954" s="1"/>
    </row>
    <row r="4955" spans="6:6" x14ac:dyDescent="0.5">
      <c r="F4955" s="1"/>
    </row>
    <row r="4956" spans="6:6" x14ac:dyDescent="0.5">
      <c r="F4956" s="1"/>
    </row>
    <row r="4957" spans="6:6" x14ac:dyDescent="0.5">
      <c r="F4957" s="1"/>
    </row>
    <row r="4958" spans="6:6" x14ac:dyDescent="0.5">
      <c r="F4958" s="1"/>
    </row>
    <row r="4959" spans="6:6" x14ac:dyDescent="0.5">
      <c r="F4959" s="1"/>
    </row>
    <row r="4960" spans="6:6" x14ac:dyDescent="0.5">
      <c r="F4960" s="1"/>
    </row>
    <row r="4961" spans="6:6" x14ac:dyDescent="0.5">
      <c r="F4961" s="1"/>
    </row>
    <row r="4962" spans="6:6" x14ac:dyDescent="0.5">
      <c r="F4962" s="1"/>
    </row>
    <row r="4963" spans="6:6" x14ac:dyDescent="0.5">
      <c r="F4963" s="1"/>
    </row>
    <row r="4964" spans="6:6" x14ac:dyDescent="0.5">
      <c r="F4964" s="1"/>
    </row>
    <row r="4965" spans="6:6" x14ac:dyDescent="0.5">
      <c r="F4965" s="1"/>
    </row>
    <row r="4966" spans="6:6" x14ac:dyDescent="0.5">
      <c r="F4966" s="1"/>
    </row>
    <row r="4967" spans="6:6" x14ac:dyDescent="0.5">
      <c r="F4967" s="1"/>
    </row>
    <row r="4968" spans="6:6" x14ac:dyDescent="0.5">
      <c r="F4968" s="1"/>
    </row>
    <row r="4969" spans="6:6" x14ac:dyDescent="0.5">
      <c r="F4969" s="1"/>
    </row>
    <row r="4970" spans="6:6" x14ac:dyDescent="0.5">
      <c r="F4970" s="1"/>
    </row>
    <row r="4971" spans="6:6" x14ac:dyDescent="0.5">
      <c r="F4971" s="1"/>
    </row>
    <row r="4972" spans="6:6" x14ac:dyDescent="0.5">
      <c r="F4972" s="1"/>
    </row>
    <row r="4973" spans="6:6" x14ac:dyDescent="0.5">
      <c r="F4973" s="1"/>
    </row>
    <row r="4974" spans="6:6" x14ac:dyDescent="0.5">
      <c r="F4974" s="1"/>
    </row>
    <row r="4975" spans="6:6" x14ac:dyDescent="0.5">
      <c r="F4975" s="1"/>
    </row>
    <row r="4976" spans="6:6" x14ac:dyDescent="0.5">
      <c r="F4976" s="1"/>
    </row>
    <row r="4977" spans="6:6" x14ac:dyDescent="0.5">
      <c r="F4977" s="1"/>
    </row>
    <row r="4978" spans="6:6" x14ac:dyDescent="0.5">
      <c r="F4978" s="1"/>
    </row>
    <row r="4979" spans="6:6" x14ac:dyDescent="0.5">
      <c r="F4979" s="1"/>
    </row>
    <row r="4980" spans="6:6" x14ac:dyDescent="0.5">
      <c r="F4980" s="1"/>
    </row>
    <row r="4981" spans="6:6" x14ac:dyDescent="0.5">
      <c r="F4981" s="1"/>
    </row>
    <row r="4982" spans="6:6" x14ac:dyDescent="0.5">
      <c r="F4982" s="1"/>
    </row>
    <row r="4983" spans="6:6" x14ac:dyDescent="0.5">
      <c r="F4983" s="1"/>
    </row>
    <row r="4984" spans="6:6" x14ac:dyDescent="0.5">
      <c r="F4984" s="1"/>
    </row>
    <row r="4985" spans="6:6" x14ac:dyDescent="0.5">
      <c r="F4985" s="1"/>
    </row>
    <row r="4986" spans="6:6" x14ac:dyDescent="0.5">
      <c r="F4986" s="1"/>
    </row>
    <row r="4987" spans="6:6" x14ac:dyDescent="0.5">
      <c r="F4987" s="1"/>
    </row>
    <row r="4988" spans="6:6" x14ac:dyDescent="0.5">
      <c r="F4988" s="1"/>
    </row>
    <row r="4989" spans="6:6" x14ac:dyDescent="0.5">
      <c r="F4989" s="1"/>
    </row>
    <row r="4990" spans="6:6" x14ac:dyDescent="0.5">
      <c r="F4990" s="1"/>
    </row>
    <row r="4991" spans="6:6" x14ac:dyDescent="0.5">
      <c r="F4991" s="1"/>
    </row>
    <row r="4992" spans="6:6" x14ac:dyDescent="0.5">
      <c r="F4992" s="1"/>
    </row>
    <row r="4993" spans="6:6" x14ac:dyDescent="0.5">
      <c r="F4993" s="1"/>
    </row>
    <row r="4994" spans="6:6" x14ac:dyDescent="0.5">
      <c r="F4994" s="1"/>
    </row>
    <row r="4995" spans="6:6" x14ac:dyDescent="0.5">
      <c r="F4995" s="1"/>
    </row>
    <row r="4996" spans="6:6" x14ac:dyDescent="0.5">
      <c r="F4996" s="1"/>
    </row>
    <row r="4997" spans="6:6" x14ac:dyDescent="0.5">
      <c r="F4997" s="1"/>
    </row>
    <row r="4998" spans="6:6" x14ac:dyDescent="0.5">
      <c r="F4998" s="1"/>
    </row>
    <row r="4999" spans="6:6" x14ac:dyDescent="0.5">
      <c r="F4999" s="1"/>
    </row>
    <row r="5000" spans="6:6" x14ac:dyDescent="0.5">
      <c r="F5000" s="1"/>
    </row>
    <row r="5001" spans="6:6" x14ac:dyDescent="0.5">
      <c r="F5001" s="1"/>
    </row>
    <row r="5002" spans="6:6" x14ac:dyDescent="0.5">
      <c r="F5002" s="1"/>
    </row>
    <row r="5003" spans="6:6" x14ac:dyDescent="0.5">
      <c r="F5003" s="1"/>
    </row>
    <row r="5004" spans="6:6" x14ac:dyDescent="0.5">
      <c r="F5004" s="1"/>
    </row>
    <row r="5005" spans="6:6" x14ac:dyDescent="0.5">
      <c r="F5005" s="1"/>
    </row>
    <row r="5006" spans="6:6" x14ac:dyDescent="0.5">
      <c r="F5006" s="1"/>
    </row>
    <row r="5007" spans="6:6" x14ac:dyDescent="0.5">
      <c r="F5007" s="1"/>
    </row>
    <row r="5008" spans="6:6" x14ac:dyDescent="0.5">
      <c r="F5008" s="1"/>
    </row>
    <row r="5009" spans="6:6" x14ac:dyDescent="0.5">
      <c r="F5009" s="1"/>
    </row>
    <row r="5010" spans="6:6" x14ac:dyDescent="0.5">
      <c r="F5010" s="1"/>
    </row>
    <row r="5011" spans="6:6" x14ac:dyDescent="0.5">
      <c r="F5011" s="1"/>
    </row>
    <row r="5012" spans="6:6" x14ac:dyDescent="0.5">
      <c r="F5012" s="1"/>
    </row>
    <row r="5013" spans="6:6" x14ac:dyDescent="0.5">
      <c r="F5013" s="1"/>
    </row>
    <row r="5014" spans="6:6" x14ac:dyDescent="0.5">
      <c r="F5014" s="1"/>
    </row>
    <row r="5015" spans="6:6" x14ac:dyDescent="0.5">
      <c r="F5015" s="1"/>
    </row>
    <row r="5016" spans="6:6" x14ac:dyDescent="0.5">
      <c r="F5016" s="1"/>
    </row>
    <row r="5017" spans="6:6" x14ac:dyDescent="0.5">
      <c r="F5017" s="1"/>
    </row>
    <row r="5018" spans="6:6" x14ac:dyDescent="0.5">
      <c r="F5018" s="1"/>
    </row>
    <row r="5019" spans="6:6" x14ac:dyDescent="0.5">
      <c r="F5019" s="1"/>
    </row>
    <row r="5020" spans="6:6" x14ac:dyDescent="0.5">
      <c r="F5020" s="1"/>
    </row>
    <row r="5021" spans="6:6" x14ac:dyDescent="0.5">
      <c r="F5021" s="1"/>
    </row>
    <row r="5022" spans="6:6" x14ac:dyDescent="0.5">
      <c r="F5022" s="1"/>
    </row>
    <row r="5023" spans="6:6" x14ac:dyDescent="0.5">
      <c r="F5023" s="1"/>
    </row>
    <row r="5024" spans="6:6" x14ac:dyDescent="0.5">
      <c r="F5024" s="1"/>
    </row>
    <row r="5025" spans="6:6" x14ac:dyDescent="0.5">
      <c r="F5025" s="1"/>
    </row>
    <row r="5026" spans="6:6" x14ac:dyDescent="0.5">
      <c r="F5026" s="1"/>
    </row>
    <row r="5027" spans="6:6" x14ac:dyDescent="0.5">
      <c r="F5027" s="1"/>
    </row>
    <row r="5028" spans="6:6" x14ac:dyDescent="0.5">
      <c r="F5028" s="1"/>
    </row>
    <row r="5029" spans="6:6" x14ac:dyDescent="0.5">
      <c r="F5029" s="1"/>
    </row>
    <row r="5030" spans="6:6" x14ac:dyDescent="0.5">
      <c r="F5030" s="1"/>
    </row>
    <row r="5031" spans="6:6" x14ac:dyDescent="0.5">
      <c r="F5031" s="1"/>
    </row>
    <row r="5032" spans="6:6" x14ac:dyDescent="0.5">
      <c r="F5032" s="1"/>
    </row>
    <row r="5033" spans="6:6" x14ac:dyDescent="0.5">
      <c r="F5033" s="1"/>
    </row>
    <row r="5034" spans="6:6" x14ac:dyDescent="0.5">
      <c r="F5034" s="1"/>
    </row>
    <row r="5035" spans="6:6" x14ac:dyDescent="0.5">
      <c r="F5035" s="1"/>
    </row>
    <row r="5036" spans="6:6" x14ac:dyDescent="0.5">
      <c r="F5036" s="1"/>
    </row>
    <row r="5037" spans="6:6" x14ac:dyDescent="0.5">
      <c r="F5037" s="1"/>
    </row>
    <row r="5038" spans="6:6" x14ac:dyDescent="0.5">
      <c r="F5038" s="1"/>
    </row>
    <row r="5039" spans="6:6" x14ac:dyDescent="0.5">
      <c r="F5039" s="1"/>
    </row>
    <row r="5040" spans="6:6" x14ac:dyDescent="0.5">
      <c r="F5040" s="1"/>
    </row>
    <row r="5041" spans="6:6" x14ac:dyDescent="0.5">
      <c r="F5041" s="1"/>
    </row>
    <row r="5042" spans="6:6" x14ac:dyDescent="0.5">
      <c r="F5042" s="1"/>
    </row>
    <row r="5043" spans="6:6" x14ac:dyDescent="0.5">
      <c r="F5043" s="1"/>
    </row>
    <row r="5044" spans="6:6" x14ac:dyDescent="0.5">
      <c r="F5044" s="1"/>
    </row>
    <row r="5045" spans="6:6" x14ac:dyDescent="0.5">
      <c r="F5045" s="1"/>
    </row>
    <row r="5046" spans="6:6" x14ac:dyDescent="0.5">
      <c r="F5046" s="1"/>
    </row>
    <row r="5047" spans="6:6" x14ac:dyDescent="0.5">
      <c r="F5047" s="1"/>
    </row>
    <row r="5048" spans="6:6" x14ac:dyDescent="0.5">
      <c r="F5048" s="1"/>
    </row>
    <row r="5049" spans="6:6" x14ac:dyDescent="0.5">
      <c r="F5049" s="1"/>
    </row>
    <row r="5050" spans="6:6" x14ac:dyDescent="0.5">
      <c r="F5050" s="1"/>
    </row>
    <row r="5051" spans="6:6" x14ac:dyDescent="0.5">
      <c r="F5051" s="1"/>
    </row>
    <row r="5052" spans="6:6" x14ac:dyDescent="0.5">
      <c r="F5052" s="1"/>
    </row>
    <row r="5053" spans="6:6" x14ac:dyDescent="0.5">
      <c r="F5053" s="1"/>
    </row>
    <row r="5054" spans="6:6" x14ac:dyDescent="0.5">
      <c r="F5054" s="1"/>
    </row>
    <row r="5055" spans="6:6" x14ac:dyDescent="0.5">
      <c r="F5055" s="1"/>
    </row>
    <row r="5056" spans="6:6" x14ac:dyDescent="0.5">
      <c r="F5056" s="1"/>
    </row>
    <row r="5057" spans="6:6" x14ac:dyDescent="0.5">
      <c r="F5057" s="1"/>
    </row>
    <row r="5058" spans="6:6" x14ac:dyDescent="0.5">
      <c r="F5058" s="1"/>
    </row>
    <row r="5059" spans="6:6" x14ac:dyDescent="0.5">
      <c r="F5059" s="1"/>
    </row>
    <row r="5060" spans="6:6" x14ac:dyDescent="0.5">
      <c r="F5060" s="1"/>
    </row>
    <row r="5061" spans="6:6" x14ac:dyDescent="0.5">
      <c r="F5061" s="1"/>
    </row>
    <row r="5062" spans="6:6" x14ac:dyDescent="0.5">
      <c r="F5062" s="1"/>
    </row>
    <row r="5063" spans="6:6" x14ac:dyDescent="0.5">
      <c r="F5063" s="1"/>
    </row>
    <row r="5064" spans="6:6" x14ac:dyDescent="0.5">
      <c r="F5064" s="1"/>
    </row>
    <row r="5065" spans="6:6" x14ac:dyDescent="0.5">
      <c r="F5065" s="1"/>
    </row>
    <row r="5066" spans="6:6" x14ac:dyDescent="0.5">
      <c r="F5066" s="1"/>
    </row>
    <row r="5067" spans="6:6" x14ac:dyDescent="0.5">
      <c r="F5067" s="1"/>
    </row>
    <row r="5068" spans="6:6" x14ac:dyDescent="0.5">
      <c r="F5068" s="1"/>
    </row>
    <row r="5069" spans="6:6" x14ac:dyDescent="0.5">
      <c r="F5069" s="1"/>
    </row>
    <row r="5070" spans="6:6" x14ac:dyDescent="0.5">
      <c r="F5070" s="1"/>
    </row>
    <row r="5071" spans="6:6" x14ac:dyDescent="0.5">
      <c r="F5071" s="1"/>
    </row>
    <row r="5072" spans="6:6" x14ac:dyDescent="0.5">
      <c r="F5072" s="1"/>
    </row>
    <row r="5073" spans="6:6" x14ac:dyDescent="0.5">
      <c r="F5073" s="1"/>
    </row>
    <row r="5074" spans="6:6" x14ac:dyDescent="0.5">
      <c r="F5074" s="1"/>
    </row>
    <row r="5075" spans="6:6" x14ac:dyDescent="0.5">
      <c r="F5075" s="1"/>
    </row>
    <row r="5076" spans="6:6" x14ac:dyDescent="0.5">
      <c r="F5076" s="1"/>
    </row>
    <row r="5077" spans="6:6" x14ac:dyDescent="0.5">
      <c r="F5077" s="1"/>
    </row>
    <row r="5078" spans="6:6" x14ac:dyDescent="0.5">
      <c r="F5078" s="1"/>
    </row>
    <row r="5079" spans="6:6" x14ac:dyDescent="0.5">
      <c r="F5079" s="1"/>
    </row>
    <row r="5080" spans="6:6" x14ac:dyDescent="0.5">
      <c r="F5080" s="1"/>
    </row>
    <row r="5081" spans="6:6" x14ac:dyDescent="0.5">
      <c r="F5081" s="1"/>
    </row>
    <row r="5082" spans="6:6" x14ac:dyDescent="0.5">
      <c r="F5082" s="1"/>
    </row>
    <row r="5083" spans="6:6" x14ac:dyDescent="0.5">
      <c r="F5083" s="1"/>
    </row>
    <row r="5084" spans="6:6" x14ac:dyDescent="0.5">
      <c r="F5084" s="1"/>
    </row>
    <row r="5085" spans="6:6" x14ac:dyDescent="0.5">
      <c r="F5085" s="1"/>
    </row>
    <row r="5086" spans="6:6" x14ac:dyDescent="0.5">
      <c r="F5086" s="1"/>
    </row>
    <row r="5087" spans="6:6" x14ac:dyDescent="0.5">
      <c r="F5087" s="1"/>
    </row>
    <row r="5088" spans="6:6" x14ac:dyDescent="0.5">
      <c r="F5088" s="1"/>
    </row>
    <row r="5089" spans="6:6" x14ac:dyDescent="0.5">
      <c r="F5089" s="1"/>
    </row>
    <row r="5090" spans="6:6" x14ac:dyDescent="0.5">
      <c r="F5090" s="1"/>
    </row>
    <row r="5091" spans="6:6" x14ac:dyDescent="0.5">
      <c r="F5091" s="1"/>
    </row>
    <row r="5092" spans="6:6" x14ac:dyDescent="0.5">
      <c r="F5092" s="1"/>
    </row>
    <row r="5093" spans="6:6" x14ac:dyDescent="0.5">
      <c r="F5093" s="1"/>
    </row>
    <row r="5094" spans="6:6" x14ac:dyDescent="0.5">
      <c r="F5094" s="1"/>
    </row>
    <row r="5095" spans="6:6" x14ac:dyDescent="0.5">
      <c r="F5095" s="1"/>
    </row>
    <row r="5096" spans="6:6" x14ac:dyDescent="0.5">
      <c r="F5096" s="1"/>
    </row>
    <row r="5097" spans="6:6" x14ac:dyDescent="0.5">
      <c r="F5097" s="1"/>
    </row>
    <row r="5098" spans="6:6" x14ac:dyDescent="0.5">
      <c r="F5098" s="1"/>
    </row>
    <row r="5099" spans="6:6" x14ac:dyDescent="0.5">
      <c r="F5099" s="1"/>
    </row>
    <row r="5100" spans="6:6" x14ac:dyDescent="0.5">
      <c r="F5100" s="1"/>
    </row>
    <row r="5101" spans="6:6" x14ac:dyDescent="0.5">
      <c r="F5101" s="1"/>
    </row>
    <row r="5102" spans="6:6" x14ac:dyDescent="0.5">
      <c r="F5102" s="1"/>
    </row>
    <row r="5103" spans="6:6" x14ac:dyDescent="0.5">
      <c r="F5103" s="1"/>
    </row>
    <row r="5104" spans="6:6" x14ac:dyDescent="0.5">
      <c r="F5104" s="1"/>
    </row>
    <row r="5105" spans="6:6" x14ac:dyDescent="0.5">
      <c r="F5105" s="1"/>
    </row>
    <row r="5106" spans="6:6" x14ac:dyDescent="0.5">
      <c r="F5106" s="1"/>
    </row>
    <row r="5107" spans="6:6" x14ac:dyDescent="0.5">
      <c r="F5107" s="1"/>
    </row>
    <row r="5108" spans="6:6" x14ac:dyDescent="0.5">
      <c r="F5108" s="1"/>
    </row>
    <row r="5109" spans="6:6" x14ac:dyDescent="0.5">
      <c r="F5109" s="1"/>
    </row>
    <row r="5110" spans="6:6" x14ac:dyDescent="0.5">
      <c r="F5110" s="1"/>
    </row>
    <row r="5111" spans="6:6" x14ac:dyDescent="0.5">
      <c r="F5111" s="1"/>
    </row>
    <row r="5112" spans="6:6" x14ac:dyDescent="0.5">
      <c r="F5112" s="1"/>
    </row>
    <row r="5113" spans="6:6" x14ac:dyDescent="0.5">
      <c r="F5113" s="1"/>
    </row>
    <row r="5114" spans="6:6" x14ac:dyDescent="0.5">
      <c r="F5114" s="1"/>
    </row>
    <row r="5115" spans="6:6" x14ac:dyDescent="0.5">
      <c r="F5115" s="1"/>
    </row>
    <row r="5116" spans="6:6" x14ac:dyDescent="0.5">
      <c r="F5116" s="1"/>
    </row>
    <row r="5117" spans="6:6" x14ac:dyDescent="0.5">
      <c r="F5117" s="1"/>
    </row>
    <row r="5118" spans="6:6" x14ac:dyDescent="0.5">
      <c r="F5118" s="1"/>
    </row>
    <row r="5119" spans="6:6" x14ac:dyDescent="0.5">
      <c r="F5119" s="1"/>
    </row>
    <row r="5120" spans="6:6" x14ac:dyDescent="0.5">
      <c r="F5120" s="1"/>
    </row>
    <row r="5121" spans="6:6" x14ac:dyDescent="0.5">
      <c r="F5121" s="1"/>
    </row>
    <row r="5122" spans="6:6" x14ac:dyDescent="0.5">
      <c r="F5122" s="1"/>
    </row>
    <row r="5123" spans="6:6" x14ac:dyDescent="0.5">
      <c r="F5123" s="1"/>
    </row>
    <row r="5124" spans="6:6" x14ac:dyDescent="0.5">
      <c r="F5124" s="1"/>
    </row>
    <row r="5125" spans="6:6" x14ac:dyDescent="0.5">
      <c r="F5125" s="1"/>
    </row>
    <row r="5126" spans="6:6" x14ac:dyDescent="0.5">
      <c r="F5126" s="1"/>
    </row>
    <row r="5127" spans="6:6" x14ac:dyDescent="0.5">
      <c r="F5127" s="1"/>
    </row>
    <row r="5128" spans="6:6" x14ac:dyDescent="0.5">
      <c r="F5128" s="1"/>
    </row>
    <row r="5129" spans="6:6" x14ac:dyDescent="0.5">
      <c r="F5129" s="1"/>
    </row>
    <row r="5130" spans="6:6" x14ac:dyDescent="0.5">
      <c r="F5130" s="1"/>
    </row>
    <row r="5131" spans="6:6" x14ac:dyDescent="0.5">
      <c r="F5131" s="1"/>
    </row>
    <row r="5132" spans="6:6" x14ac:dyDescent="0.5">
      <c r="F5132" s="1"/>
    </row>
    <row r="5133" spans="6:6" x14ac:dyDescent="0.5">
      <c r="F5133" s="1"/>
    </row>
    <row r="5134" spans="6:6" x14ac:dyDescent="0.5">
      <c r="F5134" s="1"/>
    </row>
    <row r="5135" spans="6:6" x14ac:dyDescent="0.5">
      <c r="F5135" s="1"/>
    </row>
    <row r="5136" spans="6:6" x14ac:dyDescent="0.5">
      <c r="F5136" s="1"/>
    </row>
    <row r="5137" spans="6:6" x14ac:dyDescent="0.5">
      <c r="F5137" s="1"/>
    </row>
    <row r="5138" spans="6:6" x14ac:dyDescent="0.5">
      <c r="F5138" s="1"/>
    </row>
    <row r="5139" spans="6:6" x14ac:dyDescent="0.5">
      <c r="F5139" s="1"/>
    </row>
    <row r="5140" spans="6:6" x14ac:dyDescent="0.5">
      <c r="F5140" s="1"/>
    </row>
    <row r="5141" spans="6:6" x14ac:dyDescent="0.5">
      <c r="F5141" s="1"/>
    </row>
    <row r="5142" spans="6:6" x14ac:dyDescent="0.5">
      <c r="F5142" s="1"/>
    </row>
    <row r="5143" spans="6:6" x14ac:dyDescent="0.5">
      <c r="F5143" s="1"/>
    </row>
    <row r="5144" spans="6:6" x14ac:dyDescent="0.5">
      <c r="F5144" s="1"/>
    </row>
    <row r="5145" spans="6:6" x14ac:dyDescent="0.5">
      <c r="F5145" s="1"/>
    </row>
    <row r="5146" spans="6:6" x14ac:dyDescent="0.5">
      <c r="F5146" s="1"/>
    </row>
    <row r="5147" spans="6:6" x14ac:dyDescent="0.5">
      <c r="F5147" s="1"/>
    </row>
    <row r="5148" spans="6:6" x14ac:dyDescent="0.5">
      <c r="F5148" s="1"/>
    </row>
    <row r="5149" spans="6:6" x14ac:dyDescent="0.5">
      <c r="F5149" s="1"/>
    </row>
    <row r="5150" spans="6:6" x14ac:dyDescent="0.5">
      <c r="F5150" s="1"/>
    </row>
    <row r="5151" spans="6:6" x14ac:dyDescent="0.5">
      <c r="F5151" s="1"/>
    </row>
    <row r="5152" spans="6:6" x14ac:dyDescent="0.5">
      <c r="F5152" s="1"/>
    </row>
    <row r="5153" spans="6:6" x14ac:dyDescent="0.5">
      <c r="F5153" s="1"/>
    </row>
    <row r="5154" spans="6:6" x14ac:dyDescent="0.5">
      <c r="F5154" s="1"/>
    </row>
    <row r="5155" spans="6:6" x14ac:dyDescent="0.5">
      <c r="F5155" s="1"/>
    </row>
    <row r="5156" spans="6:6" x14ac:dyDescent="0.5">
      <c r="F5156" s="1"/>
    </row>
    <row r="5157" spans="6:6" x14ac:dyDescent="0.5">
      <c r="F5157" s="1"/>
    </row>
    <row r="5158" spans="6:6" x14ac:dyDescent="0.5">
      <c r="F5158" s="1"/>
    </row>
    <row r="5159" spans="6:6" x14ac:dyDescent="0.5">
      <c r="F5159" s="1"/>
    </row>
    <row r="5160" spans="6:6" x14ac:dyDescent="0.5">
      <c r="F5160" s="1"/>
    </row>
    <row r="5161" spans="6:6" x14ac:dyDescent="0.5">
      <c r="F5161" s="1"/>
    </row>
    <row r="5162" spans="6:6" x14ac:dyDescent="0.5">
      <c r="F5162" s="1"/>
    </row>
    <row r="5163" spans="6:6" x14ac:dyDescent="0.5">
      <c r="F5163" s="1"/>
    </row>
    <row r="5164" spans="6:6" x14ac:dyDescent="0.5">
      <c r="F5164" s="1"/>
    </row>
    <row r="5165" spans="6:6" x14ac:dyDescent="0.5">
      <c r="F5165" s="1"/>
    </row>
    <row r="5166" spans="6:6" x14ac:dyDescent="0.5">
      <c r="F5166" s="1"/>
    </row>
    <row r="5167" spans="6:6" x14ac:dyDescent="0.5">
      <c r="F5167" s="1"/>
    </row>
    <row r="5168" spans="6:6" x14ac:dyDescent="0.5">
      <c r="F5168" s="1"/>
    </row>
    <row r="5169" spans="6:6" x14ac:dyDescent="0.5">
      <c r="F5169" s="1"/>
    </row>
    <row r="5170" spans="6:6" x14ac:dyDescent="0.5">
      <c r="F5170" s="1"/>
    </row>
    <row r="5171" spans="6:6" x14ac:dyDescent="0.5">
      <c r="F5171" s="1"/>
    </row>
    <row r="5172" spans="6:6" x14ac:dyDescent="0.5">
      <c r="F5172" s="1"/>
    </row>
    <row r="5173" spans="6:6" x14ac:dyDescent="0.5">
      <c r="F5173" s="1"/>
    </row>
    <row r="5174" spans="6:6" x14ac:dyDescent="0.5">
      <c r="F5174" s="1"/>
    </row>
    <row r="5175" spans="6:6" x14ac:dyDescent="0.5">
      <c r="F5175" s="1"/>
    </row>
    <row r="5176" spans="6:6" x14ac:dyDescent="0.5">
      <c r="F5176" s="1"/>
    </row>
    <row r="5177" spans="6:6" x14ac:dyDescent="0.5">
      <c r="F5177" s="1"/>
    </row>
    <row r="5178" spans="6:6" x14ac:dyDescent="0.5">
      <c r="F5178" s="1"/>
    </row>
    <row r="5179" spans="6:6" x14ac:dyDescent="0.5">
      <c r="F5179" s="1"/>
    </row>
    <row r="5180" spans="6:6" x14ac:dyDescent="0.5">
      <c r="F5180" s="1"/>
    </row>
    <row r="5181" spans="6:6" x14ac:dyDescent="0.5">
      <c r="F5181" s="1"/>
    </row>
    <row r="5182" spans="6:6" x14ac:dyDescent="0.5">
      <c r="F5182" s="1"/>
    </row>
    <row r="5183" spans="6:6" x14ac:dyDescent="0.5">
      <c r="F5183" s="1"/>
    </row>
    <row r="5184" spans="6:6" x14ac:dyDescent="0.5">
      <c r="F5184" s="1"/>
    </row>
    <row r="5185" spans="6:6" x14ac:dyDescent="0.5">
      <c r="F5185" s="1"/>
    </row>
    <row r="5186" spans="6:6" x14ac:dyDescent="0.5">
      <c r="F5186" s="1"/>
    </row>
    <row r="5187" spans="6:6" x14ac:dyDescent="0.5">
      <c r="F5187" s="1"/>
    </row>
    <row r="5188" spans="6:6" x14ac:dyDescent="0.5">
      <c r="F5188" s="1"/>
    </row>
    <row r="5189" spans="6:6" x14ac:dyDescent="0.5">
      <c r="F5189" s="1"/>
    </row>
    <row r="5190" spans="6:6" x14ac:dyDescent="0.5">
      <c r="F5190" s="1"/>
    </row>
    <row r="5191" spans="6:6" x14ac:dyDescent="0.5">
      <c r="F5191" s="1"/>
    </row>
    <row r="5192" spans="6:6" x14ac:dyDescent="0.5">
      <c r="F5192" s="1"/>
    </row>
    <row r="5193" spans="6:6" x14ac:dyDescent="0.5">
      <c r="F5193" s="1"/>
    </row>
    <row r="5194" spans="6:6" x14ac:dyDescent="0.5">
      <c r="F5194" s="1"/>
    </row>
    <row r="5195" spans="6:6" x14ac:dyDescent="0.5">
      <c r="F5195" s="1"/>
    </row>
    <row r="5196" spans="6:6" x14ac:dyDescent="0.5">
      <c r="F5196" s="1"/>
    </row>
    <row r="5197" spans="6:6" x14ac:dyDescent="0.5">
      <c r="F5197" s="1"/>
    </row>
    <row r="5198" spans="6:6" x14ac:dyDescent="0.5">
      <c r="F5198" s="1"/>
    </row>
    <row r="5199" spans="6:6" x14ac:dyDescent="0.5">
      <c r="F5199" s="1"/>
    </row>
    <row r="5200" spans="6:6" x14ac:dyDescent="0.5">
      <c r="F5200" s="1"/>
    </row>
    <row r="5201" spans="6:6" x14ac:dyDescent="0.5">
      <c r="F5201" s="1"/>
    </row>
    <row r="5202" spans="6:6" x14ac:dyDescent="0.5">
      <c r="F5202" s="1"/>
    </row>
    <row r="5203" spans="6:6" x14ac:dyDescent="0.5">
      <c r="F5203" s="1"/>
    </row>
    <row r="5204" spans="6:6" x14ac:dyDescent="0.5">
      <c r="F5204" s="1"/>
    </row>
    <row r="5205" spans="6:6" x14ac:dyDescent="0.5">
      <c r="F5205" s="1"/>
    </row>
    <row r="5206" spans="6:6" x14ac:dyDescent="0.5">
      <c r="F5206" s="1"/>
    </row>
    <row r="5207" spans="6:6" x14ac:dyDescent="0.5">
      <c r="F5207" s="1"/>
    </row>
    <row r="5208" spans="6:6" x14ac:dyDescent="0.5">
      <c r="F5208" s="1"/>
    </row>
    <row r="5209" spans="6:6" x14ac:dyDescent="0.5">
      <c r="F5209" s="1"/>
    </row>
    <row r="5210" spans="6:6" x14ac:dyDescent="0.5">
      <c r="F5210" s="1"/>
    </row>
    <row r="5211" spans="6:6" x14ac:dyDescent="0.5">
      <c r="F5211" s="1"/>
    </row>
    <row r="5212" spans="6:6" x14ac:dyDescent="0.5">
      <c r="F5212" s="1"/>
    </row>
    <row r="5213" spans="6:6" x14ac:dyDescent="0.5">
      <c r="F5213" s="1"/>
    </row>
    <row r="5214" spans="6:6" x14ac:dyDescent="0.5">
      <c r="F5214" s="1"/>
    </row>
    <row r="5215" spans="6:6" x14ac:dyDescent="0.5">
      <c r="F5215" s="1"/>
    </row>
    <row r="5216" spans="6:6" x14ac:dyDescent="0.5">
      <c r="F5216" s="1"/>
    </row>
    <row r="5217" spans="6:6" x14ac:dyDescent="0.5">
      <c r="F5217" s="1"/>
    </row>
    <row r="5218" spans="6:6" x14ac:dyDescent="0.5">
      <c r="F5218" s="1"/>
    </row>
    <row r="5219" spans="6:6" x14ac:dyDescent="0.5">
      <c r="F5219" s="1"/>
    </row>
    <row r="5220" spans="6:6" x14ac:dyDescent="0.5">
      <c r="F5220" s="1"/>
    </row>
    <row r="5221" spans="6:6" x14ac:dyDescent="0.5">
      <c r="F5221" s="1"/>
    </row>
    <row r="5222" spans="6:6" x14ac:dyDescent="0.5">
      <c r="F5222" s="1"/>
    </row>
    <row r="5223" spans="6:6" x14ac:dyDescent="0.5">
      <c r="F5223" s="1"/>
    </row>
    <row r="5224" spans="6:6" x14ac:dyDescent="0.5">
      <c r="F5224" s="1"/>
    </row>
    <row r="5225" spans="6:6" x14ac:dyDescent="0.5">
      <c r="F5225" s="1"/>
    </row>
    <row r="5226" spans="6:6" x14ac:dyDescent="0.5">
      <c r="F5226" s="1"/>
    </row>
    <row r="5227" spans="6:6" x14ac:dyDescent="0.5">
      <c r="F5227" s="1"/>
    </row>
    <row r="5228" spans="6:6" x14ac:dyDescent="0.5">
      <c r="F5228" s="1"/>
    </row>
    <row r="5229" spans="6:6" x14ac:dyDescent="0.5">
      <c r="F5229" s="1"/>
    </row>
    <row r="5230" spans="6:6" x14ac:dyDescent="0.5">
      <c r="F5230" s="1"/>
    </row>
    <row r="5231" spans="6:6" x14ac:dyDescent="0.5">
      <c r="F5231" s="1"/>
    </row>
    <row r="5232" spans="6:6" x14ac:dyDescent="0.5">
      <c r="F5232" s="1"/>
    </row>
    <row r="5233" spans="6:6" x14ac:dyDescent="0.5">
      <c r="F5233" s="1"/>
    </row>
    <row r="5234" spans="6:6" x14ac:dyDescent="0.5">
      <c r="F5234" s="1"/>
    </row>
    <row r="5235" spans="6:6" x14ac:dyDescent="0.5">
      <c r="F5235" s="1"/>
    </row>
    <row r="5236" spans="6:6" x14ac:dyDescent="0.5">
      <c r="F5236" s="1"/>
    </row>
    <row r="5237" spans="6:6" x14ac:dyDescent="0.5">
      <c r="F5237" s="1"/>
    </row>
    <row r="5238" spans="6:6" x14ac:dyDescent="0.5">
      <c r="F5238" s="1"/>
    </row>
    <row r="5239" spans="6:6" x14ac:dyDescent="0.5">
      <c r="F5239" s="1"/>
    </row>
    <row r="5240" spans="6:6" x14ac:dyDescent="0.5">
      <c r="F5240" s="1"/>
    </row>
    <row r="5241" spans="6:6" x14ac:dyDescent="0.5">
      <c r="F5241" s="1"/>
    </row>
    <row r="5242" spans="6:6" x14ac:dyDescent="0.5">
      <c r="F5242" s="1"/>
    </row>
    <row r="5243" spans="6:6" x14ac:dyDescent="0.5">
      <c r="F5243" s="1"/>
    </row>
    <row r="5244" spans="6:6" x14ac:dyDescent="0.5">
      <c r="F5244" s="1"/>
    </row>
    <row r="5245" spans="6:6" x14ac:dyDescent="0.5">
      <c r="F5245" s="1"/>
    </row>
    <row r="5246" spans="6:6" x14ac:dyDescent="0.5">
      <c r="F5246" s="1"/>
    </row>
    <row r="5247" spans="6:6" x14ac:dyDescent="0.5">
      <c r="F5247" s="1"/>
    </row>
    <row r="5248" spans="6:6" x14ac:dyDescent="0.5">
      <c r="F5248" s="1"/>
    </row>
    <row r="5249" spans="6:6" x14ac:dyDescent="0.5">
      <c r="F5249" s="1"/>
    </row>
    <row r="5250" spans="6:6" x14ac:dyDescent="0.5">
      <c r="F5250" s="1"/>
    </row>
    <row r="5251" spans="6:6" x14ac:dyDescent="0.5">
      <c r="F5251" s="1"/>
    </row>
    <row r="5252" spans="6:6" x14ac:dyDescent="0.5">
      <c r="F5252" s="1"/>
    </row>
    <row r="5253" spans="6:6" x14ac:dyDescent="0.5">
      <c r="F5253" s="1"/>
    </row>
    <row r="5254" spans="6:6" x14ac:dyDescent="0.5">
      <c r="F5254" s="1"/>
    </row>
    <row r="5255" spans="6:6" x14ac:dyDescent="0.5">
      <c r="F5255" s="1"/>
    </row>
    <row r="5256" spans="6:6" x14ac:dyDescent="0.5">
      <c r="F5256" s="1"/>
    </row>
    <row r="5257" spans="6:6" x14ac:dyDescent="0.5">
      <c r="F5257" s="1"/>
    </row>
    <row r="5258" spans="6:6" x14ac:dyDescent="0.5">
      <c r="F5258" s="1"/>
    </row>
    <row r="5259" spans="6:6" x14ac:dyDescent="0.5">
      <c r="F5259" s="1"/>
    </row>
    <row r="5260" spans="6:6" x14ac:dyDescent="0.5">
      <c r="F5260" s="1"/>
    </row>
    <row r="5261" spans="6:6" x14ac:dyDescent="0.5">
      <c r="F5261" s="1"/>
    </row>
    <row r="5262" spans="6:6" x14ac:dyDescent="0.5">
      <c r="F5262" s="1"/>
    </row>
    <row r="5263" spans="6:6" x14ac:dyDescent="0.5">
      <c r="F5263" s="1"/>
    </row>
    <row r="5264" spans="6:6" x14ac:dyDescent="0.5">
      <c r="F5264" s="1"/>
    </row>
    <row r="5265" spans="6:6" x14ac:dyDescent="0.5">
      <c r="F5265" s="1"/>
    </row>
    <row r="5266" spans="6:6" x14ac:dyDescent="0.5">
      <c r="F5266" s="1"/>
    </row>
    <row r="5267" spans="6:6" x14ac:dyDescent="0.5">
      <c r="F5267" s="1"/>
    </row>
    <row r="5268" spans="6:6" x14ac:dyDescent="0.5">
      <c r="F5268" s="1"/>
    </row>
    <row r="5269" spans="6:6" x14ac:dyDescent="0.5">
      <c r="F5269" s="1"/>
    </row>
    <row r="5270" spans="6:6" x14ac:dyDescent="0.5">
      <c r="F5270" s="1"/>
    </row>
    <row r="5271" spans="6:6" x14ac:dyDescent="0.5">
      <c r="F5271" s="1"/>
    </row>
    <row r="5272" spans="6:6" x14ac:dyDescent="0.5">
      <c r="F5272" s="1"/>
    </row>
    <row r="5273" spans="6:6" x14ac:dyDescent="0.5">
      <c r="F5273" s="1"/>
    </row>
    <row r="5274" spans="6:6" x14ac:dyDescent="0.5">
      <c r="F5274" s="1"/>
    </row>
    <row r="5275" spans="6:6" x14ac:dyDescent="0.5">
      <c r="F5275" s="1"/>
    </row>
    <row r="5276" spans="6:6" x14ac:dyDescent="0.5">
      <c r="F5276" s="1"/>
    </row>
    <row r="5277" spans="6:6" x14ac:dyDescent="0.5">
      <c r="F5277" s="1"/>
    </row>
    <row r="5278" spans="6:6" x14ac:dyDescent="0.5">
      <c r="F5278" s="1"/>
    </row>
    <row r="5279" spans="6:6" x14ac:dyDescent="0.5">
      <c r="F5279" s="1"/>
    </row>
    <row r="5280" spans="6:6" x14ac:dyDescent="0.5">
      <c r="F5280" s="1"/>
    </row>
    <row r="5281" spans="6:6" x14ac:dyDescent="0.5">
      <c r="F5281" s="1"/>
    </row>
    <row r="5282" spans="6:6" x14ac:dyDescent="0.5">
      <c r="F5282" s="1"/>
    </row>
    <row r="5283" spans="6:6" x14ac:dyDescent="0.5">
      <c r="F5283" s="1"/>
    </row>
    <row r="5284" spans="6:6" x14ac:dyDescent="0.5">
      <c r="F5284" s="1"/>
    </row>
    <row r="5285" spans="6:6" x14ac:dyDescent="0.5">
      <c r="F5285" s="1"/>
    </row>
    <row r="5286" spans="6:6" x14ac:dyDescent="0.5">
      <c r="F5286" s="1"/>
    </row>
    <row r="5287" spans="6:6" x14ac:dyDescent="0.5">
      <c r="F5287" s="1"/>
    </row>
    <row r="5288" spans="6:6" x14ac:dyDescent="0.5">
      <c r="F5288" s="1"/>
    </row>
    <row r="5289" spans="6:6" x14ac:dyDescent="0.5">
      <c r="F5289" s="1"/>
    </row>
    <row r="5290" spans="6:6" x14ac:dyDescent="0.5">
      <c r="F5290" s="1"/>
    </row>
    <row r="5291" spans="6:6" x14ac:dyDescent="0.5">
      <c r="F5291" s="1"/>
    </row>
    <row r="5292" spans="6:6" x14ac:dyDescent="0.5">
      <c r="F5292" s="1"/>
    </row>
    <row r="5293" spans="6:6" x14ac:dyDescent="0.5">
      <c r="F5293" s="1"/>
    </row>
    <row r="5294" spans="6:6" x14ac:dyDescent="0.5">
      <c r="F5294" s="1"/>
    </row>
    <row r="5295" spans="6:6" x14ac:dyDescent="0.5">
      <c r="F5295" s="1"/>
    </row>
    <row r="5296" spans="6:6" x14ac:dyDescent="0.5">
      <c r="F5296" s="1"/>
    </row>
    <row r="5297" spans="6:6" x14ac:dyDescent="0.5">
      <c r="F5297" s="1"/>
    </row>
    <row r="5298" spans="6:6" x14ac:dyDescent="0.5">
      <c r="F5298" s="1"/>
    </row>
    <row r="5299" spans="6:6" x14ac:dyDescent="0.5">
      <c r="F5299" s="1"/>
    </row>
    <row r="5300" spans="6:6" x14ac:dyDescent="0.5">
      <c r="F5300" s="1"/>
    </row>
    <row r="5301" spans="6:6" x14ac:dyDescent="0.5">
      <c r="F5301" s="1"/>
    </row>
    <row r="5302" spans="6:6" x14ac:dyDescent="0.5">
      <c r="F5302" s="1"/>
    </row>
    <row r="5303" spans="6:6" x14ac:dyDescent="0.5">
      <c r="F5303" s="1"/>
    </row>
    <row r="5304" spans="6:6" x14ac:dyDescent="0.5">
      <c r="F5304" s="1"/>
    </row>
    <row r="5305" spans="6:6" x14ac:dyDescent="0.5">
      <c r="F5305" s="1"/>
    </row>
    <row r="5306" spans="6:6" x14ac:dyDescent="0.5">
      <c r="F5306" s="1"/>
    </row>
    <row r="5307" spans="6:6" x14ac:dyDescent="0.5">
      <c r="F5307" s="1"/>
    </row>
    <row r="5308" spans="6:6" x14ac:dyDescent="0.5">
      <c r="F5308" s="1"/>
    </row>
    <row r="5309" spans="6:6" x14ac:dyDescent="0.5">
      <c r="F5309" s="1"/>
    </row>
    <row r="5310" spans="6:6" x14ac:dyDescent="0.5">
      <c r="F5310" s="1"/>
    </row>
    <row r="5311" spans="6:6" x14ac:dyDescent="0.5">
      <c r="F5311" s="1"/>
    </row>
    <row r="5312" spans="6:6" x14ac:dyDescent="0.5">
      <c r="F5312" s="1"/>
    </row>
    <row r="5313" spans="6:6" x14ac:dyDescent="0.5">
      <c r="F5313" s="1"/>
    </row>
    <row r="5314" spans="6:6" x14ac:dyDescent="0.5">
      <c r="F5314" s="1"/>
    </row>
    <row r="5315" spans="6:6" x14ac:dyDescent="0.5">
      <c r="F5315" s="1"/>
    </row>
    <row r="5316" spans="6:6" x14ac:dyDescent="0.5">
      <c r="F5316" s="1"/>
    </row>
    <row r="5317" spans="6:6" x14ac:dyDescent="0.5">
      <c r="F5317" s="1"/>
    </row>
    <row r="5318" spans="6:6" x14ac:dyDescent="0.5">
      <c r="F5318" s="1"/>
    </row>
    <row r="5319" spans="6:6" x14ac:dyDescent="0.5">
      <c r="F5319" s="1"/>
    </row>
    <row r="5320" spans="6:6" x14ac:dyDescent="0.5">
      <c r="F5320" s="1"/>
    </row>
    <row r="5321" spans="6:6" x14ac:dyDescent="0.5">
      <c r="F5321" s="1"/>
    </row>
    <row r="5322" spans="6:6" x14ac:dyDescent="0.5">
      <c r="F5322" s="1"/>
    </row>
    <row r="5323" spans="6:6" x14ac:dyDescent="0.5">
      <c r="F5323" s="1"/>
    </row>
    <row r="5324" spans="6:6" x14ac:dyDescent="0.5">
      <c r="F5324" s="1"/>
    </row>
    <row r="5325" spans="6:6" x14ac:dyDescent="0.5">
      <c r="F5325" s="1"/>
    </row>
    <row r="5326" spans="6:6" x14ac:dyDescent="0.5">
      <c r="F5326" s="1"/>
    </row>
    <row r="5327" spans="6:6" x14ac:dyDescent="0.5">
      <c r="F5327" s="1"/>
    </row>
    <row r="5328" spans="6:6" x14ac:dyDescent="0.5">
      <c r="F5328" s="1"/>
    </row>
    <row r="5329" spans="6:6" x14ac:dyDescent="0.5">
      <c r="F5329" s="1"/>
    </row>
    <row r="5330" spans="6:6" x14ac:dyDescent="0.5">
      <c r="F5330" s="1"/>
    </row>
    <row r="5331" spans="6:6" x14ac:dyDescent="0.5">
      <c r="F5331" s="1"/>
    </row>
    <row r="5332" spans="6:6" x14ac:dyDescent="0.5">
      <c r="F5332" s="1"/>
    </row>
    <row r="5333" spans="6:6" x14ac:dyDescent="0.5">
      <c r="F5333" s="1"/>
    </row>
    <row r="5334" spans="6:6" x14ac:dyDescent="0.5">
      <c r="F5334" s="1"/>
    </row>
    <row r="5335" spans="6:6" x14ac:dyDescent="0.5">
      <c r="F5335" s="1"/>
    </row>
    <row r="5336" spans="6:6" x14ac:dyDescent="0.5">
      <c r="F5336" s="1"/>
    </row>
    <row r="5337" spans="6:6" x14ac:dyDescent="0.5">
      <c r="F5337" s="1"/>
    </row>
    <row r="5338" spans="6:6" x14ac:dyDescent="0.5">
      <c r="F5338" s="1"/>
    </row>
    <row r="5339" spans="6:6" x14ac:dyDescent="0.5">
      <c r="F5339" s="1"/>
    </row>
    <row r="5340" spans="6:6" x14ac:dyDescent="0.5">
      <c r="F5340" s="1"/>
    </row>
    <row r="5341" spans="6:6" x14ac:dyDescent="0.5">
      <c r="F5341" s="1"/>
    </row>
    <row r="5342" spans="6:6" x14ac:dyDescent="0.5">
      <c r="F5342" s="1"/>
    </row>
    <row r="5343" spans="6:6" x14ac:dyDescent="0.5">
      <c r="F5343" s="1"/>
    </row>
    <row r="5344" spans="6:6" x14ac:dyDescent="0.5">
      <c r="F5344" s="1"/>
    </row>
    <row r="5345" spans="6:6" x14ac:dyDescent="0.5">
      <c r="F5345" s="1"/>
    </row>
    <row r="5346" spans="6:6" x14ac:dyDescent="0.5">
      <c r="F5346" s="1"/>
    </row>
    <row r="5347" spans="6:6" x14ac:dyDescent="0.5">
      <c r="F5347" s="1"/>
    </row>
    <row r="5348" spans="6:6" x14ac:dyDescent="0.5">
      <c r="F5348" s="1"/>
    </row>
    <row r="5349" spans="6:6" x14ac:dyDescent="0.5">
      <c r="F5349" s="1"/>
    </row>
    <row r="5350" spans="6:6" x14ac:dyDescent="0.5">
      <c r="F5350" s="1"/>
    </row>
    <row r="5351" spans="6:6" x14ac:dyDescent="0.5">
      <c r="F5351" s="1"/>
    </row>
    <row r="5352" spans="6:6" x14ac:dyDescent="0.5">
      <c r="F5352" s="1"/>
    </row>
    <row r="5353" spans="6:6" x14ac:dyDescent="0.5">
      <c r="F5353" s="1"/>
    </row>
    <row r="5354" spans="6:6" x14ac:dyDescent="0.5">
      <c r="F5354" s="1"/>
    </row>
    <row r="5355" spans="6:6" x14ac:dyDescent="0.5">
      <c r="F5355" s="1"/>
    </row>
    <row r="5356" spans="6:6" x14ac:dyDescent="0.5">
      <c r="F5356" s="1"/>
    </row>
    <row r="5357" spans="6:6" x14ac:dyDescent="0.5">
      <c r="F5357" s="1"/>
    </row>
    <row r="5358" spans="6:6" x14ac:dyDescent="0.5">
      <c r="F5358" s="1"/>
    </row>
    <row r="5359" spans="6:6" x14ac:dyDescent="0.5">
      <c r="F5359" s="1"/>
    </row>
    <row r="5360" spans="6:6" x14ac:dyDescent="0.5">
      <c r="F5360" s="1"/>
    </row>
    <row r="5361" spans="6:6" x14ac:dyDescent="0.5">
      <c r="F5361" s="1"/>
    </row>
    <row r="5362" spans="6:6" x14ac:dyDescent="0.5">
      <c r="F5362" s="1"/>
    </row>
    <row r="5363" spans="6:6" x14ac:dyDescent="0.5">
      <c r="F5363" s="1"/>
    </row>
    <row r="5364" spans="6:6" x14ac:dyDescent="0.5">
      <c r="F5364" s="1"/>
    </row>
    <row r="5365" spans="6:6" x14ac:dyDescent="0.5">
      <c r="F5365" s="1"/>
    </row>
    <row r="5366" spans="6:6" x14ac:dyDescent="0.5">
      <c r="F5366" s="1"/>
    </row>
    <row r="5367" spans="6:6" x14ac:dyDescent="0.5">
      <c r="F5367" s="1"/>
    </row>
    <row r="5368" spans="6:6" x14ac:dyDescent="0.5">
      <c r="F5368" s="1"/>
    </row>
    <row r="5369" spans="6:6" x14ac:dyDescent="0.5">
      <c r="F5369" s="1"/>
    </row>
    <row r="5370" spans="6:6" x14ac:dyDescent="0.5">
      <c r="F5370" s="1"/>
    </row>
    <row r="5371" spans="6:6" x14ac:dyDescent="0.5">
      <c r="F5371" s="1"/>
    </row>
    <row r="5372" spans="6:6" x14ac:dyDescent="0.5">
      <c r="F5372" s="1"/>
    </row>
    <row r="5373" spans="6:6" x14ac:dyDescent="0.5">
      <c r="F5373" s="1"/>
    </row>
    <row r="5374" spans="6:6" x14ac:dyDescent="0.5">
      <c r="F5374" s="1"/>
    </row>
    <row r="5375" spans="6:6" x14ac:dyDescent="0.5">
      <c r="F5375" s="1"/>
    </row>
    <row r="5376" spans="6:6" x14ac:dyDescent="0.5">
      <c r="F5376" s="1"/>
    </row>
    <row r="5377" spans="6:6" x14ac:dyDescent="0.5">
      <c r="F5377" s="1"/>
    </row>
    <row r="5378" spans="6:6" x14ac:dyDescent="0.5">
      <c r="F5378" s="1"/>
    </row>
    <row r="5379" spans="6:6" x14ac:dyDescent="0.5">
      <c r="F5379" s="1"/>
    </row>
    <row r="5380" spans="6:6" x14ac:dyDescent="0.5">
      <c r="F5380" s="1"/>
    </row>
    <row r="5381" spans="6:6" x14ac:dyDescent="0.5">
      <c r="F5381" s="1"/>
    </row>
    <row r="5382" spans="6:6" x14ac:dyDescent="0.5">
      <c r="F5382" s="1"/>
    </row>
    <row r="5383" spans="6:6" x14ac:dyDescent="0.5">
      <c r="F5383" s="1"/>
    </row>
    <row r="5384" spans="6:6" x14ac:dyDescent="0.5">
      <c r="F5384" s="1"/>
    </row>
    <row r="5385" spans="6:6" x14ac:dyDescent="0.5">
      <c r="F5385" s="1"/>
    </row>
    <row r="5386" spans="6:6" x14ac:dyDescent="0.5">
      <c r="F5386" s="1"/>
    </row>
    <row r="5387" spans="6:6" x14ac:dyDescent="0.5">
      <c r="F5387" s="1"/>
    </row>
    <row r="5388" spans="6:6" x14ac:dyDescent="0.5">
      <c r="F5388" s="1"/>
    </row>
    <row r="5389" spans="6:6" x14ac:dyDescent="0.5">
      <c r="F5389" s="1"/>
    </row>
    <row r="5390" spans="6:6" x14ac:dyDescent="0.5">
      <c r="F5390" s="1"/>
    </row>
    <row r="5391" spans="6:6" x14ac:dyDescent="0.5">
      <c r="F5391" s="1"/>
    </row>
    <row r="5392" spans="6:6" x14ac:dyDescent="0.5">
      <c r="F5392" s="1"/>
    </row>
    <row r="5393" spans="6:6" x14ac:dyDescent="0.5">
      <c r="F5393" s="1"/>
    </row>
    <row r="5394" spans="6:6" x14ac:dyDescent="0.5">
      <c r="F5394" s="1"/>
    </row>
    <row r="5395" spans="6:6" x14ac:dyDescent="0.5">
      <c r="F5395" s="1"/>
    </row>
    <row r="5396" spans="6:6" x14ac:dyDescent="0.5">
      <c r="F5396" s="1"/>
    </row>
    <row r="5397" spans="6:6" x14ac:dyDescent="0.5">
      <c r="F5397" s="1"/>
    </row>
    <row r="5398" spans="6:6" x14ac:dyDescent="0.5">
      <c r="F5398" s="1"/>
    </row>
    <row r="5399" spans="6:6" x14ac:dyDescent="0.5">
      <c r="F5399" s="1"/>
    </row>
    <row r="5400" spans="6:6" x14ac:dyDescent="0.5">
      <c r="F5400" s="1"/>
    </row>
    <row r="5401" spans="6:6" x14ac:dyDescent="0.5">
      <c r="F5401" s="1"/>
    </row>
    <row r="5402" spans="6:6" x14ac:dyDescent="0.5">
      <c r="F5402" s="1"/>
    </row>
    <row r="5403" spans="6:6" x14ac:dyDescent="0.5">
      <c r="F5403" s="1"/>
    </row>
    <row r="5404" spans="6:6" x14ac:dyDescent="0.5">
      <c r="F5404" s="1"/>
    </row>
    <row r="5405" spans="6:6" x14ac:dyDescent="0.5">
      <c r="F5405" s="1"/>
    </row>
    <row r="5406" spans="6:6" x14ac:dyDescent="0.5">
      <c r="F5406" s="1"/>
    </row>
    <row r="5407" spans="6:6" x14ac:dyDescent="0.5">
      <c r="F5407" s="1"/>
    </row>
    <row r="5408" spans="6:6" x14ac:dyDescent="0.5">
      <c r="F5408" s="1"/>
    </row>
    <row r="5409" spans="6:6" x14ac:dyDescent="0.5">
      <c r="F5409" s="1"/>
    </row>
    <row r="5410" spans="6:6" x14ac:dyDescent="0.5">
      <c r="F5410" s="1"/>
    </row>
    <row r="5411" spans="6:6" x14ac:dyDescent="0.5">
      <c r="F5411" s="1"/>
    </row>
    <row r="5412" spans="6:6" x14ac:dyDescent="0.5">
      <c r="F5412" s="1"/>
    </row>
    <row r="5413" spans="6:6" x14ac:dyDescent="0.5">
      <c r="F5413" s="1"/>
    </row>
    <row r="5414" spans="6:6" x14ac:dyDescent="0.5">
      <c r="F5414" s="1"/>
    </row>
    <row r="5415" spans="6:6" x14ac:dyDescent="0.5">
      <c r="F5415" s="1"/>
    </row>
    <row r="5416" spans="6:6" x14ac:dyDescent="0.5">
      <c r="F5416" s="1"/>
    </row>
    <row r="5417" spans="6:6" x14ac:dyDescent="0.5">
      <c r="F5417" s="1"/>
    </row>
    <row r="5418" spans="6:6" x14ac:dyDescent="0.5">
      <c r="F5418" s="1"/>
    </row>
    <row r="5419" spans="6:6" x14ac:dyDescent="0.5">
      <c r="F5419" s="1"/>
    </row>
    <row r="5420" spans="6:6" x14ac:dyDescent="0.5">
      <c r="F5420" s="1"/>
    </row>
    <row r="5421" spans="6:6" x14ac:dyDescent="0.5">
      <c r="F5421" s="1"/>
    </row>
    <row r="5422" spans="6:6" x14ac:dyDescent="0.5">
      <c r="F5422" s="1"/>
    </row>
    <row r="5423" spans="6:6" x14ac:dyDescent="0.5">
      <c r="F5423" s="1"/>
    </row>
    <row r="5424" spans="6:6" x14ac:dyDescent="0.5">
      <c r="F5424" s="1"/>
    </row>
    <row r="5425" spans="6:6" x14ac:dyDescent="0.5">
      <c r="F5425" s="1"/>
    </row>
    <row r="5426" spans="6:6" x14ac:dyDescent="0.5">
      <c r="F5426" s="1"/>
    </row>
    <row r="5427" spans="6:6" x14ac:dyDescent="0.5">
      <c r="F5427" s="1"/>
    </row>
    <row r="5428" spans="6:6" x14ac:dyDescent="0.5">
      <c r="F5428" s="1"/>
    </row>
    <row r="5429" spans="6:6" x14ac:dyDescent="0.5">
      <c r="F5429" s="1"/>
    </row>
    <row r="5430" spans="6:6" x14ac:dyDescent="0.5">
      <c r="F5430" s="1"/>
    </row>
    <row r="5431" spans="6:6" x14ac:dyDescent="0.5">
      <c r="F5431" s="1"/>
    </row>
    <row r="5432" spans="6:6" x14ac:dyDescent="0.5">
      <c r="F5432" s="1"/>
    </row>
    <row r="5433" spans="6:6" x14ac:dyDescent="0.5">
      <c r="F5433" s="1"/>
    </row>
    <row r="5434" spans="6:6" x14ac:dyDescent="0.5">
      <c r="F5434" s="1"/>
    </row>
    <row r="5435" spans="6:6" x14ac:dyDescent="0.5">
      <c r="F5435" s="1"/>
    </row>
    <row r="5436" spans="6:6" x14ac:dyDescent="0.5">
      <c r="F5436" s="1"/>
    </row>
    <row r="5437" spans="6:6" x14ac:dyDescent="0.5">
      <c r="F5437" s="1"/>
    </row>
    <row r="5438" spans="6:6" x14ac:dyDescent="0.5">
      <c r="F5438" s="1"/>
    </row>
    <row r="5439" spans="6:6" x14ac:dyDescent="0.5">
      <c r="F5439" s="1"/>
    </row>
    <row r="5440" spans="6:6" x14ac:dyDescent="0.5">
      <c r="F5440" s="1"/>
    </row>
    <row r="5441" spans="6:6" x14ac:dyDescent="0.5">
      <c r="F5441" s="1"/>
    </row>
    <row r="5442" spans="6:6" x14ac:dyDescent="0.5">
      <c r="F5442" s="1"/>
    </row>
    <row r="5443" spans="6:6" x14ac:dyDescent="0.5">
      <c r="F5443" s="1"/>
    </row>
    <row r="5444" spans="6:6" x14ac:dyDescent="0.5">
      <c r="F5444" s="1"/>
    </row>
    <row r="5445" spans="6:6" x14ac:dyDescent="0.5">
      <c r="F5445" s="1"/>
    </row>
    <row r="5446" spans="6:6" x14ac:dyDescent="0.5">
      <c r="F5446" s="1"/>
    </row>
    <row r="5447" spans="6:6" x14ac:dyDescent="0.5">
      <c r="F5447" s="1"/>
    </row>
    <row r="5448" spans="6:6" x14ac:dyDescent="0.5">
      <c r="F5448" s="1"/>
    </row>
    <row r="5449" spans="6:6" x14ac:dyDescent="0.5">
      <c r="F5449" s="1"/>
    </row>
    <row r="5450" spans="6:6" x14ac:dyDescent="0.5">
      <c r="F5450" s="1"/>
    </row>
    <row r="5451" spans="6:6" x14ac:dyDescent="0.5">
      <c r="F5451" s="1"/>
    </row>
    <row r="5452" spans="6:6" x14ac:dyDescent="0.5">
      <c r="F5452" s="1"/>
    </row>
    <row r="5453" spans="6:6" x14ac:dyDescent="0.5">
      <c r="F5453" s="1"/>
    </row>
    <row r="5454" spans="6:6" x14ac:dyDescent="0.5">
      <c r="F5454" s="1"/>
    </row>
    <row r="5455" spans="6:6" x14ac:dyDescent="0.5">
      <c r="F5455" s="1"/>
    </row>
    <row r="5456" spans="6:6" x14ac:dyDescent="0.5">
      <c r="F5456" s="1"/>
    </row>
    <row r="5457" spans="6:6" x14ac:dyDescent="0.5">
      <c r="F5457" s="1"/>
    </row>
    <row r="5458" spans="6:6" x14ac:dyDescent="0.5">
      <c r="F5458" s="1"/>
    </row>
    <row r="5459" spans="6:6" x14ac:dyDescent="0.5">
      <c r="F5459" s="1"/>
    </row>
    <row r="5460" spans="6:6" x14ac:dyDescent="0.5">
      <c r="F5460" s="1"/>
    </row>
    <row r="5461" spans="6:6" x14ac:dyDescent="0.5">
      <c r="F5461" s="1"/>
    </row>
    <row r="5462" spans="6:6" x14ac:dyDescent="0.5">
      <c r="F5462" s="1"/>
    </row>
    <row r="5463" spans="6:6" x14ac:dyDescent="0.5">
      <c r="F5463" s="1"/>
    </row>
    <row r="5464" spans="6:6" x14ac:dyDescent="0.5">
      <c r="F5464" s="1"/>
    </row>
    <row r="5465" spans="6:6" x14ac:dyDescent="0.5">
      <c r="F5465" s="1"/>
    </row>
    <row r="5466" spans="6:6" x14ac:dyDescent="0.5">
      <c r="F5466" s="1"/>
    </row>
    <row r="5467" spans="6:6" x14ac:dyDescent="0.5">
      <c r="F5467" s="1"/>
    </row>
    <row r="5468" spans="6:6" x14ac:dyDescent="0.5">
      <c r="F5468" s="1"/>
    </row>
    <row r="5469" spans="6:6" x14ac:dyDescent="0.5">
      <c r="F5469" s="1"/>
    </row>
    <row r="5470" spans="6:6" x14ac:dyDescent="0.5">
      <c r="F5470" s="1"/>
    </row>
    <row r="5471" spans="6:6" x14ac:dyDescent="0.5">
      <c r="F5471" s="1"/>
    </row>
    <row r="5472" spans="6:6" x14ac:dyDescent="0.5">
      <c r="F5472" s="1"/>
    </row>
    <row r="5473" spans="6:6" x14ac:dyDescent="0.5">
      <c r="F5473" s="1"/>
    </row>
    <row r="5474" spans="6:6" x14ac:dyDescent="0.5">
      <c r="F5474" s="1"/>
    </row>
    <row r="5475" spans="6:6" x14ac:dyDescent="0.5">
      <c r="F5475" s="1"/>
    </row>
    <row r="5476" spans="6:6" x14ac:dyDescent="0.5">
      <c r="F5476" s="1"/>
    </row>
    <row r="5477" spans="6:6" x14ac:dyDescent="0.5">
      <c r="F5477" s="1"/>
    </row>
    <row r="5478" spans="6:6" x14ac:dyDescent="0.5">
      <c r="F5478" s="1"/>
    </row>
    <row r="5479" spans="6:6" x14ac:dyDescent="0.5">
      <c r="F5479" s="1"/>
    </row>
    <row r="5480" spans="6:6" x14ac:dyDescent="0.5">
      <c r="F5480" s="1"/>
    </row>
    <row r="5481" spans="6:6" x14ac:dyDescent="0.5">
      <c r="F5481" s="1"/>
    </row>
    <row r="5482" spans="6:6" x14ac:dyDescent="0.5">
      <c r="F5482" s="1"/>
    </row>
    <row r="5483" spans="6:6" x14ac:dyDescent="0.5">
      <c r="F5483" s="1"/>
    </row>
    <row r="5484" spans="6:6" x14ac:dyDescent="0.5">
      <c r="F5484" s="1"/>
    </row>
    <row r="5485" spans="6:6" x14ac:dyDescent="0.5">
      <c r="F5485" s="1"/>
    </row>
    <row r="5486" spans="6:6" x14ac:dyDescent="0.5">
      <c r="F5486" s="1"/>
    </row>
    <row r="5487" spans="6:6" x14ac:dyDescent="0.5">
      <c r="F5487" s="1"/>
    </row>
    <row r="5488" spans="6:6" x14ac:dyDescent="0.5">
      <c r="F5488" s="1"/>
    </row>
    <row r="5489" spans="6:6" x14ac:dyDescent="0.5">
      <c r="F5489" s="1"/>
    </row>
    <row r="5490" spans="6:6" x14ac:dyDescent="0.5">
      <c r="F5490" s="1"/>
    </row>
    <row r="5491" spans="6:6" x14ac:dyDescent="0.5">
      <c r="F5491" s="1"/>
    </row>
    <row r="5492" spans="6:6" x14ac:dyDescent="0.5">
      <c r="F5492" s="1"/>
    </row>
    <row r="5493" spans="6:6" x14ac:dyDescent="0.5">
      <c r="F5493" s="1"/>
    </row>
    <row r="5494" spans="6:6" x14ac:dyDescent="0.5">
      <c r="F5494" s="1"/>
    </row>
    <row r="5495" spans="6:6" x14ac:dyDescent="0.5">
      <c r="F5495" s="1"/>
    </row>
    <row r="5496" spans="6:6" x14ac:dyDescent="0.5">
      <c r="F5496" s="1"/>
    </row>
    <row r="5497" spans="6:6" x14ac:dyDescent="0.5">
      <c r="F5497" s="1"/>
    </row>
    <row r="5498" spans="6:6" x14ac:dyDescent="0.5">
      <c r="F5498" s="1"/>
    </row>
    <row r="5499" spans="6:6" x14ac:dyDescent="0.5">
      <c r="F5499" s="1"/>
    </row>
    <row r="5500" spans="6:6" x14ac:dyDescent="0.5">
      <c r="F5500" s="1"/>
    </row>
    <row r="5501" spans="6:6" x14ac:dyDescent="0.5">
      <c r="F5501" s="1"/>
    </row>
    <row r="5502" spans="6:6" x14ac:dyDescent="0.5">
      <c r="F5502" s="1"/>
    </row>
    <row r="5503" spans="6:6" x14ac:dyDescent="0.5">
      <c r="F5503" s="1"/>
    </row>
    <row r="5504" spans="6:6" x14ac:dyDescent="0.5">
      <c r="F5504" s="1"/>
    </row>
    <row r="5505" spans="6:6" x14ac:dyDescent="0.5">
      <c r="F5505" s="1"/>
    </row>
    <row r="5506" spans="6:6" x14ac:dyDescent="0.5">
      <c r="F5506" s="1"/>
    </row>
    <row r="5507" spans="6:6" x14ac:dyDescent="0.5">
      <c r="F5507" s="1"/>
    </row>
    <row r="5508" spans="6:6" x14ac:dyDescent="0.5">
      <c r="F5508" s="1"/>
    </row>
    <row r="5509" spans="6:6" x14ac:dyDescent="0.5">
      <c r="F5509" s="1"/>
    </row>
    <row r="5510" spans="6:6" x14ac:dyDescent="0.5">
      <c r="F5510" s="1"/>
    </row>
    <row r="5511" spans="6:6" x14ac:dyDescent="0.5">
      <c r="F5511" s="1"/>
    </row>
    <row r="5512" spans="6:6" x14ac:dyDescent="0.5">
      <c r="F5512" s="1"/>
    </row>
    <row r="5513" spans="6:6" x14ac:dyDescent="0.5">
      <c r="F5513" s="1"/>
    </row>
    <row r="5514" spans="6:6" x14ac:dyDescent="0.5">
      <c r="F5514" s="1"/>
    </row>
    <row r="5515" spans="6:6" x14ac:dyDescent="0.5">
      <c r="F5515" s="1"/>
    </row>
    <row r="5516" spans="6:6" x14ac:dyDescent="0.5">
      <c r="F5516" s="1"/>
    </row>
    <row r="5517" spans="6:6" x14ac:dyDescent="0.5">
      <c r="F5517" s="1"/>
    </row>
    <row r="5518" spans="6:6" x14ac:dyDescent="0.5">
      <c r="F5518" s="1"/>
    </row>
    <row r="5519" spans="6:6" x14ac:dyDescent="0.5">
      <c r="F5519" s="1"/>
    </row>
    <row r="5520" spans="6:6" x14ac:dyDescent="0.5">
      <c r="F5520" s="1"/>
    </row>
    <row r="5521" spans="6:6" x14ac:dyDescent="0.5">
      <c r="F5521" s="1"/>
    </row>
    <row r="5522" spans="6:6" x14ac:dyDescent="0.5">
      <c r="F5522" s="1"/>
    </row>
    <row r="5523" spans="6:6" x14ac:dyDescent="0.5">
      <c r="F5523" s="1"/>
    </row>
    <row r="5524" spans="6:6" x14ac:dyDescent="0.5">
      <c r="F5524" s="1"/>
    </row>
    <row r="5525" spans="6:6" x14ac:dyDescent="0.5">
      <c r="F5525" s="1"/>
    </row>
    <row r="5526" spans="6:6" x14ac:dyDescent="0.5">
      <c r="F5526" s="1"/>
    </row>
    <row r="5527" spans="6:6" x14ac:dyDescent="0.5">
      <c r="F5527" s="1"/>
    </row>
    <row r="5528" spans="6:6" x14ac:dyDescent="0.5">
      <c r="F5528" s="1"/>
    </row>
    <row r="5529" spans="6:6" x14ac:dyDescent="0.5">
      <c r="F5529" s="1"/>
    </row>
    <row r="5530" spans="6:6" x14ac:dyDescent="0.5">
      <c r="F5530" s="1"/>
    </row>
    <row r="5531" spans="6:6" x14ac:dyDescent="0.5">
      <c r="F5531" s="1"/>
    </row>
    <row r="5532" spans="6:6" x14ac:dyDescent="0.5">
      <c r="F5532" s="1"/>
    </row>
    <row r="5533" spans="6:6" x14ac:dyDescent="0.5">
      <c r="F5533" s="1"/>
    </row>
    <row r="5534" spans="6:6" x14ac:dyDescent="0.5">
      <c r="F5534" s="1"/>
    </row>
    <row r="5535" spans="6:6" x14ac:dyDescent="0.5">
      <c r="F5535" s="1"/>
    </row>
    <row r="5536" spans="6:6" x14ac:dyDescent="0.5">
      <c r="F5536" s="1"/>
    </row>
    <row r="5537" spans="6:6" x14ac:dyDescent="0.5">
      <c r="F5537" s="1"/>
    </row>
    <row r="5538" spans="6:6" x14ac:dyDescent="0.5">
      <c r="F5538" s="1"/>
    </row>
    <row r="5539" spans="6:6" x14ac:dyDescent="0.5">
      <c r="F5539" s="1"/>
    </row>
    <row r="5540" spans="6:6" x14ac:dyDescent="0.5">
      <c r="F5540" s="1"/>
    </row>
    <row r="5541" spans="6:6" x14ac:dyDescent="0.5">
      <c r="F5541" s="1"/>
    </row>
    <row r="5542" spans="6:6" x14ac:dyDescent="0.5">
      <c r="F5542" s="1"/>
    </row>
    <row r="5543" spans="6:6" x14ac:dyDescent="0.5">
      <c r="F5543" s="1"/>
    </row>
    <row r="5544" spans="6:6" x14ac:dyDescent="0.5">
      <c r="F5544" s="1"/>
    </row>
    <row r="5545" spans="6:6" x14ac:dyDescent="0.5">
      <c r="F5545" s="1"/>
    </row>
    <row r="5546" spans="6:6" x14ac:dyDescent="0.5">
      <c r="F5546" s="1"/>
    </row>
    <row r="5547" spans="6:6" x14ac:dyDescent="0.5">
      <c r="F5547" s="1"/>
    </row>
    <row r="5548" spans="6:6" x14ac:dyDescent="0.5">
      <c r="F5548" s="1"/>
    </row>
    <row r="5549" spans="6:6" x14ac:dyDescent="0.5">
      <c r="F5549" s="1"/>
    </row>
    <row r="5550" spans="6:6" x14ac:dyDescent="0.5">
      <c r="F5550" s="1"/>
    </row>
    <row r="5551" spans="6:6" x14ac:dyDescent="0.5">
      <c r="F5551" s="1"/>
    </row>
    <row r="5552" spans="6:6" x14ac:dyDescent="0.5">
      <c r="F5552" s="1"/>
    </row>
    <row r="5553" spans="6:6" x14ac:dyDescent="0.5">
      <c r="F5553" s="1"/>
    </row>
    <row r="5554" spans="6:6" x14ac:dyDescent="0.5">
      <c r="F5554" s="1"/>
    </row>
    <row r="5555" spans="6:6" x14ac:dyDescent="0.5">
      <c r="F5555" s="1"/>
    </row>
    <row r="5556" spans="6:6" x14ac:dyDescent="0.5">
      <c r="F5556" s="1"/>
    </row>
    <row r="5557" spans="6:6" x14ac:dyDescent="0.5">
      <c r="F5557" s="1"/>
    </row>
    <row r="5558" spans="6:6" x14ac:dyDescent="0.5">
      <c r="F5558" s="1"/>
    </row>
    <row r="5559" spans="6:6" x14ac:dyDescent="0.5">
      <c r="F5559" s="1"/>
    </row>
    <row r="5560" spans="6:6" x14ac:dyDescent="0.5">
      <c r="F5560" s="1"/>
    </row>
    <row r="5561" spans="6:6" x14ac:dyDescent="0.5">
      <c r="F5561" s="1"/>
    </row>
    <row r="5562" spans="6:6" x14ac:dyDescent="0.5">
      <c r="F5562" s="1"/>
    </row>
    <row r="5563" spans="6:6" x14ac:dyDescent="0.5">
      <c r="F5563" s="1"/>
    </row>
    <row r="5564" spans="6:6" x14ac:dyDescent="0.5">
      <c r="F5564" s="1"/>
    </row>
    <row r="5565" spans="6:6" x14ac:dyDescent="0.5">
      <c r="F5565" s="1"/>
    </row>
    <row r="5566" spans="6:6" x14ac:dyDescent="0.5">
      <c r="F5566" s="1"/>
    </row>
    <row r="5567" spans="6:6" x14ac:dyDescent="0.5">
      <c r="F5567" s="1"/>
    </row>
    <row r="5568" spans="6:6" x14ac:dyDescent="0.5">
      <c r="F5568" s="1"/>
    </row>
    <row r="5569" spans="6:6" x14ac:dyDescent="0.5">
      <c r="F5569" s="1"/>
    </row>
    <row r="5570" spans="6:6" x14ac:dyDescent="0.5">
      <c r="F5570" s="1"/>
    </row>
    <row r="5571" spans="6:6" x14ac:dyDescent="0.5">
      <c r="F5571" s="1"/>
    </row>
    <row r="5572" spans="6:6" x14ac:dyDescent="0.5">
      <c r="F5572" s="1"/>
    </row>
    <row r="5573" spans="6:6" x14ac:dyDescent="0.5">
      <c r="F5573" s="1"/>
    </row>
    <row r="5574" spans="6:6" x14ac:dyDescent="0.5">
      <c r="F5574" s="1"/>
    </row>
    <row r="5575" spans="6:6" x14ac:dyDescent="0.5">
      <c r="F5575" s="1"/>
    </row>
    <row r="5576" spans="6:6" x14ac:dyDescent="0.5">
      <c r="F5576" s="1"/>
    </row>
    <row r="5577" spans="6:6" x14ac:dyDescent="0.5">
      <c r="F5577" s="1"/>
    </row>
    <row r="5578" spans="6:6" x14ac:dyDescent="0.5">
      <c r="F5578" s="1"/>
    </row>
    <row r="5579" spans="6:6" x14ac:dyDescent="0.5">
      <c r="F5579" s="1"/>
    </row>
    <row r="5580" spans="6:6" x14ac:dyDescent="0.5">
      <c r="F5580" s="1"/>
    </row>
    <row r="5581" spans="6:6" x14ac:dyDescent="0.5">
      <c r="F5581" s="1"/>
    </row>
    <row r="5582" spans="6:6" x14ac:dyDescent="0.5">
      <c r="F5582" s="1"/>
    </row>
    <row r="5583" spans="6:6" x14ac:dyDescent="0.5">
      <c r="F5583" s="1"/>
    </row>
    <row r="5584" spans="6:6" x14ac:dyDescent="0.5">
      <c r="F5584" s="1"/>
    </row>
    <row r="5585" spans="6:6" x14ac:dyDescent="0.5">
      <c r="F5585" s="1"/>
    </row>
    <row r="5586" spans="6:6" x14ac:dyDescent="0.5">
      <c r="F5586" s="1"/>
    </row>
    <row r="5587" spans="6:6" x14ac:dyDescent="0.5">
      <c r="F5587" s="1"/>
    </row>
    <row r="5588" spans="6:6" x14ac:dyDescent="0.5">
      <c r="F5588" s="1"/>
    </row>
    <row r="5589" spans="6:6" x14ac:dyDescent="0.5">
      <c r="F5589" s="1"/>
    </row>
    <row r="5590" spans="6:6" x14ac:dyDescent="0.5">
      <c r="F5590" s="1"/>
    </row>
    <row r="5591" spans="6:6" x14ac:dyDescent="0.5">
      <c r="F5591" s="1"/>
    </row>
    <row r="5592" spans="6:6" x14ac:dyDescent="0.5">
      <c r="F5592" s="1"/>
    </row>
    <row r="5593" spans="6:6" x14ac:dyDescent="0.5">
      <c r="F5593" s="1"/>
    </row>
    <row r="5594" spans="6:6" x14ac:dyDescent="0.5">
      <c r="F5594" s="1"/>
    </row>
    <row r="5595" spans="6:6" x14ac:dyDescent="0.5">
      <c r="F5595" s="1"/>
    </row>
    <row r="5596" spans="6:6" x14ac:dyDescent="0.5">
      <c r="F5596" s="1"/>
    </row>
    <row r="5597" spans="6:6" x14ac:dyDescent="0.5">
      <c r="F5597" s="1"/>
    </row>
    <row r="5598" spans="6:6" x14ac:dyDescent="0.5">
      <c r="F5598" s="1"/>
    </row>
    <row r="5599" spans="6:6" x14ac:dyDescent="0.5">
      <c r="F5599" s="1"/>
    </row>
    <row r="5600" spans="6:6" x14ac:dyDescent="0.5">
      <c r="F5600" s="1"/>
    </row>
    <row r="5601" spans="6:6" x14ac:dyDescent="0.5">
      <c r="F5601" s="1"/>
    </row>
    <row r="5602" spans="6:6" x14ac:dyDescent="0.5">
      <c r="F5602" s="1"/>
    </row>
    <row r="5603" spans="6:6" x14ac:dyDescent="0.5">
      <c r="F5603" s="1"/>
    </row>
    <row r="5604" spans="6:6" x14ac:dyDescent="0.5">
      <c r="F5604" s="1"/>
    </row>
    <row r="5605" spans="6:6" x14ac:dyDescent="0.5">
      <c r="F5605" s="1"/>
    </row>
    <row r="5606" spans="6:6" x14ac:dyDescent="0.5">
      <c r="F5606" s="1"/>
    </row>
    <row r="5607" spans="6:6" x14ac:dyDescent="0.5">
      <c r="F5607" s="1"/>
    </row>
    <row r="5608" spans="6:6" x14ac:dyDescent="0.5">
      <c r="F5608" s="1"/>
    </row>
    <row r="5609" spans="6:6" x14ac:dyDescent="0.5">
      <c r="F5609" s="1"/>
    </row>
    <row r="5610" spans="6:6" x14ac:dyDescent="0.5">
      <c r="F5610" s="1"/>
    </row>
    <row r="5611" spans="6:6" x14ac:dyDescent="0.5">
      <c r="F5611" s="1"/>
    </row>
    <row r="5612" spans="6:6" x14ac:dyDescent="0.5">
      <c r="F5612" s="1"/>
    </row>
    <row r="5613" spans="6:6" x14ac:dyDescent="0.5">
      <c r="F5613" s="1"/>
    </row>
    <row r="5614" spans="6:6" x14ac:dyDescent="0.5">
      <c r="F5614" s="1"/>
    </row>
    <row r="5615" spans="6:6" x14ac:dyDescent="0.5">
      <c r="F5615" s="1"/>
    </row>
    <row r="5616" spans="6:6" x14ac:dyDescent="0.5">
      <c r="F5616" s="1"/>
    </row>
    <row r="5617" spans="6:6" x14ac:dyDescent="0.5">
      <c r="F5617" s="1"/>
    </row>
    <row r="5618" spans="6:6" x14ac:dyDescent="0.5">
      <c r="F5618" s="1"/>
    </row>
    <row r="5619" spans="6:6" x14ac:dyDescent="0.5">
      <c r="F5619" s="1"/>
    </row>
    <row r="5620" spans="6:6" x14ac:dyDescent="0.5">
      <c r="F5620" s="1"/>
    </row>
    <row r="5621" spans="6:6" x14ac:dyDescent="0.5">
      <c r="F5621" s="1"/>
    </row>
    <row r="5622" spans="6:6" x14ac:dyDescent="0.5">
      <c r="F5622" s="1"/>
    </row>
    <row r="5623" spans="6:6" x14ac:dyDescent="0.5">
      <c r="F5623" s="1"/>
    </row>
    <row r="5624" spans="6:6" x14ac:dyDescent="0.5">
      <c r="F5624" s="1"/>
    </row>
    <row r="5625" spans="6:6" x14ac:dyDescent="0.5">
      <c r="F5625" s="1"/>
    </row>
    <row r="5626" spans="6:6" x14ac:dyDescent="0.5">
      <c r="F5626" s="1"/>
    </row>
    <row r="5627" spans="6:6" x14ac:dyDescent="0.5">
      <c r="F5627" s="1"/>
    </row>
    <row r="5628" spans="6:6" x14ac:dyDescent="0.5">
      <c r="F5628" s="1"/>
    </row>
    <row r="5629" spans="6:6" x14ac:dyDescent="0.5">
      <c r="F5629" s="1"/>
    </row>
    <row r="5630" spans="6:6" x14ac:dyDescent="0.5">
      <c r="F5630" s="1"/>
    </row>
    <row r="5631" spans="6:6" x14ac:dyDescent="0.5">
      <c r="F5631" s="1"/>
    </row>
    <row r="5632" spans="6:6" x14ac:dyDescent="0.5">
      <c r="F5632" s="1"/>
    </row>
    <row r="5633" spans="6:6" x14ac:dyDescent="0.5">
      <c r="F5633" s="1"/>
    </row>
    <row r="5634" spans="6:6" x14ac:dyDescent="0.5">
      <c r="F5634" s="1"/>
    </row>
    <row r="5635" spans="6:6" x14ac:dyDescent="0.5">
      <c r="F5635" s="1"/>
    </row>
    <row r="5636" spans="6:6" x14ac:dyDescent="0.5">
      <c r="F5636" s="1"/>
    </row>
    <row r="5637" spans="6:6" x14ac:dyDescent="0.5">
      <c r="F5637" s="1"/>
    </row>
    <row r="5638" spans="6:6" x14ac:dyDescent="0.5">
      <c r="F5638" s="1"/>
    </row>
    <row r="5639" spans="6:6" x14ac:dyDescent="0.5">
      <c r="F5639" s="1"/>
    </row>
    <row r="5640" spans="6:6" x14ac:dyDescent="0.5">
      <c r="F5640" s="1"/>
    </row>
    <row r="5641" spans="6:6" x14ac:dyDescent="0.5">
      <c r="F5641" s="1"/>
    </row>
    <row r="5642" spans="6:6" x14ac:dyDescent="0.5">
      <c r="F5642" s="1"/>
    </row>
    <row r="5643" spans="6:6" x14ac:dyDescent="0.5">
      <c r="F5643" s="1"/>
    </row>
    <row r="5644" spans="6:6" x14ac:dyDescent="0.5">
      <c r="F5644" s="1"/>
    </row>
    <row r="5645" spans="6:6" x14ac:dyDescent="0.5">
      <c r="F5645" s="1"/>
    </row>
    <row r="5646" spans="6:6" x14ac:dyDescent="0.5">
      <c r="F5646" s="1"/>
    </row>
    <row r="5647" spans="6:6" x14ac:dyDescent="0.5">
      <c r="F5647" s="1"/>
    </row>
    <row r="5648" spans="6:6" x14ac:dyDescent="0.5">
      <c r="F5648" s="1"/>
    </row>
    <row r="5649" spans="6:6" x14ac:dyDescent="0.5">
      <c r="F5649" s="1"/>
    </row>
    <row r="5650" spans="6:6" x14ac:dyDescent="0.5">
      <c r="F5650" s="1"/>
    </row>
    <row r="5651" spans="6:6" x14ac:dyDescent="0.5">
      <c r="F5651" s="1"/>
    </row>
    <row r="5652" spans="6:6" x14ac:dyDescent="0.5">
      <c r="F5652" s="1"/>
    </row>
    <row r="5653" spans="6:6" x14ac:dyDescent="0.5">
      <c r="F5653" s="1"/>
    </row>
    <row r="5654" spans="6:6" x14ac:dyDescent="0.5">
      <c r="F5654" s="1"/>
    </row>
    <row r="5655" spans="6:6" x14ac:dyDescent="0.5">
      <c r="F5655" s="1"/>
    </row>
    <row r="5656" spans="6:6" x14ac:dyDescent="0.5">
      <c r="F5656" s="1"/>
    </row>
    <row r="5657" spans="6:6" x14ac:dyDescent="0.5">
      <c r="F5657" s="1"/>
    </row>
    <row r="5658" spans="6:6" x14ac:dyDescent="0.5">
      <c r="F5658" s="1"/>
    </row>
    <row r="5659" spans="6:6" x14ac:dyDescent="0.5">
      <c r="F5659" s="1"/>
    </row>
    <row r="5660" spans="6:6" x14ac:dyDescent="0.5">
      <c r="F5660" s="1"/>
    </row>
    <row r="5661" spans="6:6" x14ac:dyDescent="0.5">
      <c r="F5661" s="1"/>
    </row>
    <row r="5662" spans="6:6" x14ac:dyDescent="0.5">
      <c r="F5662" s="1"/>
    </row>
    <row r="5663" spans="6:6" x14ac:dyDescent="0.5">
      <c r="F5663" s="1"/>
    </row>
    <row r="5664" spans="6:6" x14ac:dyDescent="0.5">
      <c r="F5664" s="1"/>
    </row>
    <row r="5665" spans="6:6" x14ac:dyDescent="0.5">
      <c r="F5665" s="1"/>
    </row>
    <row r="5666" spans="6:6" x14ac:dyDescent="0.5">
      <c r="F5666" s="1"/>
    </row>
    <row r="5667" spans="6:6" x14ac:dyDescent="0.5">
      <c r="F5667" s="1"/>
    </row>
    <row r="5668" spans="6:6" x14ac:dyDescent="0.5">
      <c r="F5668" s="1"/>
    </row>
    <row r="5669" spans="6:6" x14ac:dyDescent="0.5">
      <c r="F5669" s="1"/>
    </row>
    <row r="5670" spans="6:6" x14ac:dyDescent="0.5">
      <c r="F5670" s="1"/>
    </row>
    <row r="5671" spans="6:6" x14ac:dyDescent="0.5">
      <c r="F5671" s="1"/>
    </row>
    <row r="5672" spans="6:6" x14ac:dyDescent="0.5">
      <c r="F5672" s="1"/>
    </row>
    <row r="5673" spans="6:6" x14ac:dyDescent="0.5">
      <c r="F5673" s="1"/>
    </row>
    <row r="5674" spans="6:6" x14ac:dyDescent="0.5">
      <c r="F5674" s="1"/>
    </row>
    <row r="5675" spans="6:6" x14ac:dyDescent="0.5">
      <c r="F5675" s="1"/>
    </row>
    <row r="5676" spans="6:6" x14ac:dyDescent="0.5">
      <c r="F5676" s="1"/>
    </row>
    <row r="5677" spans="6:6" x14ac:dyDescent="0.5">
      <c r="F5677" s="1"/>
    </row>
    <row r="5678" spans="6:6" x14ac:dyDescent="0.5">
      <c r="F5678" s="1"/>
    </row>
    <row r="5679" spans="6:6" x14ac:dyDescent="0.5">
      <c r="F5679" s="1"/>
    </row>
    <row r="5680" spans="6:6" x14ac:dyDescent="0.5">
      <c r="F5680" s="1"/>
    </row>
    <row r="5681" spans="6:6" x14ac:dyDescent="0.5">
      <c r="F5681" s="1"/>
    </row>
    <row r="5682" spans="6:6" x14ac:dyDescent="0.5">
      <c r="F5682" s="1"/>
    </row>
    <row r="5683" spans="6:6" x14ac:dyDescent="0.5">
      <c r="F5683" s="1"/>
    </row>
    <row r="5684" spans="6:6" x14ac:dyDescent="0.5">
      <c r="F5684" s="1"/>
    </row>
    <row r="5685" spans="6:6" x14ac:dyDescent="0.5">
      <c r="F5685" s="1"/>
    </row>
    <row r="5686" spans="6:6" x14ac:dyDescent="0.5">
      <c r="F5686" s="1"/>
    </row>
    <row r="5687" spans="6:6" x14ac:dyDescent="0.5">
      <c r="F5687" s="1"/>
    </row>
    <row r="5688" spans="6:6" x14ac:dyDescent="0.5">
      <c r="F5688" s="1"/>
    </row>
    <row r="5689" spans="6:6" x14ac:dyDescent="0.5">
      <c r="F5689" s="1"/>
    </row>
    <row r="5690" spans="6:6" x14ac:dyDescent="0.5">
      <c r="F5690" s="1"/>
    </row>
    <row r="5691" spans="6:6" x14ac:dyDescent="0.5">
      <c r="F5691" s="1"/>
    </row>
    <row r="5692" spans="6:6" x14ac:dyDescent="0.5">
      <c r="F5692" s="1"/>
    </row>
    <row r="5693" spans="6:6" x14ac:dyDescent="0.5">
      <c r="F5693" s="1"/>
    </row>
    <row r="5694" spans="6:6" x14ac:dyDescent="0.5">
      <c r="F5694" s="1"/>
    </row>
    <row r="5695" spans="6:6" x14ac:dyDescent="0.5">
      <c r="F5695" s="1"/>
    </row>
    <row r="5696" spans="6:6" x14ac:dyDescent="0.5">
      <c r="F5696" s="1"/>
    </row>
    <row r="5697" spans="6:6" x14ac:dyDescent="0.5">
      <c r="F5697" s="1"/>
    </row>
    <row r="5698" spans="6:6" x14ac:dyDescent="0.5">
      <c r="F5698" s="1"/>
    </row>
    <row r="5699" spans="6:6" x14ac:dyDescent="0.5">
      <c r="F5699" s="1"/>
    </row>
    <row r="5700" spans="6:6" x14ac:dyDescent="0.5">
      <c r="F5700" s="1"/>
    </row>
    <row r="5701" spans="6:6" x14ac:dyDescent="0.5">
      <c r="F5701" s="1"/>
    </row>
    <row r="5702" spans="6:6" x14ac:dyDescent="0.5">
      <c r="F5702" s="1"/>
    </row>
    <row r="5703" spans="6:6" x14ac:dyDescent="0.5">
      <c r="F5703" s="1"/>
    </row>
    <row r="5704" spans="6:6" x14ac:dyDescent="0.5">
      <c r="F5704" s="1"/>
    </row>
    <row r="5705" spans="6:6" x14ac:dyDescent="0.5">
      <c r="F5705" s="1"/>
    </row>
    <row r="5706" spans="6:6" x14ac:dyDescent="0.5">
      <c r="F5706" s="1"/>
    </row>
    <row r="5707" spans="6:6" x14ac:dyDescent="0.5">
      <c r="F5707" s="1"/>
    </row>
    <row r="5708" spans="6:6" x14ac:dyDescent="0.5">
      <c r="F5708" s="1"/>
    </row>
    <row r="5709" spans="6:6" x14ac:dyDescent="0.5">
      <c r="F5709" s="1"/>
    </row>
    <row r="5710" spans="6:6" x14ac:dyDescent="0.5">
      <c r="F5710" s="1"/>
    </row>
    <row r="5711" spans="6:6" x14ac:dyDescent="0.5">
      <c r="F5711" s="1"/>
    </row>
    <row r="5712" spans="6:6" x14ac:dyDescent="0.5">
      <c r="F5712" s="1"/>
    </row>
    <row r="5713" spans="6:6" x14ac:dyDescent="0.5">
      <c r="F5713" s="1"/>
    </row>
    <row r="5714" spans="6:6" x14ac:dyDescent="0.5">
      <c r="F5714" s="1"/>
    </row>
    <row r="5715" spans="6:6" x14ac:dyDescent="0.5">
      <c r="F5715" s="1"/>
    </row>
    <row r="5716" spans="6:6" x14ac:dyDescent="0.5">
      <c r="F5716" s="1"/>
    </row>
    <row r="5717" spans="6:6" x14ac:dyDescent="0.5">
      <c r="F5717" s="1"/>
    </row>
    <row r="5718" spans="6:6" x14ac:dyDescent="0.5">
      <c r="F5718" s="1"/>
    </row>
    <row r="5719" spans="6:6" x14ac:dyDescent="0.5">
      <c r="F5719" s="1"/>
    </row>
    <row r="5720" spans="6:6" x14ac:dyDescent="0.5">
      <c r="F5720" s="1"/>
    </row>
    <row r="5721" spans="6:6" x14ac:dyDescent="0.5">
      <c r="F5721" s="1"/>
    </row>
    <row r="5722" spans="6:6" x14ac:dyDescent="0.5">
      <c r="F5722" s="1"/>
    </row>
    <row r="5723" spans="6:6" x14ac:dyDescent="0.5">
      <c r="F5723" s="1"/>
    </row>
    <row r="5724" spans="6:6" x14ac:dyDescent="0.5">
      <c r="F5724" s="1"/>
    </row>
    <row r="5725" spans="6:6" x14ac:dyDescent="0.5">
      <c r="F5725" s="1"/>
    </row>
    <row r="5726" spans="6:6" x14ac:dyDescent="0.5">
      <c r="F5726" s="1"/>
    </row>
    <row r="5727" spans="6:6" x14ac:dyDescent="0.5">
      <c r="F5727" s="1"/>
    </row>
    <row r="5728" spans="6:6" x14ac:dyDescent="0.5">
      <c r="F5728" s="1"/>
    </row>
    <row r="5729" spans="6:6" x14ac:dyDescent="0.5">
      <c r="F5729" s="1"/>
    </row>
    <row r="5730" spans="6:6" x14ac:dyDescent="0.5">
      <c r="F5730" s="1"/>
    </row>
    <row r="5731" spans="6:6" x14ac:dyDescent="0.5">
      <c r="F5731" s="1"/>
    </row>
    <row r="5732" spans="6:6" x14ac:dyDescent="0.5">
      <c r="F5732" s="1"/>
    </row>
    <row r="5733" spans="6:6" x14ac:dyDescent="0.5">
      <c r="F5733" s="1"/>
    </row>
    <row r="5734" spans="6:6" x14ac:dyDescent="0.5">
      <c r="F5734" s="1"/>
    </row>
    <row r="5735" spans="6:6" x14ac:dyDescent="0.5">
      <c r="F5735" s="1"/>
    </row>
    <row r="5736" spans="6:6" x14ac:dyDescent="0.5">
      <c r="F5736" s="1"/>
    </row>
    <row r="5737" spans="6:6" x14ac:dyDescent="0.5">
      <c r="F5737" s="1"/>
    </row>
    <row r="5738" spans="6:6" x14ac:dyDescent="0.5">
      <c r="F5738" s="1"/>
    </row>
    <row r="5739" spans="6:6" x14ac:dyDescent="0.5">
      <c r="F5739" s="1"/>
    </row>
    <row r="5740" spans="6:6" x14ac:dyDescent="0.5">
      <c r="F5740" s="1"/>
    </row>
    <row r="5741" spans="6:6" x14ac:dyDescent="0.5">
      <c r="F5741" s="1"/>
    </row>
    <row r="5742" spans="6:6" x14ac:dyDescent="0.5">
      <c r="F5742" s="1"/>
    </row>
    <row r="5743" spans="6:6" x14ac:dyDescent="0.5">
      <c r="F5743" s="1"/>
    </row>
    <row r="5744" spans="6:6" x14ac:dyDescent="0.5">
      <c r="F5744" s="1"/>
    </row>
    <row r="5745" spans="6:6" x14ac:dyDescent="0.5">
      <c r="F5745" s="1"/>
    </row>
    <row r="5746" spans="6:6" x14ac:dyDescent="0.5">
      <c r="F5746" s="1"/>
    </row>
    <row r="5747" spans="6:6" x14ac:dyDescent="0.5">
      <c r="F5747" s="1"/>
    </row>
    <row r="5748" spans="6:6" x14ac:dyDescent="0.5">
      <c r="F5748" s="1"/>
    </row>
    <row r="5749" spans="6:6" x14ac:dyDescent="0.5">
      <c r="F5749" s="1"/>
    </row>
    <row r="5750" spans="6:6" x14ac:dyDescent="0.5">
      <c r="F5750" s="1"/>
    </row>
    <row r="5751" spans="6:6" x14ac:dyDescent="0.5">
      <c r="F5751" s="1"/>
    </row>
    <row r="5752" spans="6:6" x14ac:dyDescent="0.5">
      <c r="F5752" s="1"/>
    </row>
    <row r="5753" spans="6:6" x14ac:dyDescent="0.5">
      <c r="F5753" s="1"/>
    </row>
    <row r="5754" spans="6:6" x14ac:dyDescent="0.5">
      <c r="F5754" s="1"/>
    </row>
    <row r="5755" spans="6:6" x14ac:dyDescent="0.5">
      <c r="F5755" s="1"/>
    </row>
    <row r="5756" spans="6:6" x14ac:dyDescent="0.5">
      <c r="F5756" s="1"/>
    </row>
    <row r="5757" spans="6:6" x14ac:dyDescent="0.5">
      <c r="F5757" s="1"/>
    </row>
    <row r="5758" spans="6:6" x14ac:dyDescent="0.5">
      <c r="F5758" s="1"/>
    </row>
    <row r="5759" spans="6:6" x14ac:dyDescent="0.5">
      <c r="F5759" s="1"/>
    </row>
    <row r="5760" spans="6:6" x14ac:dyDescent="0.5">
      <c r="F5760" s="1"/>
    </row>
    <row r="5761" spans="6:6" x14ac:dyDescent="0.5">
      <c r="F5761" s="1"/>
    </row>
    <row r="5762" spans="6:6" x14ac:dyDescent="0.5">
      <c r="F5762" s="1"/>
    </row>
    <row r="5763" spans="6:6" x14ac:dyDescent="0.5">
      <c r="F5763" s="1"/>
    </row>
    <row r="5764" spans="6:6" x14ac:dyDescent="0.5">
      <c r="F5764" s="1"/>
    </row>
    <row r="5765" spans="6:6" x14ac:dyDescent="0.5">
      <c r="F5765" s="1"/>
    </row>
    <row r="5766" spans="6:6" x14ac:dyDescent="0.5">
      <c r="F5766" s="1"/>
    </row>
    <row r="5767" spans="6:6" x14ac:dyDescent="0.5">
      <c r="F5767" s="1"/>
    </row>
    <row r="5768" spans="6:6" x14ac:dyDescent="0.5">
      <c r="F5768" s="1"/>
    </row>
    <row r="5769" spans="6:6" x14ac:dyDescent="0.5">
      <c r="F5769" s="1"/>
    </row>
    <row r="5770" spans="6:6" x14ac:dyDescent="0.5">
      <c r="F5770" s="1"/>
    </row>
    <row r="5771" spans="6:6" x14ac:dyDescent="0.5">
      <c r="F5771" s="1"/>
    </row>
    <row r="5772" spans="6:6" x14ac:dyDescent="0.5">
      <c r="F5772" s="1"/>
    </row>
    <row r="5773" spans="6:6" x14ac:dyDescent="0.5">
      <c r="F5773" s="1"/>
    </row>
    <row r="5774" spans="6:6" x14ac:dyDescent="0.5">
      <c r="F5774" s="1"/>
    </row>
    <row r="5775" spans="6:6" x14ac:dyDescent="0.5">
      <c r="F5775" s="1"/>
    </row>
    <row r="5776" spans="6:6" x14ac:dyDescent="0.5">
      <c r="F5776" s="1"/>
    </row>
    <row r="5777" spans="6:6" x14ac:dyDescent="0.5">
      <c r="F5777" s="1"/>
    </row>
    <row r="5778" spans="6:6" x14ac:dyDescent="0.5">
      <c r="F5778" s="1"/>
    </row>
    <row r="5779" spans="6:6" x14ac:dyDescent="0.5">
      <c r="F5779" s="1"/>
    </row>
    <row r="5780" spans="6:6" x14ac:dyDescent="0.5">
      <c r="F5780" s="1"/>
    </row>
    <row r="5781" spans="6:6" x14ac:dyDescent="0.5">
      <c r="F5781" s="1"/>
    </row>
    <row r="5782" spans="6:6" x14ac:dyDescent="0.5">
      <c r="F5782" s="1"/>
    </row>
    <row r="5783" spans="6:6" x14ac:dyDescent="0.5">
      <c r="F5783" s="1"/>
    </row>
    <row r="5784" spans="6:6" x14ac:dyDescent="0.5">
      <c r="F5784" s="1"/>
    </row>
    <row r="5785" spans="6:6" x14ac:dyDescent="0.5">
      <c r="F5785" s="1"/>
    </row>
    <row r="5786" spans="6:6" x14ac:dyDescent="0.5">
      <c r="F5786" s="1"/>
    </row>
    <row r="5787" spans="6:6" x14ac:dyDescent="0.5">
      <c r="F5787" s="1"/>
    </row>
    <row r="5788" spans="6:6" x14ac:dyDescent="0.5">
      <c r="F5788" s="1"/>
    </row>
    <row r="5789" spans="6:6" x14ac:dyDescent="0.5">
      <c r="F5789" s="1"/>
    </row>
    <row r="5790" spans="6:6" x14ac:dyDescent="0.5">
      <c r="F5790" s="1"/>
    </row>
    <row r="5791" spans="6:6" x14ac:dyDescent="0.5">
      <c r="F5791" s="1"/>
    </row>
    <row r="5792" spans="6:6" x14ac:dyDescent="0.5">
      <c r="F5792" s="1"/>
    </row>
    <row r="5793" spans="6:6" x14ac:dyDescent="0.5">
      <c r="F5793" s="1"/>
    </row>
    <row r="5794" spans="6:6" x14ac:dyDescent="0.5">
      <c r="F5794" s="1"/>
    </row>
    <row r="5795" spans="6:6" x14ac:dyDescent="0.5">
      <c r="F5795" s="1"/>
    </row>
    <row r="5796" spans="6:6" x14ac:dyDescent="0.5">
      <c r="F5796" s="1"/>
    </row>
    <row r="5797" spans="6:6" x14ac:dyDescent="0.5">
      <c r="F5797" s="1"/>
    </row>
    <row r="5798" spans="6:6" x14ac:dyDescent="0.5">
      <c r="F5798" s="1"/>
    </row>
    <row r="5799" spans="6:6" x14ac:dyDescent="0.5">
      <c r="F5799" s="1"/>
    </row>
    <row r="5800" spans="6:6" x14ac:dyDescent="0.5">
      <c r="F5800" s="1"/>
    </row>
    <row r="5801" spans="6:6" x14ac:dyDescent="0.5">
      <c r="F5801" s="1"/>
    </row>
    <row r="5802" spans="6:6" x14ac:dyDescent="0.5">
      <c r="F5802" s="1"/>
    </row>
    <row r="5803" spans="6:6" x14ac:dyDescent="0.5">
      <c r="F5803" s="1"/>
    </row>
    <row r="5804" spans="6:6" x14ac:dyDescent="0.5">
      <c r="F5804" s="1"/>
    </row>
    <row r="5805" spans="6:6" x14ac:dyDescent="0.5">
      <c r="F5805" s="1"/>
    </row>
    <row r="5806" spans="6:6" x14ac:dyDescent="0.5">
      <c r="F5806" s="1"/>
    </row>
    <row r="5807" spans="6:6" x14ac:dyDescent="0.5">
      <c r="F5807" s="1"/>
    </row>
    <row r="5808" spans="6:6" x14ac:dyDescent="0.5">
      <c r="F5808" s="1"/>
    </row>
    <row r="5809" spans="6:6" x14ac:dyDescent="0.5">
      <c r="F5809" s="1"/>
    </row>
    <row r="5810" spans="6:6" x14ac:dyDescent="0.5">
      <c r="F5810" s="1"/>
    </row>
    <row r="5811" spans="6:6" x14ac:dyDescent="0.5">
      <c r="F5811" s="1"/>
    </row>
    <row r="5812" spans="6:6" x14ac:dyDescent="0.5">
      <c r="F5812" s="1"/>
    </row>
    <row r="5813" spans="6:6" x14ac:dyDescent="0.5">
      <c r="F5813" s="1"/>
    </row>
    <row r="5814" spans="6:6" x14ac:dyDescent="0.5">
      <c r="F5814" s="1"/>
    </row>
    <row r="5815" spans="6:6" x14ac:dyDescent="0.5">
      <c r="F5815" s="1"/>
    </row>
    <row r="5816" spans="6:6" x14ac:dyDescent="0.5">
      <c r="F5816" s="1"/>
    </row>
    <row r="5817" spans="6:6" x14ac:dyDescent="0.5">
      <c r="F5817" s="1"/>
    </row>
    <row r="5818" spans="6:6" x14ac:dyDescent="0.5">
      <c r="F5818" s="1"/>
    </row>
    <row r="5819" spans="6:6" x14ac:dyDescent="0.5">
      <c r="F5819" s="1"/>
    </row>
    <row r="5820" spans="6:6" x14ac:dyDescent="0.5">
      <c r="F5820" s="1"/>
    </row>
    <row r="5821" spans="6:6" x14ac:dyDescent="0.5">
      <c r="F5821" s="1"/>
    </row>
    <row r="5822" spans="6:6" x14ac:dyDescent="0.5">
      <c r="F5822" s="1"/>
    </row>
    <row r="5823" spans="6:6" x14ac:dyDescent="0.5">
      <c r="F5823" s="1"/>
    </row>
    <row r="5824" spans="6:6" x14ac:dyDescent="0.5">
      <c r="F5824" s="1"/>
    </row>
    <row r="5825" spans="6:6" x14ac:dyDescent="0.5">
      <c r="F5825" s="1"/>
    </row>
    <row r="5826" spans="6:6" x14ac:dyDescent="0.5">
      <c r="F5826" s="1"/>
    </row>
    <row r="5827" spans="6:6" x14ac:dyDescent="0.5">
      <c r="F5827" s="1"/>
    </row>
    <row r="5828" spans="6:6" x14ac:dyDescent="0.5">
      <c r="F5828" s="1"/>
    </row>
    <row r="5829" spans="6:6" x14ac:dyDescent="0.5">
      <c r="F5829" s="1"/>
    </row>
    <row r="5830" spans="6:6" x14ac:dyDescent="0.5">
      <c r="F5830" s="1"/>
    </row>
    <row r="5831" spans="6:6" x14ac:dyDescent="0.5">
      <c r="F5831" s="1"/>
    </row>
    <row r="5832" spans="6:6" x14ac:dyDescent="0.5">
      <c r="F5832" s="1"/>
    </row>
    <row r="5833" spans="6:6" x14ac:dyDescent="0.5">
      <c r="F5833" s="1"/>
    </row>
    <row r="5834" spans="6:6" x14ac:dyDescent="0.5">
      <c r="F5834" s="1"/>
    </row>
    <row r="5835" spans="6:6" x14ac:dyDescent="0.5">
      <c r="F5835" s="1"/>
    </row>
    <row r="5836" spans="6:6" x14ac:dyDescent="0.5">
      <c r="F5836" s="1"/>
    </row>
    <row r="5837" spans="6:6" x14ac:dyDescent="0.5">
      <c r="F5837" s="1"/>
    </row>
    <row r="5838" spans="6:6" x14ac:dyDescent="0.5">
      <c r="F5838" s="1"/>
    </row>
    <row r="5839" spans="6:6" x14ac:dyDescent="0.5">
      <c r="F5839" s="1"/>
    </row>
    <row r="5840" spans="6:6" x14ac:dyDescent="0.5">
      <c r="F5840" s="1"/>
    </row>
    <row r="5841" spans="6:6" x14ac:dyDescent="0.5">
      <c r="F5841" s="1"/>
    </row>
    <row r="5842" spans="6:6" x14ac:dyDescent="0.5">
      <c r="F5842" s="1"/>
    </row>
    <row r="5843" spans="6:6" x14ac:dyDescent="0.5">
      <c r="F5843" s="1"/>
    </row>
    <row r="5844" spans="6:6" x14ac:dyDescent="0.5">
      <c r="F5844" s="1"/>
    </row>
    <row r="5845" spans="6:6" x14ac:dyDescent="0.5">
      <c r="F5845" s="1"/>
    </row>
    <row r="5846" spans="6:6" x14ac:dyDescent="0.5">
      <c r="F5846" s="1"/>
    </row>
    <row r="5847" spans="6:6" x14ac:dyDescent="0.5">
      <c r="F5847" s="1"/>
    </row>
    <row r="5848" spans="6:6" x14ac:dyDescent="0.5">
      <c r="F5848" s="1"/>
    </row>
    <row r="5849" spans="6:6" x14ac:dyDescent="0.5">
      <c r="F5849" s="1"/>
    </row>
    <row r="5850" spans="6:6" x14ac:dyDescent="0.5">
      <c r="F5850" s="1"/>
    </row>
    <row r="5851" spans="6:6" x14ac:dyDescent="0.5">
      <c r="F5851" s="1"/>
    </row>
    <row r="5852" spans="6:6" x14ac:dyDescent="0.5">
      <c r="F5852" s="1"/>
    </row>
    <row r="5853" spans="6:6" x14ac:dyDescent="0.5">
      <c r="F5853" s="1"/>
    </row>
    <row r="5854" spans="6:6" x14ac:dyDescent="0.5">
      <c r="F5854" s="1"/>
    </row>
    <row r="5855" spans="6:6" x14ac:dyDescent="0.5">
      <c r="F5855" s="1"/>
    </row>
    <row r="5856" spans="6:6" x14ac:dyDescent="0.5">
      <c r="F5856" s="1"/>
    </row>
    <row r="5857" spans="6:6" x14ac:dyDescent="0.5">
      <c r="F5857" s="1"/>
    </row>
    <row r="5858" spans="6:6" x14ac:dyDescent="0.5">
      <c r="F5858" s="1"/>
    </row>
    <row r="5859" spans="6:6" x14ac:dyDescent="0.5">
      <c r="F5859" s="1"/>
    </row>
    <row r="5860" spans="6:6" x14ac:dyDescent="0.5">
      <c r="F5860" s="1"/>
    </row>
    <row r="5861" spans="6:6" x14ac:dyDescent="0.5">
      <c r="F5861" s="1"/>
    </row>
    <row r="5862" spans="6:6" x14ac:dyDescent="0.5">
      <c r="F5862" s="1"/>
    </row>
    <row r="5863" spans="6:6" x14ac:dyDescent="0.5">
      <c r="F5863" s="1"/>
    </row>
    <row r="5864" spans="6:6" x14ac:dyDescent="0.5">
      <c r="F5864" s="1"/>
    </row>
    <row r="5865" spans="6:6" x14ac:dyDescent="0.5">
      <c r="F5865" s="1"/>
    </row>
    <row r="5866" spans="6:6" x14ac:dyDescent="0.5">
      <c r="F5866" s="1"/>
    </row>
    <row r="5867" spans="6:6" x14ac:dyDescent="0.5">
      <c r="F5867" s="1"/>
    </row>
    <row r="5868" spans="6:6" x14ac:dyDescent="0.5">
      <c r="F5868" s="1"/>
    </row>
    <row r="5869" spans="6:6" x14ac:dyDescent="0.5">
      <c r="F5869" s="1"/>
    </row>
    <row r="5870" spans="6:6" x14ac:dyDescent="0.5">
      <c r="F5870" s="1"/>
    </row>
    <row r="5871" spans="6:6" x14ac:dyDescent="0.5">
      <c r="F5871" s="1"/>
    </row>
    <row r="5872" spans="6:6" x14ac:dyDescent="0.5">
      <c r="F5872" s="1"/>
    </row>
    <row r="5873" spans="6:6" x14ac:dyDescent="0.5">
      <c r="F5873" s="1"/>
    </row>
    <row r="5874" spans="6:6" x14ac:dyDescent="0.5">
      <c r="F5874" s="1"/>
    </row>
    <row r="5875" spans="6:6" x14ac:dyDescent="0.5">
      <c r="F5875" s="1"/>
    </row>
    <row r="5876" spans="6:6" x14ac:dyDescent="0.5">
      <c r="F5876" s="1"/>
    </row>
    <row r="5877" spans="6:6" x14ac:dyDescent="0.5">
      <c r="F5877" s="1"/>
    </row>
    <row r="5878" spans="6:6" x14ac:dyDescent="0.5">
      <c r="F5878" s="1"/>
    </row>
    <row r="5879" spans="6:6" x14ac:dyDescent="0.5">
      <c r="F5879" s="1"/>
    </row>
    <row r="5880" spans="6:6" x14ac:dyDescent="0.5">
      <c r="F5880" s="1"/>
    </row>
    <row r="5881" spans="6:6" x14ac:dyDescent="0.5">
      <c r="F5881" s="1"/>
    </row>
    <row r="5882" spans="6:6" x14ac:dyDescent="0.5">
      <c r="F5882" s="1"/>
    </row>
    <row r="5883" spans="6:6" x14ac:dyDescent="0.5">
      <c r="F5883" s="1"/>
    </row>
    <row r="5884" spans="6:6" x14ac:dyDescent="0.5">
      <c r="F5884" s="1"/>
    </row>
    <row r="5885" spans="6:6" x14ac:dyDescent="0.5">
      <c r="F5885" s="1"/>
    </row>
    <row r="5886" spans="6:6" x14ac:dyDescent="0.5">
      <c r="F5886" s="1"/>
    </row>
    <row r="5887" spans="6:6" x14ac:dyDescent="0.5">
      <c r="F5887" s="1"/>
    </row>
    <row r="5888" spans="6:6" x14ac:dyDescent="0.5">
      <c r="F5888" s="1"/>
    </row>
    <row r="5889" spans="6:6" x14ac:dyDescent="0.5">
      <c r="F5889" s="1"/>
    </row>
    <row r="5890" spans="6:6" x14ac:dyDescent="0.5">
      <c r="F5890" s="1"/>
    </row>
    <row r="5891" spans="6:6" x14ac:dyDescent="0.5">
      <c r="F5891" s="1"/>
    </row>
    <row r="5892" spans="6:6" x14ac:dyDescent="0.5">
      <c r="F5892" s="1"/>
    </row>
    <row r="5893" spans="6:6" x14ac:dyDescent="0.5">
      <c r="F5893" s="1"/>
    </row>
    <row r="5894" spans="6:6" x14ac:dyDescent="0.5">
      <c r="F5894" s="1"/>
    </row>
    <row r="5895" spans="6:6" x14ac:dyDescent="0.5">
      <c r="F5895" s="1"/>
    </row>
    <row r="5896" spans="6:6" x14ac:dyDescent="0.5">
      <c r="F5896" s="1"/>
    </row>
    <row r="5897" spans="6:6" x14ac:dyDescent="0.5">
      <c r="F5897" s="1"/>
    </row>
    <row r="5898" spans="6:6" x14ac:dyDescent="0.5">
      <c r="F5898" s="1"/>
    </row>
    <row r="5899" spans="6:6" x14ac:dyDescent="0.5">
      <c r="F5899" s="1"/>
    </row>
    <row r="5900" spans="6:6" x14ac:dyDescent="0.5">
      <c r="F5900" s="1"/>
    </row>
    <row r="5901" spans="6:6" x14ac:dyDescent="0.5">
      <c r="F5901" s="1"/>
    </row>
    <row r="5902" spans="6:6" x14ac:dyDescent="0.5">
      <c r="F5902" s="1"/>
    </row>
    <row r="5903" spans="6:6" x14ac:dyDescent="0.5">
      <c r="F5903" s="1"/>
    </row>
    <row r="5904" spans="6:6" x14ac:dyDescent="0.5">
      <c r="F5904" s="1"/>
    </row>
    <row r="5905" spans="6:6" x14ac:dyDescent="0.5">
      <c r="F5905" s="1"/>
    </row>
    <row r="5906" spans="6:6" x14ac:dyDescent="0.5">
      <c r="F5906" s="1"/>
    </row>
    <row r="5907" spans="6:6" x14ac:dyDescent="0.5">
      <c r="F5907" s="1"/>
    </row>
    <row r="5908" spans="6:6" x14ac:dyDescent="0.5">
      <c r="F5908" s="1"/>
    </row>
    <row r="5909" spans="6:6" x14ac:dyDescent="0.5">
      <c r="F5909" s="1"/>
    </row>
    <row r="5910" spans="6:6" x14ac:dyDescent="0.5">
      <c r="F5910" s="1"/>
    </row>
    <row r="5911" spans="6:6" x14ac:dyDescent="0.5">
      <c r="F5911" s="1"/>
    </row>
    <row r="5912" spans="6:6" x14ac:dyDescent="0.5">
      <c r="F5912" s="1"/>
    </row>
    <row r="5913" spans="6:6" x14ac:dyDescent="0.5">
      <c r="F5913" s="1"/>
    </row>
    <row r="5914" spans="6:6" x14ac:dyDescent="0.5">
      <c r="F5914" s="1"/>
    </row>
    <row r="5915" spans="6:6" x14ac:dyDescent="0.5">
      <c r="F5915" s="1"/>
    </row>
    <row r="5916" spans="6:6" x14ac:dyDescent="0.5">
      <c r="F5916" s="1"/>
    </row>
    <row r="5917" spans="6:6" x14ac:dyDescent="0.5">
      <c r="F5917" s="1"/>
    </row>
    <row r="5918" spans="6:6" x14ac:dyDescent="0.5">
      <c r="F5918" s="1"/>
    </row>
    <row r="5919" spans="6:6" x14ac:dyDescent="0.5">
      <c r="F5919" s="1"/>
    </row>
    <row r="5920" spans="6:6" x14ac:dyDescent="0.5">
      <c r="F5920" s="1"/>
    </row>
    <row r="5921" spans="6:6" x14ac:dyDescent="0.5">
      <c r="F5921" s="1"/>
    </row>
    <row r="5922" spans="6:6" x14ac:dyDescent="0.5">
      <c r="F5922" s="1"/>
    </row>
    <row r="5923" spans="6:6" x14ac:dyDescent="0.5">
      <c r="F5923" s="1"/>
    </row>
    <row r="5924" spans="6:6" x14ac:dyDescent="0.5">
      <c r="F5924" s="1"/>
    </row>
    <row r="5925" spans="6:6" x14ac:dyDescent="0.5">
      <c r="F5925" s="1"/>
    </row>
    <row r="5926" spans="6:6" x14ac:dyDescent="0.5">
      <c r="F5926" s="1"/>
    </row>
    <row r="5927" spans="6:6" x14ac:dyDescent="0.5">
      <c r="F5927" s="1"/>
    </row>
    <row r="5928" spans="6:6" x14ac:dyDescent="0.5">
      <c r="F5928" s="1"/>
    </row>
    <row r="5929" spans="6:6" x14ac:dyDescent="0.5">
      <c r="F5929" s="1"/>
    </row>
    <row r="5930" spans="6:6" x14ac:dyDescent="0.5">
      <c r="F5930" s="1"/>
    </row>
    <row r="5931" spans="6:6" x14ac:dyDescent="0.5">
      <c r="F5931" s="1"/>
    </row>
    <row r="5932" spans="6:6" x14ac:dyDescent="0.5">
      <c r="F5932" s="1"/>
    </row>
    <row r="5933" spans="6:6" x14ac:dyDescent="0.5">
      <c r="F5933" s="1"/>
    </row>
    <row r="5934" spans="6:6" x14ac:dyDescent="0.5">
      <c r="F5934" s="1"/>
    </row>
    <row r="5935" spans="6:6" x14ac:dyDescent="0.5">
      <c r="F5935" s="1"/>
    </row>
    <row r="5936" spans="6:6" x14ac:dyDescent="0.5">
      <c r="F5936" s="1"/>
    </row>
    <row r="5937" spans="6:6" x14ac:dyDescent="0.5">
      <c r="F5937" s="1"/>
    </row>
    <row r="5938" spans="6:6" x14ac:dyDescent="0.5">
      <c r="F5938" s="1"/>
    </row>
    <row r="5939" spans="6:6" x14ac:dyDescent="0.5">
      <c r="F5939" s="1"/>
    </row>
    <row r="5940" spans="6:6" x14ac:dyDescent="0.5">
      <c r="F5940" s="1"/>
    </row>
    <row r="5941" spans="6:6" x14ac:dyDescent="0.5">
      <c r="F5941" s="1"/>
    </row>
    <row r="5942" spans="6:6" x14ac:dyDescent="0.5">
      <c r="F5942" s="1"/>
    </row>
    <row r="5943" spans="6:6" x14ac:dyDescent="0.5">
      <c r="F5943" s="1"/>
    </row>
    <row r="5944" spans="6:6" x14ac:dyDescent="0.5">
      <c r="F5944" s="1"/>
    </row>
    <row r="5945" spans="6:6" x14ac:dyDescent="0.5">
      <c r="F5945" s="1"/>
    </row>
    <row r="5946" spans="6:6" x14ac:dyDescent="0.5">
      <c r="F5946" s="1"/>
    </row>
    <row r="5947" spans="6:6" x14ac:dyDescent="0.5">
      <c r="F5947" s="1"/>
    </row>
    <row r="5948" spans="6:6" x14ac:dyDescent="0.5">
      <c r="F5948" s="1"/>
    </row>
    <row r="5949" spans="6:6" x14ac:dyDescent="0.5">
      <c r="F5949" s="1"/>
    </row>
    <row r="5950" spans="6:6" x14ac:dyDescent="0.5">
      <c r="F5950" s="1"/>
    </row>
    <row r="5951" spans="6:6" x14ac:dyDescent="0.5">
      <c r="F5951" s="1"/>
    </row>
    <row r="5952" spans="6:6" x14ac:dyDescent="0.5">
      <c r="F5952" s="1"/>
    </row>
    <row r="5953" spans="6:6" x14ac:dyDescent="0.5">
      <c r="F5953" s="1"/>
    </row>
    <row r="5954" spans="6:6" x14ac:dyDescent="0.5">
      <c r="F5954" s="1"/>
    </row>
    <row r="5955" spans="6:6" x14ac:dyDescent="0.5">
      <c r="F5955" s="1"/>
    </row>
    <row r="5956" spans="6:6" x14ac:dyDescent="0.5">
      <c r="F5956" s="1"/>
    </row>
    <row r="5957" spans="6:6" x14ac:dyDescent="0.5">
      <c r="F5957" s="1"/>
    </row>
    <row r="5958" spans="6:6" x14ac:dyDescent="0.5">
      <c r="F5958" s="1"/>
    </row>
    <row r="5959" spans="6:6" x14ac:dyDescent="0.5">
      <c r="F5959" s="1"/>
    </row>
    <row r="5960" spans="6:6" x14ac:dyDescent="0.5">
      <c r="F5960" s="1"/>
    </row>
    <row r="5961" spans="6:6" x14ac:dyDescent="0.5">
      <c r="F5961" s="1"/>
    </row>
    <row r="5962" spans="6:6" x14ac:dyDescent="0.5">
      <c r="F5962" s="1"/>
    </row>
    <row r="5963" spans="6:6" x14ac:dyDescent="0.5">
      <c r="F5963" s="1"/>
    </row>
    <row r="5964" spans="6:6" x14ac:dyDescent="0.5">
      <c r="F5964" s="1"/>
    </row>
    <row r="5965" spans="6:6" x14ac:dyDescent="0.5">
      <c r="F5965" s="1"/>
    </row>
    <row r="5966" spans="6:6" x14ac:dyDescent="0.5">
      <c r="F5966" s="1"/>
    </row>
    <row r="5967" spans="6:6" x14ac:dyDescent="0.5">
      <c r="F5967" s="1"/>
    </row>
    <row r="5968" spans="6:6" x14ac:dyDescent="0.5">
      <c r="F5968" s="1"/>
    </row>
    <row r="5969" spans="6:6" x14ac:dyDescent="0.5">
      <c r="F5969" s="1"/>
    </row>
    <row r="5970" spans="6:6" x14ac:dyDescent="0.5">
      <c r="F5970" s="1"/>
    </row>
    <row r="5971" spans="6:6" x14ac:dyDescent="0.5">
      <c r="F5971" s="1"/>
    </row>
    <row r="5972" spans="6:6" x14ac:dyDescent="0.5">
      <c r="F5972" s="1"/>
    </row>
    <row r="5973" spans="6:6" x14ac:dyDescent="0.5">
      <c r="F5973" s="1"/>
    </row>
    <row r="5974" spans="6:6" x14ac:dyDescent="0.5">
      <c r="F5974" s="1"/>
    </row>
    <row r="5975" spans="6:6" x14ac:dyDescent="0.5">
      <c r="F5975" s="1"/>
    </row>
    <row r="5976" spans="6:6" x14ac:dyDescent="0.5">
      <c r="F5976" s="1"/>
    </row>
    <row r="5977" spans="6:6" x14ac:dyDescent="0.5">
      <c r="F5977" s="1"/>
    </row>
    <row r="5978" spans="6:6" x14ac:dyDescent="0.5">
      <c r="F5978" s="1"/>
    </row>
    <row r="5979" spans="6:6" x14ac:dyDescent="0.5">
      <c r="F5979" s="1"/>
    </row>
    <row r="5980" spans="6:6" x14ac:dyDescent="0.5">
      <c r="F5980" s="1"/>
    </row>
    <row r="5981" spans="6:6" x14ac:dyDescent="0.5">
      <c r="F5981" s="1"/>
    </row>
    <row r="5982" spans="6:6" x14ac:dyDescent="0.5">
      <c r="F5982" s="1"/>
    </row>
    <row r="5983" spans="6:6" x14ac:dyDescent="0.5">
      <c r="F5983" s="1"/>
    </row>
    <row r="5984" spans="6:6" x14ac:dyDescent="0.5">
      <c r="F5984" s="1"/>
    </row>
    <row r="5985" spans="6:6" x14ac:dyDescent="0.5">
      <c r="F5985" s="1"/>
    </row>
    <row r="5986" spans="6:6" x14ac:dyDescent="0.5">
      <c r="F5986" s="1"/>
    </row>
    <row r="5987" spans="6:6" x14ac:dyDescent="0.5">
      <c r="F5987" s="1"/>
    </row>
    <row r="5988" spans="6:6" x14ac:dyDescent="0.5">
      <c r="F5988" s="1"/>
    </row>
    <row r="5989" spans="6:6" x14ac:dyDescent="0.5">
      <c r="F5989" s="1"/>
    </row>
    <row r="5990" spans="6:6" x14ac:dyDescent="0.5">
      <c r="F5990" s="1"/>
    </row>
    <row r="5991" spans="6:6" x14ac:dyDescent="0.5">
      <c r="F5991" s="1"/>
    </row>
    <row r="5992" spans="6:6" x14ac:dyDescent="0.5">
      <c r="F5992" s="1"/>
    </row>
    <row r="5993" spans="6:6" x14ac:dyDescent="0.5">
      <c r="F5993" s="1"/>
    </row>
    <row r="5994" spans="6:6" x14ac:dyDescent="0.5">
      <c r="F5994" s="1"/>
    </row>
    <row r="5995" spans="6:6" x14ac:dyDescent="0.5">
      <c r="F5995" s="1"/>
    </row>
    <row r="5996" spans="6:6" x14ac:dyDescent="0.5">
      <c r="F5996" s="1"/>
    </row>
    <row r="5997" spans="6:6" x14ac:dyDescent="0.5">
      <c r="F5997" s="1"/>
    </row>
    <row r="5998" spans="6:6" x14ac:dyDescent="0.5">
      <c r="F5998" s="1"/>
    </row>
    <row r="5999" spans="6:6" x14ac:dyDescent="0.5">
      <c r="F5999" s="1"/>
    </row>
    <row r="6000" spans="6:6" x14ac:dyDescent="0.5">
      <c r="F6000" s="1"/>
    </row>
    <row r="6001" spans="6:6" x14ac:dyDescent="0.5">
      <c r="F6001" s="1"/>
    </row>
    <row r="6002" spans="6:6" x14ac:dyDescent="0.5">
      <c r="F6002" s="1"/>
    </row>
    <row r="6003" spans="6:6" x14ac:dyDescent="0.5">
      <c r="F6003" s="1"/>
    </row>
    <row r="6004" spans="6:6" x14ac:dyDescent="0.5">
      <c r="F6004" s="1"/>
    </row>
    <row r="6005" spans="6:6" x14ac:dyDescent="0.5">
      <c r="F6005" s="1"/>
    </row>
    <row r="6006" spans="6:6" x14ac:dyDescent="0.5">
      <c r="F6006" s="1"/>
    </row>
    <row r="6007" spans="6:6" x14ac:dyDescent="0.5">
      <c r="F6007" s="1"/>
    </row>
    <row r="6008" spans="6:6" x14ac:dyDescent="0.5">
      <c r="F6008" s="1"/>
    </row>
    <row r="6009" spans="6:6" x14ac:dyDescent="0.5">
      <c r="F6009" s="1"/>
    </row>
    <row r="6010" spans="6:6" x14ac:dyDescent="0.5">
      <c r="F6010" s="1"/>
    </row>
    <row r="6011" spans="6:6" x14ac:dyDescent="0.5">
      <c r="F6011" s="1"/>
    </row>
    <row r="6012" spans="6:6" x14ac:dyDescent="0.5">
      <c r="F6012" s="1"/>
    </row>
    <row r="6013" spans="6:6" x14ac:dyDescent="0.5">
      <c r="F6013" s="1"/>
    </row>
    <row r="6014" spans="6:6" x14ac:dyDescent="0.5">
      <c r="F6014" s="1"/>
    </row>
    <row r="6015" spans="6:6" x14ac:dyDescent="0.5">
      <c r="F6015" s="1"/>
    </row>
    <row r="6016" spans="6:6" x14ac:dyDescent="0.5">
      <c r="F6016" s="1"/>
    </row>
    <row r="6017" spans="6:6" x14ac:dyDescent="0.5">
      <c r="F6017" s="1"/>
    </row>
    <row r="6018" spans="6:6" x14ac:dyDescent="0.5">
      <c r="F6018" s="1"/>
    </row>
    <row r="6019" spans="6:6" x14ac:dyDescent="0.5">
      <c r="F6019" s="1"/>
    </row>
    <row r="6020" spans="6:6" x14ac:dyDescent="0.5">
      <c r="F6020" s="1"/>
    </row>
    <row r="6021" spans="6:6" x14ac:dyDescent="0.5">
      <c r="F6021" s="1"/>
    </row>
    <row r="6022" spans="6:6" x14ac:dyDescent="0.5">
      <c r="F6022" s="1"/>
    </row>
    <row r="6023" spans="6:6" x14ac:dyDescent="0.5">
      <c r="F6023" s="1"/>
    </row>
    <row r="6024" spans="6:6" x14ac:dyDescent="0.5">
      <c r="F6024" s="1"/>
    </row>
    <row r="6025" spans="6:6" x14ac:dyDescent="0.5">
      <c r="F6025" s="1"/>
    </row>
    <row r="6026" spans="6:6" x14ac:dyDescent="0.5">
      <c r="F6026" s="1"/>
    </row>
    <row r="6027" spans="6:6" x14ac:dyDescent="0.5">
      <c r="F6027" s="1"/>
    </row>
    <row r="6028" spans="6:6" x14ac:dyDescent="0.5">
      <c r="F6028" s="1"/>
    </row>
    <row r="6029" spans="6:6" x14ac:dyDescent="0.5">
      <c r="F6029" s="1"/>
    </row>
    <row r="6030" spans="6:6" x14ac:dyDescent="0.5">
      <c r="F6030" s="1"/>
    </row>
    <row r="6031" spans="6:6" x14ac:dyDescent="0.5">
      <c r="F6031" s="1"/>
    </row>
    <row r="6032" spans="6:6" x14ac:dyDescent="0.5">
      <c r="F6032" s="1"/>
    </row>
    <row r="6033" spans="6:6" x14ac:dyDescent="0.5">
      <c r="F6033" s="1"/>
    </row>
    <row r="6034" spans="6:6" x14ac:dyDescent="0.5">
      <c r="F6034" s="1"/>
    </row>
    <row r="6035" spans="6:6" x14ac:dyDescent="0.5">
      <c r="F6035" s="1"/>
    </row>
    <row r="6036" spans="6:6" x14ac:dyDescent="0.5">
      <c r="F6036" s="1"/>
    </row>
    <row r="6037" spans="6:6" x14ac:dyDescent="0.5">
      <c r="F6037" s="1"/>
    </row>
    <row r="6038" spans="6:6" x14ac:dyDescent="0.5">
      <c r="F6038" s="1"/>
    </row>
    <row r="6039" spans="6:6" x14ac:dyDescent="0.5">
      <c r="F6039" s="1"/>
    </row>
    <row r="6040" spans="6:6" x14ac:dyDescent="0.5">
      <c r="F6040" s="1"/>
    </row>
    <row r="6041" spans="6:6" x14ac:dyDescent="0.5">
      <c r="F6041" s="1"/>
    </row>
    <row r="6042" spans="6:6" x14ac:dyDescent="0.5">
      <c r="F6042" s="1"/>
    </row>
    <row r="6043" spans="6:6" x14ac:dyDescent="0.5">
      <c r="F6043" s="1"/>
    </row>
    <row r="6044" spans="6:6" x14ac:dyDescent="0.5">
      <c r="F6044" s="1"/>
    </row>
    <row r="6045" spans="6:6" x14ac:dyDescent="0.5">
      <c r="F6045" s="1"/>
    </row>
    <row r="6046" spans="6:6" x14ac:dyDescent="0.5">
      <c r="F6046" s="1"/>
    </row>
    <row r="6047" spans="6:6" x14ac:dyDescent="0.5">
      <c r="F6047" s="1"/>
    </row>
    <row r="6048" spans="6:6" x14ac:dyDescent="0.5">
      <c r="F6048" s="1"/>
    </row>
    <row r="6049" spans="6:6" x14ac:dyDescent="0.5">
      <c r="F6049" s="1"/>
    </row>
    <row r="6050" spans="6:6" x14ac:dyDescent="0.5">
      <c r="F6050" s="1"/>
    </row>
    <row r="6051" spans="6:6" x14ac:dyDescent="0.5">
      <c r="F6051" s="1"/>
    </row>
    <row r="6052" spans="6:6" x14ac:dyDescent="0.5">
      <c r="F6052" s="1"/>
    </row>
    <row r="6053" spans="6:6" x14ac:dyDescent="0.5">
      <c r="F6053" s="1"/>
    </row>
    <row r="6054" spans="6:6" x14ac:dyDescent="0.5">
      <c r="F6054" s="1"/>
    </row>
    <row r="6055" spans="6:6" x14ac:dyDescent="0.5">
      <c r="F6055" s="1"/>
    </row>
    <row r="6056" spans="6:6" x14ac:dyDescent="0.5">
      <c r="F6056" s="1"/>
    </row>
    <row r="6057" spans="6:6" x14ac:dyDescent="0.5">
      <c r="F6057" s="1"/>
    </row>
    <row r="6058" spans="6:6" x14ac:dyDescent="0.5">
      <c r="F6058" s="1"/>
    </row>
    <row r="6059" spans="6:6" x14ac:dyDescent="0.5">
      <c r="F6059" s="1"/>
    </row>
    <row r="6060" spans="6:6" x14ac:dyDescent="0.5">
      <c r="F6060" s="1"/>
    </row>
    <row r="6061" spans="6:6" x14ac:dyDescent="0.5">
      <c r="F6061" s="1"/>
    </row>
    <row r="6062" spans="6:6" x14ac:dyDescent="0.5">
      <c r="F6062" s="1"/>
    </row>
    <row r="6063" spans="6:6" x14ac:dyDescent="0.5">
      <c r="F6063" s="1"/>
    </row>
    <row r="6064" spans="6:6" x14ac:dyDescent="0.5">
      <c r="F6064" s="1"/>
    </row>
    <row r="6065" spans="6:6" x14ac:dyDescent="0.5">
      <c r="F6065" s="1"/>
    </row>
    <row r="6066" spans="6:6" x14ac:dyDescent="0.5">
      <c r="F6066" s="1"/>
    </row>
    <row r="6067" spans="6:6" x14ac:dyDescent="0.5">
      <c r="F6067" s="1"/>
    </row>
    <row r="6068" spans="6:6" x14ac:dyDescent="0.5">
      <c r="F6068" s="1"/>
    </row>
    <row r="6069" spans="6:6" x14ac:dyDescent="0.5">
      <c r="F6069" s="1"/>
    </row>
    <row r="6070" spans="6:6" x14ac:dyDescent="0.5">
      <c r="F6070" s="1"/>
    </row>
    <row r="6071" spans="6:6" x14ac:dyDescent="0.5">
      <c r="F6071" s="1"/>
    </row>
    <row r="6072" spans="6:6" x14ac:dyDescent="0.5">
      <c r="F6072" s="1"/>
    </row>
    <row r="6073" spans="6:6" x14ac:dyDescent="0.5">
      <c r="F6073" s="1"/>
    </row>
    <row r="6074" spans="6:6" x14ac:dyDescent="0.5">
      <c r="F6074" s="1"/>
    </row>
    <row r="6075" spans="6:6" x14ac:dyDescent="0.5">
      <c r="F6075" s="1"/>
    </row>
    <row r="6076" spans="6:6" x14ac:dyDescent="0.5">
      <c r="F6076" s="1"/>
    </row>
    <row r="6077" spans="6:6" x14ac:dyDescent="0.5">
      <c r="F6077" s="1"/>
    </row>
    <row r="6078" spans="6:6" x14ac:dyDescent="0.5">
      <c r="F6078" s="1"/>
    </row>
    <row r="6079" spans="6:6" x14ac:dyDescent="0.5">
      <c r="F6079" s="1"/>
    </row>
    <row r="6080" spans="6:6" x14ac:dyDescent="0.5">
      <c r="F6080" s="1"/>
    </row>
    <row r="6081" spans="6:6" x14ac:dyDescent="0.5">
      <c r="F6081" s="1"/>
    </row>
    <row r="6082" spans="6:6" x14ac:dyDescent="0.5">
      <c r="F6082" s="1"/>
    </row>
    <row r="6083" spans="6:6" x14ac:dyDescent="0.5">
      <c r="F6083" s="1"/>
    </row>
    <row r="6084" spans="6:6" x14ac:dyDescent="0.5">
      <c r="F6084" s="1"/>
    </row>
    <row r="6085" spans="6:6" x14ac:dyDescent="0.5">
      <c r="F6085" s="1"/>
    </row>
    <row r="6086" spans="6:6" x14ac:dyDescent="0.5">
      <c r="F6086" s="1"/>
    </row>
    <row r="6087" spans="6:6" x14ac:dyDescent="0.5">
      <c r="F6087" s="1"/>
    </row>
    <row r="6088" spans="6:6" x14ac:dyDescent="0.5">
      <c r="F6088" s="1"/>
    </row>
    <row r="6089" spans="6:6" x14ac:dyDescent="0.5">
      <c r="F6089" s="1"/>
    </row>
    <row r="6090" spans="6:6" x14ac:dyDescent="0.5">
      <c r="F6090" s="1"/>
    </row>
    <row r="6091" spans="6:6" x14ac:dyDescent="0.5">
      <c r="F6091" s="1"/>
    </row>
    <row r="6092" spans="6:6" x14ac:dyDescent="0.5">
      <c r="F6092" s="1"/>
    </row>
    <row r="6093" spans="6:6" x14ac:dyDescent="0.5">
      <c r="F6093" s="1"/>
    </row>
    <row r="6094" spans="6:6" x14ac:dyDescent="0.5">
      <c r="F6094" s="1"/>
    </row>
    <row r="6095" spans="6:6" x14ac:dyDescent="0.5">
      <c r="F6095" s="1"/>
    </row>
    <row r="6096" spans="6:6" x14ac:dyDescent="0.5">
      <c r="F6096" s="1"/>
    </row>
    <row r="6097" spans="6:6" x14ac:dyDescent="0.5">
      <c r="F6097" s="1"/>
    </row>
    <row r="6098" spans="6:6" x14ac:dyDescent="0.5">
      <c r="F6098" s="1"/>
    </row>
    <row r="6099" spans="6:6" x14ac:dyDescent="0.5">
      <c r="F6099" s="1"/>
    </row>
    <row r="6100" spans="6:6" x14ac:dyDescent="0.5">
      <c r="F6100" s="1"/>
    </row>
    <row r="6101" spans="6:6" x14ac:dyDescent="0.5">
      <c r="F6101" s="1"/>
    </row>
    <row r="6102" spans="6:6" x14ac:dyDescent="0.5">
      <c r="F6102" s="1"/>
    </row>
    <row r="6103" spans="6:6" x14ac:dyDescent="0.5">
      <c r="F6103" s="1"/>
    </row>
    <row r="6104" spans="6:6" x14ac:dyDescent="0.5">
      <c r="F6104" s="1"/>
    </row>
    <row r="6105" spans="6:6" x14ac:dyDescent="0.5">
      <c r="F6105" s="1"/>
    </row>
    <row r="6106" spans="6:6" x14ac:dyDescent="0.5">
      <c r="F6106" s="1"/>
    </row>
    <row r="6107" spans="6:6" x14ac:dyDescent="0.5">
      <c r="F6107" s="1"/>
    </row>
    <row r="6108" spans="6:6" x14ac:dyDescent="0.5">
      <c r="F6108" s="1"/>
    </row>
    <row r="6109" spans="6:6" x14ac:dyDescent="0.5">
      <c r="F6109" s="1"/>
    </row>
    <row r="6110" spans="6:6" x14ac:dyDescent="0.5">
      <c r="F6110" s="1"/>
    </row>
    <row r="6111" spans="6:6" x14ac:dyDescent="0.5">
      <c r="F6111" s="1"/>
    </row>
    <row r="6112" spans="6:6" x14ac:dyDescent="0.5">
      <c r="F6112" s="1"/>
    </row>
    <row r="6113" spans="6:6" x14ac:dyDescent="0.5">
      <c r="F6113" s="1"/>
    </row>
    <row r="6114" spans="6:6" x14ac:dyDescent="0.5">
      <c r="F6114" s="1"/>
    </row>
    <row r="6115" spans="6:6" x14ac:dyDescent="0.5">
      <c r="F6115" s="1"/>
    </row>
    <row r="6116" spans="6:6" x14ac:dyDescent="0.5">
      <c r="F6116" s="1"/>
    </row>
    <row r="6117" spans="6:6" x14ac:dyDescent="0.5">
      <c r="F6117" s="1"/>
    </row>
    <row r="6118" spans="6:6" x14ac:dyDescent="0.5">
      <c r="F6118" s="1"/>
    </row>
    <row r="6119" spans="6:6" x14ac:dyDescent="0.5">
      <c r="F6119" s="1"/>
    </row>
    <row r="6120" spans="6:6" x14ac:dyDescent="0.5">
      <c r="F6120" s="1"/>
    </row>
    <row r="6121" spans="6:6" x14ac:dyDescent="0.5">
      <c r="F6121" s="1"/>
    </row>
    <row r="6122" spans="6:6" x14ac:dyDescent="0.5">
      <c r="F6122" s="1"/>
    </row>
    <row r="6123" spans="6:6" x14ac:dyDescent="0.5">
      <c r="F6123" s="1"/>
    </row>
    <row r="6124" spans="6:6" x14ac:dyDescent="0.5">
      <c r="F6124" s="1"/>
    </row>
    <row r="6125" spans="6:6" x14ac:dyDescent="0.5">
      <c r="F6125" s="1"/>
    </row>
    <row r="6126" spans="6:6" x14ac:dyDescent="0.5">
      <c r="F6126" s="1"/>
    </row>
    <row r="6127" spans="6:6" x14ac:dyDescent="0.5">
      <c r="F6127" s="1"/>
    </row>
    <row r="6128" spans="6:6" x14ac:dyDescent="0.5">
      <c r="F6128" s="1"/>
    </row>
    <row r="6129" spans="6:6" x14ac:dyDescent="0.5">
      <c r="F6129" s="1"/>
    </row>
    <row r="6130" spans="6:6" x14ac:dyDescent="0.5">
      <c r="F6130" s="1"/>
    </row>
    <row r="6131" spans="6:6" x14ac:dyDescent="0.5">
      <c r="F6131" s="1"/>
    </row>
    <row r="6132" spans="6:6" x14ac:dyDescent="0.5">
      <c r="F6132" s="1"/>
    </row>
    <row r="6133" spans="6:6" x14ac:dyDescent="0.5">
      <c r="F6133" s="1"/>
    </row>
    <row r="6134" spans="6:6" x14ac:dyDescent="0.5">
      <c r="F6134" s="1"/>
    </row>
    <row r="6135" spans="6:6" x14ac:dyDescent="0.5">
      <c r="F6135" s="1"/>
    </row>
    <row r="6136" spans="6:6" x14ac:dyDescent="0.5">
      <c r="F6136" s="1"/>
    </row>
    <row r="6137" spans="6:6" x14ac:dyDescent="0.5">
      <c r="F6137" s="1"/>
    </row>
    <row r="6138" spans="6:6" x14ac:dyDescent="0.5">
      <c r="F6138" s="1"/>
    </row>
    <row r="6139" spans="6:6" x14ac:dyDescent="0.5">
      <c r="F6139" s="1"/>
    </row>
    <row r="6140" spans="6:6" x14ac:dyDescent="0.5">
      <c r="F6140" s="1"/>
    </row>
    <row r="6141" spans="6:6" x14ac:dyDescent="0.5">
      <c r="F6141" s="1"/>
    </row>
    <row r="6142" spans="6:6" x14ac:dyDescent="0.5">
      <c r="F6142" s="1"/>
    </row>
    <row r="6143" spans="6:6" x14ac:dyDescent="0.5">
      <c r="F6143" s="1"/>
    </row>
    <row r="6144" spans="6:6" x14ac:dyDescent="0.5">
      <c r="F6144" s="1"/>
    </row>
    <row r="6145" spans="6:6" x14ac:dyDescent="0.5">
      <c r="F6145" s="1"/>
    </row>
    <row r="6146" spans="6:6" x14ac:dyDescent="0.5">
      <c r="F6146" s="1"/>
    </row>
    <row r="6147" spans="6:6" x14ac:dyDescent="0.5">
      <c r="F6147" s="1"/>
    </row>
    <row r="6148" spans="6:6" x14ac:dyDescent="0.5">
      <c r="F6148" s="1"/>
    </row>
    <row r="6149" spans="6:6" x14ac:dyDescent="0.5">
      <c r="F6149" s="1"/>
    </row>
    <row r="6150" spans="6:6" x14ac:dyDescent="0.5">
      <c r="F6150" s="1"/>
    </row>
    <row r="6151" spans="6:6" x14ac:dyDescent="0.5">
      <c r="F6151" s="1"/>
    </row>
    <row r="6152" spans="6:6" x14ac:dyDescent="0.5">
      <c r="F6152" s="1"/>
    </row>
    <row r="6153" spans="6:6" x14ac:dyDescent="0.5">
      <c r="F6153" s="1"/>
    </row>
    <row r="6154" spans="6:6" x14ac:dyDescent="0.5">
      <c r="F6154" s="1"/>
    </row>
    <row r="6155" spans="6:6" x14ac:dyDescent="0.5">
      <c r="F6155" s="1"/>
    </row>
    <row r="6156" spans="6:6" x14ac:dyDescent="0.5">
      <c r="F6156" s="1"/>
    </row>
    <row r="6157" spans="6:6" x14ac:dyDescent="0.5">
      <c r="F6157" s="1"/>
    </row>
    <row r="6158" spans="6:6" x14ac:dyDescent="0.5">
      <c r="F6158" s="1"/>
    </row>
    <row r="6159" spans="6:6" x14ac:dyDescent="0.5">
      <c r="F6159" s="1"/>
    </row>
    <row r="6160" spans="6:6" x14ac:dyDescent="0.5">
      <c r="F6160" s="1"/>
    </row>
    <row r="6161" spans="6:6" x14ac:dyDescent="0.5">
      <c r="F6161" s="1"/>
    </row>
    <row r="6162" spans="6:6" x14ac:dyDescent="0.5">
      <c r="F6162" s="1"/>
    </row>
    <row r="6163" spans="6:6" x14ac:dyDescent="0.5">
      <c r="F6163" s="1"/>
    </row>
    <row r="6164" spans="6:6" x14ac:dyDescent="0.5">
      <c r="F6164" s="1"/>
    </row>
    <row r="6165" spans="6:6" x14ac:dyDescent="0.5">
      <c r="F6165" s="1"/>
    </row>
    <row r="6166" spans="6:6" x14ac:dyDescent="0.5">
      <c r="F6166" s="1"/>
    </row>
    <row r="6167" spans="6:6" x14ac:dyDescent="0.5">
      <c r="F6167" s="1"/>
    </row>
    <row r="6168" spans="6:6" x14ac:dyDescent="0.5">
      <c r="F6168" s="1"/>
    </row>
    <row r="6169" spans="6:6" x14ac:dyDescent="0.5">
      <c r="F6169" s="1"/>
    </row>
    <row r="6170" spans="6:6" x14ac:dyDescent="0.5">
      <c r="F6170" s="1"/>
    </row>
    <row r="6171" spans="6:6" x14ac:dyDescent="0.5">
      <c r="F6171" s="1"/>
    </row>
    <row r="6172" spans="6:6" x14ac:dyDescent="0.5">
      <c r="F6172" s="1"/>
    </row>
    <row r="6173" spans="6:6" x14ac:dyDescent="0.5">
      <c r="F6173" s="1"/>
    </row>
    <row r="6174" spans="6:6" x14ac:dyDescent="0.5">
      <c r="F6174" s="1"/>
    </row>
    <row r="6175" spans="6:6" x14ac:dyDescent="0.5">
      <c r="F6175" s="1"/>
    </row>
    <row r="6176" spans="6:6" x14ac:dyDescent="0.5">
      <c r="F6176" s="1"/>
    </row>
    <row r="6177" spans="6:6" x14ac:dyDescent="0.5">
      <c r="F6177" s="1"/>
    </row>
    <row r="6178" spans="6:6" x14ac:dyDescent="0.5">
      <c r="F6178" s="1"/>
    </row>
    <row r="6179" spans="6:6" x14ac:dyDescent="0.5">
      <c r="F6179" s="1"/>
    </row>
    <row r="6180" spans="6:6" x14ac:dyDescent="0.5">
      <c r="F6180" s="1"/>
    </row>
    <row r="6181" spans="6:6" x14ac:dyDescent="0.5">
      <c r="F6181" s="1"/>
    </row>
    <row r="6182" spans="6:6" x14ac:dyDescent="0.5">
      <c r="F6182" s="1"/>
    </row>
    <row r="6183" spans="6:6" x14ac:dyDescent="0.5">
      <c r="F6183" s="1"/>
    </row>
    <row r="6184" spans="6:6" x14ac:dyDescent="0.5">
      <c r="F6184" s="1"/>
    </row>
    <row r="6185" spans="6:6" x14ac:dyDescent="0.5">
      <c r="F6185" s="1"/>
    </row>
    <row r="6186" spans="6:6" x14ac:dyDescent="0.5">
      <c r="F6186" s="1"/>
    </row>
    <row r="6187" spans="6:6" x14ac:dyDescent="0.5">
      <c r="F6187" s="1"/>
    </row>
    <row r="6188" spans="6:6" x14ac:dyDescent="0.5">
      <c r="F6188" s="1"/>
    </row>
    <row r="6189" spans="6:6" x14ac:dyDescent="0.5">
      <c r="F6189" s="1"/>
    </row>
    <row r="6190" spans="6:6" x14ac:dyDescent="0.5">
      <c r="F6190" s="1"/>
    </row>
    <row r="6191" spans="6:6" x14ac:dyDescent="0.5">
      <c r="F6191" s="1"/>
    </row>
    <row r="6192" spans="6:6" x14ac:dyDescent="0.5">
      <c r="F6192" s="1"/>
    </row>
    <row r="6193" spans="6:6" x14ac:dyDescent="0.5">
      <c r="F6193" s="1"/>
    </row>
    <row r="6194" spans="6:6" x14ac:dyDescent="0.5">
      <c r="F6194" s="1"/>
    </row>
    <row r="6195" spans="6:6" x14ac:dyDescent="0.5">
      <c r="F6195" s="1"/>
    </row>
    <row r="6196" spans="6:6" x14ac:dyDescent="0.5">
      <c r="F6196" s="1"/>
    </row>
    <row r="6197" spans="6:6" x14ac:dyDescent="0.5">
      <c r="F6197" s="1"/>
    </row>
    <row r="6198" spans="6:6" x14ac:dyDescent="0.5">
      <c r="F6198" s="1"/>
    </row>
    <row r="6199" spans="6:6" x14ac:dyDescent="0.5">
      <c r="F6199" s="1"/>
    </row>
    <row r="6200" spans="6:6" x14ac:dyDescent="0.5">
      <c r="F6200" s="1"/>
    </row>
    <row r="6201" spans="6:6" x14ac:dyDescent="0.5">
      <c r="F6201" s="1"/>
    </row>
    <row r="6202" spans="6:6" x14ac:dyDescent="0.5">
      <c r="F6202" s="1"/>
    </row>
    <row r="6203" spans="6:6" x14ac:dyDescent="0.5">
      <c r="F6203" s="1"/>
    </row>
    <row r="6204" spans="6:6" x14ac:dyDescent="0.5">
      <c r="F6204" s="1"/>
    </row>
    <row r="6205" spans="6:6" x14ac:dyDescent="0.5">
      <c r="F6205" s="1"/>
    </row>
    <row r="6206" spans="6:6" x14ac:dyDescent="0.5">
      <c r="F6206" s="1"/>
    </row>
    <row r="6207" spans="6:6" x14ac:dyDescent="0.5">
      <c r="F6207" s="1"/>
    </row>
    <row r="6208" spans="6:6" x14ac:dyDescent="0.5">
      <c r="F6208" s="1"/>
    </row>
    <row r="6209" spans="6:6" x14ac:dyDescent="0.5">
      <c r="F6209" s="1"/>
    </row>
    <row r="6210" spans="6:6" x14ac:dyDescent="0.5">
      <c r="F6210" s="1"/>
    </row>
    <row r="6211" spans="6:6" x14ac:dyDescent="0.5">
      <c r="F6211" s="1"/>
    </row>
    <row r="6212" spans="6:6" x14ac:dyDescent="0.5">
      <c r="F6212" s="1"/>
    </row>
    <row r="6213" spans="6:6" x14ac:dyDescent="0.5">
      <c r="F6213" s="1"/>
    </row>
    <row r="6214" spans="6:6" x14ac:dyDescent="0.5">
      <c r="F6214" s="1"/>
    </row>
    <row r="6215" spans="6:6" x14ac:dyDescent="0.5">
      <c r="F6215" s="1"/>
    </row>
    <row r="6216" spans="6:6" x14ac:dyDescent="0.5">
      <c r="F6216" s="1"/>
    </row>
    <row r="6217" spans="6:6" x14ac:dyDescent="0.5">
      <c r="F6217" s="1"/>
    </row>
    <row r="6218" spans="6:6" x14ac:dyDescent="0.5">
      <c r="F6218" s="1"/>
    </row>
    <row r="6219" spans="6:6" x14ac:dyDescent="0.5">
      <c r="F6219" s="1"/>
    </row>
    <row r="6220" spans="6:6" x14ac:dyDescent="0.5">
      <c r="F6220" s="1"/>
    </row>
    <row r="6221" spans="6:6" x14ac:dyDescent="0.5">
      <c r="F6221" s="1"/>
    </row>
    <row r="6222" spans="6:6" x14ac:dyDescent="0.5">
      <c r="F6222" s="1"/>
    </row>
    <row r="6223" spans="6:6" x14ac:dyDescent="0.5">
      <c r="F6223" s="1"/>
    </row>
    <row r="6224" spans="6:6" x14ac:dyDescent="0.5">
      <c r="F6224" s="1"/>
    </row>
    <row r="6225" spans="6:6" x14ac:dyDescent="0.5">
      <c r="F6225" s="1"/>
    </row>
    <row r="6226" spans="6:6" x14ac:dyDescent="0.5">
      <c r="F6226" s="1"/>
    </row>
    <row r="6227" spans="6:6" x14ac:dyDescent="0.5">
      <c r="F6227" s="1"/>
    </row>
    <row r="6228" spans="6:6" x14ac:dyDescent="0.5">
      <c r="F6228" s="1"/>
    </row>
    <row r="6229" spans="6:6" x14ac:dyDescent="0.5">
      <c r="F6229" s="1"/>
    </row>
    <row r="6230" spans="6:6" x14ac:dyDescent="0.5">
      <c r="F6230" s="1"/>
    </row>
    <row r="6231" spans="6:6" x14ac:dyDescent="0.5">
      <c r="F6231" s="1"/>
    </row>
    <row r="6232" spans="6:6" x14ac:dyDescent="0.5">
      <c r="F6232" s="1"/>
    </row>
    <row r="6233" spans="6:6" x14ac:dyDescent="0.5">
      <c r="F6233" s="1"/>
    </row>
    <row r="6234" spans="6:6" x14ac:dyDescent="0.5">
      <c r="F6234" s="1"/>
    </row>
    <row r="6235" spans="6:6" x14ac:dyDescent="0.5">
      <c r="F6235" s="1"/>
    </row>
    <row r="6236" spans="6:6" x14ac:dyDescent="0.5">
      <c r="F6236" s="1"/>
    </row>
    <row r="6237" spans="6:6" x14ac:dyDescent="0.5">
      <c r="F6237" s="1"/>
    </row>
    <row r="6238" spans="6:6" x14ac:dyDescent="0.5">
      <c r="F6238" s="1"/>
    </row>
    <row r="6239" spans="6:6" x14ac:dyDescent="0.5">
      <c r="F6239" s="1"/>
    </row>
    <row r="6240" spans="6:6" x14ac:dyDescent="0.5">
      <c r="F6240" s="1"/>
    </row>
    <row r="6241" spans="6:6" x14ac:dyDescent="0.5">
      <c r="F6241" s="1"/>
    </row>
    <row r="6242" spans="6:6" x14ac:dyDescent="0.5">
      <c r="F6242" s="1"/>
    </row>
    <row r="6243" spans="6:6" x14ac:dyDescent="0.5">
      <c r="F6243" s="1"/>
    </row>
    <row r="6244" spans="6:6" x14ac:dyDescent="0.5">
      <c r="F6244" s="1"/>
    </row>
    <row r="6245" spans="6:6" x14ac:dyDescent="0.5">
      <c r="F6245" s="1"/>
    </row>
    <row r="6246" spans="6:6" x14ac:dyDescent="0.5">
      <c r="F6246" s="1"/>
    </row>
    <row r="6247" spans="6:6" x14ac:dyDescent="0.5">
      <c r="F6247" s="1"/>
    </row>
    <row r="6248" spans="6:6" x14ac:dyDescent="0.5">
      <c r="F6248" s="1"/>
    </row>
    <row r="6249" spans="6:6" x14ac:dyDescent="0.5">
      <c r="F6249" s="1"/>
    </row>
    <row r="6250" spans="6:6" x14ac:dyDescent="0.5">
      <c r="F6250" s="1"/>
    </row>
    <row r="6251" spans="6:6" x14ac:dyDescent="0.5">
      <c r="F6251" s="1"/>
    </row>
    <row r="6252" spans="6:6" x14ac:dyDescent="0.5">
      <c r="F6252" s="1"/>
    </row>
    <row r="6253" spans="6:6" x14ac:dyDescent="0.5">
      <c r="F6253" s="1"/>
    </row>
    <row r="6254" spans="6:6" x14ac:dyDescent="0.5">
      <c r="F6254" s="1"/>
    </row>
    <row r="6255" spans="6:6" x14ac:dyDescent="0.5">
      <c r="F6255" s="1"/>
    </row>
    <row r="6256" spans="6:6" x14ac:dyDescent="0.5">
      <c r="F6256" s="1"/>
    </row>
    <row r="6257" spans="6:6" x14ac:dyDescent="0.5">
      <c r="F6257" s="1"/>
    </row>
    <row r="6258" spans="6:6" x14ac:dyDescent="0.5">
      <c r="F6258" s="1"/>
    </row>
    <row r="6259" spans="6:6" x14ac:dyDescent="0.5">
      <c r="F6259" s="1"/>
    </row>
    <row r="6260" spans="6:6" x14ac:dyDescent="0.5">
      <c r="F6260" s="1"/>
    </row>
    <row r="6261" spans="6:6" x14ac:dyDescent="0.5">
      <c r="F6261" s="1"/>
    </row>
    <row r="6262" spans="6:6" x14ac:dyDescent="0.5">
      <c r="F6262" s="1"/>
    </row>
    <row r="6263" spans="6:6" x14ac:dyDescent="0.5">
      <c r="F6263" s="1"/>
    </row>
    <row r="6264" spans="6:6" x14ac:dyDescent="0.5">
      <c r="F6264" s="1"/>
    </row>
    <row r="6265" spans="6:6" x14ac:dyDescent="0.5">
      <c r="F6265" s="1"/>
    </row>
    <row r="6266" spans="6:6" x14ac:dyDescent="0.5">
      <c r="F6266" s="1"/>
    </row>
    <row r="6267" spans="6:6" x14ac:dyDescent="0.5">
      <c r="F6267" s="1"/>
    </row>
    <row r="6268" spans="6:6" x14ac:dyDescent="0.5">
      <c r="F6268" s="1"/>
    </row>
    <row r="6269" spans="6:6" x14ac:dyDescent="0.5">
      <c r="F6269" s="1"/>
    </row>
    <row r="6270" spans="6:6" x14ac:dyDescent="0.5">
      <c r="F6270" s="1"/>
    </row>
    <row r="6271" spans="6:6" x14ac:dyDescent="0.5">
      <c r="F6271" s="1"/>
    </row>
    <row r="6272" spans="6:6" x14ac:dyDescent="0.5">
      <c r="F6272" s="1"/>
    </row>
    <row r="6273" spans="6:6" x14ac:dyDescent="0.5">
      <c r="F6273" s="1"/>
    </row>
    <row r="6274" spans="6:6" x14ac:dyDescent="0.5">
      <c r="F6274" s="1"/>
    </row>
    <row r="6275" spans="6:6" x14ac:dyDescent="0.5">
      <c r="F6275" s="1"/>
    </row>
    <row r="6276" spans="6:6" x14ac:dyDescent="0.5">
      <c r="F6276" s="1"/>
    </row>
    <row r="6277" spans="6:6" x14ac:dyDescent="0.5">
      <c r="F6277" s="1"/>
    </row>
    <row r="6278" spans="6:6" x14ac:dyDescent="0.5">
      <c r="F6278" s="1"/>
    </row>
    <row r="6279" spans="6:6" x14ac:dyDescent="0.5">
      <c r="F6279" s="1"/>
    </row>
    <row r="6280" spans="6:6" x14ac:dyDescent="0.5">
      <c r="F6280" s="1"/>
    </row>
    <row r="6281" spans="6:6" x14ac:dyDescent="0.5">
      <c r="F6281" s="1"/>
    </row>
    <row r="6282" spans="6:6" x14ac:dyDescent="0.5">
      <c r="F6282" s="1"/>
    </row>
    <row r="6283" spans="6:6" x14ac:dyDescent="0.5">
      <c r="F6283" s="1"/>
    </row>
    <row r="6284" spans="6:6" x14ac:dyDescent="0.5">
      <c r="F6284" s="1"/>
    </row>
    <row r="6285" spans="6:6" x14ac:dyDescent="0.5">
      <c r="F6285" s="1"/>
    </row>
    <row r="6286" spans="6:6" x14ac:dyDescent="0.5">
      <c r="F6286" s="1"/>
    </row>
    <row r="6287" spans="6:6" x14ac:dyDescent="0.5">
      <c r="F6287" s="1"/>
    </row>
    <row r="6288" spans="6:6" x14ac:dyDescent="0.5">
      <c r="F6288" s="1"/>
    </row>
    <row r="6289" spans="6:6" x14ac:dyDescent="0.5">
      <c r="F6289" s="1"/>
    </row>
    <row r="6290" spans="6:6" x14ac:dyDescent="0.5">
      <c r="F6290" s="1"/>
    </row>
    <row r="6291" spans="6:6" x14ac:dyDescent="0.5">
      <c r="F6291" s="1"/>
    </row>
    <row r="6292" spans="6:6" x14ac:dyDescent="0.5">
      <c r="F6292" s="1"/>
    </row>
    <row r="6293" spans="6:6" x14ac:dyDescent="0.5">
      <c r="F6293" s="1"/>
    </row>
    <row r="6294" spans="6:6" x14ac:dyDescent="0.5">
      <c r="F6294" s="1"/>
    </row>
    <row r="6295" spans="6:6" x14ac:dyDescent="0.5">
      <c r="F6295" s="1"/>
    </row>
    <row r="6296" spans="6:6" x14ac:dyDescent="0.5">
      <c r="F6296" s="1"/>
    </row>
    <row r="6297" spans="6:6" x14ac:dyDescent="0.5">
      <c r="F6297" s="1"/>
    </row>
    <row r="6298" spans="6:6" x14ac:dyDescent="0.5">
      <c r="F6298" s="1"/>
    </row>
    <row r="6299" spans="6:6" x14ac:dyDescent="0.5">
      <c r="F6299" s="1"/>
    </row>
    <row r="6300" spans="6:6" x14ac:dyDescent="0.5">
      <c r="F6300" s="1"/>
    </row>
    <row r="6301" spans="6:6" x14ac:dyDescent="0.5">
      <c r="F6301" s="1"/>
    </row>
    <row r="6302" spans="6:6" x14ac:dyDescent="0.5">
      <c r="F6302" s="1"/>
    </row>
    <row r="6303" spans="6:6" x14ac:dyDescent="0.5">
      <c r="F6303" s="1"/>
    </row>
    <row r="6304" spans="6:6" x14ac:dyDescent="0.5">
      <c r="F6304" s="1"/>
    </row>
    <row r="6305" spans="6:6" x14ac:dyDescent="0.5">
      <c r="F6305" s="1"/>
    </row>
    <row r="6306" spans="6:6" x14ac:dyDescent="0.5">
      <c r="F6306" s="1"/>
    </row>
    <row r="6307" spans="6:6" x14ac:dyDescent="0.5">
      <c r="F6307" s="1"/>
    </row>
    <row r="6308" spans="6:6" x14ac:dyDescent="0.5">
      <c r="F6308" s="1"/>
    </row>
    <row r="6309" spans="6:6" x14ac:dyDescent="0.5">
      <c r="F6309" s="1"/>
    </row>
    <row r="6310" spans="6:6" x14ac:dyDescent="0.5">
      <c r="F6310" s="1"/>
    </row>
    <row r="6311" spans="6:6" x14ac:dyDescent="0.5">
      <c r="F6311" s="1"/>
    </row>
    <row r="6312" spans="6:6" x14ac:dyDescent="0.5">
      <c r="F6312" s="1"/>
    </row>
    <row r="6313" spans="6:6" x14ac:dyDescent="0.5">
      <c r="F6313" s="1"/>
    </row>
    <row r="6314" spans="6:6" x14ac:dyDescent="0.5">
      <c r="F6314" s="1"/>
    </row>
    <row r="6315" spans="6:6" x14ac:dyDescent="0.5">
      <c r="F6315" s="1"/>
    </row>
    <row r="6316" spans="6:6" x14ac:dyDescent="0.5">
      <c r="F6316" s="1"/>
    </row>
    <row r="6317" spans="6:6" x14ac:dyDescent="0.5">
      <c r="F6317" s="1"/>
    </row>
    <row r="6318" spans="6:6" x14ac:dyDescent="0.5">
      <c r="F6318" s="1"/>
    </row>
    <row r="6319" spans="6:6" x14ac:dyDescent="0.5">
      <c r="F6319" s="1"/>
    </row>
    <row r="6320" spans="6:6" x14ac:dyDescent="0.5">
      <c r="F6320" s="1"/>
    </row>
    <row r="6321" spans="6:6" x14ac:dyDescent="0.5">
      <c r="F6321" s="1"/>
    </row>
    <row r="6322" spans="6:6" x14ac:dyDescent="0.5">
      <c r="F6322" s="1"/>
    </row>
    <row r="6323" spans="6:6" x14ac:dyDescent="0.5">
      <c r="F6323" s="1"/>
    </row>
    <row r="6324" spans="6:6" x14ac:dyDescent="0.5">
      <c r="F6324" s="1"/>
    </row>
    <row r="6325" spans="6:6" x14ac:dyDescent="0.5">
      <c r="F6325" s="1"/>
    </row>
    <row r="6326" spans="6:6" x14ac:dyDescent="0.5">
      <c r="F6326" s="1"/>
    </row>
    <row r="6327" spans="6:6" x14ac:dyDescent="0.5">
      <c r="F6327" s="1"/>
    </row>
    <row r="6328" spans="6:6" x14ac:dyDescent="0.5">
      <c r="F6328" s="1"/>
    </row>
    <row r="6329" spans="6:6" x14ac:dyDescent="0.5">
      <c r="F6329" s="1"/>
    </row>
    <row r="6330" spans="6:6" x14ac:dyDescent="0.5">
      <c r="F6330" s="1"/>
    </row>
    <row r="6331" spans="6:6" x14ac:dyDescent="0.5">
      <c r="F6331" s="1"/>
    </row>
    <row r="6332" spans="6:6" x14ac:dyDescent="0.5">
      <c r="F6332" s="1"/>
    </row>
    <row r="6333" spans="6:6" x14ac:dyDescent="0.5">
      <c r="F6333" s="1"/>
    </row>
    <row r="6334" spans="6:6" x14ac:dyDescent="0.5">
      <c r="F6334" s="1"/>
    </row>
    <row r="6335" spans="6:6" x14ac:dyDescent="0.5">
      <c r="F6335" s="1"/>
    </row>
    <row r="6336" spans="6:6" x14ac:dyDescent="0.5">
      <c r="F6336" s="1"/>
    </row>
    <row r="6337" spans="6:6" x14ac:dyDescent="0.5">
      <c r="F6337" s="1"/>
    </row>
    <row r="6338" spans="6:6" x14ac:dyDescent="0.5">
      <c r="F6338" s="1"/>
    </row>
    <row r="6339" spans="6:6" x14ac:dyDescent="0.5">
      <c r="F6339" s="1"/>
    </row>
    <row r="6340" spans="6:6" x14ac:dyDescent="0.5">
      <c r="F6340" s="1"/>
    </row>
    <row r="6341" spans="6:6" x14ac:dyDescent="0.5">
      <c r="F6341" s="1"/>
    </row>
    <row r="6342" spans="6:6" x14ac:dyDescent="0.5">
      <c r="F6342" s="1"/>
    </row>
    <row r="6343" spans="6:6" x14ac:dyDescent="0.5">
      <c r="F6343" s="1"/>
    </row>
    <row r="6344" spans="6:6" x14ac:dyDescent="0.5">
      <c r="F6344" s="1"/>
    </row>
    <row r="6345" spans="6:6" x14ac:dyDescent="0.5">
      <c r="F6345" s="1"/>
    </row>
    <row r="6346" spans="6:6" x14ac:dyDescent="0.5">
      <c r="F6346" s="1"/>
    </row>
    <row r="6347" spans="6:6" x14ac:dyDescent="0.5">
      <c r="F6347" s="1"/>
    </row>
    <row r="6348" spans="6:6" x14ac:dyDescent="0.5">
      <c r="F6348" s="1"/>
    </row>
    <row r="6349" spans="6:6" x14ac:dyDescent="0.5">
      <c r="F6349" s="1"/>
    </row>
    <row r="6350" spans="6:6" x14ac:dyDescent="0.5">
      <c r="F6350" s="1"/>
    </row>
    <row r="6351" spans="6:6" x14ac:dyDescent="0.5">
      <c r="F6351" s="1"/>
    </row>
    <row r="6352" spans="6:6" x14ac:dyDescent="0.5">
      <c r="F6352" s="1"/>
    </row>
    <row r="6353" spans="6:6" x14ac:dyDescent="0.5">
      <c r="F6353" s="1"/>
    </row>
    <row r="6354" spans="6:6" x14ac:dyDescent="0.5">
      <c r="F6354" s="1"/>
    </row>
    <row r="6355" spans="6:6" x14ac:dyDescent="0.5">
      <c r="F6355" s="1"/>
    </row>
    <row r="6356" spans="6:6" x14ac:dyDescent="0.5">
      <c r="F6356" s="1"/>
    </row>
    <row r="6357" spans="6:6" x14ac:dyDescent="0.5">
      <c r="F6357" s="1"/>
    </row>
    <row r="6358" spans="6:6" x14ac:dyDescent="0.5">
      <c r="F6358" s="1"/>
    </row>
    <row r="6359" spans="6:6" x14ac:dyDescent="0.5">
      <c r="F6359" s="1"/>
    </row>
    <row r="6360" spans="6:6" x14ac:dyDescent="0.5">
      <c r="F6360" s="1"/>
    </row>
    <row r="6361" spans="6:6" x14ac:dyDescent="0.5">
      <c r="F6361" s="1"/>
    </row>
    <row r="6362" spans="6:6" x14ac:dyDescent="0.5">
      <c r="F6362" s="1"/>
    </row>
    <row r="6363" spans="6:6" x14ac:dyDescent="0.5">
      <c r="F6363" s="1"/>
    </row>
    <row r="6364" spans="6:6" x14ac:dyDescent="0.5">
      <c r="F6364" s="1"/>
    </row>
    <row r="6365" spans="6:6" x14ac:dyDescent="0.5">
      <c r="F6365" s="1"/>
    </row>
    <row r="6366" spans="6:6" x14ac:dyDescent="0.5">
      <c r="F6366" s="1"/>
    </row>
    <row r="6367" spans="6:6" x14ac:dyDescent="0.5">
      <c r="F6367" s="1"/>
    </row>
    <row r="6368" spans="6:6" x14ac:dyDescent="0.5">
      <c r="F6368" s="1"/>
    </row>
    <row r="6369" spans="6:6" x14ac:dyDescent="0.5">
      <c r="F6369" s="1"/>
    </row>
    <row r="6370" spans="6:6" x14ac:dyDescent="0.5">
      <c r="F6370" s="1"/>
    </row>
    <row r="6371" spans="6:6" x14ac:dyDescent="0.5">
      <c r="F6371" s="1"/>
    </row>
    <row r="6372" spans="6:6" x14ac:dyDescent="0.5">
      <c r="F6372" s="1"/>
    </row>
    <row r="6373" spans="6:6" x14ac:dyDescent="0.5">
      <c r="F6373" s="1"/>
    </row>
    <row r="6374" spans="6:6" x14ac:dyDescent="0.5">
      <c r="F6374" s="1"/>
    </row>
    <row r="6375" spans="6:6" x14ac:dyDescent="0.5">
      <c r="F6375" s="1"/>
    </row>
    <row r="6376" spans="6:6" x14ac:dyDescent="0.5">
      <c r="F6376" s="1"/>
    </row>
    <row r="6377" spans="6:6" x14ac:dyDescent="0.5">
      <c r="F6377" s="1"/>
    </row>
    <row r="6378" spans="6:6" x14ac:dyDescent="0.5">
      <c r="F6378" s="1"/>
    </row>
    <row r="6379" spans="6:6" x14ac:dyDescent="0.5">
      <c r="F6379" s="1"/>
    </row>
    <row r="6380" spans="6:6" x14ac:dyDescent="0.5">
      <c r="F6380" s="1"/>
    </row>
    <row r="6381" spans="6:6" x14ac:dyDescent="0.5">
      <c r="F6381" s="1"/>
    </row>
    <row r="6382" spans="6:6" x14ac:dyDescent="0.5">
      <c r="F6382" s="1"/>
    </row>
    <row r="6383" spans="6:6" x14ac:dyDescent="0.5">
      <c r="F6383" s="1"/>
    </row>
    <row r="6384" spans="6:6" x14ac:dyDescent="0.5">
      <c r="F6384" s="1"/>
    </row>
    <row r="6385" spans="6:6" x14ac:dyDescent="0.5">
      <c r="F6385" s="1"/>
    </row>
    <row r="6386" spans="6:6" x14ac:dyDescent="0.5">
      <c r="F6386" s="1"/>
    </row>
    <row r="6387" spans="6:6" x14ac:dyDescent="0.5">
      <c r="F6387" s="1"/>
    </row>
    <row r="6388" spans="6:6" x14ac:dyDescent="0.5">
      <c r="F6388" s="1"/>
    </row>
    <row r="6389" spans="6:6" x14ac:dyDescent="0.5">
      <c r="F6389" s="1"/>
    </row>
    <row r="6390" spans="6:6" x14ac:dyDescent="0.5">
      <c r="F6390" s="1"/>
    </row>
    <row r="6391" spans="6:6" x14ac:dyDescent="0.5">
      <c r="F6391" s="1"/>
    </row>
    <row r="6392" spans="6:6" x14ac:dyDescent="0.5">
      <c r="F6392" s="1"/>
    </row>
    <row r="6393" spans="6:6" x14ac:dyDescent="0.5">
      <c r="F6393" s="1"/>
    </row>
    <row r="6394" spans="6:6" x14ac:dyDescent="0.5">
      <c r="F6394" s="1"/>
    </row>
    <row r="6395" spans="6:6" x14ac:dyDescent="0.5">
      <c r="F6395" s="1"/>
    </row>
    <row r="6396" spans="6:6" x14ac:dyDescent="0.5">
      <c r="F6396" s="1"/>
    </row>
    <row r="6397" spans="6:6" x14ac:dyDescent="0.5">
      <c r="F6397" s="1"/>
    </row>
    <row r="6398" spans="6:6" x14ac:dyDescent="0.5">
      <c r="F6398" s="1"/>
    </row>
    <row r="6399" spans="6:6" x14ac:dyDescent="0.5">
      <c r="F6399" s="1"/>
    </row>
    <row r="6400" spans="6:6" x14ac:dyDescent="0.5">
      <c r="F6400" s="1"/>
    </row>
    <row r="6401" spans="6:6" x14ac:dyDescent="0.5">
      <c r="F6401" s="1"/>
    </row>
    <row r="6402" spans="6:6" x14ac:dyDescent="0.5">
      <c r="F6402" s="1"/>
    </row>
    <row r="6403" spans="6:6" x14ac:dyDescent="0.5">
      <c r="F6403" s="1"/>
    </row>
    <row r="6404" spans="6:6" x14ac:dyDescent="0.5">
      <c r="F6404" s="1"/>
    </row>
    <row r="6405" spans="6:6" x14ac:dyDescent="0.5">
      <c r="F6405" s="1"/>
    </row>
    <row r="6406" spans="6:6" x14ac:dyDescent="0.5">
      <c r="F6406" s="1"/>
    </row>
    <row r="6407" spans="6:6" x14ac:dyDescent="0.5">
      <c r="F6407" s="1"/>
    </row>
    <row r="6408" spans="6:6" x14ac:dyDescent="0.5">
      <c r="F6408" s="1"/>
    </row>
    <row r="6409" spans="6:6" x14ac:dyDescent="0.5">
      <c r="F6409" s="1"/>
    </row>
    <row r="6410" spans="6:6" x14ac:dyDescent="0.5">
      <c r="F6410" s="1"/>
    </row>
    <row r="6411" spans="6:6" x14ac:dyDescent="0.5">
      <c r="F6411" s="1"/>
    </row>
    <row r="6412" spans="6:6" x14ac:dyDescent="0.5">
      <c r="F6412" s="1"/>
    </row>
    <row r="6413" spans="6:6" x14ac:dyDescent="0.5">
      <c r="F6413" s="1"/>
    </row>
    <row r="6414" spans="6:6" x14ac:dyDescent="0.5">
      <c r="F6414" s="1"/>
    </row>
    <row r="6415" spans="6:6" x14ac:dyDescent="0.5">
      <c r="F6415" s="1"/>
    </row>
    <row r="6416" spans="6:6" x14ac:dyDescent="0.5">
      <c r="F6416" s="1"/>
    </row>
    <row r="6417" spans="6:6" x14ac:dyDescent="0.5">
      <c r="F6417" s="1"/>
    </row>
    <row r="6418" spans="6:6" x14ac:dyDescent="0.5">
      <c r="F6418" s="1"/>
    </row>
    <row r="6419" spans="6:6" x14ac:dyDescent="0.5">
      <c r="F6419" s="1"/>
    </row>
    <row r="6420" spans="6:6" x14ac:dyDescent="0.5">
      <c r="F6420" s="1"/>
    </row>
    <row r="6421" spans="6:6" x14ac:dyDescent="0.5">
      <c r="F6421" s="1"/>
    </row>
    <row r="6422" spans="6:6" x14ac:dyDescent="0.5">
      <c r="F6422" s="1"/>
    </row>
    <row r="6423" spans="6:6" x14ac:dyDescent="0.5">
      <c r="F6423" s="1"/>
    </row>
    <row r="6424" spans="6:6" x14ac:dyDescent="0.5">
      <c r="F6424" s="1"/>
    </row>
    <row r="6425" spans="6:6" x14ac:dyDescent="0.5">
      <c r="F6425" s="1"/>
    </row>
    <row r="6426" spans="6:6" x14ac:dyDescent="0.5">
      <c r="F6426" s="1"/>
    </row>
    <row r="6427" spans="6:6" x14ac:dyDescent="0.5">
      <c r="F6427" s="1"/>
    </row>
    <row r="6428" spans="6:6" x14ac:dyDescent="0.5">
      <c r="F6428" s="1"/>
    </row>
    <row r="6429" spans="6:6" x14ac:dyDescent="0.5">
      <c r="F6429" s="1"/>
    </row>
    <row r="6430" spans="6:6" x14ac:dyDescent="0.5">
      <c r="F6430" s="1"/>
    </row>
    <row r="6431" spans="6:6" x14ac:dyDescent="0.5">
      <c r="F6431" s="1"/>
    </row>
    <row r="6432" spans="6:6" x14ac:dyDescent="0.5">
      <c r="F6432" s="1"/>
    </row>
    <row r="6433" spans="6:6" x14ac:dyDescent="0.5">
      <c r="F6433" s="1"/>
    </row>
    <row r="6434" spans="6:6" x14ac:dyDescent="0.5">
      <c r="F6434" s="1"/>
    </row>
    <row r="6435" spans="6:6" x14ac:dyDescent="0.5">
      <c r="F6435" s="1"/>
    </row>
    <row r="6436" spans="6:6" x14ac:dyDescent="0.5">
      <c r="F6436" s="1"/>
    </row>
    <row r="6437" spans="6:6" x14ac:dyDescent="0.5">
      <c r="F6437" s="1"/>
    </row>
    <row r="6438" spans="6:6" x14ac:dyDescent="0.5">
      <c r="F6438" s="1"/>
    </row>
    <row r="6439" spans="6:6" x14ac:dyDescent="0.5">
      <c r="F6439" s="1"/>
    </row>
    <row r="6440" spans="6:6" x14ac:dyDescent="0.5">
      <c r="F6440" s="1"/>
    </row>
    <row r="6441" spans="6:6" x14ac:dyDescent="0.5">
      <c r="F6441" s="1"/>
    </row>
    <row r="6442" spans="6:6" x14ac:dyDescent="0.5">
      <c r="F6442" s="1"/>
    </row>
    <row r="6443" spans="6:6" x14ac:dyDescent="0.5">
      <c r="F6443" s="1"/>
    </row>
    <row r="6444" spans="6:6" x14ac:dyDescent="0.5">
      <c r="F6444" s="1"/>
    </row>
    <row r="6445" spans="6:6" x14ac:dyDescent="0.5">
      <c r="F6445" s="1"/>
    </row>
    <row r="6446" spans="6:6" x14ac:dyDescent="0.5">
      <c r="F6446" s="1"/>
    </row>
    <row r="6447" spans="6:6" x14ac:dyDescent="0.5">
      <c r="F6447" s="1"/>
    </row>
    <row r="6448" spans="6:6" x14ac:dyDescent="0.5">
      <c r="F6448" s="1"/>
    </row>
    <row r="6449" spans="6:6" x14ac:dyDescent="0.5">
      <c r="F6449" s="1"/>
    </row>
    <row r="6450" spans="6:6" x14ac:dyDescent="0.5">
      <c r="F6450" s="1"/>
    </row>
    <row r="6451" spans="6:6" x14ac:dyDescent="0.5">
      <c r="F6451" s="1"/>
    </row>
    <row r="6452" spans="6:6" x14ac:dyDescent="0.5">
      <c r="F6452" s="1"/>
    </row>
    <row r="6453" spans="6:6" x14ac:dyDescent="0.5">
      <c r="F6453" s="1"/>
    </row>
    <row r="6454" spans="6:6" x14ac:dyDescent="0.5">
      <c r="F6454" s="1"/>
    </row>
    <row r="6455" spans="6:6" x14ac:dyDescent="0.5">
      <c r="F6455" s="1"/>
    </row>
    <row r="6456" spans="6:6" x14ac:dyDescent="0.5">
      <c r="F6456" s="1"/>
    </row>
    <row r="6457" spans="6:6" x14ac:dyDescent="0.5">
      <c r="F6457" s="1"/>
    </row>
    <row r="6458" spans="6:6" x14ac:dyDescent="0.5">
      <c r="F6458" s="1"/>
    </row>
    <row r="6459" spans="6:6" x14ac:dyDescent="0.5">
      <c r="F6459" s="1"/>
    </row>
    <row r="6460" spans="6:6" x14ac:dyDescent="0.5">
      <c r="F6460" s="1"/>
    </row>
    <row r="6461" spans="6:6" x14ac:dyDescent="0.5">
      <c r="F6461" s="1"/>
    </row>
    <row r="6462" spans="6:6" x14ac:dyDescent="0.5">
      <c r="F6462" s="1"/>
    </row>
    <row r="6463" spans="6:6" x14ac:dyDescent="0.5">
      <c r="F6463" s="1"/>
    </row>
    <row r="6464" spans="6:6" x14ac:dyDescent="0.5">
      <c r="F6464" s="1"/>
    </row>
    <row r="6465" spans="6:6" x14ac:dyDescent="0.5">
      <c r="F6465" s="1"/>
    </row>
    <row r="6466" spans="6:6" x14ac:dyDescent="0.5">
      <c r="F6466" s="1"/>
    </row>
    <row r="6467" spans="6:6" x14ac:dyDescent="0.5">
      <c r="F6467" s="1"/>
    </row>
    <row r="6468" spans="6:6" x14ac:dyDescent="0.5">
      <c r="F6468" s="1"/>
    </row>
    <row r="6469" spans="6:6" x14ac:dyDescent="0.5">
      <c r="F6469" s="1"/>
    </row>
    <row r="6470" spans="6:6" x14ac:dyDescent="0.5">
      <c r="F6470" s="1"/>
    </row>
    <row r="6471" spans="6:6" x14ac:dyDescent="0.5">
      <c r="F6471" s="1"/>
    </row>
    <row r="6472" spans="6:6" x14ac:dyDescent="0.5">
      <c r="F6472" s="1"/>
    </row>
    <row r="6473" spans="6:6" x14ac:dyDescent="0.5">
      <c r="F6473" s="1"/>
    </row>
    <row r="6474" spans="6:6" x14ac:dyDescent="0.5">
      <c r="F6474" s="1"/>
    </row>
    <row r="6475" spans="6:6" x14ac:dyDescent="0.5">
      <c r="F6475" s="1"/>
    </row>
    <row r="6476" spans="6:6" x14ac:dyDescent="0.5">
      <c r="F6476" s="1"/>
    </row>
    <row r="6477" spans="6:6" x14ac:dyDescent="0.5">
      <c r="F6477" s="1"/>
    </row>
    <row r="6478" spans="6:6" x14ac:dyDescent="0.5">
      <c r="F6478" s="1"/>
    </row>
    <row r="6479" spans="6:6" x14ac:dyDescent="0.5">
      <c r="F6479" s="1"/>
    </row>
    <row r="6480" spans="6:6" x14ac:dyDescent="0.5">
      <c r="F6480" s="1"/>
    </row>
    <row r="6481" spans="6:6" x14ac:dyDescent="0.5">
      <c r="F6481" s="1"/>
    </row>
    <row r="6482" spans="6:6" x14ac:dyDescent="0.5">
      <c r="F6482" s="1"/>
    </row>
    <row r="6483" spans="6:6" x14ac:dyDescent="0.5">
      <c r="F6483" s="1"/>
    </row>
    <row r="6484" spans="6:6" x14ac:dyDescent="0.5">
      <c r="F6484" s="1"/>
    </row>
    <row r="6485" spans="6:6" x14ac:dyDescent="0.5">
      <c r="F6485" s="1"/>
    </row>
    <row r="6486" spans="6:6" x14ac:dyDescent="0.5">
      <c r="F6486" s="1"/>
    </row>
    <row r="6487" spans="6:6" x14ac:dyDescent="0.5">
      <c r="F6487" s="1"/>
    </row>
    <row r="6488" spans="6:6" x14ac:dyDescent="0.5">
      <c r="F6488" s="1"/>
    </row>
    <row r="6489" spans="6:6" x14ac:dyDescent="0.5">
      <c r="F6489" s="1"/>
    </row>
    <row r="6490" spans="6:6" x14ac:dyDescent="0.5">
      <c r="F6490" s="1"/>
    </row>
    <row r="6491" spans="6:6" x14ac:dyDescent="0.5">
      <c r="F6491" s="1"/>
    </row>
    <row r="6492" spans="6:6" x14ac:dyDescent="0.5">
      <c r="F6492" s="1"/>
    </row>
    <row r="6493" spans="6:6" x14ac:dyDescent="0.5">
      <c r="F6493" s="1"/>
    </row>
    <row r="6494" spans="6:6" x14ac:dyDescent="0.5">
      <c r="F6494" s="1"/>
    </row>
    <row r="6495" spans="6:6" x14ac:dyDescent="0.5">
      <c r="F6495" s="1"/>
    </row>
    <row r="6496" spans="6:6" x14ac:dyDescent="0.5">
      <c r="F6496" s="1"/>
    </row>
    <row r="6497" spans="6:6" x14ac:dyDescent="0.5">
      <c r="F6497" s="1"/>
    </row>
    <row r="6498" spans="6:6" x14ac:dyDescent="0.5">
      <c r="F6498" s="1"/>
    </row>
    <row r="6499" spans="6:6" x14ac:dyDescent="0.5">
      <c r="F6499" s="1"/>
    </row>
    <row r="6500" spans="6:6" x14ac:dyDescent="0.5">
      <c r="F6500" s="1"/>
    </row>
    <row r="6501" spans="6:6" x14ac:dyDescent="0.5">
      <c r="F6501" s="1"/>
    </row>
    <row r="6502" spans="6:6" x14ac:dyDescent="0.5">
      <c r="F6502" s="1"/>
    </row>
    <row r="6503" spans="6:6" x14ac:dyDescent="0.5">
      <c r="F6503" s="1"/>
    </row>
    <row r="6504" spans="6:6" x14ac:dyDescent="0.5">
      <c r="F6504" s="1"/>
    </row>
    <row r="6505" spans="6:6" x14ac:dyDescent="0.5">
      <c r="F6505" s="1"/>
    </row>
    <row r="6506" spans="6:6" x14ac:dyDescent="0.5">
      <c r="F6506" s="1"/>
    </row>
    <row r="6507" spans="6:6" x14ac:dyDescent="0.5">
      <c r="F6507" s="1"/>
    </row>
    <row r="6508" spans="6:6" x14ac:dyDescent="0.5">
      <c r="F6508" s="1"/>
    </row>
    <row r="6509" spans="6:6" x14ac:dyDescent="0.5">
      <c r="F6509" s="1"/>
    </row>
    <row r="6510" spans="6:6" x14ac:dyDescent="0.5">
      <c r="F6510" s="1"/>
    </row>
    <row r="6511" spans="6:6" x14ac:dyDescent="0.5">
      <c r="F6511" s="1"/>
    </row>
    <row r="6512" spans="6:6" x14ac:dyDescent="0.5">
      <c r="F6512" s="1"/>
    </row>
    <row r="6513" spans="6:6" x14ac:dyDescent="0.5">
      <c r="F6513" s="1"/>
    </row>
    <row r="6514" spans="6:6" x14ac:dyDescent="0.5">
      <c r="F6514" s="1"/>
    </row>
    <row r="6515" spans="6:6" x14ac:dyDescent="0.5">
      <c r="F6515" s="1"/>
    </row>
    <row r="6516" spans="6:6" x14ac:dyDescent="0.5">
      <c r="F6516" s="1"/>
    </row>
    <row r="6517" spans="6:6" x14ac:dyDescent="0.5">
      <c r="F6517" s="1"/>
    </row>
    <row r="6518" spans="6:6" x14ac:dyDescent="0.5">
      <c r="F6518" s="1"/>
    </row>
    <row r="6519" spans="6:6" x14ac:dyDescent="0.5">
      <c r="F6519" s="1"/>
    </row>
    <row r="6520" spans="6:6" x14ac:dyDescent="0.5">
      <c r="F6520" s="1"/>
    </row>
    <row r="6521" spans="6:6" x14ac:dyDescent="0.5">
      <c r="F6521" s="1"/>
    </row>
    <row r="6522" spans="6:6" x14ac:dyDescent="0.5">
      <c r="F6522" s="1"/>
    </row>
    <row r="6523" spans="6:6" x14ac:dyDescent="0.5">
      <c r="F6523" s="1"/>
    </row>
    <row r="6524" spans="6:6" x14ac:dyDescent="0.5">
      <c r="F6524" s="1"/>
    </row>
    <row r="6525" spans="6:6" x14ac:dyDescent="0.5">
      <c r="F6525" s="1"/>
    </row>
    <row r="6526" spans="6:6" x14ac:dyDescent="0.5">
      <c r="F6526" s="1"/>
    </row>
    <row r="6527" spans="6:6" x14ac:dyDescent="0.5">
      <c r="F6527" s="1"/>
    </row>
    <row r="6528" spans="6:6" x14ac:dyDescent="0.5">
      <c r="F6528" s="1"/>
    </row>
    <row r="6529" spans="6:6" x14ac:dyDescent="0.5">
      <c r="F6529" s="1"/>
    </row>
    <row r="6530" spans="6:6" x14ac:dyDescent="0.5">
      <c r="F6530" s="1"/>
    </row>
    <row r="6531" spans="6:6" x14ac:dyDescent="0.5">
      <c r="F6531" s="1"/>
    </row>
    <row r="6532" spans="6:6" x14ac:dyDescent="0.5">
      <c r="F6532" s="1"/>
    </row>
    <row r="6533" spans="6:6" x14ac:dyDescent="0.5">
      <c r="F6533" s="1"/>
    </row>
    <row r="6534" spans="6:6" x14ac:dyDescent="0.5">
      <c r="F6534" s="1"/>
    </row>
    <row r="6535" spans="6:6" x14ac:dyDescent="0.5">
      <c r="F6535" s="1"/>
    </row>
    <row r="6536" spans="6:6" x14ac:dyDescent="0.5">
      <c r="F6536" s="1"/>
    </row>
    <row r="6537" spans="6:6" x14ac:dyDescent="0.5">
      <c r="F6537" s="1"/>
    </row>
    <row r="6538" spans="6:6" x14ac:dyDescent="0.5">
      <c r="F6538" s="1"/>
    </row>
    <row r="6539" spans="6:6" x14ac:dyDescent="0.5">
      <c r="F6539" s="1"/>
    </row>
    <row r="6540" spans="6:6" x14ac:dyDescent="0.5">
      <c r="F6540" s="1"/>
    </row>
    <row r="6541" spans="6:6" x14ac:dyDescent="0.5">
      <c r="F6541" s="1"/>
    </row>
    <row r="6542" spans="6:6" x14ac:dyDescent="0.5">
      <c r="F6542" s="1"/>
    </row>
    <row r="6543" spans="6:6" x14ac:dyDescent="0.5">
      <c r="F6543" s="1"/>
    </row>
    <row r="6544" spans="6:6" x14ac:dyDescent="0.5">
      <c r="F6544" s="1"/>
    </row>
    <row r="6545" spans="6:6" x14ac:dyDescent="0.5">
      <c r="F6545" s="1"/>
    </row>
    <row r="6546" spans="6:6" x14ac:dyDescent="0.5">
      <c r="F6546" s="1"/>
    </row>
    <row r="6547" spans="6:6" x14ac:dyDescent="0.5">
      <c r="F6547" s="1"/>
    </row>
    <row r="6548" spans="6:6" x14ac:dyDescent="0.5">
      <c r="F6548" s="1"/>
    </row>
    <row r="6549" spans="6:6" x14ac:dyDescent="0.5">
      <c r="F6549" s="1"/>
    </row>
    <row r="6550" spans="6:6" x14ac:dyDescent="0.5">
      <c r="F6550" s="1"/>
    </row>
    <row r="6551" spans="6:6" x14ac:dyDescent="0.5">
      <c r="F6551" s="1"/>
    </row>
    <row r="6552" spans="6:6" x14ac:dyDescent="0.5">
      <c r="F6552" s="1"/>
    </row>
    <row r="6553" spans="6:6" x14ac:dyDescent="0.5">
      <c r="F6553" s="1"/>
    </row>
    <row r="6554" spans="6:6" x14ac:dyDescent="0.5">
      <c r="F6554" s="1"/>
    </row>
    <row r="6555" spans="6:6" x14ac:dyDescent="0.5">
      <c r="F6555" s="1"/>
    </row>
    <row r="6556" spans="6:6" x14ac:dyDescent="0.5">
      <c r="F6556" s="1"/>
    </row>
    <row r="6557" spans="6:6" x14ac:dyDescent="0.5">
      <c r="F6557" s="1"/>
    </row>
    <row r="6558" spans="6:6" x14ac:dyDescent="0.5">
      <c r="F6558" s="1"/>
    </row>
    <row r="6559" spans="6:6" x14ac:dyDescent="0.5">
      <c r="F6559" s="1"/>
    </row>
    <row r="6560" spans="6:6" x14ac:dyDescent="0.5">
      <c r="F6560" s="1"/>
    </row>
    <row r="6561" spans="6:6" x14ac:dyDescent="0.5">
      <c r="F6561" s="1"/>
    </row>
    <row r="6562" spans="6:6" x14ac:dyDescent="0.5">
      <c r="F6562" s="1"/>
    </row>
    <row r="6563" spans="6:6" x14ac:dyDescent="0.5">
      <c r="F6563" s="1"/>
    </row>
    <row r="6564" spans="6:6" x14ac:dyDescent="0.5">
      <c r="F6564" s="1"/>
    </row>
    <row r="6565" spans="6:6" x14ac:dyDescent="0.5">
      <c r="F6565" s="1"/>
    </row>
    <row r="6566" spans="6:6" x14ac:dyDescent="0.5">
      <c r="F6566" s="1"/>
    </row>
    <row r="6567" spans="6:6" x14ac:dyDescent="0.5">
      <c r="F6567" s="1"/>
    </row>
    <row r="6568" spans="6:6" x14ac:dyDescent="0.5">
      <c r="F6568" s="1"/>
    </row>
    <row r="6569" spans="6:6" x14ac:dyDescent="0.5">
      <c r="F6569" s="1"/>
    </row>
    <row r="6570" spans="6:6" x14ac:dyDescent="0.5">
      <c r="F6570" s="1"/>
    </row>
    <row r="6571" spans="6:6" x14ac:dyDescent="0.5">
      <c r="F6571" s="1"/>
    </row>
    <row r="6572" spans="6:6" x14ac:dyDescent="0.5">
      <c r="F6572" s="1"/>
    </row>
    <row r="6573" spans="6:6" x14ac:dyDescent="0.5">
      <c r="F6573" s="1"/>
    </row>
    <row r="6574" spans="6:6" x14ac:dyDescent="0.5">
      <c r="F6574" s="1"/>
    </row>
    <row r="6575" spans="6:6" x14ac:dyDescent="0.5">
      <c r="F6575" s="1"/>
    </row>
    <row r="6576" spans="6:6" x14ac:dyDescent="0.5">
      <c r="F6576" s="1"/>
    </row>
    <row r="6577" spans="6:6" x14ac:dyDescent="0.5">
      <c r="F6577" s="1"/>
    </row>
    <row r="6578" spans="6:6" x14ac:dyDescent="0.5">
      <c r="F6578" s="1"/>
    </row>
    <row r="6579" spans="6:6" x14ac:dyDescent="0.5">
      <c r="F6579" s="1"/>
    </row>
    <row r="6580" spans="6:6" x14ac:dyDescent="0.5">
      <c r="F6580" s="1"/>
    </row>
    <row r="6581" spans="6:6" x14ac:dyDescent="0.5">
      <c r="F6581" s="1"/>
    </row>
    <row r="6582" spans="6:6" x14ac:dyDescent="0.5">
      <c r="F6582" s="1"/>
    </row>
    <row r="6583" spans="6:6" x14ac:dyDescent="0.5">
      <c r="F6583" s="1"/>
    </row>
    <row r="6584" spans="6:6" x14ac:dyDescent="0.5">
      <c r="F6584" s="1"/>
    </row>
    <row r="6585" spans="6:6" x14ac:dyDescent="0.5">
      <c r="F6585" s="1"/>
    </row>
    <row r="6586" spans="6:6" x14ac:dyDescent="0.5">
      <c r="F6586" s="1"/>
    </row>
    <row r="6587" spans="6:6" x14ac:dyDescent="0.5">
      <c r="F6587" s="1"/>
    </row>
    <row r="6588" spans="6:6" x14ac:dyDescent="0.5">
      <c r="F6588" s="1"/>
    </row>
    <row r="6589" spans="6:6" x14ac:dyDescent="0.5">
      <c r="F6589" s="1"/>
    </row>
    <row r="6590" spans="6:6" x14ac:dyDescent="0.5">
      <c r="F6590" s="1"/>
    </row>
    <row r="6591" spans="6:6" x14ac:dyDescent="0.5">
      <c r="F6591" s="1"/>
    </row>
    <row r="6592" spans="6:6" x14ac:dyDescent="0.5">
      <c r="F6592" s="1"/>
    </row>
    <row r="6593" spans="6:6" x14ac:dyDescent="0.5">
      <c r="F6593" s="1"/>
    </row>
    <row r="6594" spans="6:6" x14ac:dyDescent="0.5">
      <c r="F6594" s="1"/>
    </row>
    <row r="6595" spans="6:6" x14ac:dyDescent="0.5">
      <c r="F6595" s="1"/>
    </row>
    <row r="6596" spans="6:6" x14ac:dyDescent="0.5">
      <c r="F6596" s="1"/>
    </row>
    <row r="6597" spans="6:6" x14ac:dyDescent="0.5">
      <c r="F6597" s="1"/>
    </row>
    <row r="6598" spans="6:6" x14ac:dyDescent="0.5">
      <c r="F6598" s="1"/>
    </row>
    <row r="6599" spans="6:6" x14ac:dyDescent="0.5">
      <c r="F6599" s="1"/>
    </row>
    <row r="6600" spans="6:6" x14ac:dyDescent="0.5">
      <c r="F6600" s="1"/>
    </row>
    <row r="6601" spans="6:6" x14ac:dyDescent="0.5">
      <c r="F6601" s="1"/>
    </row>
    <row r="6602" spans="6:6" x14ac:dyDescent="0.5">
      <c r="F6602" s="1"/>
    </row>
    <row r="6603" spans="6:6" x14ac:dyDescent="0.5">
      <c r="F6603" s="1"/>
    </row>
    <row r="6604" spans="6:6" x14ac:dyDescent="0.5">
      <c r="F6604" s="1"/>
    </row>
    <row r="6605" spans="6:6" x14ac:dyDescent="0.5">
      <c r="F6605" s="1"/>
    </row>
    <row r="6606" spans="6:6" x14ac:dyDescent="0.5">
      <c r="F6606" s="1"/>
    </row>
    <row r="6607" spans="6:6" x14ac:dyDescent="0.5">
      <c r="F6607" s="1"/>
    </row>
    <row r="6608" spans="6:6" x14ac:dyDescent="0.5">
      <c r="F6608" s="1"/>
    </row>
    <row r="6609" spans="6:6" x14ac:dyDescent="0.5">
      <c r="F6609" s="1"/>
    </row>
    <row r="6610" spans="6:6" x14ac:dyDescent="0.5">
      <c r="F6610" s="1"/>
    </row>
    <row r="6611" spans="6:6" x14ac:dyDescent="0.5">
      <c r="F6611" s="1"/>
    </row>
    <row r="6612" spans="6:6" x14ac:dyDescent="0.5">
      <c r="F6612" s="1"/>
    </row>
    <row r="6613" spans="6:6" x14ac:dyDescent="0.5">
      <c r="F6613" s="1"/>
    </row>
    <row r="6614" spans="6:6" x14ac:dyDescent="0.5">
      <c r="F6614" s="1"/>
    </row>
    <row r="6615" spans="6:6" x14ac:dyDescent="0.5">
      <c r="F6615" s="1"/>
    </row>
    <row r="6616" spans="6:6" x14ac:dyDescent="0.5">
      <c r="F6616" s="1"/>
    </row>
    <row r="6617" spans="6:6" x14ac:dyDescent="0.5">
      <c r="F6617" s="1"/>
    </row>
    <row r="6618" spans="6:6" x14ac:dyDescent="0.5">
      <c r="F6618" s="1"/>
    </row>
    <row r="6619" spans="6:6" x14ac:dyDescent="0.5">
      <c r="F6619" s="1"/>
    </row>
    <row r="6620" spans="6:6" x14ac:dyDescent="0.5">
      <c r="F6620" s="1"/>
    </row>
    <row r="6621" spans="6:6" x14ac:dyDescent="0.5">
      <c r="F6621" s="1"/>
    </row>
    <row r="6622" spans="6:6" x14ac:dyDescent="0.5">
      <c r="F6622" s="1"/>
    </row>
    <row r="6623" spans="6:6" x14ac:dyDescent="0.5">
      <c r="F6623" s="1"/>
    </row>
    <row r="6624" spans="6:6" x14ac:dyDescent="0.5">
      <c r="F6624" s="1"/>
    </row>
    <row r="6625" spans="6:6" x14ac:dyDescent="0.5">
      <c r="F6625" s="1"/>
    </row>
    <row r="6626" spans="6:6" x14ac:dyDescent="0.5">
      <c r="F6626" s="1"/>
    </row>
    <row r="6627" spans="6:6" x14ac:dyDescent="0.5">
      <c r="F6627" s="1"/>
    </row>
    <row r="6628" spans="6:6" x14ac:dyDescent="0.5">
      <c r="F6628" s="1"/>
    </row>
    <row r="6629" spans="6:6" x14ac:dyDescent="0.5">
      <c r="F6629" s="1"/>
    </row>
    <row r="6630" spans="6:6" x14ac:dyDescent="0.5">
      <c r="F6630" s="1"/>
    </row>
    <row r="6631" spans="6:6" x14ac:dyDescent="0.5">
      <c r="F6631" s="1"/>
    </row>
    <row r="6632" spans="6:6" x14ac:dyDescent="0.5">
      <c r="F6632" s="1"/>
    </row>
    <row r="6633" spans="6:6" x14ac:dyDescent="0.5">
      <c r="F6633" s="1"/>
    </row>
    <row r="6634" spans="6:6" x14ac:dyDescent="0.5">
      <c r="F6634" s="1"/>
    </row>
    <row r="6635" spans="6:6" x14ac:dyDescent="0.5">
      <c r="F6635" s="1"/>
    </row>
    <row r="6636" spans="6:6" x14ac:dyDescent="0.5">
      <c r="F6636" s="1"/>
    </row>
    <row r="6637" spans="6:6" x14ac:dyDescent="0.5">
      <c r="F6637" s="1"/>
    </row>
    <row r="6638" spans="6:6" x14ac:dyDescent="0.5">
      <c r="F6638" s="1"/>
    </row>
    <row r="6639" spans="6:6" x14ac:dyDescent="0.5">
      <c r="F6639" s="1"/>
    </row>
    <row r="6640" spans="6:6" x14ac:dyDescent="0.5">
      <c r="F6640" s="1"/>
    </row>
    <row r="6641" spans="6:6" x14ac:dyDescent="0.5">
      <c r="F6641" s="1"/>
    </row>
    <row r="6642" spans="6:6" x14ac:dyDescent="0.5">
      <c r="F6642" s="1"/>
    </row>
    <row r="6643" spans="6:6" x14ac:dyDescent="0.5">
      <c r="F6643" s="1"/>
    </row>
    <row r="6644" spans="6:6" x14ac:dyDescent="0.5">
      <c r="F6644" s="1"/>
    </row>
    <row r="6645" spans="6:6" x14ac:dyDescent="0.5">
      <c r="F6645" s="1"/>
    </row>
    <row r="6646" spans="6:6" x14ac:dyDescent="0.5">
      <c r="F6646" s="1"/>
    </row>
    <row r="6647" spans="6:6" x14ac:dyDescent="0.5">
      <c r="F6647" s="1"/>
    </row>
    <row r="6648" spans="6:6" x14ac:dyDescent="0.5">
      <c r="F6648" s="1"/>
    </row>
    <row r="6649" spans="6:6" x14ac:dyDescent="0.5">
      <c r="F6649" s="1"/>
    </row>
    <row r="6650" spans="6:6" x14ac:dyDescent="0.5">
      <c r="F6650" s="1"/>
    </row>
    <row r="6651" spans="6:6" x14ac:dyDescent="0.5">
      <c r="F6651" s="1"/>
    </row>
    <row r="6652" spans="6:6" x14ac:dyDescent="0.5">
      <c r="F6652" s="1"/>
    </row>
    <row r="6653" spans="6:6" x14ac:dyDescent="0.5">
      <c r="F6653" s="1"/>
    </row>
    <row r="6654" spans="6:6" x14ac:dyDescent="0.5">
      <c r="F6654" s="1"/>
    </row>
    <row r="6655" spans="6:6" x14ac:dyDescent="0.5">
      <c r="F6655" s="1"/>
    </row>
    <row r="6656" spans="6:6" x14ac:dyDescent="0.5">
      <c r="F6656" s="1"/>
    </row>
    <row r="6657" spans="6:6" x14ac:dyDescent="0.5">
      <c r="F6657" s="1"/>
    </row>
    <row r="6658" spans="6:6" x14ac:dyDescent="0.5">
      <c r="F6658" s="1"/>
    </row>
    <row r="6659" spans="6:6" x14ac:dyDescent="0.5">
      <c r="F6659" s="1"/>
    </row>
    <row r="6660" spans="6:6" x14ac:dyDescent="0.5">
      <c r="F6660" s="1"/>
    </row>
    <row r="6661" spans="6:6" x14ac:dyDescent="0.5">
      <c r="F6661" s="1"/>
    </row>
    <row r="6662" spans="6:6" x14ac:dyDescent="0.5">
      <c r="F6662" s="1"/>
    </row>
    <row r="6663" spans="6:6" x14ac:dyDescent="0.5">
      <c r="F6663" s="1"/>
    </row>
    <row r="6664" spans="6:6" x14ac:dyDescent="0.5">
      <c r="F6664" s="1"/>
    </row>
    <row r="6665" spans="6:6" x14ac:dyDescent="0.5">
      <c r="F6665" s="1"/>
    </row>
    <row r="6666" spans="6:6" x14ac:dyDescent="0.5">
      <c r="F6666" s="1"/>
    </row>
    <row r="6667" spans="6:6" x14ac:dyDescent="0.5">
      <c r="F6667" s="1"/>
    </row>
    <row r="6668" spans="6:6" x14ac:dyDescent="0.5">
      <c r="F6668" s="1"/>
    </row>
    <row r="6669" spans="6:6" x14ac:dyDescent="0.5">
      <c r="F6669" s="1"/>
    </row>
    <row r="6670" spans="6:6" x14ac:dyDescent="0.5">
      <c r="F6670" s="1"/>
    </row>
    <row r="6671" spans="6:6" x14ac:dyDescent="0.5">
      <c r="F6671" s="1"/>
    </row>
    <row r="6672" spans="6:6" x14ac:dyDescent="0.5">
      <c r="F6672" s="1"/>
    </row>
    <row r="6673" spans="6:6" x14ac:dyDescent="0.5">
      <c r="F6673" s="1"/>
    </row>
    <row r="6674" spans="6:6" x14ac:dyDescent="0.5">
      <c r="F6674" s="1"/>
    </row>
    <row r="6675" spans="6:6" x14ac:dyDescent="0.5">
      <c r="F6675" s="1"/>
    </row>
    <row r="6676" spans="6:6" x14ac:dyDescent="0.5">
      <c r="F6676" s="1"/>
    </row>
    <row r="6677" spans="6:6" x14ac:dyDescent="0.5">
      <c r="F6677" s="1"/>
    </row>
    <row r="6678" spans="6:6" x14ac:dyDescent="0.5">
      <c r="F6678" s="1"/>
    </row>
    <row r="6679" spans="6:6" x14ac:dyDescent="0.5">
      <c r="F6679" s="1"/>
    </row>
    <row r="6680" spans="6:6" x14ac:dyDescent="0.5">
      <c r="F6680" s="1"/>
    </row>
    <row r="6681" spans="6:6" x14ac:dyDescent="0.5">
      <c r="F6681" s="1"/>
    </row>
    <row r="6682" spans="6:6" x14ac:dyDescent="0.5">
      <c r="F6682" s="1"/>
    </row>
    <row r="6683" spans="6:6" x14ac:dyDescent="0.5">
      <c r="F6683" s="1"/>
    </row>
    <row r="6684" spans="6:6" x14ac:dyDescent="0.5">
      <c r="F6684" s="1"/>
    </row>
    <row r="6685" spans="6:6" x14ac:dyDescent="0.5">
      <c r="F6685" s="1"/>
    </row>
    <row r="6686" spans="6:6" x14ac:dyDescent="0.5">
      <c r="F6686" s="1"/>
    </row>
    <row r="6687" spans="6:6" x14ac:dyDescent="0.5">
      <c r="F6687" s="1"/>
    </row>
    <row r="6688" spans="6:6" x14ac:dyDescent="0.5">
      <c r="F6688" s="1"/>
    </row>
    <row r="6689" spans="6:6" x14ac:dyDescent="0.5">
      <c r="F6689" s="1"/>
    </row>
    <row r="6690" spans="6:6" x14ac:dyDescent="0.5">
      <c r="F6690" s="1"/>
    </row>
    <row r="6691" spans="6:6" x14ac:dyDescent="0.5">
      <c r="F6691" s="1"/>
    </row>
    <row r="6692" spans="6:6" x14ac:dyDescent="0.5">
      <c r="F6692" s="1"/>
    </row>
    <row r="6693" spans="6:6" x14ac:dyDescent="0.5">
      <c r="F6693" s="1"/>
    </row>
    <row r="6694" spans="6:6" x14ac:dyDescent="0.5">
      <c r="F6694" s="1"/>
    </row>
    <row r="6695" spans="6:6" x14ac:dyDescent="0.5">
      <c r="F6695" s="1"/>
    </row>
    <row r="6696" spans="6:6" x14ac:dyDescent="0.5">
      <c r="F6696" s="1"/>
    </row>
    <row r="6697" spans="6:6" x14ac:dyDescent="0.5">
      <c r="F6697" s="1"/>
    </row>
    <row r="6698" spans="6:6" x14ac:dyDescent="0.5">
      <c r="F6698" s="1"/>
    </row>
    <row r="6699" spans="6:6" x14ac:dyDescent="0.5">
      <c r="F6699" s="1"/>
    </row>
    <row r="6700" spans="6:6" x14ac:dyDescent="0.5">
      <c r="F6700" s="1"/>
    </row>
    <row r="6701" spans="6:6" x14ac:dyDescent="0.5">
      <c r="F6701" s="1"/>
    </row>
    <row r="6702" spans="6:6" x14ac:dyDescent="0.5">
      <c r="F6702" s="1"/>
    </row>
    <row r="6703" spans="6:6" x14ac:dyDescent="0.5">
      <c r="F6703" s="1"/>
    </row>
    <row r="6704" spans="6:6" x14ac:dyDescent="0.5">
      <c r="F6704" s="1"/>
    </row>
    <row r="6705" spans="6:6" x14ac:dyDescent="0.5">
      <c r="F6705" s="1"/>
    </row>
    <row r="6706" spans="6:6" x14ac:dyDescent="0.5">
      <c r="F6706" s="1"/>
    </row>
    <row r="6707" spans="6:6" x14ac:dyDescent="0.5">
      <c r="F6707" s="1"/>
    </row>
    <row r="6708" spans="6:6" x14ac:dyDescent="0.5">
      <c r="F6708" s="1"/>
    </row>
    <row r="6709" spans="6:6" x14ac:dyDescent="0.5">
      <c r="F6709" s="1"/>
    </row>
    <row r="6710" spans="6:6" x14ac:dyDescent="0.5">
      <c r="F6710" s="1"/>
    </row>
    <row r="6711" spans="6:6" x14ac:dyDescent="0.5">
      <c r="F6711" s="1"/>
    </row>
    <row r="6712" spans="6:6" x14ac:dyDescent="0.5">
      <c r="F6712" s="1"/>
    </row>
    <row r="6713" spans="6:6" x14ac:dyDescent="0.5">
      <c r="F6713" s="1"/>
    </row>
    <row r="6714" spans="6:6" x14ac:dyDescent="0.5">
      <c r="F6714" s="1"/>
    </row>
    <row r="6715" spans="6:6" x14ac:dyDescent="0.5">
      <c r="F6715" s="1"/>
    </row>
    <row r="6716" spans="6:6" x14ac:dyDescent="0.5">
      <c r="F6716" s="1"/>
    </row>
    <row r="6717" spans="6:6" x14ac:dyDescent="0.5">
      <c r="F6717" s="1"/>
    </row>
    <row r="6718" spans="6:6" x14ac:dyDescent="0.5">
      <c r="F6718" s="1"/>
    </row>
    <row r="6719" spans="6:6" x14ac:dyDescent="0.5">
      <c r="F6719" s="1"/>
    </row>
    <row r="6720" spans="6:6" x14ac:dyDescent="0.5">
      <c r="F6720" s="1"/>
    </row>
    <row r="6721" spans="6:6" x14ac:dyDescent="0.5">
      <c r="F6721" s="1"/>
    </row>
    <row r="6722" spans="6:6" x14ac:dyDescent="0.5">
      <c r="F6722" s="1"/>
    </row>
    <row r="6723" spans="6:6" x14ac:dyDescent="0.5">
      <c r="F6723" s="1"/>
    </row>
    <row r="6724" spans="6:6" x14ac:dyDescent="0.5">
      <c r="F6724" s="1"/>
    </row>
    <row r="6725" spans="6:6" x14ac:dyDescent="0.5">
      <c r="F6725" s="1"/>
    </row>
    <row r="6726" spans="6:6" x14ac:dyDescent="0.5">
      <c r="F6726" s="1"/>
    </row>
    <row r="6727" spans="6:6" x14ac:dyDescent="0.5">
      <c r="F6727" s="1"/>
    </row>
    <row r="6728" spans="6:6" x14ac:dyDescent="0.5">
      <c r="F6728" s="1"/>
    </row>
    <row r="6729" spans="6:6" x14ac:dyDescent="0.5">
      <c r="F6729" s="1"/>
    </row>
    <row r="6730" spans="6:6" x14ac:dyDescent="0.5">
      <c r="F6730" s="1"/>
    </row>
    <row r="6731" spans="6:6" x14ac:dyDescent="0.5">
      <c r="F6731" s="1"/>
    </row>
    <row r="6732" spans="6:6" x14ac:dyDescent="0.5">
      <c r="F6732" s="1"/>
    </row>
    <row r="6733" spans="6:6" x14ac:dyDescent="0.5">
      <c r="F6733" s="1"/>
    </row>
    <row r="6734" spans="6:6" x14ac:dyDescent="0.5">
      <c r="F6734" s="1"/>
    </row>
    <row r="6735" spans="6:6" x14ac:dyDescent="0.5">
      <c r="F6735" s="1"/>
    </row>
    <row r="6736" spans="6:6" x14ac:dyDescent="0.5">
      <c r="F6736" s="1"/>
    </row>
    <row r="6737" spans="6:6" x14ac:dyDescent="0.5">
      <c r="F6737" s="1"/>
    </row>
    <row r="6738" spans="6:6" x14ac:dyDescent="0.5">
      <c r="F6738" s="1"/>
    </row>
    <row r="6739" spans="6:6" x14ac:dyDescent="0.5">
      <c r="F6739" s="1"/>
    </row>
    <row r="6740" spans="6:6" x14ac:dyDescent="0.5">
      <c r="F6740" s="1"/>
    </row>
    <row r="6741" spans="6:6" x14ac:dyDescent="0.5">
      <c r="F6741" s="1"/>
    </row>
    <row r="6742" spans="6:6" x14ac:dyDescent="0.5">
      <c r="F6742" s="1"/>
    </row>
    <row r="6743" spans="6:6" x14ac:dyDescent="0.5">
      <c r="F6743" s="1"/>
    </row>
    <row r="6744" spans="6:6" x14ac:dyDescent="0.5">
      <c r="F6744" s="1"/>
    </row>
    <row r="6745" spans="6:6" x14ac:dyDescent="0.5">
      <c r="F6745" s="1"/>
    </row>
    <row r="6746" spans="6:6" x14ac:dyDescent="0.5">
      <c r="F6746" s="1"/>
    </row>
    <row r="6747" spans="6:6" x14ac:dyDescent="0.5">
      <c r="F6747" s="1"/>
    </row>
    <row r="6748" spans="6:6" x14ac:dyDescent="0.5">
      <c r="F6748" s="1"/>
    </row>
    <row r="6749" spans="6:6" x14ac:dyDescent="0.5">
      <c r="F6749" s="1"/>
    </row>
    <row r="6750" spans="6:6" x14ac:dyDescent="0.5">
      <c r="F6750" s="1"/>
    </row>
    <row r="6751" spans="6:6" x14ac:dyDescent="0.5">
      <c r="F6751" s="1"/>
    </row>
    <row r="6752" spans="6:6" x14ac:dyDescent="0.5">
      <c r="F6752" s="1"/>
    </row>
    <row r="6753" spans="6:6" x14ac:dyDescent="0.5">
      <c r="F6753" s="1"/>
    </row>
    <row r="6754" spans="6:6" x14ac:dyDescent="0.5">
      <c r="F6754" s="1"/>
    </row>
    <row r="6755" spans="6:6" x14ac:dyDescent="0.5">
      <c r="F6755" s="1"/>
    </row>
    <row r="6756" spans="6:6" x14ac:dyDescent="0.5">
      <c r="F6756" s="1"/>
    </row>
    <row r="6757" spans="6:6" x14ac:dyDescent="0.5">
      <c r="F6757" s="1"/>
    </row>
    <row r="6758" spans="6:6" x14ac:dyDescent="0.5">
      <c r="F6758" s="1"/>
    </row>
    <row r="6759" spans="6:6" x14ac:dyDescent="0.5">
      <c r="F6759" s="1"/>
    </row>
    <row r="6760" spans="6:6" x14ac:dyDescent="0.5">
      <c r="F6760" s="1"/>
    </row>
    <row r="6761" spans="6:6" x14ac:dyDescent="0.5">
      <c r="F6761" s="1"/>
    </row>
    <row r="6762" spans="6:6" x14ac:dyDescent="0.5">
      <c r="F6762" s="1"/>
    </row>
    <row r="6763" spans="6:6" x14ac:dyDescent="0.5">
      <c r="F6763" s="1"/>
    </row>
    <row r="6764" spans="6:6" x14ac:dyDescent="0.5">
      <c r="F6764" s="1"/>
    </row>
    <row r="6765" spans="6:6" x14ac:dyDescent="0.5">
      <c r="F6765" s="1"/>
    </row>
    <row r="6766" spans="6:6" x14ac:dyDescent="0.5">
      <c r="F6766" s="1"/>
    </row>
    <row r="6767" spans="6:6" x14ac:dyDescent="0.5">
      <c r="F6767" s="1"/>
    </row>
    <row r="6768" spans="6:6" x14ac:dyDescent="0.5">
      <c r="F6768" s="1"/>
    </row>
    <row r="6769" spans="6:6" x14ac:dyDescent="0.5">
      <c r="F6769" s="1"/>
    </row>
    <row r="6770" spans="6:6" x14ac:dyDescent="0.5">
      <c r="F6770" s="1"/>
    </row>
    <row r="6771" spans="6:6" x14ac:dyDescent="0.5">
      <c r="F6771" s="1"/>
    </row>
    <row r="6772" spans="6:6" x14ac:dyDescent="0.5">
      <c r="F6772" s="1"/>
    </row>
    <row r="6773" spans="6:6" x14ac:dyDescent="0.5">
      <c r="F6773" s="1"/>
    </row>
    <row r="6774" spans="6:6" x14ac:dyDescent="0.5">
      <c r="F6774" s="1"/>
    </row>
    <row r="6775" spans="6:6" x14ac:dyDescent="0.5">
      <c r="F6775" s="1"/>
    </row>
    <row r="6776" spans="6:6" x14ac:dyDescent="0.5">
      <c r="F6776" s="1"/>
    </row>
    <row r="6777" spans="6:6" x14ac:dyDescent="0.5">
      <c r="F6777" s="1"/>
    </row>
    <row r="6778" spans="6:6" x14ac:dyDescent="0.5">
      <c r="F6778" s="1"/>
    </row>
    <row r="6779" spans="6:6" x14ac:dyDescent="0.5">
      <c r="F6779" s="1"/>
    </row>
    <row r="6780" spans="6:6" x14ac:dyDescent="0.5">
      <c r="F6780" s="1"/>
    </row>
    <row r="6781" spans="6:6" x14ac:dyDescent="0.5">
      <c r="F6781" s="1"/>
    </row>
    <row r="6782" spans="6:6" x14ac:dyDescent="0.5">
      <c r="F6782" s="1"/>
    </row>
    <row r="6783" spans="6:6" x14ac:dyDescent="0.5">
      <c r="F6783" s="1"/>
    </row>
    <row r="6784" spans="6:6" x14ac:dyDescent="0.5">
      <c r="F6784" s="1"/>
    </row>
    <row r="6785" spans="6:6" x14ac:dyDescent="0.5">
      <c r="F6785" s="1"/>
    </row>
    <row r="6786" spans="6:6" x14ac:dyDescent="0.5">
      <c r="F6786" s="1"/>
    </row>
    <row r="6787" spans="6:6" x14ac:dyDescent="0.5">
      <c r="F6787" s="1"/>
    </row>
    <row r="6788" spans="6:6" x14ac:dyDescent="0.5">
      <c r="F6788" s="1"/>
    </row>
    <row r="6789" spans="6:6" x14ac:dyDescent="0.5">
      <c r="F6789" s="1"/>
    </row>
    <row r="6790" spans="6:6" x14ac:dyDescent="0.5">
      <c r="F6790" s="1"/>
    </row>
    <row r="6791" spans="6:6" x14ac:dyDescent="0.5">
      <c r="F6791" s="1"/>
    </row>
    <row r="6792" spans="6:6" x14ac:dyDescent="0.5">
      <c r="F6792" s="1"/>
    </row>
    <row r="6793" spans="6:6" x14ac:dyDescent="0.5">
      <c r="F6793" s="1"/>
    </row>
    <row r="6794" spans="6:6" x14ac:dyDescent="0.5">
      <c r="F6794" s="1"/>
    </row>
    <row r="6795" spans="6:6" x14ac:dyDescent="0.5">
      <c r="F6795" s="1"/>
    </row>
    <row r="6796" spans="6:6" x14ac:dyDescent="0.5">
      <c r="F6796" s="1"/>
    </row>
    <row r="6797" spans="6:6" x14ac:dyDescent="0.5">
      <c r="F6797" s="1"/>
    </row>
    <row r="6798" spans="6:6" x14ac:dyDescent="0.5">
      <c r="F6798" s="1"/>
    </row>
    <row r="6799" spans="6:6" x14ac:dyDescent="0.5">
      <c r="F6799" s="1"/>
    </row>
    <row r="6800" spans="6:6" x14ac:dyDescent="0.5">
      <c r="F6800" s="1"/>
    </row>
    <row r="6801" spans="6:6" x14ac:dyDescent="0.5">
      <c r="F6801" s="1"/>
    </row>
    <row r="6802" spans="6:6" x14ac:dyDescent="0.5">
      <c r="F6802" s="1"/>
    </row>
    <row r="6803" spans="6:6" x14ac:dyDescent="0.5">
      <c r="F6803" s="1"/>
    </row>
    <row r="6804" spans="6:6" x14ac:dyDescent="0.5">
      <c r="F6804" s="1"/>
    </row>
    <row r="6805" spans="6:6" x14ac:dyDescent="0.5">
      <c r="F6805" s="1"/>
    </row>
    <row r="6806" spans="6:6" x14ac:dyDescent="0.5">
      <c r="F6806" s="1"/>
    </row>
    <row r="6807" spans="6:6" x14ac:dyDescent="0.5">
      <c r="F6807" s="1"/>
    </row>
    <row r="6808" spans="6:6" x14ac:dyDescent="0.5">
      <c r="F6808" s="1"/>
    </row>
    <row r="6809" spans="6:6" x14ac:dyDescent="0.5">
      <c r="F6809" s="1"/>
    </row>
    <row r="6810" spans="6:6" x14ac:dyDescent="0.5">
      <c r="F6810" s="1"/>
    </row>
    <row r="6811" spans="6:6" x14ac:dyDescent="0.5">
      <c r="F6811" s="1"/>
    </row>
    <row r="6812" spans="6:6" x14ac:dyDescent="0.5">
      <c r="F6812" s="1"/>
    </row>
    <row r="6813" spans="6:6" x14ac:dyDescent="0.5">
      <c r="F6813" s="1"/>
    </row>
    <row r="6814" spans="6:6" x14ac:dyDescent="0.5">
      <c r="F6814" s="1"/>
    </row>
    <row r="6815" spans="6:6" x14ac:dyDescent="0.5">
      <c r="F6815" s="1"/>
    </row>
    <row r="6816" spans="6:6" x14ac:dyDescent="0.5">
      <c r="F6816" s="1"/>
    </row>
    <row r="6817" spans="6:6" x14ac:dyDescent="0.5">
      <c r="F6817" s="1"/>
    </row>
    <row r="6818" spans="6:6" x14ac:dyDescent="0.5">
      <c r="F6818" s="1"/>
    </row>
    <row r="6819" spans="6:6" x14ac:dyDescent="0.5">
      <c r="F6819" s="1"/>
    </row>
    <row r="6820" spans="6:6" x14ac:dyDescent="0.5">
      <c r="F6820" s="1"/>
    </row>
    <row r="6821" spans="6:6" x14ac:dyDescent="0.5">
      <c r="F6821" s="1"/>
    </row>
    <row r="6822" spans="6:6" x14ac:dyDescent="0.5">
      <c r="F6822" s="1"/>
    </row>
    <row r="6823" spans="6:6" x14ac:dyDescent="0.5">
      <c r="F6823" s="1"/>
    </row>
    <row r="6824" spans="6:6" x14ac:dyDescent="0.5">
      <c r="F6824" s="1"/>
    </row>
    <row r="6825" spans="6:6" x14ac:dyDescent="0.5">
      <c r="F6825" s="1"/>
    </row>
    <row r="6826" spans="6:6" x14ac:dyDescent="0.5">
      <c r="F6826" s="1"/>
    </row>
    <row r="6827" spans="6:6" x14ac:dyDescent="0.5">
      <c r="F6827" s="1"/>
    </row>
    <row r="6828" spans="6:6" x14ac:dyDescent="0.5">
      <c r="F6828" s="1"/>
    </row>
    <row r="6829" spans="6:6" x14ac:dyDescent="0.5">
      <c r="F6829" s="1"/>
    </row>
    <row r="6830" spans="6:6" x14ac:dyDescent="0.5">
      <c r="F6830" s="1"/>
    </row>
    <row r="6831" spans="6:6" x14ac:dyDescent="0.5">
      <c r="F6831" s="1"/>
    </row>
    <row r="6832" spans="6:6" x14ac:dyDescent="0.5">
      <c r="F6832" s="1"/>
    </row>
    <row r="6833" spans="6:6" x14ac:dyDescent="0.5">
      <c r="F6833" s="1"/>
    </row>
    <row r="6834" spans="6:6" x14ac:dyDescent="0.5">
      <c r="F6834" s="1"/>
    </row>
    <row r="6835" spans="6:6" x14ac:dyDescent="0.5">
      <c r="F6835" s="1"/>
    </row>
    <row r="6836" spans="6:6" x14ac:dyDescent="0.5">
      <c r="F6836" s="1"/>
    </row>
    <row r="6837" spans="6:6" x14ac:dyDescent="0.5">
      <c r="F6837" s="1"/>
    </row>
    <row r="6838" spans="6:6" x14ac:dyDescent="0.5">
      <c r="F6838" s="1"/>
    </row>
    <row r="6839" spans="6:6" x14ac:dyDescent="0.5">
      <c r="F6839" s="1"/>
    </row>
    <row r="6840" spans="6:6" x14ac:dyDescent="0.5">
      <c r="F6840" s="1"/>
    </row>
    <row r="6841" spans="6:6" x14ac:dyDescent="0.5">
      <c r="F6841" s="1"/>
    </row>
    <row r="6842" spans="6:6" x14ac:dyDescent="0.5">
      <c r="F6842" s="1"/>
    </row>
    <row r="6843" spans="6:6" x14ac:dyDescent="0.5">
      <c r="F6843" s="1"/>
    </row>
    <row r="6844" spans="6:6" x14ac:dyDescent="0.5">
      <c r="F6844" s="1"/>
    </row>
    <row r="6845" spans="6:6" x14ac:dyDescent="0.5">
      <c r="F6845" s="1"/>
    </row>
    <row r="6846" spans="6:6" x14ac:dyDescent="0.5">
      <c r="F6846" s="1"/>
    </row>
    <row r="6847" spans="6:6" x14ac:dyDescent="0.5">
      <c r="F6847" s="1"/>
    </row>
    <row r="6848" spans="6:6" x14ac:dyDescent="0.5">
      <c r="F6848" s="1"/>
    </row>
    <row r="6849" spans="6:6" x14ac:dyDescent="0.5">
      <c r="F6849" s="1"/>
    </row>
    <row r="6850" spans="6:6" x14ac:dyDescent="0.5">
      <c r="F6850" s="1"/>
    </row>
    <row r="6851" spans="6:6" x14ac:dyDescent="0.5">
      <c r="F6851" s="1"/>
    </row>
    <row r="6852" spans="6:6" x14ac:dyDescent="0.5">
      <c r="F6852" s="1"/>
    </row>
    <row r="6853" spans="6:6" x14ac:dyDescent="0.5">
      <c r="F6853" s="1"/>
    </row>
    <row r="6854" spans="6:6" x14ac:dyDescent="0.5">
      <c r="F6854" s="1"/>
    </row>
    <row r="6855" spans="6:6" x14ac:dyDescent="0.5">
      <c r="F6855" s="1"/>
    </row>
    <row r="6856" spans="6:6" x14ac:dyDescent="0.5">
      <c r="F6856" s="1"/>
    </row>
    <row r="6857" spans="6:6" x14ac:dyDescent="0.5">
      <c r="F6857" s="1"/>
    </row>
    <row r="6858" spans="6:6" x14ac:dyDescent="0.5">
      <c r="F6858" s="1"/>
    </row>
    <row r="6859" spans="6:6" x14ac:dyDescent="0.5">
      <c r="F6859" s="1"/>
    </row>
    <row r="6860" spans="6:6" x14ac:dyDescent="0.5">
      <c r="F6860" s="1"/>
    </row>
    <row r="6861" spans="6:6" x14ac:dyDescent="0.5">
      <c r="F6861" s="1"/>
    </row>
    <row r="6862" spans="6:6" x14ac:dyDescent="0.5">
      <c r="F6862" s="1"/>
    </row>
    <row r="6863" spans="6:6" x14ac:dyDescent="0.5">
      <c r="F6863" s="1"/>
    </row>
    <row r="6864" spans="6:6" x14ac:dyDescent="0.5">
      <c r="F6864" s="1"/>
    </row>
    <row r="6865" spans="6:6" x14ac:dyDescent="0.5">
      <c r="F6865" s="1"/>
    </row>
    <row r="6866" spans="6:6" x14ac:dyDescent="0.5">
      <c r="F6866" s="1"/>
    </row>
    <row r="6867" spans="6:6" x14ac:dyDescent="0.5">
      <c r="F6867" s="1"/>
    </row>
    <row r="6868" spans="6:6" x14ac:dyDescent="0.5">
      <c r="F6868" s="1"/>
    </row>
    <row r="6869" spans="6:6" x14ac:dyDescent="0.5">
      <c r="F6869" s="1"/>
    </row>
    <row r="6870" spans="6:6" x14ac:dyDescent="0.5">
      <c r="F6870" s="1"/>
    </row>
    <row r="6871" spans="6:6" x14ac:dyDescent="0.5">
      <c r="F6871" s="1"/>
    </row>
    <row r="6872" spans="6:6" x14ac:dyDescent="0.5">
      <c r="F6872" s="1"/>
    </row>
    <row r="6873" spans="6:6" x14ac:dyDescent="0.5">
      <c r="F6873" s="1"/>
    </row>
    <row r="6874" spans="6:6" x14ac:dyDescent="0.5">
      <c r="F6874" s="1"/>
    </row>
    <row r="6875" spans="6:6" x14ac:dyDescent="0.5">
      <c r="F6875" s="1"/>
    </row>
    <row r="6876" spans="6:6" x14ac:dyDescent="0.5">
      <c r="F6876" s="1"/>
    </row>
    <row r="6877" spans="6:6" x14ac:dyDescent="0.5">
      <c r="F6877" s="1"/>
    </row>
    <row r="6878" spans="6:6" x14ac:dyDescent="0.5">
      <c r="F6878" s="1"/>
    </row>
    <row r="6879" spans="6:6" x14ac:dyDescent="0.5">
      <c r="F6879" s="1"/>
    </row>
    <row r="6880" spans="6:6" x14ac:dyDescent="0.5">
      <c r="F6880" s="1"/>
    </row>
    <row r="6881" spans="6:6" x14ac:dyDescent="0.5">
      <c r="F6881" s="1"/>
    </row>
    <row r="6882" spans="6:6" x14ac:dyDescent="0.5">
      <c r="F6882" s="1"/>
    </row>
    <row r="6883" spans="6:6" x14ac:dyDescent="0.5">
      <c r="F6883" s="1"/>
    </row>
    <row r="6884" spans="6:6" x14ac:dyDescent="0.5">
      <c r="F6884" s="1"/>
    </row>
    <row r="6885" spans="6:6" x14ac:dyDescent="0.5">
      <c r="F6885" s="1"/>
    </row>
    <row r="6886" spans="6:6" x14ac:dyDescent="0.5">
      <c r="F6886" s="1"/>
    </row>
    <row r="6887" spans="6:6" x14ac:dyDescent="0.5">
      <c r="F6887" s="1"/>
    </row>
    <row r="6888" spans="6:6" x14ac:dyDescent="0.5">
      <c r="F6888" s="1"/>
    </row>
    <row r="6889" spans="6:6" x14ac:dyDescent="0.5">
      <c r="F6889" s="1"/>
    </row>
    <row r="6890" spans="6:6" x14ac:dyDescent="0.5">
      <c r="F6890" s="1"/>
    </row>
    <row r="6891" spans="6:6" x14ac:dyDescent="0.5">
      <c r="F6891" s="1"/>
    </row>
    <row r="6892" spans="6:6" x14ac:dyDescent="0.5">
      <c r="F6892" s="1"/>
    </row>
    <row r="6893" spans="6:6" x14ac:dyDescent="0.5">
      <c r="F6893" s="1"/>
    </row>
    <row r="6894" spans="6:6" x14ac:dyDescent="0.5">
      <c r="F6894" s="1"/>
    </row>
    <row r="6895" spans="6:6" x14ac:dyDescent="0.5">
      <c r="F6895" s="1"/>
    </row>
    <row r="6896" spans="6:6" x14ac:dyDescent="0.5">
      <c r="F6896" s="1"/>
    </row>
    <row r="6897" spans="6:6" x14ac:dyDescent="0.5">
      <c r="F6897" s="1"/>
    </row>
    <row r="6898" spans="6:6" x14ac:dyDescent="0.5">
      <c r="F6898" s="1"/>
    </row>
    <row r="6899" spans="6:6" x14ac:dyDescent="0.5">
      <c r="F6899" s="1"/>
    </row>
    <row r="6900" spans="6:6" x14ac:dyDescent="0.5">
      <c r="F6900" s="1"/>
    </row>
    <row r="6901" spans="6:6" x14ac:dyDescent="0.5">
      <c r="F6901" s="1"/>
    </row>
    <row r="6902" spans="6:6" x14ac:dyDescent="0.5">
      <c r="F6902" s="1"/>
    </row>
    <row r="6903" spans="6:6" x14ac:dyDescent="0.5">
      <c r="F6903" s="1"/>
    </row>
    <row r="6904" spans="6:6" x14ac:dyDescent="0.5">
      <c r="F6904" s="1"/>
    </row>
    <row r="6905" spans="6:6" x14ac:dyDescent="0.5">
      <c r="F6905" s="1"/>
    </row>
    <row r="6906" spans="6:6" x14ac:dyDescent="0.5">
      <c r="F6906" s="1"/>
    </row>
    <row r="6907" spans="6:6" x14ac:dyDescent="0.5">
      <c r="F6907" s="1"/>
    </row>
    <row r="6908" spans="6:6" x14ac:dyDescent="0.5">
      <c r="F6908" s="1"/>
    </row>
    <row r="6909" spans="6:6" x14ac:dyDescent="0.5">
      <c r="F6909" s="1"/>
    </row>
    <row r="6910" spans="6:6" x14ac:dyDescent="0.5">
      <c r="F6910" s="1"/>
    </row>
    <row r="6911" spans="6:6" x14ac:dyDescent="0.5">
      <c r="F6911" s="1"/>
    </row>
    <row r="6912" spans="6:6" x14ac:dyDescent="0.5">
      <c r="F6912" s="1"/>
    </row>
    <row r="6913" spans="6:6" x14ac:dyDescent="0.5">
      <c r="F6913" s="1"/>
    </row>
    <row r="6914" spans="6:6" x14ac:dyDescent="0.5">
      <c r="F6914" s="1"/>
    </row>
    <row r="6915" spans="6:6" x14ac:dyDescent="0.5">
      <c r="F6915" s="1"/>
    </row>
    <row r="6916" spans="6:6" x14ac:dyDescent="0.5">
      <c r="F6916" s="1"/>
    </row>
    <row r="6917" spans="6:6" x14ac:dyDescent="0.5">
      <c r="F6917" s="1"/>
    </row>
    <row r="6918" spans="6:6" x14ac:dyDescent="0.5">
      <c r="F6918" s="1"/>
    </row>
    <row r="6919" spans="6:6" x14ac:dyDescent="0.5">
      <c r="F6919" s="1"/>
    </row>
    <row r="6920" spans="6:6" x14ac:dyDescent="0.5">
      <c r="F6920" s="1"/>
    </row>
    <row r="6921" spans="6:6" x14ac:dyDescent="0.5">
      <c r="F6921" s="1"/>
    </row>
    <row r="6922" spans="6:6" x14ac:dyDescent="0.5">
      <c r="F6922" s="1"/>
    </row>
    <row r="6923" spans="6:6" x14ac:dyDescent="0.5">
      <c r="F6923" s="1"/>
    </row>
    <row r="6924" spans="6:6" x14ac:dyDescent="0.5">
      <c r="F6924" s="1"/>
    </row>
    <row r="6925" spans="6:6" x14ac:dyDescent="0.5">
      <c r="F6925" s="1"/>
    </row>
    <row r="6926" spans="6:6" x14ac:dyDescent="0.5">
      <c r="F6926" s="1"/>
    </row>
    <row r="6927" spans="6:6" x14ac:dyDescent="0.5">
      <c r="F6927" s="1"/>
    </row>
    <row r="6928" spans="6:6" x14ac:dyDescent="0.5">
      <c r="F6928" s="1"/>
    </row>
    <row r="6929" spans="6:6" x14ac:dyDescent="0.5">
      <c r="F6929" s="1"/>
    </row>
    <row r="6930" spans="6:6" x14ac:dyDescent="0.5">
      <c r="F6930" s="1"/>
    </row>
    <row r="6931" spans="6:6" x14ac:dyDescent="0.5">
      <c r="F6931" s="1"/>
    </row>
    <row r="6932" spans="6:6" x14ac:dyDescent="0.5">
      <c r="F6932" s="1"/>
    </row>
    <row r="6933" spans="6:6" x14ac:dyDescent="0.5">
      <c r="F6933" s="1"/>
    </row>
    <row r="6934" spans="6:6" x14ac:dyDescent="0.5">
      <c r="F6934" s="1"/>
    </row>
    <row r="6935" spans="6:6" x14ac:dyDescent="0.5">
      <c r="F6935" s="1"/>
    </row>
    <row r="6936" spans="6:6" x14ac:dyDescent="0.5">
      <c r="F6936" s="1"/>
    </row>
    <row r="6937" spans="6:6" x14ac:dyDescent="0.5">
      <c r="F6937" s="1"/>
    </row>
    <row r="6938" spans="6:6" x14ac:dyDescent="0.5">
      <c r="F6938" s="1"/>
    </row>
    <row r="6939" spans="6:6" x14ac:dyDescent="0.5">
      <c r="F6939" s="1"/>
    </row>
    <row r="6940" spans="6:6" x14ac:dyDescent="0.5">
      <c r="F6940" s="1"/>
    </row>
    <row r="6941" spans="6:6" x14ac:dyDescent="0.5">
      <c r="F6941" s="1"/>
    </row>
    <row r="6942" spans="6:6" x14ac:dyDescent="0.5">
      <c r="F6942" s="1"/>
    </row>
    <row r="6943" spans="6:6" x14ac:dyDescent="0.5">
      <c r="F6943" s="1"/>
    </row>
    <row r="6944" spans="6:6" x14ac:dyDescent="0.5">
      <c r="F6944" s="1"/>
    </row>
    <row r="6945" spans="6:6" x14ac:dyDescent="0.5">
      <c r="F6945" s="1"/>
    </row>
    <row r="6946" spans="6:6" x14ac:dyDescent="0.5">
      <c r="F6946" s="1"/>
    </row>
    <row r="6947" spans="6:6" x14ac:dyDescent="0.5">
      <c r="F6947" s="1"/>
    </row>
    <row r="6948" spans="6:6" x14ac:dyDescent="0.5">
      <c r="F6948" s="1"/>
    </row>
    <row r="6949" spans="6:6" x14ac:dyDescent="0.5">
      <c r="F6949" s="1"/>
    </row>
    <row r="6950" spans="6:6" x14ac:dyDescent="0.5">
      <c r="F6950" s="1"/>
    </row>
    <row r="6951" spans="6:6" x14ac:dyDescent="0.5">
      <c r="F6951" s="1"/>
    </row>
    <row r="6952" spans="6:6" x14ac:dyDescent="0.5">
      <c r="F6952" s="1"/>
    </row>
    <row r="6953" spans="6:6" x14ac:dyDescent="0.5">
      <c r="F6953" s="1"/>
    </row>
    <row r="6954" spans="6:6" x14ac:dyDescent="0.5">
      <c r="F6954" s="1"/>
    </row>
    <row r="6955" spans="6:6" x14ac:dyDescent="0.5">
      <c r="F6955" s="1"/>
    </row>
    <row r="6956" spans="6:6" x14ac:dyDescent="0.5">
      <c r="F6956" s="1"/>
    </row>
    <row r="6957" spans="6:6" x14ac:dyDescent="0.5">
      <c r="F6957" s="1"/>
    </row>
    <row r="6958" spans="6:6" x14ac:dyDescent="0.5">
      <c r="F6958" s="1"/>
    </row>
    <row r="6959" spans="6:6" x14ac:dyDescent="0.5">
      <c r="F6959" s="1"/>
    </row>
    <row r="6960" spans="6:6" x14ac:dyDescent="0.5">
      <c r="F6960" s="1"/>
    </row>
    <row r="6961" spans="6:6" x14ac:dyDescent="0.5">
      <c r="F6961" s="1"/>
    </row>
    <row r="6962" spans="6:6" x14ac:dyDescent="0.5">
      <c r="F6962" s="1"/>
    </row>
    <row r="6963" spans="6:6" x14ac:dyDescent="0.5">
      <c r="F6963" s="1"/>
    </row>
    <row r="6964" spans="6:6" x14ac:dyDescent="0.5">
      <c r="F6964" s="1"/>
    </row>
    <row r="6965" spans="6:6" x14ac:dyDescent="0.5">
      <c r="F6965" s="1"/>
    </row>
    <row r="6966" spans="6:6" x14ac:dyDescent="0.5">
      <c r="F6966" s="1"/>
    </row>
    <row r="6967" spans="6:6" x14ac:dyDescent="0.5">
      <c r="F6967" s="1"/>
    </row>
    <row r="6968" spans="6:6" x14ac:dyDescent="0.5">
      <c r="F6968" s="1"/>
    </row>
    <row r="6969" spans="6:6" x14ac:dyDescent="0.5">
      <c r="F6969" s="1"/>
    </row>
    <row r="6970" spans="6:6" x14ac:dyDescent="0.5">
      <c r="F6970" s="1"/>
    </row>
    <row r="6971" spans="6:6" x14ac:dyDescent="0.5">
      <c r="F6971" s="1"/>
    </row>
    <row r="6972" spans="6:6" x14ac:dyDescent="0.5">
      <c r="F6972" s="1"/>
    </row>
    <row r="6973" spans="6:6" x14ac:dyDescent="0.5">
      <c r="F6973" s="1"/>
    </row>
    <row r="6974" spans="6:6" x14ac:dyDescent="0.5">
      <c r="F6974" s="1"/>
    </row>
    <row r="6975" spans="6:6" x14ac:dyDescent="0.5">
      <c r="F6975" s="1"/>
    </row>
    <row r="6976" spans="6:6" x14ac:dyDescent="0.5">
      <c r="F6976" s="1"/>
    </row>
    <row r="6977" spans="6:6" x14ac:dyDescent="0.5">
      <c r="F6977" s="1"/>
    </row>
    <row r="6978" spans="6:6" x14ac:dyDescent="0.5">
      <c r="F6978" s="1"/>
    </row>
    <row r="6979" spans="6:6" x14ac:dyDescent="0.5">
      <c r="F6979" s="1"/>
    </row>
    <row r="6980" spans="6:6" x14ac:dyDescent="0.5">
      <c r="F6980" s="1"/>
    </row>
    <row r="6981" spans="6:6" x14ac:dyDescent="0.5">
      <c r="F6981" s="1"/>
    </row>
    <row r="6982" spans="6:6" x14ac:dyDescent="0.5">
      <c r="F6982" s="1"/>
    </row>
    <row r="6983" spans="6:6" x14ac:dyDescent="0.5">
      <c r="F6983" s="1"/>
    </row>
    <row r="6984" spans="6:6" x14ac:dyDescent="0.5">
      <c r="F6984" s="1"/>
    </row>
    <row r="6985" spans="6:6" x14ac:dyDescent="0.5">
      <c r="F6985" s="1"/>
    </row>
    <row r="6986" spans="6:6" x14ac:dyDescent="0.5">
      <c r="F6986" s="1"/>
    </row>
    <row r="6987" spans="6:6" x14ac:dyDescent="0.5">
      <c r="F6987" s="1"/>
    </row>
    <row r="6988" spans="6:6" x14ac:dyDescent="0.5">
      <c r="F6988" s="1"/>
    </row>
    <row r="6989" spans="6:6" x14ac:dyDescent="0.5">
      <c r="F6989" s="1"/>
    </row>
    <row r="6990" spans="6:6" x14ac:dyDescent="0.5">
      <c r="F6990" s="1"/>
    </row>
    <row r="6991" spans="6:6" x14ac:dyDescent="0.5">
      <c r="F6991" s="1"/>
    </row>
    <row r="6992" spans="6:6" x14ac:dyDescent="0.5">
      <c r="F6992" s="1"/>
    </row>
    <row r="6993" spans="6:6" x14ac:dyDescent="0.5">
      <c r="F6993" s="1"/>
    </row>
    <row r="6994" spans="6:6" x14ac:dyDescent="0.5">
      <c r="F6994" s="1"/>
    </row>
    <row r="6995" spans="6:6" x14ac:dyDescent="0.5">
      <c r="F6995" s="1"/>
    </row>
    <row r="6996" spans="6:6" x14ac:dyDescent="0.5">
      <c r="F6996" s="1"/>
    </row>
    <row r="6997" spans="6:6" x14ac:dyDescent="0.5">
      <c r="F6997" s="1"/>
    </row>
    <row r="6998" spans="6:6" x14ac:dyDescent="0.5">
      <c r="F6998" s="1"/>
    </row>
    <row r="6999" spans="6:6" x14ac:dyDescent="0.5">
      <c r="F6999" s="1"/>
    </row>
    <row r="7000" spans="6:6" x14ac:dyDescent="0.5">
      <c r="F7000" s="1"/>
    </row>
    <row r="7001" spans="6:6" x14ac:dyDescent="0.5">
      <c r="F7001" s="1"/>
    </row>
    <row r="7002" spans="6:6" x14ac:dyDescent="0.5">
      <c r="F7002" s="1"/>
    </row>
    <row r="7003" spans="6:6" x14ac:dyDescent="0.5">
      <c r="F7003" s="1"/>
    </row>
    <row r="7004" spans="6:6" x14ac:dyDescent="0.5">
      <c r="F7004" s="1"/>
    </row>
    <row r="7005" spans="6:6" x14ac:dyDescent="0.5">
      <c r="F7005" s="1"/>
    </row>
    <row r="7006" spans="6:6" x14ac:dyDescent="0.5">
      <c r="F7006" s="1"/>
    </row>
    <row r="7007" spans="6:6" x14ac:dyDescent="0.5">
      <c r="F7007" s="1"/>
    </row>
    <row r="7008" spans="6:6" x14ac:dyDescent="0.5">
      <c r="F7008" s="1"/>
    </row>
    <row r="7009" spans="6:6" x14ac:dyDescent="0.5">
      <c r="F7009" s="1"/>
    </row>
    <row r="7010" spans="6:6" x14ac:dyDescent="0.5">
      <c r="F7010" s="1"/>
    </row>
    <row r="7011" spans="6:6" x14ac:dyDescent="0.5">
      <c r="F7011" s="1"/>
    </row>
    <row r="7012" spans="6:6" x14ac:dyDescent="0.5">
      <c r="F7012" s="1"/>
    </row>
    <row r="7013" spans="6:6" x14ac:dyDescent="0.5">
      <c r="F7013" s="1"/>
    </row>
    <row r="7014" spans="6:6" x14ac:dyDescent="0.5">
      <c r="F7014" s="1"/>
    </row>
    <row r="7015" spans="6:6" x14ac:dyDescent="0.5">
      <c r="F7015" s="1"/>
    </row>
    <row r="7016" spans="6:6" x14ac:dyDescent="0.5">
      <c r="F7016" s="1"/>
    </row>
    <row r="7017" spans="6:6" x14ac:dyDescent="0.5">
      <c r="F7017" s="1"/>
    </row>
    <row r="7018" spans="6:6" x14ac:dyDescent="0.5">
      <c r="F7018" s="1"/>
    </row>
    <row r="7019" spans="6:6" x14ac:dyDescent="0.5">
      <c r="F7019" s="1"/>
    </row>
    <row r="7020" spans="6:6" x14ac:dyDescent="0.5">
      <c r="F7020" s="1"/>
    </row>
    <row r="7021" spans="6:6" x14ac:dyDescent="0.5">
      <c r="F7021" s="1"/>
    </row>
    <row r="7022" spans="6:6" x14ac:dyDescent="0.5">
      <c r="F7022" s="1"/>
    </row>
    <row r="7023" spans="6:6" x14ac:dyDescent="0.5">
      <c r="F7023" s="1"/>
    </row>
    <row r="7024" spans="6:6" x14ac:dyDescent="0.5">
      <c r="F7024" s="1"/>
    </row>
    <row r="7025" spans="6:6" x14ac:dyDescent="0.5">
      <c r="F7025" s="1"/>
    </row>
    <row r="7026" spans="6:6" x14ac:dyDescent="0.5">
      <c r="F7026" s="1"/>
    </row>
    <row r="7027" spans="6:6" x14ac:dyDescent="0.5">
      <c r="F7027" s="1"/>
    </row>
    <row r="7028" spans="6:6" x14ac:dyDescent="0.5">
      <c r="F7028" s="1"/>
    </row>
    <row r="7029" spans="6:6" x14ac:dyDescent="0.5">
      <c r="F7029" s="1"/>
    </row>
    <row r="7030" spans="6:6" x14ac:dyDescent="0.5">
      <c r="F7030" s="1"/>
    </row>
    <row r="7031" spans="6:6" x14ac:dyDescent="0.5">
      <c r="F7031" s="1"/>
    </row>
    <row r="7032" spans="6:6" x14ac:dyDescent="0.5">
      <c r="F7032" s="1"/>
    </row>
    <row r="7033" spans="6:6" x14ac:dyDescent="0.5">
      <c r="F7033" s="1"/>
    </row>
    <row r="7034" spans="6:6" x14ac:dyDescent="0.5">
      <c r="F7034" s="1"/>
    </row>
    <row r="7035" spans="6:6" x14ac:dyDescent="0.5">
      <c r="F7035" s="1"/>
    </row>
    <row r="7036" spans="6:6" x14ac:dyDescent="0.5">
      <c r="F7036" s="1"/>
    </row>
    <row r="7037" spans="6:6" x14ac:dyDescent="0.5">
      <c r="F7037" s="1"/>
    </row>
    <row r="7038" spans="6:6" x14ac:dyDescent="0.5">
      <c r="F7038" s="1"/>
    </row>
    <row r="7039" spans="6:6" x14ac:dyDescent="0.5">
      <c r="F7039" s="1"/>
    </row>
    <row r="7040" spans="6:6" x14ac:dyDescent="0.5">
      <c r="F7040" s="1"/>
    </row>
    <row r="7041" spans="6:6" x14ac:dyDescent="0.5">
      <c r="F7041" s="1"/>
    </row>
    <row r="7042" spans="6:6" x14ac:dyDescent="0.5">
      <c r="F7042" s="1"/>
    </row>
    <row r="7043" spans="6:6" x14ac:dyDescent="0.5">
      <c r="F7043" s="1"/>
    </row>
    <row r="7044" spans="6:6" x14ac:dyDescent="0.5">
      <c r="F7044" s="1"/>
    </row>
    <row r="7045" spans="6:6" x14ac:dyDescent="0.5">
      <c r="F7045" s="1"/>
    </row>
    <row r="7046" spans="6:6" x14ac:dyDescent="0.5">
      <c r="F7046" s="1"/>
    </row>
    <row r="7047" spans="6:6" x14ac:dyDescent="0.5">
      <c r="F7047" s="1"/>
    </row>
    <row r="7048" spans="6:6" x14ac:dyDescent="0.5">
      <c r="F7048" s="1"/>
    </row>
    <row r="7049" spans="6:6" x14ac:dyDescent="0.5">
      <c r="F7049" s="1"/>
    </row>
    <row r="7050" spans="6:6" x14ac:dyDescent="0.5">
      <c r="F7050" s="1"/>
    </row>
    <row r="7051" spans="6:6" x14ac:dyDescent="0.5">
      <c r="F7051" s="1"/>
    </row>
    <row r="7052" spans="6:6" x14ac:dyDescent="0.5">
      <c r="F7052" s="1"/>
    </row>
    <row r="7053" spans="6:6" x14ac:dyDescent="0.5">
      <c r="F7053" s="1"/>
    </row>
    <row r="7054" spans="6:6" x14ac:dyDescent="0.5">
      <c r="F7054" s="1"/>
    </row>
    <row r="7055" spans="6:6" x14ac:dyDescent="0.5">
      <c r="F7055" s="1"/>
    </row>
    <row r="7056" spans="6:6" x14ac:dyDescent="0.5">
      <c r="F7056" s="1"/>
    </row>
    <row r="7057" spans="6:6" x14ac:dyDescent="0.5">
      <c r="F7057" s="1"/>
    </row>
    <row r="7058" spans="6:6" x14ac:dyDescent="0.5">
      <c r="F7058" s="1"/>
    </row>
    <row r="7059" spans="6:6" x14ac:dyDescent="0.5">
      <c r="F7059" s="1"/>
    </row>
    <row r="7060" spans="6:6" x14ac:dyDescent="0.5">
      <c r="F7060" s="1"/>
    </row>
    <row r="7061" spans="6:6" x14ac:dyDescent="0.5">
      <c r="F7061" s="1"/>
    </row>
    <row r="7062" spans="6:6" x14ac:dyDescent="0.5">
      <c r="F7062" s="1"/>
    </row>
    <row r="7063" spans="6:6" x14ac:dyDescent="0.5">
      <c r="F7063" s="1"/>
    </row>
    <row r="7064" spans="6:6" x14ac:dyDescent="0.5">
      <c r="F7064" s="1"/>
    </row>
    <row r="7065" spans="6:6" x14ac:dyDescent="0.5">
      <c r="F7065" s="1"/>
    </row>
    <row r="7066" spans="6:6" x14ac:dyDescent="0.5">
      <c r="F7066" s="1"/>
    </row>
    <row r="7067" spans="6:6" x14ac:dyDescent="0.5">
      <c r="F7067" s="1"/>
    </row>
    <row r="7068" spans="6:6" x14ac:dyDescent="0.5">
      <c r="F7068" s="1"/>
    </row>
    <row r="7069" spans="6:6" x14ac:dyDescent="0.5">
      <c r="F7069" s="1"/>
    </row>
    <row r="7070" spans="6:6" x14ac:dyDescent="0.5">
      <c r="F7070" s="1"/>
    </row>
    <row r="7071" spans="6:6" x14ac:dyDescent="0.5">
      <c r="F7071" s="1"/>
    </row>
    <row r="7072" spans="6:6" x14ac:dyDescent="0.5">
      <c r="F7072" s="1"/>
    </row>
    <row r="7073" spans="6:6" x14ac:dyDescent="0.5">
      <c r="F7073" s="1"/>
    </row>
    <row r="7074" spans="6:6" x14ac:dyDescent="0.5">
      <c r="F7074" s="1"/>
    </row>
    <row r="7075" spans="6:6" x14ac:dyDescent="0.5">
      <c r="F7075" s="1"/>
    </row>
    <row r="7076" spans="6:6" x14ac:dyDescent="0.5">
      <c r="F7076" s="1"/>
    </row>
    <row r="7077" spans="6:6" x14ac:dyDescent="0.5">
      <c r="F7077" s="1"/>
    </row>
    <row r="7078" spans="6:6" x14ac:dyDescent="0.5">
      <c r="F7078" s="1"/>
    </row>
    <row r="7079" spans="6:6" x14ac:dyDescent="0.5">
      <c r="F7079" s="1"/>
    </row>
    <row r="7080" spans="6:6" x14ac:dyDescent="0.5">
      <c r="F7080" s="1"/>
    </row>
    <row r="7081" spans="6:6" x14ac:dyDescent="0.5">
      <c r="F7081" s="1"/>
    </row>
    <row r="7082" spans="6:6" x14ac:dyDescent="0.5">
      <c r="F7082" s="1"/>
    </row>
    <row r="7083" spans="6:6" x14ac:dyDescent="0.5">
      <c r="F7083" s="1"/>
    </row>
    <row r="7084" spans="6:6" x14ac:dyDescent="0.5">
      <c r="F7084" s="1"/>
    </row>
    <row r="7085" spans="6:6" x14ac:dyDescent="0.5">
      <c r="F7085" s="1"/>
    </row>
    <row r="7086" spans="6:6" x14ac:dyDescent="0.5">
      <c r="F7086" s="1"/>
    </row>
    <row r="7087" spans="6:6" x14ac:dyDescent="0.5">
      <c r="F7087" s="1"/>
    </row>
    <row r="7088" spans="6:6" x14ac:dyDescent="0.5">
      <c r="F7088" s="1"/>
    </row>
    <row r="7089" spans="6:6" x14ac:dyDescent="0.5">
      <c r="F7089" s="1"/>
    </row>
    <row r="7090" spans="6:6" x14ac:dyDescent="0.5">
      <c r="F7090" s="1"/>
    </row>
    <row r="7091" spans="6:6" x14ac:dyDescent="0.5">
      <c r="F7091" s="1"/>
    </row>
    <row r="7092" spans="6:6" x14ac:dyDescent="0.5">
      <c r="F7092" s="1"/>
    </row>
    <row r="7093" spans="6:6" x14ac:dyDescent="0.5">
      <c r="F7093" s="1"/>
    </row>
    <row r="7094" spans="6:6" x14ac:dyDescent="0.5">
      <c r="F7094" s="1"/>
    </row>
    <row r="7095" spans="6:6" x14ac:dyDescent="0.5">
      <c r="F7095" s="1"/>
    </row>
    <row r="7096" spans="6:6" x14ac:dyDescent="0.5">
      <c r="F7096" s="1"/>
    </row>
    <row r="7097" spans="6:6" x14ac:dyDescent="0.5">
      <c r="F7097" s="1"/>
    </row>
    <row r="7098" spans="6:6" x14ac:dyDescent="0.5">
      <c r="F7098" s="1"/>
    </row>
    <row r="7099" spans="6:6" x14ac:dyDescent="0.5">
      <c r="F7099" s="1"/>
    </row>
    <row r="7100" spans="6:6" x14ac:dyDescent="0.5">
      <c r="F7100" s="1"/>
    </row>
    <row r="7101" spans="6:6" x14ac:dyDescent="0.5">
      <c r="F7101" s="1"/>
    </row>
    <row r="7102" spans="6:6" x14ac:dyDescent="0.5">
      <c r="F7102" s="1"/>
    </row>
    <row r="7103" spans="6:6" x14ac:dyDescent="0.5">
      <c r="F7103" s="1"/>
    </row>
    <row r="7104" spans="6:6" x14ac:dyDescent="0.5">
      <c r="F7104" s="1"/>
    </row>
    <row r="7105" spans="6:6" x14ac:dyDescent="0.5">
      <c r="F7105" s="1"/>
    </row>
    <row r="7106" spans="6:6" x14ac:dyDescent="0.5">
      <c r="F7106" s="1"/>
    </row>
    <row r="7107" spans="6:6" x14ac:dyDescent="0.5">
      <c r="F7107" s="1"/>
    </row>
    <row r="7108" spans="6:6" x14ac:dyDescent="0.5">
      <c r="F7108" s="1"/>
    </row>
  </sheetData>
  <autoFilter ref="A6:L319" xr:uid="{00000000-0009-0000-0000-000008000000}"/>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I48"/>
  <sheetViews>
    <sheetView showGridLines="0" workbookViewId="0">
      <selection activeCell="E17" sqref="E17"/>
    </sheetView>
  </sheetViews>
  <sheetFormatPr defaultColWidth="9.1640625" defaultRowHeight="12.9" x14ac:dyDescent="0.5"/>
  <cols>
    <col min="1" max="1" width="12.1640625" style="1" bestFit="1" customWidth="1"/>
    <col min="2" max="2" width="43.5546875" style="2" bestFit="1" customWidth="1"/>
    <col min="3" max="3" width="2.1640625" style="2" bestFit="1" customWidth="1"/>
    <col min="4" max="4" width="9.1640625" style="2"/>
    <col min="5" max="5" width="15.5546875" style="2" customWidth="1"/>
    <col min="6" max="6" width="18.1640625" style="2" bestFit="1" customWidth="1"/>
    <col min="7" max="7" width="9.1640625" style="2"/>
    <col min="8" max="8" width="25.27734375" style="2" bestFit="1" customWidth="1"/>
    <col min="9" max="9" width="50.83203125" style="2" bestFit="1" customWidth="1"/>
    <col min="10" max="16384" width="9.1640625" style="2"/>
  </cols>
  <sheetData>
    <row r="5" spans="1:9" s="3" customFormat="1" x14ac:dyDescent="0.5">
      <c r="A5" s="11" t="s">
        <v>455</v>
      </c>
      <c r="B5" s="10"/>
      <c r="C5" s="10"/>
      <c r="E5" s="10" t="s">
        <v>456</v>
      </c>
      <c r="F5" s="10"/>
      <c r="H5" s="10" t="s">
        <v>457</v>
      </c>
      <c r="I5" s="10"/>
    </row>
    <row r="6" spans="1:9" s="3" customFormat="1" x14ac:dyDescent="0.5">
      <c r="A6" s="11" t="s">
        <v>458</v>
      </c>
      <c r="B6" s="10" t="s">
        <v>459</v>
      </c>
      <c r="C6" s="10"/>
      <c r="E6" s="10" t="s">
        <v>460</v>
      </c>
      <c r="F6" s="10" t="s">
        <v>461</v>
      </c>
      <c r="H6" s="10" t="s">
        <v>462</v>
      </c>
      <c r="I6" s="10" t="s">
        <v>461</v>
      </c>
    </row>
    <row r="7" spans="1:9" x14ac:dyDescent="0.5">
      <c r="A7" s="4" t="s">
        <v>435</v>
      </c>
      <c r="B7" s="5" t="s">
        <v>463</v>
      </c>
      <c r="C7" s="5" t="s">
        <v>24</v>
      </c>
      <c r="E7" s="16" t="s">
        <v>75</v>
      </c>
      <c r="F7" s="9" t="s">
        <v>76</v>
      </c>
      <c r="H7" s="5" t="s">
        <v>137</v>
      </c>
      <c r="I7" s="5" t="s">
        <v>138</v>
      </c>
    </row>
    <row r="8" spans="1:9" x14ac:dyDescent="0.5">
      <c r="A8" s="4" t="s">
        <v>439</v>
      </c>
      <c r="B8" s="5" t="s">
        <v>464</v>
      </c>
      <c r="C8" s="5" t="s">
        <v>24</v>
      </c>
      <c r="E8" s="16" t="s">
        <v>71</v>
      </c>
      <c r="F8" s="5" t="s">
        <v>72</v>
      </c>
      <c r="H8" s="5" t="s">
        <v>33</v>
      </c>
      <c r="I8" s="5" t="s">
        <v>34</v>
      </c>
    </row>
    <row r="9" spans="1:9" x14ac:dyDescent="0.5">
      <c r="A9" s="4" t="s">
        <v>433</v>
      </c>
      <c r="B9" s="5" t="s">
        <v>465</v>
      </c>
      <c r="C9" s="5" t="s">
        <v>24</v>
      </c>
      <c r="E9" s="16" t="s">
        <v>31</v>
      </c>
      <c r="F9" s="5" t="s">
        <v>32</v>
      </c>
      <c r="H9" s="5" t="s">
        <v>436</v>
      </c>
      <c r="I9" s="5" t="s">
        <v>466</v>
      </c>
    </row>
    <row r="10" spans="1:9" x14ac:dyDescent="0.5">
      <c r="A10" s="4" t="s">
        <v>437</v>
      </c>
      <c r="B10" s="5" t="s">
        <v>467</v>
      </c>
      <c r="C10" s="5" t="s">
        <v>24</v>
      </c>
      <c r="E10" s="16" t="s">
        <v>37</v>
      </c>
      <c r="F10" s="5" t="s">
        <v>38</v>
      </c>
      <c r="H10" s="5" t="s">
        <v>54</v>
      </c>
      <c r="I10" s="5" t="s">
        <v>55</v>
      </c>
    </row>
    <row r="11" spans="1:9" x14ac:dyDescent="0.5">
      <c r="A11" s="4" t="s">
        <v>434</v>
      </c>
      <c r="B11" s="5" t="s">
        <v>468</v>
      </c>
      <c r="C11" s="5" t="s">
        <v>24</v>
      </c>
      <c r="E11" s="16" t="s">
        <v>19</v>
      </c>
      <c r="F11" s="5" t="s">
        <v>20</v>
      </c>
      <c r="H11" s="5" t="s">
        <v>21</v>
      </c>
      <c r="I11" s="5" t="s">
        <v>22</v>
      </c>
    </row>
    <row r="12" spans="1:9" x14ac:dyDescent="0.5">
      <c r="A12" s="4" t="s">
        <v>438</v>
      </c>
      <c r="B12" s="5" t="s">
        <v>469</v>
      </c>
      <c r="C12" s="5" t="s">
        <v>24</v>
      </c>
      <c r="E12" s="16" t="s">
        <v>43</v>
      </c>
      <c r="F12" s="5" t="s">
        <v>44</v>
      </c>
    </row>
    <row r="13" spans="1:9" x14ac:dyDescent="0.5">
      <c r="A13" s="4" t="s">
        <v>470</v>
      </c>
      <c r="B13" s="5" t="s">
        <v>471</v>
      </c>
      <c r="C13" s="5" t="s">
        <v>24</v>
      </c>
    </row>
    <row r="14" spans="1:9" x14ac:dyDescent="0.5">
      <c r="A14" s="4" t="s">
        <v>443</v>
      </c>
      <c r="B14" s="5" t="s">
        <v>472</v>
      </c>
      <c r="C14" s="5" t="s">
        <v>24</v>
      </c>
    </row>
    <row r="15" spans="1:9" x14ac:dyDescent="0.5">
      <c r="A15" s="4" t="s">
        <v>442</v>
      </c>
      <c r="B15" s="5" t="s">
        <v>473</v>
      </c>
      <c r="C15" s="5" t="s">
        <v>24</v>
      </c>
    </row>
    <row r="16" spans="1:9" x14ac:dyDescent="0.5">
      <c r="A16" s="4" t="s">
        <v>474</v>
      </c>
      <c r="B16" s="5" t="s">
        <v>475</v>
      </c>
      <c r="C16" s="5" t="s">
        <v>24</v>
      </c>
    </row>
    <row r="17" spans="1:3" x14ac:dyDescent="0.5">
      <c r="A17" s="4" t="s">
        <v>476</v>
      </c>
      <c r="B17" s="5" t="s">
        <v>477</v>
      </c>
      <c r="C17" s="5" t="s">
        <v>24</v>
      </c>
    </row>
    <row r="18" spans="1:3" x14ac:dyDescent="0.5">
      <c r="A18" s="4" t="s">
        <v>478</v>
      </c>
      <c r="B18" s="5" t="s">
        <v>479</v>
      </c>
      <c r="C18" s="5" t="s">
        <v>24</v>
      </c>
    </row>
    <row r="19" spans="1:3" x14ac:dyDescent="0.5">
      <c r="A19" s="4" t="s">
        <v>480</v>
      </c>
      <c r="B19" s="5" t="s">
        <v>481</v>
      </c>
      <c r="C19" s="5" t="s">
        <v>24</v>
      </c>
    </row>
    <row r="20" spans="1:3" x14ac:dyDescent="0.5">
      <c r="A20" s="4" t="s">
        <v>444</v>
      </c>
      <c r="B20" s="5" t="s">
        <v>482</v>
      </c>
      <c r="C20" s="5" t="s">
        <v>24</v>
      </c>
    </row>
    <row r="21" spans="1:3" x14ac:dyDescent="0.5">
      <c r="A21" s="4" t="s">
        <v>483</v>
      </c>
      <c r="B21" s="5" t="s">
        <v>484</v>
      </c>
      <c r="C21" s="5" t="s">
        <v>24</v>
      </c>
    </row>
    <row r="22" spans="1:3" x14ac:dyDescent="0.5">
      <c r="A22" s="4" t="s">
        <v>485</v>
      </c>
      <c r="B22" s="5" t="s">
        <v>486</v>
      </c>
      <c r="C22" s="5" t="s">
        <v>24</v>
      </c>
    </row>
    <row r="23" spans="1:3" x14ac:dyDescent="0.5">
      <c r="A23" s="4" t="s">
        <v>487</v>
      </c>
      <c r="B23" s="5" t="s">
        <v>488</v>
      </c>
      <c r="C23" s="5" t="s">
        <v>24</v>
      </c>
    </row>
    <row r="24" spans="1:3" x14ac:dyDescent="0.5">
      <c r="A24" s="6" t="s">
        <v>489</v>
      </c>
      <c r="B24" s="7" t="s">
        <v>490</v>
      </c>
      <c r="C24" s="5" t="s">
        <v>23</v>
      </c>
    </row>
    <row r="25" spans="1:3" x14ac:dyDescent="0.5">
      <c r="A25" s="6" t="s">
        <v>491</v>
      </c>
      <c r="B25" s="7" t="s">
        <v>242</v>
      </c>
      <c r="C25" s="5" t="s">
        <v>23</v>
      </c>
    </row>
    <row r="26" spans="1:3" x14ac:dyDescent="0.5">
      <c r="A26" s="4" t="s">
        <v>492</v>
      </c>
      <c r="B26" s="5" t="s">
        <v>493</v>
      </c>
      <c r="C26" s="5" t="s">
        <v>24</v>
      </c>
    </row>
    <row r="27" spans="1:3" x14ac:dyDescent="0.5">
      <c r="A27" s="4" t="s">
        <v>446</v>
      </c>
      <c r="B27" s="5" t="s">
        <v>494</v>
      </c>
      <c r="C27" s="5" t="s">
        <v>24</v>
      </c>
    </row>
    <row r="28" spans="1:3" x14ac:dyDescent="0.5">
      <c r="A28" s="4" t="s">
        <v>495</v>
      </c>
      <c r="B28" s="5" t="s">
        <v>496</v>
      </c>
      <c r="C28" s="5" t="s">
        <v>24</v>
      </c>
    </row>
    <row r="29" spans="1:3" x14ac:dyDescent="0.5">
      <c r="A29" s="4" t="s">
        <v>497</v>
      </c>
      <c r="B29" s="5" t="s">
        <v>498</v>
      </c>
      <c r="C29" s="5" t="s">
        <v>24</v>
      </c>
    </row>
    <row r="30" spans="1:3" x14ac:dyDescent="0.5">
      <c r="A30" s="4" t="s">
        <v>499</v>
      </c>
      <c r="B30" s="5" t="s">
        <v>500</v>
      </c>
      <c r="C30" s="5" t="s">
        <v>24</v>
      </c>
    </row>
    <row r="31" spans="1:3" x14ac:dyDescent="0.5">
      <c r="A31" s="4" t="s">
        <v>447</v>
      </c>
      <c r="B31" s="5" t="s">
        <v>501</v>
      </c>
      <c r="C31" s="5" t="s">
        <v>24</v>
      </c>
    </row>
    <row r="32" spans="1:3" x14ac:dyDescent="0.5">
      <c r="A32" s="4" t="s">
        <v>502</v>
      </c>
      <c r="B32" s="5" t="s">
        <v>503</v>
      </c>
      <c r="C32" s="5" t="s">
        <v>24</v>
      </c>
    </row>
    <row r="33" spans="1:3" x14ac:dyDescent="0.5">
      <c r="A33" s="6" t="s">
        <v>504</v>
      </c>
      <c r="B33" s="7" t="s">
        <v>16</v>
      </c>
      <c r="C33" s="5" t="s">
        <v>23</v>
      </c>
    </row>
    <row r="34" spans="1:3" x14ac:dyDescent="0.5">
      <c r="A34" s="4" t="s">
        <v>505</v>
      </c>
      <c r="B34" s="5" t="s">
        <v>506</v>
      </c>
      <c r="C34" s="5" t="s">
        <v>24</v>
      </c>
    </row>
    <row r="35" spans="1:3" x14ac:dyDescent="0.5">
      <c r="A35" s="4" t="s">
        <v>507</v>
      </c>
      <c r="B35" s="5" t="s">
        <v>508</v>
      </c>
      <c r="C35" s="5" t="s">
        <v>24</v>
      </c>
    </row>
    <row r="36" spans="1:3" x14ac:dyDescent="0.5">
      <c r="A36" s="4" t="s">
        <v>509</v>
      </c>
      <c r="B36" s="5" t="s">
        <v>510</v>
      </c>
      <c r="C36" s="5" t="s">
        <v>24</v>
      </c>
    </row>
    <row r="37" spans="1:3" x14ac:dyDescent="0.5">
      <c r="A37" s="4" t="s">
        <v>440</v>
      </c>
      <c r="B37" s="5" t="s">
        <v>511</v>
      </c>
      <c r="C37" s="5" t="s">
        <v>24</v>
      </c>
    </row>
    <row r="38" spans="1:3" x14ac:dyDescent="0.5">
      <c r="A38" s="4" t="s">
        <v>512</v>
      </c>
      <c r="B38" s="5" t="s">
        <v>513</v>
      </c>
      <c r="C38" s="5" t="s">
        <v>24</v>
      </c>
    </row>
    <row r="39" spans="1:3" x14ac:dyDescent="0.5">
      <c r="A39" s="4" t="s">
        <v>514</v>
      </c>
      <c r="B39" s="5" t="s">
        <v>515</v>
      </c>
      <c r="C39" s="5" t="s">
        <v>24</v>
      </c>
    </row>
    <row r="40" spans="1:3" x14ac:dyDescent="0.5">
      <c r="A40" s="4" t="s">
        <v>448</v>
      </c>
      <c r="B40" s="5" t="s">
        <v>516</v>
      </c>
      <c r="C40" s="5" t="s">
        <v>24</v>
      </c>
    </row>
    <row r="41" spans="1:3" x14ac:dyDescent="0.5">
      <c r="A41" s="4" t="s">
        <v>517</v>
      </c>
      <c r="B41" s="5" t="s">
        <v>518</v>
      </c>
      <c r="C41" s="5" t="s">
        <v>24</v>
      </c>
    </row>
    <row r="42" spans="1:3" x14ac:dyDescent="0.5">
      <c r="A42" s="4" t="s">
        <v>519</v>
      </c>
      <c r="B42" s="5" t="s">
        <v>520</v>
      </c>
      <c r="C42" s="5" t="s">
        <v>24</v>
      </c>
    </row>
    <row r="43" spans="1:3" x14ac:dyDescent="0.5">
      <c r="A43" s="4" t="s">
        <v>521</v>
      </c>
      <c r="B43" s="5" t="s">
        <v>522</v>
      </c>
      <c r="C43" s="5" t="s">
        <v>24</v>
      </c>
    </row>
    <row r="44" spans="1:3" x14ac:dyDescent="0.5">
      <c r="A44" s="4" t="s">
        <v>523</v>
      </c>
      <c r="B44" s="5" t="s">
        <v>524</v>
      </c>
      <c r="C44" s="5" t="s">
        <v>24</v>
      </c>
    </row>
    <row r="45" spans="1:3" x14ac:dyDescent="0.5">
      <c r="A45" s="4" t="s">
        <v>445</v>
      </c>
      <c r="B45" s="5" t="s">
        <v>525</v>
      </c>
      <c r="C45" s="5" t="s">
        <v>24</v>
      </c>
    </row>
    <row r="46" spans="1:3" x14ac:dyDescent="0.5">
      <c r="A46" s="4" t="s">
        <v>526</v>
      </c>
      <c r="B46" s="5" t="s">
        <v>527</v>
      </c>
      <c r="C46" s="5" t="s">
        <v>24</v>
      </c>
    </row>
    <row r="47" spans="1:3" x14ac:dyDescent="0.5">
      <c r="A47" s="4" t="s">
        <v>528</v>
      </c>
      <c r="B47" s="5" t="s">
        <v>529</v>
      </c>
      <c r="C47" s="5" t="s">
        <v>24</v>
      </c>
    </row>
    <row r="48" spans="1:3" x14ac:dyDescent="0.5">
      <c r="A48" s="4" t="s">
        <v>530</v>
      </c>
      <c r="B48" s="5" t="s">
        <v>531</v>
      </c>
      <c r="C48" s="5" t="s">
        <v>24</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E5060FFFFBBB48AD146BE960C6554F" ma:contentTypeVersion="2" ma:contentTypeDescription="Create a new document." ma:contentTypeScope="" ma:versionID="0a265271bf7640358095adc1f3bcbc53">
  <xsd:schema xmlns:xsd="http://www.w3.org/2001/XMLSchema" xmlns:xs="http://www.w3.org/2001/XMLSchema" xmlns:p="http://schemas.microsoft.com/office/2006/metadata/properties" xmlns:ns2="acaf3eda-363f-4123-813f-f6421903991d" targetNamespace="http://schemas.microsoft.com/office/2006/metadata/properties" ma:root="true" ma:fieldsID="506826001a62a33822946ed3b47d99aa" ns2:_="">
    <xsd:import namespace="acaf3eda-363f-4123-813f-f6421903991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af3eda-363f-4123-813f-f64219039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C45AEB-8058-473F-B1DB-6F6216FF5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af3eda-363f-4123-813f-f642190399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68E7D-FBCE-45FF-9B13-5AB48911593D}">
  <ds:schemaRefs>
    <ds:schemaRef ds:uri="http://schemas.microsoft.com/sharepoint/v3/contenttype/forms"/>
  </ds:schemaRefs>
</ds:datastoreItem>
</file>

<file path=customXml/itemProps3.xml><?xml version="1.0" encoding="utf-8"?>
<ds:datastoreItem xmlns:ds="http://schemas.openxmlformats.org/officeDocument/2006/customXml" ds:itemID="{085E9E20-5937-4894-A559-B58B943FE1FF}">
  <ds:schemaRefs>
    <ds:schemaRef ds:uri="http://purl.org/dc/elements/1.1/"/>
    <ds:schemaRef ds:uri="http://purl.org/dc/dcmitype/"/>
    <ds:schemaRef ds:uri="http://schemas.openxmlformats.org/package/2006/metadata/core-properties"/>
    <ds:schemaRef ds:uri="http://schemas.microsoft.com/office/2006/metadata/properties"/>
    <ds:schemaRef ds:uri="acaf3eda-363f-4123-813f-f6421903991d"/>
    <ds:schemaRef ds:uri="http://schemas.microsoft.com/office/2006/documentManagement/typ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SKU LOOKUP</vt:lpstr>
      <vt:lpstr>Lamps &amp; Ballast - DC</vt:lpstr>
      <vt:lpstr>Lamps &amp; Ballast - Branches</vt:lpstr>
      <vt:lpstr>Consolidate</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Koolen (Migrated)</dc:creator>
  <cp:keywords/>
  <dc:description/>
  <cp:lastModifiedBy>Andreza dos Santos</cp:lastModifiedBy>
  <cp:revision/>
  <dcterms:created xsi:type="dcterms:W3CDTF">2022-04-06T20:06:24Z</dcterms:created>
  <dcterms:modified xsi:type="dcterms:W3CDTF">2022-12-21T02:58:25Z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0x010100BCE5060FFFFBBB48AD146BE960C6554F</vt:lpwstr>
  </property>
  <property fmtid="{D5CDD505-2E9C-101B-9397-08002B2CF9AE}" pid="3" name="Workbook id">
    <vt:lpwstr>3eb26f07-caf3-4a1b-b6d3-0ebbd98d2092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Order">
    <vt:r8>1500</vt:r8>
  </property>
  <property fmtid="{D5CDD505-2E9C-101B-9397-08002B2CF9AE}" pid="7" name="xd_Signature">
    <vt:bool>false</vt:bool>
  </property>
  <property fmtid="{D5CDD505-2E9C-101B-9397-08002B2CF9AE}" pid="8" name="xd_ProgID">
    <vt:lpwstr/>
  </property>
  <property fmtid="{D5CDD505-2E9C-101B-9397-08002B2CF9AE}" pid="9" name="_ExtendedDescription">
    <vt:lpwstr/>
  </property>
  <property fmtid="{D5CDD505-2E9C-101B-9397-08002B2CF9AE}" pid="10" name="TriggerFlowInfo">
    <vt:lpwstr/>
  </property>
  <property fmtid="{D5CDD505-2E9C-101B-9397-08002B2CF9AE}" pid="11" name="ComplianceAssetId">
    <vt:lpwstr/>
  </property>
  <property fmtid="{D5CDD505-2E9C-101B-9397-08002B2CF9AE}" pid="12" name="TemplateUrl">
    <vt:lpwstr/>
  </property>
</Properties>
</file>