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lexandermerg/Basketball/NBA Draft Kit/"/>
    </mc:Choice>
  </mc:AlternateContent>
  <xr:revisionPtr revIDLastSave="0" documentId="13_ncr:1_{FBB76F2E-A368-674A-B05C-25750AD503AF}" xr6:coauthVersionLast="36" xr6:coauthVersionMax="36" xr10:uidLastSave="{00000000-0000-0000-0000-000000000000}"/>
  <bookViews>
    <workbookView xWindow="0" yWindow="0" windowWidth="28800" windowHeight="18000" firstSheet="1" activeTab="5" xr2:uid="{00000000-000D-0000-FFFF-FFFF00000000}"/>
  </bookViews>
  <sheets>
    <sheet name="Sheet1" sheetId="1" r:id="rId1"/>
    <sheet name="Sheet2" sheetId="4" r:id="rId2"/>
    <sheet name="Sheet3" sheetId="3" r:id="rId3"/>
    <sheet name="Sheet4 (2)" sheetId="5" r:id="rId4"/>
    <sheet name="Sheet4" sheetId="6" r:id="rId5"/>
    <sheet name="Guards" sheetId="7" r:id="rId6"/>
    <sheet name="Wings" sheetId="8" r:id="rId7"/>
    <sheet name="Bigs" sheetId="9" r:id="rId8"/>
  </sheets>
  <definedNames>
    <definedName name="_xlnm._FilterDatabase" localSheetId="4" hidden="1">Sheet4!$A$1:$F$65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2" i="7"/>
  <c r="J71" i="7"/>
  <c r="J70" i="7"/>
  <c r="J69" i="7"/>
  <c r="J22" i="3"/>
  <c r="R19" i="3"/>
  <c r="Q19" i="3"/>
  <c r="P19" i="3"/>
  <c r="L19" i="3"/>
  <c r="K19" i="3"/>
  <c r="J19" i="3"/>
</calcChain>
</file>

<file path=xl/sharedStrings.xml><?xml version="1.0" encoding="utf-8"?>
<sst xmlns="http://schemas.openxmlformats.org/spreadsheetml/2006/main" count="5486" uniqueCount="1643">
  <si>
    <t>Justin Tillman</t>
  </si>
  <si>
    <t>PF</t>
  </si>
  <si>
    <t>Detroit, MI</t>
  </si>
  <si>
    <t>VCU</t>
  </si>
  <si>
    <t>United States</t>
  </si>
  <si>
    <t>Manu Lecomte</t>
  </si>
  <si>
    <t>G</t>
  </si>
  <si>
    <t>Ixelles</t>
  </si>
  <si>
    <t>Baylor</t>
  </si>
  <si>
    <t>Belgium</t>
  </si>
  <si>
    <t>Kyle Washington</t>
  </si>
  <si>
    <t>Champlin Park, MN</t>
  </si>
  <si>
    <t>Cincinnati</t>
  </si>
  <si>
    <t>Peyton Aldridge</t>
  </si>
  <si>
    <t>F</t>
  </si>
  <si>
    <t>Warren, OH</t>
  </si>
  <si>
    <t>Davidson</t>
  </si>
  <si>
    <t>Marcus Foster</t>
  </si>
  <si>
    <t>SG</t>
  </si>
  <si>
    <t>Wichita Falls, TX</t>
  </si>
  <si>
    <t>Creighton</t>
  </si>
  <si>
    <t>Justin Bibbs</t>
  </si>
  <si>
    <t>Dayton, OH</t>
  </si>
  <si>
    <t>Virginia Tech</t>
  </si>
  <si>
    <t>Brandon Goodwin</t>
  </si>
  <si>
    <t>PG</t>
  </si>
  <si>
    <t>Norcross, GA</t>
  </si>
  <si>
    <t>Florida Gulf Coast</t>
  </si>
  <si>
    <t>Johnny Hamilton</t>
  </si>
  <si>
    <t>C</t>
  </si>
  <si>
    <t>Jacksonville, TX</t>
  </si>
  <si>
    <t>Texas-Arlington</t>
  </si>
  <si>
    <t>Jared Terrell</t>
  </si>
  <si>
    <t>Weymouth, MA</t>
  </si>
  <si>
    <t>Rhode Island</t>
  </si>
  <si>
    <t>Scottie Lindsey</t>
  </si>
  <si>
    <t>Oak Park, IL</t>
  </si>
  <si>
    <t>Northwestern</t>
  </si>
  <si>
    <t>Andrew Rowsey</t>
  </si>
  <si>
    <t>Lexington, VA</t>
  </si>
  <si>
    <t>Marquette</t>
  </si>
  <si>
    <t>George King</t>
  </si>
  <si>
    <t>SF</t>
  </si>
  <si>
    <t>San Antonio, TX</t>
  </si>
  <si>
    <t>Colorado</t>
  </si>
  <si>
    <t>Martin Geben</t>
  </si>
  <si>
    <t>Vilnius</t>
  </si>
  <si>
    <t>Notre Dame</t>
  </si>
  <si>
    <t>Lithuania</t>
  </si>
  <si>
    <t>Obi Enechionyia</t>
  </si>
  <si>
    <t>FC</t>
  </si>
  <si>
    <t>Springfield, VA</t>
  </si>
  <si>
    <t>Temple</t>
  </si>
  <si>
    <t>Nigeria</t>
  </si>
  <si>
    <t>Chris Cokley</t>
  </si>
  <si>
    <t>Savannah, GA</t>
  </si>
  <si>
    <t>UAB</t>
  </si>
  <si>
    <t>Khadeen Carrington</t>
  </si>
  <si>
    <t>Brooklyn, NY</t>
  </si>
  <si>
    <t>Seton Hall</t>
  </si>
  <si>
    <t>B.J. Johnson</t>
  </si>
  <si>
    <t>Philadelphia, PA</t>
  </si>
  <si>
    <t>La Salle</t>
  </si>
  <si>
    <t>Matt Farrell</t>
  </si>
  <si>
    <t>Point Pleasant, NJ</t>
  </si>
  <si>
    <t>Egor Koulechov</t>
  </si>
  <si>
    <t>Volgograd</t>
  </si>
  <si>
    <t>Florida</t>
  </si>
  <si>
    <t>Russia</t>
  </si>
  <si>
    <t>Nate Mason</t>
  </si>
  <si>
    <t>Decatur, GA</t>
  </si>
  <si>
    <t>Minnesota</t>
  </si>
  <si>
    <t>Gary Clark</t>
  </si>
  <si>
    <t>Clayton, NC</t>
  </si>
  <si>
    <t>Marcus Lee</t>
  </si>
  <si>
    <t>Antioch, CA</t>
  </si>
  <si>
    <t>California</t>
  </si>
  <si>
    <t>Zach Lofton</t>
  </si>
  <si>
    <t>St. Paul, MN</t>
  </si>
  <si>
    <t>New Mexico State</t>
  </si>
  <si>
    <t>Jo Acuil</t>
  </si>
  <si>
    <t>Melbourne</t>
  </si>
  <si>
    <t>Australia</t>
  </si>
  <si>
    <t>Yante Maten</t>
  </si>
  <si>
    <t>Pontiac, MI</t>
  </si>
  <si>
    <t>Georgia</t>
  </si>
  <si>
    <t>Dusan Ristic</t>
  </si>
  <si>
    <t>Novi Sad</t>
  </si>
  <si>
    <t>Arizona</t>
  </si>
  <si>
    <t>Serbia</t>
  </si>
  <si>
    <t>Nicholas King</t>
  </si>
  <si>
    <t>Memphis, TN</t>
  </si>
  <si>
    <t>Middle Tennessee State</t>
  </si>
  <si>
    <t>A.J. Davis</t>
  </si>
  <si>
    <t>GF</t>
  </si>
  <si>
    <t>Buford, GA</t>
  </si>
  <si>
    <t>UCF</t>
  </si>
  <si>
    <t>Thomas Wilder</t>
  </si>
  <si>
    <t>Montgomery, IL</t>
  </si>
  <si>
    <t>Western Michigan</t>
  </si>
  <si>
    <t>Dakota Mathias</t>
  </si>
  <si>
    <t>Elida, OH</t>
  </si>
  <si>
    <t>Purdue</t>
  </si>
  <si>
    <t>Tra Holder</t>
  </si>
  <si>
    <t>Los Angeles, CA</t>
  </si>
  <si>
    <t>Arizona State</t>
  </si>
  <si>
    <t>Kenrich Williams</t>
  </si>
  <si>
    <t>Waco, TX</t>
  </si>
  <si>
    <t>Texas Christian</t>
  </si>
  <si>
    <t>Zach Smith</t>
  </si>
  <si>
    <t>Plano, TX</t>
  </si>
  <si>
    <t>Texas Tech</t>
  </si>
  <si>
    <t>Shaquille Morris</t>
  </si>
  <si>
    <t>Edmond, OK</t>
  </si>
  <si>
    <t>Wichita State</t>
  </si>
  <si>
    <t>Ben Lammers</t>
  </si>
  <si>
    <t>Georgia Tech</t>
  </si>
  <si>
    <t>Elijah Stewart</t>
  </si>
  <si>
    <t>DeRidder, LA</t>
  </si>
  <si>
    <t>USC</t>
  </si>
  <si>
    <t>Kendrick Nunn</t>
  </si>
  <si>
    <t>Chicago, IL</t>
  </si>
  <si>
    <t>Oakland</t>
  </si>
  <si>
    <t>Chris Chiozza</t>
  </si>
  <si>
    <t>Hayden Dalton</t>
  </si>
  <si>
    <t>Parker, CO</t>
  </si>
  <si>
    <t>Wyoming</t>
  </si>
  <si>
    <t>Daryl Macon</t>
  </si>
  <si>
    <t>Little Rock, AR</t>
  </si>
  <si>
    <t>Arkansas</t>
  </si>
  <si>
    <t>Jonathan Stark</t>
  </si>
  <si>
    <t>Munford, TN</t>
  </si>
  <si>
    <t>Murray State</t>
  </si>
  <si>
    <t>Devon Hall</t>
  </si>
  <si>
    <t>Virginia Beach, VA</t>
  </si>
  <si>
    <t>Virginia</t>
  </si>
  <si>
    <t>Shannon Evans</t>
  </si>
  <si>
    <t>Suffolk, VA</t>
  </si>
  <si>
    <t>Angel Delgado</t>
  </si>
  <si>
    <t>Bajos de Haina</t>
  </si>
  <si>
    <t>Dominican Republic</t>
  </si>
  <si>
    <t>Rodney Bullock</t>
  </si>
  <si>
    <t>Hampton, VA</t>
  </si>
  <si>
    <t>Providence</t>
  </si>
  <si>
    <t>Vladimir Brodziansky</t>
  </si>
  <si>
    <t>Bojnice</t>
  </si>
  <si>
    <t>Slovakia</t>
  </si>
  <si>
    <t>Matt Mobley</t>
  </si>
  <si>
    <t>Worcester, MA</t>
  </si>
  <si>
    <t>St. Bonaventure</t>
  </si>
  <si>
    <t>Jeff Roberson</t>
  </si>
  <si>
    <t>Houston, TX</t>
  </si>
  <si>
    <t>Vanderbilt</t>
  </si>
  <si>
    <t>Anas Mahmoud</t>
  </si>
  <si>
    <t>Giza</t>
  </si>
  <si>
    <t>Louisville</t>
  </si>
  <si>
    <t>Egypt</t>
  </si>
  <si>
    <t>Elijah Brown</t>
  </si>
  <si>
    <t>Santa Ana, CA</t>
  </si>
  <si>
    <t>Oregon</t>
  </si>
  <si>
    <t>Bogdan Bliznyuk</t>
  </si>
  <si>
    <t>Lutsk</t>
  </si>
  <si>
    <t>Eastern Washington</t>
  </si>
  <si>
    <t>Ukraine</t>
  </si>
  <si>
    <t>William Lee</t>
  </si>
  <si>
    <t>Plantersville, AL</t>
  </si>
  <si>
    <t>Desi Rodriguez</t>
  </si>
  <si>
    <t>Bronx, NY</t>
  </si>
  <si>
    <t>Johnathan Williams</t>
  </si>
  <si>
    <t>Gonzaga</t>
  </si>
  <si>
    <t>Jaylen Adams</t>
  </si>
  <si>
    <t>Baltimore, MD</t>
  </si>
  <si>
    <t>Rob Gray</t>
  </si>
  <si>
    <t>Forest City, NC</t>
  </si>
  <si>
    <t>Houston</t>
  </si>
  <si>
    <t>Tyler Nelson</t>
  </si>
  <si>
    <t>Bradford, MA</t>
  </si>
  <si>
    <t>Fairfield</t>
  </si>
  <si>
    <t>Jeffrey Carroll</t>
  </si>
  <si>
    <t>Rowlett, TX</t>
  </si>
  <si>
    <t>Oklahoma State</t>
  </si>
  <si>
    <t>Justin Johnson</t>
  </si>
  <si>
    <t>Hazard, KY</t>
  </si>
  <si>
    <t>Western Kentucky</t>
  </si>
  <si>
    <t>Jock Landale</t>
  </si>
  <si>
    <t>Saint Mary's</t>
  </si>
  <si>
    <t>Isaiah Wilkins</t>
  </si>
  <si>
    <t>Lilburn, GA</t>
  </si>
  <si>
    <t>Jordan McLaughlin</t>
  </si>
  <si>
    <t>Etiwanda, CA</t>
  </si>
  <si>
    <t>Kelan Martin</t>
  </si>
  <si>
    <t>Louisville, KY</t>
  </si>
  <si>
    <t>Butler</t>
  </si>
  <si>
    <t>Jaylen Barford</t>
  </si>
  <si>
    <t>Jackson, TN</t>
  </si>
  <si>
    <t>Isaiah Johnson</t>
  </si>
  <si>
    <t>Cincinnati, OH</t>
  </si>
  <si>
    <t>Akron</t>
  </si>
  <si>
    <t>Ben Moore</t>
  </si>
  <si>
    <t>Bolingbrook, IL</t>
  </si>
  <si>
    <t>Southern Methodist</t>
  </si>
  <si>
    <t>Jordan Washington</t>
  </si>
  <si>
    <t>Newark, NJ</t>
  </si>
  <si>
    <t>Iona</t>
  </si>
  <si>
    <t>Marc Loving</t>
  </si>
  <si>
    <t>Toledo, OH</t>
  </si>
  <si>
    <t>Ohio State</t>
  </si>
  <si>
    <t>Steve Vasturia</t>
  </si>
  <si>
    <t>Medford, NJ</t>
  </si>
  <si>
    <t>Charles Cooke</t>
  </si>
  <si>
    <t>Trenton, NJ</t>
  </si>
  <si>
    <t>Dayton</t>
  </si>
  <si>
    <t>Marcus Marshall</t>
  </si>
  <si>
    <t>Nevada</t>
  </si>
  <si>
    <t>Dallas Moore</t>
  </si>
  <si>
    <t>Gulfport, FL</t>
  </si>
  <si>
    <t>North Florida</t>
  </si>
  <si>
    <t>Justin Tuoyo</t>
  </si>
  <si>
    <t>Hampton, GA</t>
  </si>
  <si>
    <t>Chattanooga</t>
  </si>
  <si>
    <t>Jake Wiley</t>
  </si>
  <si>
    <t>Bellevue, WA</t>
  </si>
  <si>
    <t>Jimmy Hall</t>
  </si>
  <si>
    <t>Kent State</t>
  </si>
  <si>
    <t>Kris Jenkins</t>
  </si>
  <si>
    <t>Upper Marlboro, MD</t>
  </si>
  <si>
    <t>Villanova</t>
  </si>
  <si>
    <t>Zak Irvin</t>
  </si>
  <si>
    <t>Fishers, IN</t>
  </si>
  <si>
    <t>Michigan</t>
  </si>
  <si>
    <t>Bronson Koenig</t>
  </si>
  <si>
    <t>La Crosse, WI</t>
  </si>
  <si>
    <t>Wisconsin</t>
  </si>
  <si>
    <t>Kadeem Allen</t>
  </si>
  <si>
    <t>Wilmington, NC</t>
  </si>
  <si>
    <t>Jeremy Senglin</t>
  </si>
  <si>
    <t>Kansas City, MO</t>
  </si>
  <si>
    <t>Weber State</t>
  </si>
  <si>
    <t>Marquise Moore</t>
  </si>
  <si>
    <t>Queens, NY</t>
  </si>
  <si>
    <t>George Mason</t>
  </si>
  <si>
    <t>Amida Brimah</t>
  </si>
  <si>
    <t>Accra</t>
  </si>
  <si>
    <t>Connecticut</t>
  </si>
  <si>
    <t>Ghana</t>
  </si>
  <si>
    <t>Obinna Oleka</t>
  </si>
  <si>
    <t>Washington, DC</t>
  </si>
  <si>
    <t>T.J. Cline</t>
  </si>
  <si>
    <t>Richmond</t>
  </si>
  <si>
    <t>Jamel Artis</t>
  </si>
  <si>
    <t>Pittsburgh</t>
  </si>
  <si>
    <t>Canyon Barry</t>
  </si>
  <si>
    <t>Colorado Springs, CO</t>
  </si>
  <si>
    <t>Milton Doyle</t>
  </si>
  <si>
    <t>Loyola (IL)</t>
  </si>
  <si>
    <t>T.J. Williams</t>
  </si>
  <si>
    <t>Pflugerville, TX</t>
  </si>
  <si>
    <t>Northeastern</t>
  </si>
  <si>
    <t>Scoochie Smith</t>
  </si>
  <si>
    <t>New York, NY</t>
  </si>
  <si>
    <t>Xavier Johnson</t>
  </si>
  <si>
    <t>Temecula, CA</t>
  </si>
  <si>
    <t>Tim Kempton</t>
  </si>
  <si>
    <t>Scottsdale, AZ</t>
  </si>
  <si>
    <t>Lehigh</t>
  </si>
  <si>
    <t>Tim Williams</t>
  </si>
  <si>
    <t>New Mexico</t>
  </si>
  <si>
    <t>Zach LeDay</t>
  </si>
  <si>
    <t>The Colony, TX</t>
  </si>
  <si>
    <t>Sterling Brown</t>
  </si>
  <si>
    <t>Maywood, IL</t>
  </si>
  <si>
    <t>Malcolm Hill</t>
  </si>
  <si>
    <t>Belleville, IL</t>
  </si>
  <si>
    <t>Illinois</t>
  </si>
  <si>
    <t>Rodney Pryor</t>
  </si>
  <si>
    <t>Evanston, IL</t>
  </si>
  <si>
    <t>Georgetown</t>
  </si>
  <si>
    <t>Troy Caupain</t>
  </si>
  <si>
    <t>Midlothian, VA</t>
  </si>
  <si>
    <t>J.J. Frazier</t>
  </si>
  <si>
    <t>Glennville, GA</t>
  </si>
  <si>
    <t>Sebastian Saiz</t>
  </si>
  <si>
    <t>Madrid</t>
  </si>
  <si>
    <t>Ole Miss</t>
  </si>
  <si>
    <t>Spain</t>
  </si>
  <si>
    <t>Amile Jefferson</t>
  </si>
  <si>
    <t>Duke</t>
  </si>
  <si>
    <t>Tyler Cavanaugh</t>
  </si>
  <si>
    <t>DeWitt, NY</t>
  </si>
  <si>
    <t>George Washington</t>
  </si>
  <si>
    <t>Deonte Burton</t>
  </si>
  <si>
    <t>Milwaukee, WI</t>
  </si>
  <si>
    <t>Iowa State</t>
  </si>
  <si>
    <t>Davon Reed</t>
  </si>
  <si>
    <t>Princeton, NJ</t>
  </si>
  <si>
    <t>Miami (FL)</t>
  </si>
  <si>
    <t>Damyean Dotson</t>
  </si>
  <si>
    <t>Tai Webster</t>
  </si>
  <si>
    <t>Auckland</t>
  </si>
  <si>
    <t>Nebraska</t>
  </si>
  <si>
    <t>New Zealand</t>
  </si>
  <si>
    <t>Paris Lee</t>
  </si>
  <si>
    <t>Illinois State</t>
  </si>
  <si>
    <t>Sidy Djitte</t>
  </si>
  <si>
    <t>Dakar</t>
  </si>
  <si>
    <t>Clemson</t>
  </si>
  <si>
    <t>Senegal</t>
  </si>
  <si>
    <t>Luke Fischer</t>
  </si>
  <si>
    <t>Germantown, WI</t>
  </si>
  <si>
    <t>Emmanuel Omogbo</t>
  </si>
  <si>
    <t>Lanham, MD</t>
  </si>
  <si>
    <t>Colorado State</t>
  </si>
  <si>
    <t>Reggie Upshaw, Jr.</t>
  </si>
  <si>
    <t>Chattanooga, TN</t>
  </si>
  <si>
    <t>Andrew White</t>
  </si>
  <si>
    <t>Chester, VA</t>
  </si>
  <si>
    <t>Syracuse</t>
  </si>
  <si>
    <t>Naz Long</t>
  </si>
  <si>
    <t>Mississauga</t>
  </si>
  <si>
    <t>Canada</t>
  </si>
  <si>
    <t>Jared Brownridge</t>
  </si>
  <si>
    <t>Aurora, IL</t>
  </si>
  <si>
    <t>Santa Clara</t>
  </si>
  <si>
    <t>London Perrantes</t>
  </si>
  <si>
    <t>Encino, CA</t>
  </si>
  <si>
    <t>Jack Gibbs</t>
  </si>
  <si>
    <t>Westerville, OH</t>
  </si>
  <si>
    <t>Lamond Murray, Jr.</t>
  </si>
  <si>
    <t>Pepperdine</t>
  </si>
  <si>
    <t>JeQuan Lewis</t>
  </si>
  <si>
    <t>Dickson, TN</t>
  </si>
  <si>
    <t>Josh Hawkinson</t>
  </si>
  <si>
    <t>Shoreline, WA</t>
  </si>
  <si>
    <t>Washington State</t>
  </si>
  <si>
    <t>Jacorey Williams</t>
  </si>
  <si>
    <t>Birmingham, AL</t>
  </si>
  <si>
    <t>Rashawn Thomas</t>
  </si>
  <si>
    <t>Oklahoma City, OK</t>
  </si>
  <si>
    <t>Texas A&amp;M-CC</t>
  </si>
  <si>
    <t>Jalen Moore</t>
  </si>
  <si>
    <t>North Logan, UT</t>
  </si>
  <si>
    <t>Utah State</t>
  </si>
  <si>
    <t>Torian Graham</t>
  </si>
  <si>
    <t>Durham, NC</t>
  </si>
  <si>
    <t>Isaac Hamilton</t>
  </si>
  <si>
    <t>UCLA</t>
  </si>
  <si>
    <t>Derrick White</t>
  </si>
  <si>
    <t>Justin Robinson</t>
  </si>
  <si>
    <t>Lake Katrine, NY</t>
  </si>
  <si>
    <t>Monmouth</t>
  </si>
  <si>
    <t>Mangok Mathiang</t>
  </si>
  <si>
    <t>South Sudan</t>
  </si>
  <si>
    <t>Steve Taylor, Jr.</t>
  </si>
  <si>
    <t>Toledo</t>
  </si>
  <si>
    <t>Erik McCree</t>
  </si>
  <si>
    <t>Winter Garden, FL</t>
  </si>
  <si>
    <t>Louisiana Tech</t>
  </si>
  <si>
    <t>Derek Willis</t>
  </si>
  <si>
    <t>Mount Washington, KY</t>
  </si>
  <si>
    <t>Kentucky</t>
  </si>
  <si>
    <t>Jabari Bird</t>
  </si>
  <si>
    <t>Richmond, CA</t>
  </si>
  <si>
    <t>Matt Jones</t>
  </si>
  <si>
    <t>Dallas, TX</t>
  </si>
  <si>
    <t>Bryce Alford</t>
  </si>
  <si>
    <t>Albuquerque, NM</t>
  </si>
  <si>
    <t>Dewayne Russell</t>
  </si>
  <si>
    <t>Peoria, AZ</t>
  </si>
  <si>
    <t>Grand Canyon</t>
  </si>
  <si>
    <t>D.J. Balentine</t>
  </si>
  <si>
    <t>Kokomo, IN</t>
  </si>
  <si>
    <t>Evansville</t>
  </si>
  <si>
    <t>James Farr</t>
  </si>
  <si>
    <t>Xavier</t>
  </si>
  <si>
    <t>Nick Faust</t>
  </si>
  <si>
    <t>Long Beach State</t>
  </si>
  <si>
    <t>Gabe York</t>
  </si>
  <si>
    <t>Orange, CA</t>
  </si>
  <si>
    <t>Ryan Spangler</t>
  </si>
  <si>
    <t>Blanchard, OK</t>
  </si>
  <si>
    <t>Oklahoma</t>
  </si>
  <si>
    <t>Tony Parker</t>
  </si>
  <si>
    <t>Lithonia, GA</t>
  </si>
  <si>
    <t>Isaiah Miles</t>
  </si>
  <si>
    <t>Saint Joseph's</t>
  </si>
  <si>
    <t>Juan'ya Green</t>
  </si>
  <si>
    <t>Hofstra</t>
  </si>
  <si>
    <t>Beau Beech</t>
  </si>
  <si>
    <t>Ponte Vedra Beach, FL</t>
  </si>
  <si>
    <t>Kyle Collinsworth</t>
  </si>
  <si>
    <t>Provo, UT</t>
  </si>
  <si>
    <t>Brigham Young</t>
  </si>
  <si>
    <t>Dorian Finney-Smith</t>
  </si>
  <si>
    <t>Portsmouth, VA</t>
  </si>
  <si>
    <t>Bryn Forbes</t>
  </si>
  <si>
    <t>Lansing, MI</t>
  </si>
  <si>
    <t>Michigan State</t>
  </si>
  <si>
    <t>Tyler Harris</t>
  </si>
  <si>
    <t>Dix Hills, NY</t>
  </si>
  <si>
    <t>Auburn</t>
  </si>
  <si>
    <t>Roosevelt Jones</t>
  </si>
  <si>
    <t>O'Fallon, IL</t>
  </si>
  <si>
    <t>Angel Rodriguez</t>
  </si>
  <si>
    <t>San Juan, PR</t>
  </si>
  <si>
    <t>Puerto Rico</t>
  </si>
  <si>
    <t>Kevin Larsen</t>
  </si>
  <si>
    <t>Copenhagen</t>
  </si>
  <si>
    <t>Denmark</t>
  </si>
  <si>
    <t>Nathan Boothe</t>
  </si>
  <si>
    <t>Gurnee, IL</t>
  </si>
  <si>
    <t>Elgin Cook</t>
  </si>
  <si>
    <t>David Walker</t>
  </si>
  <si>
    <t>Stow, OH</t>
  </si>
  <si>
    <t>Shevon Thompson</t>
  </si>
  <si>
    <t>Clarendon</t>
  </si>
  <si>
    <t>Jamaica</t>
  </si>
  <si>
    <t>Abdel Nader</t>
  </si>
  <si>
    <t>Alexandria</t>
  </si>
  <si>
    <t>Stefan Moody</t>
  </si>
  <si>
    <t>Kissimmee, FL</t>
  </si>
  <si>
    <t>Alex Hamilton</t>
  </si>
  <si>
    <t>Chipley, FL</t>
  </si>
  <si>
    <t>Shaq Goodwin</t>
  </si>
  <si>
    <t>Memphis</t>
  </si>
  <si>
    <t>Terry Allen</t>
  </si>
  <si>
    <t>Andrew Andrews</t>
  </si>
  <si>
    <t>Portland, OR</t>
  </si>
  <si>
    <t>Washington</t>
  </si>
  <si>
    <t>Alex Caruso</t>
  </si>
  <si>
    <t>College Station, TX</t>
  </si>
  <si>
    <t>Texas A&amp;M</t>
  </si>
  <si>
    <t>Matt Costello</t>
  </si>
  <si>
    <t>Linwood, MI</t>
  </si>
  <si>
    <t>Adrian Diaz</t>
  </si>
  <si>
    <t>Miami, FL</t>
  </si>
  <si>
    <t>Florida International</t>
  </si>
  <si>
    <t>Justin Sears</t>
  </si>
  <si>
    <t>Plainfield, NJ</t>
  </si>
  <si>
    <t>Yale</t>
  </si>
  <si>
    <t>Marcus Georges-Hunt</t>
  </si>
  <si>
    <t>Riverdale, GA</t>
  </si>
  <si>
    <t>Melvin Johnson</t>
  </si>
  <si>
    <t>Kellen Dunham</t>
  </si>
  <si>
    <t>Pendleton, IN</t>
  </si>
  <si>
    <t>Trey Freeman</t>
  </si>
  <si>
    <t>Old Dominion</t>
  </si>
  <si>
    <t>Jalen Jones</t>
  </si>
  <si>
    <t>James Kelly</t>
  </si>
  <si>
    <t>Ann Arbor, MI</t>
  </si>
  <si>
    <t>Marshall</t>
  </si>
  <si>
    <t>Maodo Lo</t>
  </si>
  <si>
    <t>Berlin</t>
  </si>
  <si>
    <t>Columbia</t>
  </si>
  <si>
    <t>Germany</t>
  </si>
  <si>
    <t>Retin Obasohan</t>
  </si>
  <si>
    <t>Antwerp</t>
  </si>
  <si>
    <t>Alabama</t>
  </si>
  <si>
    <t>Mike Tobey</t>
  </si>
  <si>
    <t>Monroe, NY</t>
  </si>
  <si>
    <t>Gavin Ware</t>
  </si>
  <si>
    <t>Starkville, MS</t>
  </si>
  <si>
    <t>Mississippi State</t>
  </si>
  <si>
    <t>Josh Adams</t>
  </si>
  <si>
    <t>Tre Demps</t>
  </si>
  <si>
    <t>Shonn Miller</t>
  </si>
  <si>
    <t>Euclid, OH</t>
  </si>
  <si>
    <t>Markus Kennedy</t>
  </si>
  <si>
    <t>Yeadon, PA</t>
  </si>
  <si>
    <t>Tonye Jekiri</t>
  </si>
  <si>
    <t>Lagos</t>
  </si>
  <si>
    <t>Chris Horton</t>
  </si>
  <si>
    <t>Austin Peay</t>
  </si>
  <si>
    <t>Marvelle Harris</t>
  </si>
  <si>
    <t>Rialto, CA</t>
  </si>
  <si>
    <t>Fresno State</t>
  </si>
  <si>
    <t>Patricio Garino</t>
  </si>
  <si>
    <t>Mar del Plata</t>
  </si>
  <si>
    <t>Argentina</t>
  </si>
  <si>
    <t>Octavius Ellis</t>
  </si>
  <si>
    <t>Ryan Anderson</t>
  </si>
  <si>
    <t>Long Beach, CA</t>
  </si>
  <si>
    <t>A.J. English III</t>
  </si>
  <si>
    <t>Wilmington, DE</t>
  </si>
  <si>
    <t>Thomas Walkup</t>
  </si>
  <si>
    <t>Pasadena, TX</t>
  </si>
  <si>
    <t>Stephen F. Austin</t>
  </si>
  <si>
    <t>Devin Thomas</t>
  </si>
  <si>
    <t>Harrisburg, PA</t>
  </si>
  <si>
    <t>Wake Forest</t>
  </si>
  <si>
    <t>Shavon Shields</t>
  </si>
  <si>
    <t>Olathe, KS</t>
  </si>
  <si>
    <t>Dyshawn Pierre</t>
  </si>
  <si>
    <t>Whitby</t>
  </si>
  <si>
    <t>Prince Ibeh</t>
  </si>
  <si>
    <t>Garland, TX</t>
  </si>
  <si>
    <t>Texas</t>
  </si>
  <si>
    <t>Shaquille Harrison</t>
  </si>
  <si>
    <t>Tulsa</t>
  </si>
  <si>
    <t>Michael Carrera</t>
  </si>
  <si>
    <t>Anzoategui</t>
  </si>
  <si>
    <t>South Carolina</t>
  </si>
  <si>
    <t>Venezuela</t>
  </si>
  <si>
    <t>Isaiah Cousins</t>
  </si>
  <si>
    <t>Mount Vernon, NY</t>
  </si>
  <si>
    <t>Quenton DeCosey</t>
  </si>
  <si>
    <t>Union, NJ</t>
  </si>
  <si>
    <t>Wes Washpun</t>
  </si>
  <si>
    <t>Cedar Rapids, IA</t>
  </si>
  <si>
    <t>Northern Iowa</t>
  </si>
  <si>
    <t>Jameel Warney</t>
  </si>
  <si>
    <t>Roselle, NJ</t>
  </si>
  <si>
    <t>Stony Brook</t>
  </si>
  <si>
    <t>D'Vauntes Smith-Rivera</t>
  </si>
  <si>
    <t>Indianapolis, IN</t>
  </si>
  <si>
    <t>Egidijus Mockevicius</t>
  </si>
  <si>
    <t>Kursenai</t>
  </si>
  <si>
    <t>Jameel McKay</t>
  </si>
  <si>
    <t>Amir Williams</t>
  </si>
  <si>
    <t>Birmingham, MI</t>
  </si>
  <si>
    <t>David Laury</t>
  </si>
  <si>
    <t>East Orange, NJ</t>
  </si>
  <si>
    <t>J.J. Avila</t>
  </si>
  <si>
    <t>McAllen, TX</t>
  </si>
  <si>
    <t>Treveon Graham</t>
  </si>
  <si>
    <t>Ralston Turner</t>
  </si>
  <si>
    <t>Sheffield, AL</t>
  </si>
  <si>
    <t>NC State</t>
  </si>
  <si>
    <t>Wesley Saunders</t>
  </si>
  <si>
    <t>Harvard</t>
  </si>
  <si>
    <t>D.J. Newbill</t>
  </si>
  <si>
    <t>Penn State</t>
  </si>
  <si>
    <t>Jelani Hewitt</t>
  </si>
  <si>
    <t>Oakland Park, FL</t>
  </si>
  <si>
    <t>Georgia Southern</t>
  </si>
  <si>
    <t>TaShawn Thomas</t>
  </si>
  <si>
    <t>Killeen, TX</t>
  </si>
  <si>
    <t>Maurice Ndour</t>
  </si>
  <si>
    <t>Thies</t>
  </si>
  <si>
    <t>Ohio</t>
  </si>
  <si>
    <t>Julian Washburn</t>
  </si>
  <si>
    <t>Duncanville, TX</t>
  </si>
  <si>
    <t>UTEP</t>
  </si>
  <si>
    <t>Bryce Dejean-Jones</t>
  </si>
  <si>
    <t>Denzel Livingston</t>
  </si>
  <si>
    <t>Incarnate Word</t>
  </si>
  <si>
    <t>Askia Booker</t>
  </si>
  <si>
    <t>Corey Petros</t>
  </si>
  <si>
    <t>Sterling Heights, MI</t>
  </si>
  <si>
    <t>Nimrod Hilliard IV</t>
  </si>
  <si>
    <t>Madison, WI</t>
  </si>
  <si>
    <t>North Carolina Central</t>
  </si>
  <si>
    <t>Gabriel Olaseni</t>
  </si>
  <si>
    <t>London</t>
  </si>
  <si>
    <t>Iowa</t>
  </si>
  <si>
    <t>England</t>
  </si>
  <si>
    <t>Brad Waldow</t>
  </si>
  <si>
    <t>Daniel Trist</t>
  </si>
  <si>
    <t>Wahroonga</t>
  </si>
  <si>
    <t>Lafayette</t>
  </si>
  <si>
    <t>LaDontae Henton</t>
  </si>
  <si>
    <t>Marcus Thornton</t>
  </si>
  <si>
    <t>William &amp; Mary</t>
  </si>
  <si>
    <t>Mikh McKinney</t>
  </si>
  <si>
    <t>Union City, CA</t>
  </si>
  <si>
    <t>Sacramento State</t>
  </si>
  <si>
    <t>Mike Caffey</t>
  </si>
  <si>
    <t>Riverside, CA</t>
  </si>
  <si>
    <t>Chavaughn Lewis</t>
  </si>
  <si>
    <t>Marist</t>
  </si>
  <si>
    <t>Kendall Gray</t>
  </si>
  <si>
    <t>Merced, CA</t>
  </si>
  <si>
    <t>Delaware State</t>
  </si>
  <si>
    <t>Seth Tuttle</t>
  </si>
  <si>
    <t>Mason City, IA</t>
  </si>
  <si>
    <t>Jabril Trawick</t>
  </si>
  <si>
    <t>Jenkintown, PA</t>
  </si>
  <si>
    <t>Levi Randolph</t>
  </si>
  <si>
    <t>Madison, AL</t>
  </si>
  <si>
    <t>Rayvonte Rice</t>
  </si>
  <si>
    <t>Champaign, IL</t>
  </si>
  <si>
    <t>Brett Comer</t>
  </si>
  <si>
    <t>Winter Park, FL</t>
  </si>
  <si>
    <t>Ryan Harrow</t>
  </si>
  <si>
    <t>Marietta, GA</t>
  </si>
  <si>
    <t>Georgia State</t>
  </si>
  <si>
    <t>Darion Atkins</t>
  </si>
  <si>
    <t>Clinton, MD</t>
  </si>
  <si>
    <t>Stefan Nastic</t>
  </si>
  <si>
    <t>Stanford</t>
  </si>
  <si>
    <t>Mike Cobbins</t>
  </si>
  <si>
    <t>Amarillo, TX</t>
  </si>
  <si>
    <t>Richaun Holmes</t>
  </si>
  <si>
    <t>Lockport, IL</t>
  </si>
  <si>
    <t>Bowling Green</t>
  </si>
  <si>
    <t>Dustin Hogue</t>
  </si>
  <si>
    <t>Yonkers, NY</t>
  </si>
  <si>
    <t>Pat Connaughton</t>
  </si>
  <si>
    <t>Arlington, MA</t>
  </si>
  <si>
    <t>K.T. Harrell</t>
  </si>
  <si>
    <t>Montgomery, AL</t>
  </si>
  <si>
    <t>Julius Brown</t>
  </si>
  <si>
    <t>Markham, IL</t>
  </si>
  <si>
    <t>Will Cummings</t>
  </si>
  <si>
    <t>Jacksonville, FL</t>
  </si>
  <si>
    <t>Youssou Ndoye</t>
  </si>
  <si>
    <t>Ousmane Drame</t>
  </si>
  <si>
    <t>Boston, MA</t>
  </si>
  <si>
    <t>Quinnipiac</t>
  </si>
  <si>
    <t>Reigarvius Williams</t>
  </si>
  <si>
    <t>Macon, GA</t>
  </si>
  <si>
    <t>Royce O'Neale</t>
  </si>
  <si>
    <t>T.J. Price</t>
  </si>
  <si>
    <t>Slidell, LA</t>
  </si>
  <si>
    <t>Saah Nimley</t>
  </si>
  <si>
    <t>Lawrenceville, GA</t>
  </si>
  <si>
    <t>Charleston Southern</t>
  </si>
  <si>
    <t>Corey Walden</t>
  </si>
  <si>
    <t>Daytona Beach, FL</t>
  </si>
  <si>
    <t>Eastern Kentucky</t>
  </si>
  <si>
    <t>Keon Moore</t>
  </si>
  <si>
    <t>Windsor, NC</t>
  </si>
  <si>
    <t>Winthrop</t>
  </si>
  <si>
    <t>Atlanta, GA</t>
  </si>
  <si>
    <t>Jayvaughn Pinkston</t>
  </si>
  <si>
    <t>Le'Bryan Nash</t>
  </si>
  <si>
    <t>DaVonte Lacy</t>
  </si>
  <si>
    <t>Tacoma, WA</t>
  </si>
  <si>
    <t>D'Angelo Harrison</t>
  </si>
  <si>
    <t>Missouri City, TX</t>
  </si>
  <si>
    <t>St. John's</t>
  </si>
  <si>
    <t>Karl Cochran</t>
  </si>
  <si>
    <t>Wofford</t>
  </si>
  <si>
    <t>Andre Hollins</t>
  </si>
  <si>
    <t>Maurice Walker</t>
  </si>
  <si>
    <t>Scarborough</t>
  </si>
  <si>
    <t>Matt Stainbrook</t>
  </si>
  <si>
    <t>Bay Village, OH</t>
  </si>
  <si>
    <t>Cady Lalanne</t>
  </si>
  <si>
    <t>Port-au-Prince</t>
  </si>
  <si>
    <t>Massachusetts</t>
  </si>
  <si>
    <t>Haiti</t>
  </si>
  <si>
    <t>Darius Carter</t>
  </si>
  <si>
    <t>Akron, OH</t>
  </si>
  <si>
    <t>Juwan Howard, Jr.</t>
  </si>
  <si>
    <t>Detroit-Mercy</t>
  </si>
  <si>
    <t>Darrun Hilliard</t>
  </si>
  <si>
    <t>Bethlehem, PA</t>
  </si>
  <si>
    <t>Tyler Kalinoski</t>
  </si>
  <si>
    <t>Kenny Chery</t>
  </si>
  <si>
    <t>Montreal</t>
  </si>
  <si>
    <t>Pierria Henry</t>
  </si>
  <si>
    <t>South Charleston, WV</t>
  </si>
  <si>
    <t>Charlotte</t>
  </si>
  <si>
    <t>Chad Posthumus</t>
  </si>
  <si>
    <t>Winnipeg</t>
  </si>
  <si>
    <t>Morehead State</t>
  </si>
  <si>
    <t>Will Neighbour</t>
  </si>
  <si>
    <t>Grayshott</t>
  </si>
  <si>
    <t>Little Rock</t>
  </si>
  <si>
    <t>De'Mon Brooks</t>
  </si>
  <si>
    <t>Charlotte, NC</t>
  </si>
  <si>
    <t>Okaro White</t>
  </si>
  <si>
    <t>Clearwater, FL</t>
  </si>
  <si>
    <t>Florida State</t>
  </si>
  <si>
    <t>Sean Armand</t>
  </si>
  <si>
    <t>Andre Dawkins</t>
  </si>
  <si>
    <t>Chesapeake, VA</t>
  </si>
  <si>
    <t>Xavier Thames</t>
  </si>
  <si>
    <t>Sacramento, CA</t>
  </si>
  <si>
    <t>San Diego State</t>
  </si>
  <si>
    <t>Patrick Miller</t>
  </si>
  <si>
    <t>Tennessee State</t>
  </si>
  <si>
    <t>Langston Galloway</t>
  </si>
  <si>
    <t>Baton Rouge, LA</t>
  </si>
  <si>
    <t>Richard Solomon</t>
  </si>
  <si>
    <t>Inglewood, CA</t>
  </si>
  <si>
    <t>Ronald Roberts</t>
  </si>
  <si>
    <t>Bayonne, NJ</t>
  </si>
  <si>
    <t>Augustine Rubit</t>
  </si>
  <si>
    <t>South Alabama</t>
  </si>
  <si>
    <t>Cameron Clark</t>
  </si>
  <si>
    <t>Phoenix, AZ</t>
  </si>
  <si>
    <t>Travis Bader</t>
  </si>
  <si>
    <t>Okemos, MI</t>
  </si>
  <si>
    <t>Mark McLaughlin</t>
  </si>
  <si>
    <t>San Francisco, CA</t>
  </si>
  <si>
    <t>Central Washington</t>
  </si>
  <si>
    <t>Eric Atkins</t>
  </si>
  <si>
    <t>Greenwich, CT</t>
  </si>
  <si>
    <t>Trevor Releford</t>
  </si>
  <si>
    <t>Davon Usher</t>
  </si>
  <si>
    <t>Delaware</t>
  </si>
  <si>
    <t>Killian Larson</t>
  </si>
  <si>
    <t>Puyallup, WA</t>
  </si>
  <si>
    <t>Josh Davis</t>
  </si>
  <si>
    <t>Raleigh, NC</t>
  </si>
  <si>
    <t>Sam Dower</t>
  </si>
  <si>
    <t>Brooklyn Park, MN</t>
  </si>
  <si>
    <t>Jamil Wilson</t>
  </si>
  <si>
    <t>Davion Berry</t>
  </si>
  <si>
    <t>Oakland, CA</t>
  </si>
  <si>
    <t>Kareem Jamar</t>
  </si>
  <si>
    <t>Montana</t>
  </si>
  <si>
    <t>Jason Brickman</t>
  </si>
  <si>
    <t>Long Island</t>
  </si>
  <si>
    <t>Kendrick Perry</t>
  </si>
  <si>
    <t>Ocoee, FL</t>
  </si>
  <si>
    <t>Youngstown State</t>
  </si>
  <si>
    <t>Isaiah Armwood</t>
  </si>
  <si>
    <t>D.J. Cunningham</t>
  </si>
  <si>
    <t>Waterford, OH</t>
  </si>
  <si>
    <t>UNC Asheville</t>
  </si>
  <si>
    <t>Juvonte Reddic</t>
  </si>
  <si>
    <t>Winston-Salem, NC</t>
  </si>
  <si>
    <t>Javon McCrea</t>
  </si>
  <si>
    <t>Newark, NY</t>
  </si>
  <si>
    <t>Buffalo</t>
  </si>
  <si>
    <t>Shawn Glover</t>
  </si>
  <si>
    <t>Cedar Hill, TX</t>
  </si>
  <si>
    <t>Oral Roberts</t>
  </si>
  <si>
    <t>Drew Crawford</t>
  </si>
  <si>
    <t>Naperville, IL</t>
  </si>
  <si>
    <t>J.J. Mann</t>
  </si>
  <si>
    <t>Smyrna, GA</t>
  </si>
  <si>
    <t>Belmont</t>
  </si>
  <si>
    <t>Anthony Ireland</t>
  </si>
  <si>
    <t>Waterbury, CT</t>
  </si>
  <si>
    <t>Loyola Marymount</t>
  </si>
  <si>
    <t>Tim Frazier</t>
  </si>
  <si>
    <t>Kadeem Batts</t>
  </si>
  <si>
    <t>Powder Springs, GA</t>
  </si>
  <si>
    <t>Shayne Whittington</t>
  </si>
  <si>
    <t>Paw Paw, MI</t>
  </si>
  <si>
    <t>D.J. Covington</t>
  </si>
  <si>
    <t>Virginia Military</t>
  </si>
  <si>
    <t>Akil Mitchell</t>
  </si>
  <si>
    <t>Panama</t>
  </si>
  <si>
    <t>James Bell</t>
  </si>
  <si>
    <t>Troy Huff</t>
  </si>
  <si>
    <t>North Dakota</t>
  </si>
  <si>
    <t>Isaiah Sykes</t>
  </si>
  <si>
    <t>Jake Odum</t>
  </si>
  <si>
    <t>Terre Haute, IN</t>
  </si>
  <si>
    <t>Indiana State</t>
  </si>
  <si>
    <t>Joe Jackson</t>
  </si>
  <si>
    <t>Shelby, TN</t>
  </si>
  <si>
    <t>Garrick Sherman</t>
  </si>
  <si>
    <t>Kenton, OH</t>
  </si>
  <si>
    <t>Jerrelle Benimon</t>
  </si>
  <si>
    <t>Warrenton, VA</t>
  </si>
  <si>
    <t>Towson</t>
  </si>
  <si>
    <t>Justin Jackson</t>
  </si>
  <si>
    <t>Cocoa, FL</t>
  </si>
  <si>
    <t>Zaccheus Mason</t>
  </si>
  <si>
    <t>Nashville, TN</t>
  </si>
  <si>
    <t>Dalton Pepper</t>
  </si>
  <si>
    <t>Levittown, PA</t>
  </si>
  <si>
    <t>Roberto Nelson</t>
  </si>
  <si>
    <t>Santa Barbara, CA</t>
  </si>
  <si>
    <t>Oregon State</t>
  </si>
  <si>
    <t>Langston Hall</t>
  </si>
  <si>
    <t>Mercer</t>
  </si>
  <si>
    <t>Devon Saddler</t>
  </si>
  <si>
    <t>Aberdeen, MD</t>
  </si>
  <si>
    <t>Aaric Murray</t>
  </si>
  <si>
    <t>Texas Southern</t>
  </si>
  <si>
    <t>Shawn Jones</t>
  </si>
  <si>
    <t>Hialeah, FL</t>
  </si>
  <si>
    <t>Tyler Stone</t>
  </si>
  <si>
    <t>Southeast Missouri State</t>
  </si>
  <si>
    <t>Fuquan Edwin</t>
  </si>
  <si>
    <t>Paterson, NJ</t>
  </si>
  <si>
    <t>Taylor Braun</t>
  </si>
  <si>
    <t>Newberg, OR</t>
  </si>
  <si>
    <t>North Dakota State</t>
  </si>
  <si>
    <t>Nick Kellogg</t>
  </si>
  <si>
    <t>Jordair Jett</t>
  </si>
  <si>
    <t>Saint Louis</t>
  </si>
  <si>
    <t>Chaz Williams</t>
  </si>
  <si>
    <t>Talib Zanna</t>
  </si>
  <si>
    <t>Kaduna</t>
  </si>
  <si>
    <t>Davante Gardner</t>
  </si>
  <si>
    <t>Josh Huestis</t>
  </si>
  <si>
    <t>Great Falls, MT</t>
  </si>
  <si>
    <t>Niels Giffey</t>
  </si>
  <si>
    <t>Rian Pearson</t>
  </si>
  <si>
    <t>Raytown, MO</t>
  </si>
  <si>
    <t>Tyler Johnson</t>
  </si>
  <si>
    <t>Mountain View, CA</t>
  </si>
  <si>
    <t>Markel Starks</t>
  </si>
  <si>
    <t>Accokeek, MD</t>
  </si>
  <si>
    <t>David Stockton</t>
  </si>
  <si>
    <t>Spokane, WA</t>
  </si>
  <si>
    <t>Tarik Black</t>
  </si>
  <si>
    <t>Kansas</t>
  </si>
  <si>
    <t>Ian Chiles</t>
  </si>
  <si>
    <t>Manhattan, NY</t>
  </si>
  <si>
    <t>Morgan State</t>
  </si>
  <si>
    <t>Kyle Barone</t>
  </si>
  <si>
    <t>Garden Grove, CA</t>
  </si>
  <si>
    <t>Idaho</t>
  </si>
  <si>
    <t>Devin Booker</t>
  </si>
  <si>
    <t>Whitmire, SC</t>
  </si>
  <si>
    <t>Murphy Holloway</t>
  </si>
  <si>
    <t>Irmo, SC</t>
  </si>
  <si>
    <t>E.J. Singler</t>
  </si>
  <si>
    <t>Medford, OR</t>
  </si>
  <si>
    <t>Elston Turner</t>
  </si>
  <si>
    <t>Durand Scott</t>
  </si>
  <si>
    <t>Anthony Marshall</t>
  </si>
  <si>
    <t>Bastrop, LA</t>
  </si>
  <si>
    <t>UNLV</t>
  </si>
  <si>
    <t>Jordan Hulls</t>
  </si>
  <si>
    <t>Bloomington, IN</t>
  </si>
  <si>
    <t>Indiana</t>
  </si>
  <si>
    <t>Mouphtaou Yarou</t>
  </si>
  <si>
    <t>Natitingou</t>
  </si>
  <si>
    <t>Benin</t>
  </si>
  <si>
    <t>Brandon Davies</t>
  </si>
  <si>
    <t>Keith Clanton</t>
  </si>
  <si>
    <t>Orlando, FL</t>
  </si>
  <si>
    <t>Ryan Broekhoff</t>
  </si>
  <si>
    <t>Frankston</t>
  </si>
  <si>
    <t>Valparaiso</t>
  </si>
  <si>
    <t>D.J. Seeley</t>
  </si>
  <si>
    <t>Redding, CA</t>
  </si>
  <si>
    <t>Cal State Fullerton</t>
  </si>
  <si>
    <t>Ian Clark</t>
  </si>
  <si>
    <t>Elijah Johnson</t>
  </si>
  <si>
    <t>Las Vegas, NV</t>
  </si>
  <si>
    <t>Mark Lyons</t>
  </si>
  <si>
    <t>Schenectady, NY</t>
  </si>
  <si>
    <t>Aziz NDiaye</t>
  </si>
  <si>
    <t>Brock Motum</t>
  </si>
  <si>
    <t>Sunnybank</t>
  </si>
  <si>
    <t>Robert Covington</t>
  </si>
  <si>
    <t>Bellwood, IL</t>
  </si>
  <si>
    <t>Dwayne Davis</t>
  </si>
  <si>
    <t>Southern Mississippi</t>
  </si>
  <si>
    <t>Rodney McGruder</t>
  </si>
  <si>
    <t>Kansas State</t>
  </si>
  <si>
    <t>Vincent Council</t>
  </si>
  <si>
    <t>Kenny Boynton</t>
  </si>
  <si>
    <t>Pompano Beach, FL</t>
  </si>
  <si>
    <t>DeShawn Painter</t>
  </si>
  <si>
    <t>Norfolk, VA</t>
  </si>
  <si>
    <t>Vander Joaquim</t>
  </si>
  <si>
    <t>Luanda</t>
  </si>
  <si>
    <t>Hawaii</t>
  </si>
  <si>
    <t>Angola</t>
  </si>
  <si>
    <t>Jack Cooley</t>
  </si>
  <si>
    <t>Maurice Kemp</t>
  </si>
  <si>
    <t>East Carolina</t>
  </si>
  <si>
    <t>Will Clyburn</t>
  </si>
  <si>
    <t>Scott Wood</t>
  </si>
  <si>
    <t>Marion, IN</t>
  </si>
  <si>
    <t>D.J. Richardson</t>
  </si>
  <si>
    <t>Peoria, IL</t>
  </si>
  <si>
    <t>Lamont Jones</t>
  </si>
  <si>
    <t>Harlem, NY</t>
  </si>
  <si>
    <t>D.J. Cooper</t>
  </si>
  <si>
    <t>Jamelle Hagins</t>
  </si>
  <si>
    <t>Roanoke, VA</t>
  </si>
  <si>
    <t>Reginald Becton</t>
  </si>
  <si>
    <t>Chris Evans</t>
  </si>
  <si>
    <t>Stan Okoye</t>
  </si>
  <si>
    <t>Tyler Brown</t>
  </si>
  <si>
    <t>Owensboro, KY</t>
  </si>
  <si>
    <t>Larry Drew</t>
  </si>
  <si>
    <t>Kevin Dillard</t>
  </si>
  <si>
    <t>Homewood, IL</t>
  </si>
  <si>
    <t>Jake Cohen</t>
  </si>
  <si>
    <t>Berwyn, PA</t>
  </si>
  <si>
    <t>Andrew Smith</t>
  </si>
  <si>
    <t>Jamal Olasewere</t>
  </si>
  <si>
    <t>Silver Spring, MD</t>
  </si>
  <si>
    <t>Colt Ryan</t>
  </si>
  <si>
    <t>Batesville, IN</t>
  </si>
  <si>
    <t>Mike Rosario</t>
  </si>
  <si>
    <t>Jersey City, NJ</t>
  </si>
  <si>
    <t>Abdul Gaddy</t>
  </si>
  <si>
    <t>Kevin Foster</t>
  </si>
  <si>
    <t>Katy, TX</t>
  </si>
  <si>
    <t>Damen Bell-Holter</t>
  </si>
  <si>
    <t>Hydaburg, AK</t>
  </si>
  <si>
    <t>Nick Minnerath</t>
  </si>
  <si>
    <t>Truro, MA</t>
  </si>
  <si>
    <t>Tony Woods</t>
  </si>
  <si>
    <t>Rome, GA</t>
  </si>
  <si>
    <t>O.D. Anosike</t>
  </si>
  <si>
    <t>Staten Island, NY</t>
  </si>
  <si>
    <t>Siena</t>
  </si>
  <si>
    <t>Travis Releford</t>
  </si>
  <si>
    <t>Chase Tapley</t>
  </si>
  <si>
    <t>Ramon Galloway</t>
  </si>
  <si>
    <t>Palm Beach Gardens, FL</t>
  </si>
  <si>
    <t>Carl Hall</t>
  </si>
  <si>
    <t>Cochran, GA</t>
  </si>
  <si>
    <t>Columbus, OH</t>
  </si>
  <si>
    <t>James Madison</t>
  </si>
  <si>
    <t>Baden Jaxen</t>
  </si>
  <si>
    <t>Rahway, NJ</t>
  </si>
  <si>
    <t>North Carolina</t>
  </si>
  <si>
    <t>Derrick Nix</t>
  </si>
  <si>
    <t>Jared Berggren</t>
  </si>
  <si>
    <t>Princeton, MN</t>
  </si>
  <si>
    <t>Edward Daniel</t>
  </si>
  <si>
    <t>James Ennis</t>
  </si>
  <si>
    <t>Ventura, CA</t>
  </si>
  <si>
    <t>Khalif Wyatt</t>
  </si>
  <si>
    <t>Norristown, PA</t>
  </si>
  <si>
    <t>Rotnei Clarke</t>
  </si>
  <si>
    <t>Claremore, OK</t>
  </si>
  <si>
    <t>Malik Story</t>
  </si>
  <si>
    <t>Kwame Vaughn</t>
  </si>
  <si>
    <t>Jordan Taylor</t>
  </si>
  <si>
    <t>Bloomington, MN</t>
  </si>
  <si>
    <t>Chace Stanback</t>
  </si>
  <si>
    <t>Tarzana, CA</t>
  </si>
  <si>
    <t>Reggie Hamilton</t>
  </si>
  <si>
    <t>Jason Clark</t>
  </si>
  <si>
    <t>Arlington, VA</t>
  </si>
  <si>
    <t>Larry Anderson</t>
  </si>
  <si>
    <t>Keith Wright</t>
  </si>
  <si>
    <t>Greg Mangano</t>
  </si>
  <si>
    <t>Orange, CT</t>
  </si>
  <si>
    <t>Eli Holman</t>
  </si>
  <si>
    <t>Zach Rosen</t>
  </si>
  <si>
    <t>Colonia, NJ</t>
  </si>
  <si>
    <t>Pennsylvania</t>
  </si>
  <si>
    <t>Charles Hinkle</t>
  </si>
  <si>
    <t>Los Alamitos, CA</t>
  </si>
  <si>
    <t>American University</t>
  </si>
  <si>
    <t>Darryl Bryant</t>
  </si>
  <si>
    <t>West Virginia</t>
  </si>
  <si>
    <t>Kent Bazemore</t>
  </si>
  <si>
    <t>Kelford, NC</t>
  </si>
  <si>
    <t>Rakim Sanders</t>
  </si>
  <si>
    <t>Pawtucket, RI</t>
  </si>
  <si>
    <t>Cameron Moore</t>
  </si>
  <si>
    <t>Huntsville, AL</t>
  </si>
  <si>
    <t>Jarrod Jones</t>
  </si>
  <si>
    <t>Michigan City, IN</t>
  </si>
  <si>
    <t>Ball State</t>
  </si>
  <si>
    <t>LaRon Dendy</t>
  </si>
  <si>
    <t>Greenville, SC</t>
  </si>
  <si>
    <t>Kyle Kuric</t>
  </si>
  <si>
    <t>Evansville, IN</t>
  </si>
  <si>
    <t>Ashton Gibbs</t>
  </si>
  <si>
    <t>Scotch Plains, NJ</t>
  </si>
  <si>
    <t>Juan Fernandez</t>
  </si>
  <si>
    <t>Rio Tercero</t>
  </si>
  <si>
    <t>Kyle Weems</t>
  </si>
  <si>
    <t>Topeka, KS</t>
  </si>
  <si>
    <t>Missouri State</t>
  </si>
  <si>
    <t>Julian Mavunga</t>
  </si>
  <si>
    <t>Harare</t>
  </si>
  <si>
    <t>Miami (OH)</t>
  </si>
  <si>
    <t>Kim English</t>
  </si>
  <si>
    <t>Missouri</t>
  </si>
  <si>
    <t>T.J. Robinson</t>
  </si>
  <si>
    <t>West Haven, CT</t>
  </si>
  <si>
    <t>Travis Hyman</t>
  </si>
  <si>
    <t>Annapolis, MD</t>
  </si>
  <si>
    <t>Bowie State</t>
  </si>
  <si>
    <t>Alex Young</t>
  </si>
  <si>
    <t>IUPUI</t>
  </si>
  <si>
    <t>Charlie Westbrook</t>
  </si>
  <si>
    <t>South Dakota</t>
  </si>
  <si>
    <t>Dominique Morrison</t>
  </si>
  <si>
    <t>Braydon Hobbs</t>
  </si>
  <si>
    <t>New Albany, IN</t>
  </si>
  <si>
    <t>Bellarmine</t>
  </si>
  <si>
    <t>Mitchell Watt</t>
  </si>
  <si>
    <t>Goodyear, AZ</t>
  </si>
  <si>
    <t>Wendell McKines</t>
  </si>
  <si>
    <t>Augustus Gilchrist</t>
  </si>
  <si>
    <t>South Florida</t>
  </si>
  <si>
    <t>Lazeric Jones</t>
  </si>
  <si>
    <t>Jordan Theodore</t>
  </si>
  <si>
    <t>Englewood, NJ</t>
  </si>
  <si>
    <t>Bradford Burgess</t>
  </si>
  <si>
    <t>Oscar Bellfield</t>
  </si>
  <si>
    <t>Nick Barbour</t>
  </si>
  <si>
    <t>Danville, VA</t>
  </si>
  <si>
    <t>High Point</t>
  </si>
  <si>
    <t>David Michaels</t>
  </si>
  <si>
    <t>Whitman</t>
  </si>
  <si>
    <t>JaMychal Green</t>
  </si>
  <si>
    <t>Yancy Gates</t>
  </si>
  <si>
    <t>Steven Idlet</t>
  </si>
  <si>
    <t>Prairie Grove, AR</t>
  </si>
  <si>
    <t>Erving Walker</t>
  </si>
  <si>
    <t>Kevin Murphy</t>
  </si>
  <si>
    <t>Tennessee Tech</t>
  </si>
  <si>
    <t>Ramone Moore</t>
  </si>
  <si>
    <t>Devoe Joseph</t>
  </si>
  <si>
    <t>Pickering</t>
  </si>
  <si>
    <t>Kyle O'Quinn</t>
  </si>
  <si>
    <t>Flushing, NY</t>
  </si>
  <si>
    <t>Norfolk State</t>
  </si>
  <si>
    <t>Mike Glover</t>
  </si>
  <si>
    <t>Henry Sims</t>
  </si>
  <si>
    <t>Bryant Voiles</t>
  </si>
  <si>
    <t>Byron, IL</t>
  </si>
  <si>
    <t>Augustana (IL)</t>
  </si>
  <si>
    <t>Gerald Robinson</t>
  </si>
  <si>
    <t>Jorge Gutierrez</t>
  </si>
  <si>
    <t>Chula Vista, CA</t>
  </si>
  <si>
    <t>Mexico</t>
  </si>
  <si>
    <t>Wesley Witherspoon</t>
  </si>
  <si>
    <t>Ricardo Ratliffe</t>
  </si>
  <si>
    <t>Ken Horton</t>
  </si>
  <si>
    <t>Ossining, NY</t>
  </si>
  <si>
    <t>Central Connecticut State</t>
  </si>
  <si>
    <t>Terrance Henry</t>
  </si>
  <si>
    <t>Monroe, LA</t>
  </si>
  <si>
    <t>Garrett Stutz</t>
  </si>
  <si>
    <t>Carlon Brown</t>
  </si>
  <si>
    <t>Matt Gatens</t>
  </si>
  <si>
    <t>Iowa City, IA</t>
  </si>
  <si>
    <t>Kyle Fogg</t>
  </si>
  <si>
    <t>Brea, CA</t>
  </si>
  <si>
    <t>Herb Pope</t>
  </si>
  <si>
    <t>Aliquippa, PA</t>
  </si>
  <si>
    <t>Chris Johnson</t>
  </si>
  <si>
    <t>Eric Griffin</t>
  </si>
  <si>
    <t>Campbell</t>
  </si>
  <si>
    <t>Xavier Gibson</t>
  </si>
  <si>
    <t>Dothan, AL</t>
  </si>
  <si>
    <t>Jet Chang</t>
  </si>
  <si>
    <t>Yilan</t>
  </si>
  <si>
    <t>BYU-Hawaii</t>
  </si>
  <si>
    <t>Taiwan</t>
  </si>
  <si>
    <t>Jesse Sanders</t>
  </si>
  <si>
    <t>Sugar Land, TX</t>
  </si>
  <si>
    <t>Liberty</t>
  </si>
  <si>
    <t>Jimmy Butler</t>
  </si>
  <si>
    <t>Frank Hassell</t>
  </si>
  <si>
    <t>Blake Hoffarber</t>
  </si>
  <si>
    <t>Minnetonka, MN</t>
  </si>
  <si>
    <t>Rick Jackson</t>
  </si>
  <si>
    <t>Chris Warren</t>
  </si>
  <si>
    <t>Vlad Moldoveanu</t>
  </si>
  <si>
    <t>Bucharest</t>
  </si>
  <si>
    <t>Romania</t>
  </si>
  <si>
    <t>Chaisson Allen</t>
  </si>
  <si>
    <t>Murfreesboro, TN</t>
  </si>
  <si>
    <t>Adrian Oliver</t>
  </si>
  <si>
    <t>Modesto, CA</t>
  </si>
  <si>
    <t>San Jose State</t>
  </si>
  <si>
    <t>Demonte Harper</t>
  </si>
  <si>
    <t>Malcolm Delaney</t>
  </si>
  <si>
    <t>Steven Gray</t>
  </si>
  <si>
    <t>Irondale, WA</t>
  </si>
  <si>
    <t>Gary Johnson</t>
  </si>
  <si>
    <t>Gary McGhee</t>
  </si>
  <si>
    <t>Anderson, IN</t>
  </si>
  <si>
    <t>Durrell Summers</t>
  </si>
  <si>
    <t>Justin Holiday</t>
  </si>
  <si>
    <t>Chatsworth, CA</t>
  </si>
  <si>
    <t>Delvon Johnson</t>
  </si>
  <si>
    <t>Richton, IL</t>
  </si>
  <si>
    <t>Mike Smith</t>
  </si>
  <si>
    <t>Vandalia, OH</t>
  </si>
  <si>
    <t>East Tennessee State</t>
  </si>
  <si>
    <t>Talor Battle</t>
  </si>
  <si>
    <t>Albany, NY</t>
  </si>
  <si>
    <t>Delroy James</t>
  </si>
  <si>
    <t>Alex Stepheson</t>
  </si>
  <si>
    <t>Tracy Smith</t>
  </si>
  <si>
    <t>Randy Culpepper</t>
  </si>
  <si>
    <t>Andrew Warren</t>
  </si>
  <si>
    <t>Bradley</t>
  </si>
  <si>
    <t>Alex Tyus</t>
  </si>
  <si>
    <t>St. Louis, MO</t>
  </si>
  <si>
    <t>Mickey McConnell</t>
  </si>
  <si>
    <t>Mesa, AZ</t>
  </si>
  <si>
    <t>Diante Garrett</t>
  </si>
  <si>
    <t>Mike Davis</t>
  </si>
  <si>
    <t>Alexandria, VA</t>
  </si>
  <si>
    <t>Brian Qvale</t>
  </si>
  <si>
    <t>Williston, ND</t>
  </si>
  <si>
    <t>Damian Saunders</t>
  </si>
  <si>
    <t>Duquesne</t>
  </si>
  <si>
    <t>Jamarr Sanders</t>
  </si>
  <si>
    <t>Casey Mitchell</t>
  </si>
  <si>
    <t>Ryan Rossiter</t>
  </si>
  <si>
    <t>Anthony Gurley</t>
  </si>
  <si>
    <t>Billy White</t>
  </si>
  <si>
    <t>Will Coleman</t>
  </si>
  <si>
    <t>Columbus, GA</t>
  </si>
  <si>
    <t>Corey Fisher</t>
  </si>
  <si>
    <t>Vernon Macklin</t>
  </si>
  <si>
    <t>John Holland</t>
  </si>
  <si>
    <t>Boston University</t>
  </si>
  <si>
    <t>Julyan Stone</t>
  </si>
  <si>
    <t>Bill Clark</t>
  </si>
  <si>
    <t>Redondo Beach, CA</t>
  </si>
  <si>
    <t>Andrew Goudelock</t>
  </si>
  <si>
    <t>Stone Mountain, GA</t>
  </si>
  <si>
    <t>Charleston</t>
  </si>
  <si>
    <t>Papa Dia</t>
  </si>
  <si>
    <t>Saint-Louis</t>
  </si>
  <si>
    <t>Joe Trapani</t>
  </si>
  <si>
    <t>Madison, CT</t>
  </si>
  <si>
    <t>Boston College</t>
  </si>
  <si>
    <t>Jeff Allen</t>
  </si>
  <si>
    <t>Jeremiah Rivers</t>
  </si>
  <si>
    <t>D.J. Gay</t>
  </si>
  <si>
    <t>Sun Valley, CA</t>
  </si>
  <si>
    <t>Sam Muldrow</t>
  </si>
  <si>
    <t>Florence, SC</t>
  </si>
  <si>
    <t>Justin Hurtt</t>
  </si>
  <si>
    <t>Kevin Anderson</t>
  </si>
  <si>
    <t>Anatoly Bose</t>
  </si>
  <si>
    <t>Almaty</t>
  </si>
  <si>
    <t>Nicholls State</t>
  </si>
  <si>
    <t>Kazakhstan</t>
  </si>
  <si>
    <t>Brad Wanamaker</t>
  </si>
  <si>
    <t>Mike Tisdale</t>
  </si>
  <si>
    <t>Riverton, IL</t>
  </si>
  <si>
    <t>Matthew Bryan-Amaning</t>
  </si>
  <si>
    <t>Cam Long</t>
  </si>
  <si>
    <t>Palm Bay, FL</t>
  </si>
  <si>
    <t>Demontez Stitt</t>
  </si>
  <si>
    <t>Matthews, NC</t>
  </si>
  <si>
    <t>Curtis Kelly</t>
  </si>
  <si>
    <t>David Kool</t>
  </si>
  <si>
    <t>Grand Rapids, MI</t>
  </si>
  <si>
    <t>Devan Downey</t>
  </si>
  <si>
    <t>Chester, SC</t>
  </si>
  <si>
    <t>Theo Robertson</t>
  </si>
  <si>
    <t>Pittsburg, CA</t>
  </si>
  <si>
    <t>Dior Lowhorn</t>
  </si>
  <si>
    <t>San Francisco</t>
  </si>
  <si>
    <t>Jordan Eglseder</t>
  </si>
  <si>
    <t>Bellevue, IA</t>
  </si>
  <si>
    <t>Stephen Dennis</t>
  </si>
  <si>
    <t>West Chester, PA</t>
  </si>
  <si>
    <t>Kutztown</t>
  </si>
  <si>
    <t>Edwin Ubiles</t>
  </si>
  <si>
    <t>Laurence Ekperigin</t>
  </si>
  <si>
    <t>Cortlandt Manor, NY</t>
  </si>
  <si>
    <t>Le Moyne</t>
  </si>
  <si>
    <t>Rodney Green</t>
  </si>
  <si>
    <t>Trevon Hughes</t>
  </si>
  <si>
    <t>Deon Thompson</t>
  </si>
  <si>
    <t>Torrance, CA</t>
  </si>
  <si>
    <t>Tasmin Mitchell</t>
  </si>
  <si>
    <t>Denham Springs, LA</t>
  </si>
  <si>
    <t>LSU</t>
  </si>
  <si>
    <t>Donald Sloan</t>
  </si>
  <si>
    <t>Shreveport, LA</t>
  </si>
  <si>
    <t>Marqus Blakely</t>
  </si>
  <si>
    <t>Vermont</t>
  </si>
  <si>
    <t>Jason Love</t>
  </si>
  <si>
    <t>Ryan Wittman</t>
  </si>
  <si>
    <t>Eden Prairie, MN</t>
  </si>
  <si>
    <t>Cornell</t>
  </si>
  <si>
    <t>Tweety Carter</t>
  </si>
  <si>
    <t>New Orleans, LA</t>
  </si>
  <si>
    <t>Gerald Lee</t>
  </si>
  <si>
    <t>Uusikaupunki</t>
  </si>
  <si>
    <t>Finland</t>
  </si>
  <si>
    <t>Bryan Davis</t>
  </si>
  <si>
    <t>Tony Crocker</t>
  </si>
  <si>
    <t>Ryan Thompson</t>
  </si>
  <si>
    <t>Mount Laurel, NJ</t>
  </si>
  <si>
    <t>Rider</t>
  </si>
  <si>
    <t>Jamar Smith</t>
  </si>
  <si>
    <t>Southern Indiana</t>
  </si>
  <si>
    <t>A.J. Slaughter</t>
  </si>
  <si>
    <t>Shelbyville, KY</t>
  </si>
  <si>
    <t>Chas McFarland</t>
  </si>
  <si>
    <t>Lovington, IL</t>
  </si>
  <si>
    <t>Lawrence Westbrook</t>
  </si>
  <si>
    <t>Chandler, AZ</t>
  </si>
  <si>
    <t>Dwight Lewis</t>
  </si>
  <si>
    <t>Metairie, LA</t>
  </si>
  <si>
    <t>Anthony Johnson</t>
  </si>
  <si>
    <t>Lake Wales, FL</t>
  </si>
  <si>
    <t>Mikhail Torrance</t>
  </si>
  <si>
    <t>Eight Mile, AL</t>
  </si>
  <si>
    <t>Jeff Foote</t>
  </si>
  <si>
    <t>Lockwood, NY</t>
  </si>
  <si>
    <t>Roman Martinez</t>
  </si>
  <si>
    <t>El Paso, TX</t>
  </si>
  <si>
    <t>Ben Uzoh</t>
  </si>
  <si>
    <t>Tyren Johnson</t>
  </si>
  <si>
    <t>Louisiana</t>
  </si>
  <si>
    <t>Sylvester Seay</t>
  </si>
  <si>
    <t>San Bernardino, CA</t>
  </si>
  <si>
    <t>Keith Haynes</t>
  </si>
  <si>
    <t>Irving, TX</t>
  </si>
  <si>
    <t>Tory Jackson</t>
  </si>
  <si>
    <t>Saginaw, MI</t>
  </si>
  <si>
    <t>DeShawn Sims</t>
  </si>
  <si>
    <t>Eric Boateng</t>
  </si>
  <si>
    <t>Denis Clemente</t>
  </si>
  <si>
    <t>Bayamon, PR</t>
  </si>
  <si>
    <t>Alex Franklin</t>
  </si>
  <si>
    <t>Reading, PA</t>
  </si>
  <si>
    <t>Patrick Christopher</t>
  </si>
  <si>
    <t>Compton, CA</t>
  </si>
  <si>
    <t>Jerome Randle</t>
  </si>
  <si>
    <t>Osiris Eldridge</t>
  </si>
  <si>
    <t>Marquis Gilstrap</t>
  </si>
  <si>
    <t>Covington, GA</t>
  </si>
  <si>
    <t>Raymar Morgan</t>
  </si>
  <si>
    <t>Canton, OH</t>
  </si>
  <si>
    <t>Wayne Chism</t>
  </si>
  <si>
    <t>Tennessee</t>
  </si>
  <si>
    <t>James Florence</t>
  </si>
  <si>
    <t>Justin Neuhaus</t>
  </si>
  <si>
    <t>San Marcos, TX</t>
  </si>
  <si>
    <t>Colorado Christian</t>
  </si>
  <si>
    <t>Kevin Palmer</t>
  </si>
  <si>
    <t>Ish Smith</t>
  </si>
  <si>
    <t>Jermaine Beal</t>
  </si>
  <si>
    <t>DeSoto, TX</t>
  </si>
  <si>
    <t>Landon Milbourne</t>
  </si>
  <si>
    <t>Rockville, MD</t>
  </si>
  <si>
    <t>Maryland</t>
  </si>
  <si>
    <t>Zachery Peacock</t>
  </si>
  <si>
    <t>Gavin Edwards</t>
  </si>
  <si>
    <t>Gilbert, AZ</t>
  </si>
  <si>
    <t>Obi Muonelo</t>
  </si>
  <si>
    <t>Reggie Holmes</t>
  </si>
  <si>
    <t>Landry Fields</t>
  </si>
  <si>
    <t>Marcus Ginyard</t>
  </si>
  <si>
    <t>Adam Koch</t>
  </si>
  <si>
    <t>Ashwaubenon, WI</t>
  </si>
  <si>
    <t>Aubrey Coleman</t>
  </si>
  <si>
    <t>Nic Wise</t>
  </si>
  <si>
    <t>Hamady Ndiaye</t>
  </si>
  <si>
    <t>Rutgers</t>
  </si>
  <si>
    <t>Roderick Flemings</t>
  </si>
  <si>
    <t>Jeremy Lin</t>
  </si>
  <si>
    <t>Palo Alto, CA</t>
  </si>
  <si>
    <t>Michael Washington</t>
  </si>
  <si>
    <t>McGehee, AR</t>
  </si>
  <si>
    <t>Ben Woodside</t>
  </si>
  <si>
    <t>Albert Lea, MN</t>
  </si>
  <si>
    <t>Josh Bostic</t>
  </si>
  <si>
    <t>Findlay</t>
  </si>
  <si>
    <t>Wesley Matthews</t>
  </si>
  <si>
    <t>Jon Brockman</t>
  </si>
  <si>
    <t>Snohomish, WA</t>
  </si>
  <si>
    <t>Kenny Hasbrouck</t>
  </si>
  <si>
    <t>Korvotney Barber</t>
  </si>
  <si>
    <t>Manchester, GA</t>
  </si>
  <si>
    <t>Lorrenzo Wade</t>
  </si>
  <si>
    <t>Tony Gaffney</t>
  </si>
  <si>
    <t>Berkley, MA</t>
  </si>
  <si>
    <t>Courtney Fells</t>
  </si>
  <si>
    <t>Shannon, MS</t>
  </si>
  <si>
    <t>Aron Baynes</t>
  </si>
  <si>
    <t>Gisborne</t>
  </si>
  <si>
    <t>Ronald Steele</t>
  </si>
  <si>
    <t>Jimmy Baron</t>
  </si>
  <si>
    <t>East Greenwich, CT</t>
  </si>
  <si>
    <t>Marcus Cousin</t>
  </si>
  <si>
    <t>Byron Eaton</t>
  </si>
  <si>
    <t>Stefon Jackson</t>
  </si>
  <si>
    <t>Tyrese Rice</t>
  </si>
  <si>
    <t>Richmond, VA</t>
  </si>
  <si>
    <t>David Holston</t>
  </si>
  <si>
    <t>Chicago State</t>
  </si>
  <si>
    <t>Ryan Toolson</t>
  </si>
  <si>
    <t>Utah Valley</t>
  </si>
  <si>
    <t>Lawrence Kinnard</t>
  </si>
  <si>
    <t>Marcus Landry</t>
  </si>
  <si>
    <t>Alade Aminu</t>
  </si>
  <si>
    <t>Al Fisher</t>
  </si>
  <si>
    <t>Pennsauken, NJ</t>
  </si>
  <si>
    <t>B.J. Raymond</t>
  </si>
  <si>
    <t>Kahiem Seawright</t>
  </si>
  <si>
    <t>Uniondale, NY</t>
  </si>
  <si>
    <t>Taylor Rochestie</t>
  </si>
  <si>
    <t>Lee Cummard</t>
  </si>
  <si>
    <t>Connor Atchley</t>
  </si>
  <si>
    <t>F-C</t>
  </si>
  <si>
    <t>Jermaine Taylor</t>
  </si>
  <si>
    <t>Tavares, FL</t>
  </si>
  <si>
    <t>Ahmad Nivins</t>
  </si>
  <si>
    <t>Wink Adams</t>
  </si>
  <si>
    <t>Russell Hicks</t>
  </si>
  <si>
    <t>Niagara Falls</t>
  </si>
  <si>
    <t>Lawrence Hill</t>
  </si>
  <si>
    <t>Glendale, AZ</t>
  </si>
  <si>
    <t>Josh Akognon</t>
  </si>
  <si>
    <t>Petaluma, CA</t>
  </si>
  <si>
    <t>Aaron Jackson</t>
  </si>
  <si>
    <t>Hartford, CT</t>
  </si>
  <si>
    <t>A.D. Vassallo</t>
  </si>
  <si>
    <t>Toa Baja, PR</t>
  </si>
  <si>
    <t>Alonzo Gee</t>
  </si>
  <si>
    <t>Riviera Beach, FL</t>
  </si>
  <si>
    <t>Robert Vaden</t>
  </si>
  <si>
    <t>DeMarre Carroll</t>
  </si>
  <si>
    <t>Geoff McDermott</t>
  </si>
  <si>
    <t>New Rochelle, NY</t>
  </si>
  <si>
    <t>John Bryant</t>
  </si>
  <si>
    <t>San Pablo, CA</t>
  </si>
  <si>
    <t>Antonio Anderson</t>
  </si>
  <si>
    <t>Lynn, MA</t>
  </si>
  <si>
    <t>Taylor Griffin</t>
  </si>
  <si>
    <t>Leo Lyons</t>
  </si>
  <si>
    <t>Ben McCauley</t>
  </si>
  <si>
    <t>West Newton, PA</t>
  </si>
  <si>
    <t>Weyinmi Efejuku Rose</t>
  </si>
  <si>
    <t>Fresh Meadows, NY</t>
  </si>
  <si>
    <t>A.J. Abrams</t>
  </si>
  <si>
    <t>Round Rock, TX</t>
  </si>
  <si>
    <t>Bamba Fall</t>
  </si>
  <si>
    <t>K.C. Rivers</t>
  </si>
  <si>
    <t>Kyle McAlarney</t>
  </si>
  <si>
    <t>Scott VanderMeer</t>
  </si>
  <si>
    <t>Dyer, IN</t>
  </si>
  <si>
    <t>Illinois-Chicago</t>
  </si>
  <si>
    <t>Diamon Simpson</t>
  </si>
  <si>
    <t>Hayward, CA</t>
  </si>
  <si>
    <t>Michael Bramos</t>
  </si>
  <si>
    <t>Harper Woods, MI</t>
  </si>
  <si>
    <t>Jonathan Cox</t>
  </si>
  <si>
    <t>Barrington, IL</t>
  </si>
  <si>
    <t>Drake</t>
  </si>
  <si>
    <t>Josh Carter</t>
  </si>
  <si>
    <t>Paul Delaney</t>
  </si>
  <si>
    <t>Garret Siler</t>
  </si>
  <si>
    <t>Augusta, GA</t>
  </si>
  <si>
    <t>Augusta University</t>
  </si>
  <si>
    <t>Chris Lowe</t>
  </si>
  <si>
    <t>Lewis Clinch</t>
  </si>
  <si>
    <t>Cordele, GA</t>
  </si>
  <si>
    <t>Brandon Ewing</t>
  </si>
  <si>
    <t>Micah Downs</t>
  </si>
  <si>
    <t>Kirkland, WA</t>
  </si>
  <si>
    <t>Alfred Aboya</t>
  </si>
  <si>
    <t>Yaounde</t>
  </si>
  <si>
    <t>Cameroon</t>
  </si>
  <si>
    <t>Gary Wilkinson</t>
  </si>
  <si>
    <t>Salt Lake City, UT</t>
  </si>
  <si>
    <t>Alex Ruoff</t>
  </si>
  <si>
    <t>Hamilton, OH</t>
  </si>
  <si>
    <t>Derrick Low</t>
  </si>
  <si>
    <t>Honolulu, HI</t>
  </si>
  <si>
    <t>JaJuan Smith</t>
  </si>
  <si>
    <t>Cleveland, TN</t>
  </si>
  <si>
    <t>Joe Crawford</t>
  </si>
  <si>
    <t>Pat Ewing</t>
  </si>
  <si>
    <t>Brian Butch</t>
  </si>
  <si>
    <t>Appleton, WI</t>
  </si>
  <si>
    <t>Parfait Bitee</t>
  </si>
  <si>
    <t>Charron Fisher</t>
  </si>
  <si>
    <t>Niagara</t>
  </si>
  <si>
    <t>David Gomez</t>
  </si>
  <si>
    <t>Tulane</t>
  </si>
  <si>
    <t>Will Thomas</t>
  </si>
  <si>
    <t>Anthony King</t>
  </si>
  <si>
    <t>Charles Rhodes</t>
  </si>
  <si>
    <t>Galveston, TX</t>
  </si>
  <si>
    <t>Brian Roberts</t>
  </si>
  <si>
    <t>Alex Harris</t>
  </si>
  <si>
    <t>Mission Viejo, CA</t>
  </si>
  <si>
    <t>UC Santa Barbara</t>
  </si>
  <si>
    <t>Bo McCalebb</t>
  </si>
  <si>
    <t>New Orleans</t>
  </si>
  <si>
    <t>Demetric Bennett</t>
  </si>
  <si>
    <t>Albany, GA</t>
  </si>
  <si>
    <t>Gavin Grant</t>
  </si>
  <si>
    <t>Kentrell Gransberry</t>
  </si>
  <si>
    <t>Arizona Reid</t>
  </si>
  <si>
    <t>Gaffney, SC</t>
  </si>
  <si>
    <t>Mike Green</t>
  </si>
  <si>
    <t>Rob Kurz</t>
  </si>
  <si>
    <t>Cliff Hammonds</t>
  </si>
  <si>
    <t>Cairo, GA</t>
  </si>
  <si>
    <t>Longar Longar</t>
  </si>
  <si>
    <t>Waw</t>
  </si>
  <si>
    <t>Folarin Campbell</t>
  </si>
  <si>
    <t>Sundiata Gaines</t>
  </si>
  <si>
    <t>Othello Hunter</t>
  </si>
  <si>
    <t>Jason Richards</t>
  </si>
  <si>
    <t>Deron Washington</t>
  </si>
  <si>
    <t>Gary Forbes</t>
  </si>
  <si>
    <t>Colon</t>
  </si>
  <si>
    <t>Anthony Morrow</t>
  </si>
  <si>
    <t>Frank Elegar</t>
  </si>
  <si>
    <t>The Bronx, NY</t>
  </si>
  <si>
    <t>Drexel</t>
  </si>
  <si>
    <t>A.J. Graves</t>
  </si>
  <si>
    <t>Switz City, IN</t>
  </si>
  <si>
    <t>Adrian Banks</t>
  </si>
  <si>
    <t>Arkansas State</t>
  </si>
  <si>
    <t>Bryant Dunston</t>
  </si>
  <si>
    <t>Fordham</t>
  </si>
  <si>
    <t>Jonathan Wallace</t>
  </si>
  <si>
    <t>Dion Dowell</t>
  </si>
  <si>
    <t>Steven Hill</t>
  </si>
  <si>
    <t>Chanute, KS</t>
  </si>
  <si>
    <t>Chris Lofton</t>
  </si>
  <si>
    <t>Maysville, KY</t>
  </si>
  <si>
    <t>Quan Prowell</t>
  </si>
  <si>
    <t>Jonte Flowers</t>
  </si>
  <si>
    <t>Cottage Grove, MN</t>
  </si>
  <si>
    <t>Winona State</t>
  </si>
  <si>
    <t>Drew Lavender</t>
  </si>
  <si>
    <t>Dwayne Curtis</t>
  </si>
  <si>
    <t>Jaycee Carroll</t>
  </si>
  <si>
    <t>Laramie, WY</t>
  </si>
  <si>
    <t>Dominique Kirk</t>
  </si>
  <si>
    <t>Mykal Riley</t>
  </si>
  <si>
    <t>Pine Bluff, AR</t>
  </si>
  <si>
    <t>Haminn Quaintance</t>
  </si>
  <si>
    <t>Sarasota, FL</t>
  </si>
  <si>
    <t>Chris Daniels</t>
  </si>
  <si>
    <t>Rob McKiver</t>
  </si>
  <si>
    <t>New Haven, CT</t>
  </si>
  <si>
    <t>Kyle Hines</t>
  </si>
  <si>
    <t>Sicklerville, NJ</t>
  </si>
  <si>
    <t>UNC Greensboro</t>
  </si>
  <si>
    <t>Reggie Williams</t>
  </si>
  <si>
    <t>Prince George, VA</t>
  </si>
  <si>
    <t>Brian Laing</t>
  </si>
  <si>
    <t>G-F</t>
  </si>
  <si>
    <t>Jiri Hubalek</t>
  </si>
  <si>
    <t>Prague</t>
  </si>
  <si>
    <t>Czech Republic</t>
  </si>
  <si>
    <t>Ramel Bradley</t>
  </si>
  <si>
    <t>Stanley Burrell</t>
  </si>
  <si>
    <t>Marcus Hall</t>
  </si>
  <si>
    <t>Leon Williams</t>
  </si>
  <si>
    <t>Justin Hawkins</t>
  </si>
  <si>
    <t>Anaheim, CA</t>
  </si>
  <si>
    <t>Josh Duncan</t>
  </si>
  <si>
    <t>Shaun Pruitt</t>
  </si>
  <si>
    <t>Martin Zeno</t>
  </si>
  <si>
    <t>Sulphur, LA</t>
  </si>
  <si>
    <t>Mark Tyndale</t>
  </si>
  <si>
    <t>Jamar Butler</t>
  </si>
  <si>
    <t>Lima, OH</t>
  </si>
  <si>
    <t>Aaron Bruce</t>
  </si>
  <si>
    <t>Horsham</t>
  </si>
  <si>
    <t>Joseph Jones</t>
  </si>
  <si>
    <t>Normangee, TX</t>
  </si>
  <si>
    <t>Pat Calathes</t>
  </si>
  <si>
    <t>Casselberry, FL</t>
  </si>
  <si>
    <t>Weight</t>
  </si>
  <si>
    <t>Player</t>
  </si>
  <si>
    <t>Position</t>
  </si>
  <si>
    <t>Height</t>
  </si>
  <si>
    <t>Birth City</t>
  </si>
  <si>
    <t>Birth Date</t>
  </si>
  <si>
    <t>College</t>
  </si>
  <si>
    <t>Nationality</t>
  </si>
  <si>
    <t>Height (in)</t>
  </si>
  <si>
    <t>Guards</t>
  </si>
  <si>
    <t>Sales System</t>
  </si>
  <si>
    <t>Jeremiah Martin</t>
  </si>
  <si>
    <t>Quinndary Weatherspoon</t>
  </si>
  <si>
    <t>Montana State</t>
  </si>
  <si>
    <t>Tyler Hall</t>
  </si>
  <si>
    <t>Wings</t>
  </si>
  <si>
    <t>DaQuan Jeffries</t>
  </si>
  <si>
    <t>JaKeenan Gant</t>
  </si>
  <si>
    <t>Juwan Morgan</t>
  </si>
  <si>
    <t>Bigs</t>
  </si>
  <si>
    <t>Jessie Govan</t>
  </si>
  <si>
    <t>K&amp;D Rounds Landscape</t>
  </si>
  <si>
    <t>Stephen Thompson Jr.</t>
  </si>
  <si>
    <t>Josh Perkins</t>
  </si>
  <si>
    <t>Fletcher Magee</t>
  </si>
  <si>
    <t>Torin Dorn</t>
  </si>
  <si>
    <t>Troy</t>
  </si>
  <si>
    <t>Jordon Varnado</t>
  </si>
  <si>
    <t>Jordan Murphy</t>
  </si>
  <si>
    <t>Nick Perkins</t>
  </si>
  <si>
    <t>Elijah Thomas</t>
  </si>
  <si>
    <t>Roger Brown's Restaurant</t>
  </si>
  <si>
    <t>Marcquise Reed</t>
  </si>
  <si>
    <t>Kerwin Roach II</t>
  </si>
  <si>
    <t>Christian James</t>
  </si>
  <si>
    <t>John Konchar</t>
  </si>
  <si>
    <t>Milik Yarbrough</t>
  </si>
  <si>
    <t>San Diego</t>
  </si>
  <si>
    <t>Isaiah Pineiro</t>
  </si>
  <si>
    <t>Cameron Jackson</t>
  </si>
  <si>
    <t>Aric Holman</t>
  </si>
  <si>
    <t>Norfolk Sports Club</t>
  </si>
  <si>
    <t>Matt Morgan</t>
  </si>
  <si>
    <t>Shizz Alston Jr.</t>
  </si>
  <si>
    <t>Bryce Brown</t>
  </si>
  <si>
    <t>Green Bay</t>
  </si>
  <si>
    <t>Sandy Cohen</t>
  </si>
  <si>
    <t>James Palmer Jr.</t>
  </si>
  <si>
    <t>Dylan Osetkowski</t>
  </si>
  <si>
    <t>Trey Mourning</t>
  </si>
  <si>
    <t>Eastern Michigan</t>
  </si>
  <si>
    <t>James Thompson IV</t>
  </si>
  <si>
    <t>TCU</t>
  </si>
  <si>
    <t>Cherry Bekaert</t>
  </si>
  <si>
    <t>Alex Robinson</t>
  </si>
  <si>
    <t>Jon Davis</t>
  </si>
  <si>
    <t>Ahmed Hill</t>
  </si>
  <si>
    <t>B.J. Stith</t>
  </si>
  <si>
    <t>Justin James</t>
  </si>
  <si>
    <t>UNC Wilmington</t>
  </si>
  <si>
    <t>Devontae Cacok</t>
  </si>
  <si>
    <t>Donta Hall</t>
  </si>
  <si>
    <t>Zach Hankins</t>
  </si>
  <si>
    <t>Portsmouth Sports Club</t>
  </si>
  <si>
    <t>Tookie Brown</t>
  </si>
  <si>
    <t>Terence Davis Jr.</t>
  </si>
  <si>
    <t>Kyle Allman</t>
  </si>
  <si>
    <t>Marial Shayock</t>
  </si>
  <si>
    <t>Kenny Goins</t>
  </si>
  <si>
    <t>Noah Dickerson</t>
  </si>
  <si>
    <t>Christ Koumadje</t>
  </si>
  <si>
    <t>Northern Colorado</t>
  </si>
  <si>
    <t>Mike Duman</t>
  </si>
  <si>
    <t>Jordan Davis</t>
  </si>
  <si>
    <t>UConn</t>
  </si>
  <si>
    <t>Jalen Adams</t>
  </si>
  <si>
    <t>Barry Brown Jr.</t>
  </si>
  <si>
    <t>Cameron Young</t>
  </si>
  <si>
    <t>Terance Mann</t>
  </si>
  <si>
    <t>Dererk Pardon</t>
  </si>
  <si>
    <t>Nick Mayo</t>
  </si>
  <si>
    <t>Kyle Alexander</t>
  </si>
  <si>
    <t>Portsmouth Partnership</t>
  </si>
  <si>
    <t>Chris Clemons</t>
  </si>
  <si>
    <t>Nick Weiler-Babb</t>
  </si>
  <si>
    <t>CJ Massinburg</t>
  </si>
  <si>
    <t>Lipscomb</t>
  </si>
  <si>
    <t>Garrison Mathews</t>
  </si>
  <si>
    <t>Jarrell Brantley</t>
  </si>
  <si>
    <t>Markis McDuffie</t>
  </si>
  <si>
    <t>Chris Silva</t>
  </si>
  <si>
    <t>Jamuni McNeace</t>
  </si>
  <si>
    <t>Est-DBPM</t>
  </si>
  <si>
    <t>Est-OBPM</t>
  </si>
  <si>
    <t>Adjusted BPM</t>
  </si>
  <si>
    <t>DWS</t>
  </si>
  <si>
    <t>BLK%</t>
  </si>
  <si>
    <t>STL%</t>
  </si>
  <si>
    <t>TRB%</t>
  </si>
  <si>
    <t>TOV%</t>
  </si>
  <si>
    <t>AST%</t>
  </si>
  <si>
    <t>TS%</t>
  </si>
  <si>
    <t>USG%</t>
  </si>
  <si>
    <t>OWS</t>
  </si>
  <si>
    <t>PTS</t>
  </si>
  <si>
    <t>FT/FGA</t>
  </si>
  <si>
    <t>FT%</t>
  </si>
  <si>
    <t>FTA</t>
  </si>
  <si>
    <t>3P%</t>
  </si>
  <si>
    <t>3PA</t>
  </si>
  <si>
    <t>MIN</t>
  </si>
  <si>
    <t>School</t>
  </si>
  <si>
    <t>MPG</t>
  </si>
  <si>
    <t>Season</t>
  </si>
  <si>
    <t>Conf</t>
  </si>
  <si>
    <t>WS</t>
  </si>
  <si>
    <t>WS/40</t>
  </si>
  <si>
    <t>2018-19</t>
  </si>
  <si>
    <t>MAAC</t>
  </si>
  <si>
    <t>SEC</t>
  </si>
  <si>
    <t>AAC</t>
  </si>
  <si>
    <t>College of Charleston</t>
  </si>
  <si>
    <t>CAA</t>
  </si>
  <si>
    <t>A-Sun</t>
  </si>
  <si>
    <t>MAC</t>
  </si>
  <si>
    <t>Big 12</t>
  </si>
  <si>
    <t>Big South</t>
  </si>
  <si>
    <t>OVC</t>
  </si>
  <si>
    <t>Big Ten</t>
  </si>
  <si>
    <t>ACC</t>
  </si>
  <si>
    <t>Big Sky</t>
  </si>
  <si>
    <t>Pac-12</t>
  </si>
  <si>
    <t>Vic Law</t>
  </si>
  <si>
    <t>Big West</t>
  </si>
  <si>
    <t>Sun Belt</t>
  </si>
  <si>
    <t>Big East</t>
  </si>
  <si>
    <t>MWC</t>
  </si>
  <si>
    <t>CUSA</t>
  </si>
  <si>
    <t>Horizon</t>
  </si>
  <si>
    <t>Ivy</t>
  </si>
  <si>
    <t>Southern</t>
  </si>
  <si>
    <t>WCC</t>
  </si>
  <si>
    <t>MVC</t>
  </si>
  <si>
    <t>Purdue-Fort Wayne</t>
  </si>
  <si>
    <t>Summit</t>
  </si>
  <si>
    <t>AST/TO</t>
  </si>
  <si>
    <t>PIT Team</t>
  </si>
  <si>
    <t>PlayerName</t>
  </si>
  <si>
    <t>Population: All current/former PIT players (~700)</t>
  </si>
  <si>
    <t>Offensive variables</t>
  </si>
  <si>
    <t xml:space="preserve"> - PIT player</t>
  </si>
  <si>
    <t xml:space="preserve"> - Median percentile of guys that reached NBA?</t>
  </si>
  <si>
    <t>Defensive variables</t>
  </si>
  <si>
    <t>PTS/36</t>
  </si>
  <si>
    <t>3PA/36</t>
  </si>
  <si>
    <t>BPM</t>
  </si>
  <si>
    <t>OBPM</t>
  </si>
  <si>
    <t>DBPM</t>
  </si>
  <si>
    <t>School:</t>
  </si>
  <si>
    <t>Position:</t>
  </si>
  <si>
    <t>Wingspan</t>
  </si>
  <si>
    <t>Age:</t>
  </si>
  <si>
    <t>REB%</t>
  </si>
  <si>
    <t>Big</t>
  </si>
  <si>
    <t>Max</t>
  </si>
  <si>
    <t>Min</t>
  </si>
  <si>
    <t>FL/36</t>
  </si>
  <si>
    <t>Ast/TO</t>
  </si>
  <si>
    <t>Year</t>
  </si>
  <si>
    <t>Highest Level Reached</t>
  </si>
  <si>
    <t>Unknown</t>
  </si>
  <si>
    <t>GP</t>
  </si>
  <si>
    <t>Age</t>
  </si>
  <si>
    <t>6'5"</t>
  </si>
  <si>
    <t>6'3"</t>
  </si>
  <si>
    <t>6'10"</t>
  </si>
  <si>
    <t>7'4"</t>
  </si>
  <si>
    <t>6'11"</t>
  </si>
  <si>
    <t>7'5"</t>
  </si>
  <si>
    <t>6'8"</t>
  </si>
  <si>
    <t>7'1"</t>
  </si>
  <si>
    <t>6'7"</t>
  </si>
  <si>
    <t>6'9"</t>
  </si>
  <si>
    <t>7'0"</t>
  </si>
  <si>
    <t>7'2"</t>
  </si>
  <si>
    <t>7'3"</t>
  </si>
  <si>
    <t>5'9"</t>
  </si>
  <si>
    <t>6'6"</t>
  </si>
  <si>
    <t>6'2"</t>
  </si>
  <si>
    <t>6'4"</t>
  </si>
  <si>
    <t>5'11"</t>
  </si>
  <si>
    <t>6'1"</t>
  </si>
  <si>
    <t>6'3'</t>
  </si>
  <si>
    <t>7'2'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</si>
</sst>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74" formatCode="_(* #,##0.0_);_(* \(#,##0.0\);_(* &quot;-&quot;??_);_(@_)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/>
    <xf numFmtId="43" fontId="0" fillId="0" borderId="0" xfId="1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2" borderId="10" xfId="0" applyFill="1" applyBorder="1"/>
    <xf numFmtId="0" fontId="0" fillId="2" borderId="0" xfId="0" applyFill="1" applyBorder="1"/>
    <xf numFmtId="0" fontId="5" fillId="3" borderId="7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0" fillId="2" borderId="0" xfId="0" applyFill="1"/>
    <xf numFmtId="0" fontId="5" fillId="3" borderId="2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right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5" fontId="4" fillId="2" borderId="4" xfId="2" applyNumberFormat="1" applyFont="1" applyFill="1" applyBorder="1" applyAlignment="1">
      <alignment horizontal="center" vertical="center"/>
    </xf>
    <xf numFmtId="165" fontId="4" fillId="2" borderId="6" xfId="2" applyNumberFormat="1" applyFont="1" applyFill="1" applyBorder="1" applyAlignment="1">
      <alignment horizontal="center" vertical="center"/>
    </xf>
    <xf numFmtId="165" fontId="4" fillId="2" borderId="12" xfId="2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5" fontId="4" fillId="2" borderId="3" xfId="2" applyNumberFormat="1" applyFont="1" applyFill="1" applyBorder="1" applyAlignment="1">
      <alignment horizontal="center" vertical="center"/>
    </xf>
    <xf numFmtId="165" fontId="4" fillId="2" borderId="5" xfId="2" applyNumberFormat="1" applyFont="1" applyFill="1" applyBorder="1" applyAlignment="1">
      <alignment horizontal="center" vertical="center"/>
    </xf>
    <xf numFmtId="165" fontId="4" fillId="2" borderId="17" xfId="2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2" fontId="4" fillId="2" borderId="18" xfId="1" applyNumberFormat="1" applyFont="1" applyFill="1" applyBorder="1" applyAlignment="1">
      <alignment horizontal="center" vertical="center"/>
    </xf>
    <xf numFmtId="2" fontId="4" fillId="2" borderId="19" xfId="1" applyNumberFormat="1" applyFont="1" applyFill="1" applyBorder="1" applyAlignment="1">
      <alignment horizontal="center" vertical="center"/>
    </xf>
    <xf numFmtId="0" fontId="0" fillId="0" borderId="0" xfId="0" applyFill="1"/>
    <xf numFmtId="0" fontId="5" fillId="5" borderId="9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166" fontId="4" fillId="2" borderId="21" xfId="0" applyNumberFormat="1" applyFont="1" applyFill="1" applyBorder="1" applyAlignment="1">
      <alignment horizontal="center" vertical="center"/>
    </xf>
    <xf numFmtId="166" fontId="4" fillId="2" borderId="22" xfId="0" applyNumberFormat="1" applyFont="1" applyFill="1" applyBorder="1" applyAlignment="1">
      <alignment horizontal="center" vertical="center"/>
    </xf>
    <xf numFmtId="166" fontId="4" fillId="2" borderId="23" xfId="0" applyNumberFormat="1" applyFont="1" applyFill="1" applyBorder="1" applyAlignment="1">
      <alignment horizontal="center" vertical="center"/>
    </xf>
    <xf numFmtId="166" fontId="4" fillId="2" borderId="24" xfId="0" applyNumberFormat="1" applyFont="1" applyFill="1" applyBorder="1" applyAlignment="1">
      <alignment horizontal="center" vertical="center"/>
    </xf>
    <xf numFmtId="166" fontId="4" fillId="2" borderId="25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66" fontId="4" fillId="2" borderId="26" xfId="0" applyNumberFormat="1" applyFont="1" applyFill="1" applyBorder="1" applyAlignment="1">
      <alignment horizontal="center" vertical="center"/>
    </xf>
    <xf numFmtId="166" fontId="4" fillId="2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left"/>
    </xf>
    <xf numFmtId="166" fontId="4" fillId="2" borderId="36" xfId="0" applyNumberFormat="1" applyFont="1" applyFill="1" applyBorder="1" applyAlignment="1">
      <alignment horizontal="center" vertical="center"/>
    </xf>
    <xf numFmtId="166" fontId="4" fillId="2" borderId="37" xfId="0" applyNumberFormat="1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left"/>
    </xf>
    <xf numFmtId="166" fontId="4" fillId="2" borderId="40" xfId="0" applyNumberFormat="1" applyFont="1" applyFill="1" applyBorder="1" applyAlignment="1">
      <alignment horizontal="center" vertical="center"/>
    </xf>
    <xf numFmtId="0" fontId="0" fillId="2" borderId="35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2" fillId="0" borderId="0" xfId="0" applyFont="1" applyAlignment="1">
      <alignment horizontal="center" wrapText="1"/>
    </xf>
    <xf numFmtId="43" fontId="0" fillId="0" borderId="0" xfId="0" applyNumberFormat="1"/>
    <xf numFmtId="174" fontId="2" fillId="0" borderId="0" xfId="1" applyNumberFormat="1" applyFont="1" applyAlignment="1">
      <alignment horizontal="center"/>
    </xf>
    <xf numFmtId="174" fontId="0" fillId="0" borderId="0" xfId="1" applyNumberFormat="1" applyFont="1"/>
    <xf numFmtId="16" fontId="0" fillId="0" borderId="0" xfId="0" applyNumberForma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7A7FF"/>
      <color rgb="FFFFD44B"/>
      <color rgb="FF81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21"/>
  <sheetViews>
    <sheetView workbookViewId="0">
      <selection activeCell="B43" sqref="B43"/>
    </sheetView>
  </sheetViews>
  <sheetFormatPr baseColWidth="10" defaultColWidth="8.83203125" defaultRowHeight="13" x14ac:dyDescent="0.15"/>
  <cols>
    <col min="2" max="2" width="21.6640625" bestFit="1" customWidth="1"/>
    <col min="4" max="4" width="9.1640625" style="2"/>
    <col min="5" max="5" width="9.1640625" style="5"/>
    <col min="7" max="7" width="22.5" bestFit="1" customWidth="1"/>
    <col min="8" max="8" width="12.33203125" customWidth="1"/>
    <col min="9" max="9" width="13.5" customWidth="1"/>
    <col min="10" max="10" width="17.6640625" bestFit="1" customWidth="1"/>
    <col min="12" max="12" width="12.1640625" customWidth="1"/>
    <col min="13" max="13" width="7" style="4" customWidth="1"/>
  </cols>
  <sheetData>
    <row r="2" spans="1:13" x14ac:dyDescent="0.15">
      <c r="B2" t="s">
        <v>1450</v>
      </c>
      <c r="C2" t="s">
        <v>1451</v>
      </c>
      <c r="D2" s="2" t="s">
        <v>1452</v>
      </c>
      <c r="E2" s="5" t="s">
        <v>1457</v>
      </c>
      <c r="F2" t="s">
        <v>1449</v>
      </c>
      <c r="G2" t="s">
        <v>1453</v>
      </c>
      <c r="H2" t="s">
        <v>1454</v>
      </c>
      <c r="I2" t="s">
        <v>1455</v>
      </c>
      <c r="J2" t="s">
        <v>1456</v>
      </c>
    </row>
    <row r="3" spans="1:13" x14ac:dyDescent="0.15">
      <c r="A3">
        <v>2018</v>
      </c>
      <c r="B3" t="s">
        <v>0</v>
      </c>
      <c r="C3" t="s">
        <v>1</v>
      </c>
      <c r="D3" s="2">
        <v>43624</v>
      </c>
      <c r="E3" s="5">
        <v>80</v>
      </c>
      <c r="F3">
        <v>220</v>
      </c>
      <c r="G3" t="s">
        <v>2</v>
      </c>
      <c r="H3" s="1">
        <v>35097</v>
      </c>
      <c r="I3" t="s">
        <v>3</v>
      </c>
      <c r="J3" t="s">
        <v>4</v>
      </c>
      <c r="L3" s="2"/>
      <c r="M3" s="3"/>
    </row>
    <row r="4" spans="1:13" x14ac:dyDescent="0.15">
      <c r="A4">
        <v>2018</v>
      </c>
      <c r="B4" t="s">
        <v>5</v>
      </c>
      <c r="C4" t="s">
        <v>6</v>
      </c>
      <c r="D4" s="2">
        <v>43596</v>
      </c>
      <c r="E4" s="5">
        <v>71</v>
      </c>
      <c r="F4">
        <v>175</v>
      </c>
      <c r="G4" t="s">
        <v>7</v>
      </c>
      <c r="H4" s="1">
        <v>34927</v>
      </c>
      <c r="I4" t="s">
        <v>8</v>
      </c>
      <c r="J4" t="s">
        <v>9</v>
      </c>
      <c r="L4" s="2"/>
      <c r="M4" s="3"/>
    </row>
    <row r="5" spans="1:13" x14ac:dyDescent="0.15">
      <c r="A5">
        <v>2018</v>
      </c>
      <c r="B5" t="s">
        <v>10</v>
      </c>
      <c r="C5" t="s">
        <v>1</v>
      </c>
      <c r="D5" s="2">
        <v>43625</v>
      </c>
      <c r="E5" s="5">
        <v>81</v>
      </c>
      <c r="F5">
        <v>229</v>
      </c>
      <c r="G5" t="s">
        <v>11</v>
      </c>
      <c r="H5" s="1">
        <v>34189</v>
      </c>
      <c r="I5" t="s">
        <v>12</v>
      </c>
      <c r="J5" t="s">
        <v>4</v>
      </c>
      <c r="L5" s="2"/>
      <c r="M5" s="3"/>
    </row>
    <row r="6" spans="1:13" x14ac:dyDescent="0.15">
      <c r="A6">
        <v>2018</v>
      </c>
      <c r="B6" t="s">
        <v>13</v>
      </c>
      <c r="C6" t="s">
        <v>14</v>
      </c>
      <c r="D6" s="2">
        <v>43624</v>
      </c>
      <c r="E6" s="5">
        <v>80</v>
      </c>
      <c r="F6">
        <v>225</v>
      </c>
      <c r="G6" t="s">
        <v>15</v>
      </c>
      <c r="H6" s="1">
        <v>35013</v>
      </c>
      <c r="I6" t="s">
        <v>16</v>
      </c>
      <c r="J6" t="s">
        <v>4</v>
      </c>
      <c r="L6" s="2"/>
      <c r="M6" s="3"/>
    </row>
    <row r="7" spans="1:13" x14ac:dyDescent="0.15">
      <c r="A7">
        <v>2018</v>
      </c>
      <c r="B7" t="s">
        <v>17</v>
      </c>
      <c r="C7" t="s">
        <v>18</v>
      </c>
      <c r="D7" s="2">
        <v>43619</v>
      </c>
      <c r="E7" s="5">
        <v>75</v>
      </c>
      <c r="F7">
        <v>205</v>
      </c>
      <c r="G7" t="s">
        <v>19</v>
      </c>
      <c r="H7" s="1">
        <v>34853</v>
      </c>
      <c r="I7" t="s">
        <v>20</v>
      </c>
      <c r="J7" t="s">
        <v>4</v>
      </c>
      <c r="L7" s="2"/>
      <c r="M7" s="3"/>
    </row>
    <row r="8" spans="1:13" x14ac:dyDescent="0.15">
      <c r="A8">
        <v>2018</v>
      </c>
      <c r="B8" t="s">
        <v>21</v>
      </c>
      <c r="C8" t="s">
        <v>6</v>
      </c>
      <c r="D8" s="2">
        <v>43621</v>
      </c>
      <c r="E8" s="5">
        <v>77</v>
      </c>
      <c r="F8">
        <v>220</v>
      </c>
      <c r="G8" t="s">
        <v>22</v>
      </c>
      <c r="H8" s="1">
        <v>35078</v>
      </c>
      <c r="I8" t="s">
        <v>23</v>
      </c>
      <c r="J8" t="s">
        <v>4</v>
      </c>
      <c r="L8" s="2"/>
      <c r="M8" s="3"/>
    </row>
    <row r="9" spans="1:13" x14ac:dyDescent="0.15">
      <c r="A9">
        <v>2018</v>
      </c>
      <c r="B9" t="s">
        <v>24</v>
      </c>
      <c r="C9" t="s">
        <v>25</v>
      </c>
      <c r="D9" s="2">
        <v>43618</v>
      </c>
      <c r="E9" s="5">
        <v>74</v>
      </c>
      <c r="F9">
        <v>180</v>
      </c>
      <c r="G9" t="s">
        <v>26</v>
      </c>
      <c r="H9" s="1">
        <v>34974</v>
      </c>
      <c r="I9" t="s">
        <v>27</v>
      </c>
      <c r="J9" t="s">
        <v>4</v>
      </c>
      <c r="L9" s="2"/>
      <c r="M9" s="3"/>
    </row>
    <row r="10" spans="1:13" x14ac:dyDescent="0.15">
      <c r="A10">
        <v>2018</v>
      </c>
      <c r="B10" t="s">
        <v>28</v>
      </c>
      <c r="C10" t="s">
        <v>29</v>
      </c>
      <c r="D10" s="2">
        <v>36708</v>
      </c>
      <c r="E10" s="5">
        <v>84</v>
      </c>
      <c r="F10">
        <v>230</v>
      </c>
      <c r="G10" t="s">
        <v>30</v>
      </c>
      <c r="H10" s="1">
        <v>34368</v>
      </c>
      <c r="I10" t="s">
        <v>31</v>
      </c>
      <c r="J10" t="s">
        <v>4</v>
      </c>
      <c r="L10" s="2"/>
      <c r="M10" s="3"/>
    </row>
    <row r="11" spans="1:13" x14ac:dyDescent="0.15">
      <c r="A11">
        <v>2018</v>
      </c>
      <c r="B11" t="s">
        <v>32</v>
      </c>
      <c r="C11" t="s">
        <v>18</v>
      </c>
      <c r="D11" s="2">
        <v>43619</v>
      </c>
      <c r="E11" s="5">
        <v>75</v>
      </c>
      <c r="F11">
        <v>215</v>
      </c>
      <c r="G11" t="s">
        <v>33</v>
      </c>
      <c r="H11" s="1">
        <v>34740</v>
      </c>
      <c r="I11" t="s">
        <v>34</v>
      </c>
      <c r="J11" t="s">
        <v>4</v>
      </c>
      <c r="L11" s="2"/>
      <c r="M11" s="3"/>
    </row>
    <row r="12" spans="1:13" x14ac:dyDescent="0.15">
      <c r="A12">
        <v>2018</v>
      </c>
      <c r="B12" t="s">
        <v>35</v>
      </c>
      <c r="C12" t="s">
        <v>18</v>
      </c>
      <c r="D12" s="2">
        <v>43621</v>
      </c>
      <c r="E12" s="5">
        <v>77</v>
      </c>
      <c r="F12">
        <v>210</v>
      </c>
      <c r="G12" t="s">
        <v>36</v>
      </c>
      <c r="H12" s="1">
        <v>35205</v>
      </c>
      <c r="I12" t="s">
        <v>37</v>
      </c>
      <c r="J12" t="s">
        <v>4</v>
      </c>
      <c r="L12" s="2"/>
      <c r="M12" s="3"/>
    </row>
    <row r="13" spans="1:13" x14ac:dyDescent="0.15">
      <c r="A13">
        <v>2018</v>
      </c>
      <c r="B13" t="s">
        <v>38</v>
      </c>
      <c r="C13" t="s">
        <v>25</v>
      </c>
      <c r="D13" s="2">
        <v>43596</v>
      </c>
      <c r="E13" s="5">
        <v>71</v>
      </c>
      <c r="F13">
        <v>180</v>
      </c>
      <c r="G13" t="s">
        <v>39</v>
      </c>
      <c r="H13" s="1">
        <v>34503</v>
      </c>
      <c r="I13" t="s">
        <v>40</v>
      </c>
      <c r="J13" t="s">
        <v>4</v>
      </c>
      <c r="L13" s="2"/>
      <c r="M13" s="3"/>
    </row>
    <row r="14" spans="1:13" x14ac:dyDescent="0.15">
      <c r="A14">
        <v>2018</v>
      </c>
      <c r="B14" t="s">
        <v>41</v>
      </c>
      <c r="C14" t="s">
        <v>42</v>
      </c>
      <c r="D14" s="2">
        <v>43622</v>
      </c>
      <c r="E14" s="5">
        <v>78</v>
      </c>
      <c r="F14">
        <v>220</v>
      </c>
      <c r="G14" t="s">
        <v>43</v>
      </c>
      <c r="H14" s="1">
        <v>34349</v>
      </c>
      <c r="I14" t="s">
        <v>44</v>
      </c>
      <c r="J14" t="s">
        <v>4</v>
      </c>
      <c r="L14" s="2"/>
      <c r="M14" s="3"/>
    </row>
    <row r="15" spans="1:13" x14ac:dyDescent="0.15">
      <c r="A15">
        <v>2018</v>
      </c>
      <c r="B15" t="s">
        <v>45</v>
      </c>
      <c r="C15" t="s">
        <v>29</v>
      </c>
      <c r="D15" s="2">
        <v>43626</v>
      </c>
      <c r="E15" s="5">
        <v>82</v>
      </c>
      <c r="F15">
        <v>252</v>
      </c>
      <c r="G15" t="s">
        <v>46</v>
      </c>
      <c r="H15" s="1">
        <v>34627</v>
      </c>
      <c r="I15" t="s">
        <v>47</v>
      </c>
      <c r="J15" t="s">
        <v>48</v>
      </c>
      <c r="L15" s="2"/>
      <c r="M15" s="3"/>
    </row>
    <row r="16" spans="1:13" x14ac:dyDescent="0.15">
      <c r="A16">
        <v>2018</v>
      </c>
      <c r="B16" t="s">
        <v>49</v>
      </c>
      <c r="C16" t="s">
        <v>50</v>
      </c>
      <c r="D16" s="2">
        <v>43625</v>
      </c>
      <c r="E16" s="5">
        <v>81</v>
      </c>
      <c r="F16">
        <v>220</v>
      </c>
      <c r="G16" t="s">
        <v>51</v>
      </c>
      <c r="H16" s="1">
        <v>34961</v>
      </c>
      <c r="I16" t="s">
        <v>52</v>
      </c>
      <c r="J16" t="s">
        <v>53</v>
      </c>
      <c r="L16" s="2"/>
      <c r="M16" s="3"/>
    </row>
    <row r="17" spans="1:13" x14ac:dyDescent="0.15">
      <c r="A17">
        <v>2018</v>
      </c>
      <c r="B17" t="s">
        <v>54</v>
      </c>
      <c r="C17" t="s">
        <v>14</v>
      </c>
      <c r="D17" s="2">
        <v>43624</v>
      </c>
      <c r="E17" s="5">
        <v>80</v>
      </c>
      <c r="F17">
        <v>238</v>
      </c>
      <c r="G17" t="s">
        <v>55</v>
      </c>
      <c r="H17" s="1">
        <v>35273</v>
      </c>
      <c r="I17" t="s">
        <v>56</v>
      </c>
      <c r="J17" t="s">
        <v>4</v>
      </c>
      <c r="L17" s="2"/>
      <c r="M17" s="3"/>
    </row>
    <row r="18" spans="1:13" x14ac:dyDescent="0.15">
      <c r="A18">
        <v>2018</v>
      </c>
      <c r="B18" t="s">
        <v>57</v>
      </c>
      <c r="C18" t="s">
        <v>18</v>
      </c>
      <c r="D18" s="2">
        <v>43620</v>
      </c>
      <c r="E18" s="5">
        <v>76</v>
      </c>
      <c r="F18">
        <v>195</v>
      </c>
      <c r="G18" t="s">
        <v>58</v>
      </c>
      <c r="H18" s="1">
        <v>34975</v>
      </c>
      <c r="I18" t="s">
        <v>59</v>
      </c>
      <c r="J18" t="s">
        <v>4</v>
      </c>
      <c r="L18" s="2"/>
      <c r="M18" s="3"/>
    </row>
    <row r="19" spans="1:13" x14ac:dyDescent="0.15">
      <c r="A19">
        <v>2018</v>
      </c>
      <c r="B19" t="s">
        <v>60</v>
      </c>
      <c r="C19" t="s">
        <v>42</v>
      </c>
      <c r="D19" s="2">
        <v>43623</v>
      </c>
      <c r="E19" s="5">
        <v>79</v>
      </c>
      <c r="F19">
        <v>200</v>
      </c>
      <c r="G19" t="s">
        <v>61</v>
      </c>
      <c r="H19" s="1">
        <v>35054</v>
      </c>
      <c r="I19" t="s">
        <v>62</v>
      </c>
      <c r="J19" t="s">
        <v>4</v>
      </c>
      <c r="L19" s="2"/>
      <c r="M19" s="3"/>
    </row>
    <row r="20" spans="1:13" x14ac:dyDescent="0.15">
      <c r="A20">
        <v>2018</v>
      </c>
      <c r="B20" t="s">
        <v>63</v>
      </c>
      <c r="C20" t="s">
        <v>25</v>
      </c>
      <c r="D20" s="2">
        <v>43617</v>
      </c>
      <c r="E20" s="5">
        <v>73</v>
      </c>
      <c r="F20">
        <v>175</v>
      </c>
      <c r="G20" t="s">
        <v>64</v>
      </c>
      <c r="H20" s="1">
        <v>35139</v>
      </c>
      <c r="I20" t="s">
        <v>47</v>
      </c>
      <c r="J20" t="s">
        <v>4</v>
      </c>
      <c r="L20" s="2"/>
      <c r="M20" s="3"/>
    </row>
    <row r="21" spans="1:13" x14ac:dyDescent="0.15">
      <c r="A21">
        <v>2018</v>
      </c>
      <c r="B21" t="s">
        <v>65</v>
      </c>
      <c r="C21" t="s">
        <v>42</v>
      </c>
      <c r="D21" s="2">
        <v>43621</v>
      </c>
      <c r="E21" s="5">
        <v>77</v>
      </c>
      <c r="F21">
        <v>205</v>
      </c>
      <c r="G21" t="s">
        <v>66</v>
      </c>
      <c r="H21" s="1">
        <v>34643</v>
      </c>
      <c r="I21" t="s">
        <v>67</v>
      </c>
      <c r="J21" t="s">
        <v>68</v>
      </c>
      <c r="L21" s="2"/>
      <c r="M21" s="3"/>
    </row>
    <row r="22" spans="1:13" x14ac:dyDescent="0.15">
      <c r="A22">
        <v>2018</v>
      </c>
      <c r="B22" t="s">
        <v>69</v>
      </c>
      <c r="C22" t="s">
        <v>6</v>
      </c>
      <c r="D22" s="2">
        <v>43618</v>
      </c>
      <c r="E22" s="5">
        <v>74</v>
      </c>
      <c r="F22">
        <v>190</v>
      </c>
      <c r="G22" t="s">
        <v>70</v>
      </c>
      <c r="H22" s="1">
        <v>34905</v>
      </c>
      <c r="I22" t="s">
        <v>71</v>
      </c>
      <c r="J22" t="s">
        <v>4</v>
      </c>
      <c r="L22" s="2"/>
      <c r="M22" s="3"/>
    </row>
    <row r="23" spans="1:13" x14ac:dyDescent="0.15">
      <c r="A23">
        <v>2018</v>
      </c>
      <c r="B23" t="s">
        <v>72</v>
      </c>
      <c r="C23" t="s">
        <v>42</v>
      </c>
      <c r="D23" s="2">
        <v>43624</v>
      </c>
      <c r="E23" s="5">
        <v>80</v>
      </c>
      <c r="F23">
        <v>225</v>
      </c>
      <c r="G23" t="s">
        <v>73</v>
      </c>
      <c r="H23" s="1">
        <v>34654</v>
      </c>
      <c r="I23" t="s">
        <v>12</v>
      </c>
      <c r="J23" t="s">
        <v>4</v>
      </c>
      <c r="L23" s="2"/>
      <c r="M23" s="3"/>
    </row>
    <row r="24" spans="1:13" x14ac:dyDescent="0.15">
      <c r="A24">
        <v>2018</v>
      </c>
      <c r="B24" t="s">
        <v>74</v>
      </c>
      <c r="C24" t="s">
        <v>29</v>
      </c>
      <c r="D24" s="2">
        <v>43626</v>
      </c>
      <c r="E24" s="5">
        <v>82</v>
      </c>
      <c r="F24">
        <v>225</v>
      </c>
      <c r="G24" t="s">
        <v>75</v>
      </c>
      <c r="H24" s="1">
        <v>34591</v>
      </c>
      <c r="I24" t="s">
        <v>76</v>
      </c>
      <c r="J24" t="s">
        <v>4</v>
      </c>
      <c r="L24" s="2"/>
      <c r="M24" s="3"/>
    </row>
    <row r="25" spans="1:13" x14ac:dyDescent="0.15">
      <c r="A25">
        <v>2018</v>
      </c>
      <c r="B25" t="s">
        <v>77</v>
      </c>
      <c r="C25" t="s">
        <v>6</v>
      </c>
      <c r="D25" s="2">
        <v>43620</v>
      </c>
      <c r="E25" s="5">
        <v>76</v>
      </c>
      <c r="F25">
        <v>180</v>
      </c>
      <c r="G25" t="s">
        <v>78</v>
      </c>
      <c r="H25" s="1">
        <v>33926</v>
      </c>
      <c r="I25" t="s">
        <v>79</v>
      </c>
      <c r="J25" t="s">
        <v>4</v>
      </c>
      <c r="L25" s="2"/>
      <c r="M25" s="3"/>
    </row>
    <row r="26" spans="1:13" x14ac:dyDescent="0.15">
      <c r="A26">
        <v>2018</v>
      </c>
      <c r="B26" t="s">
        <v>80</v>
      </c>
      <c r="C26" t="s">
        <v>29</v>
      </c>
      <c r="D26" s="2">
        <v>36708</v>
      </c>
      <c r="E26" s="5">
        <v>84</v>
      </c>
      <c r="F26">
        <v>225</v>
      </c>
      <c r="G26" t="s">
        <v>81</v>
      </c>
      <c r="H26" s="1">
        <v>34450</v>
      </c>
      <c r="I26" t="s">
        <v>8</v>
      </c>
      <c r="J26" t="s">
        <v>82</v>
      </c>
      <c r="L26" s="2"/>
      <c r="M26" s="3"/>
    </row>
    <row r="27" spans="1:13" x14ac:dyDescent="0.15">
      <c r="A27">
        <v>2018</v>
      </c>
      <c r="B27" t="s">
        <v>83</v>
      </c>
      <c r="C27" t="s">
        <v>1</v>
      </c>
      <c r="D27" s="2">
        <v>43624</v>
      </c>
      <c r="E27" s="5">
        <v>80</v>
      </c>
      <c r="F27">
        <v>240</v>
      </c>
      <c r="G27" t="s">
        <v>84</v>
      </c>
      <c r="H27" s="1">
        <v>35291</v>
      </c>
      <c r="I27" t="s">
        <v>85</v>
      </c>
      <c r="J27" t="s">
        <v>4</v>
      </c>
    </row>
    <row r="28" spans="1:13" x14ac:dyDescent="0.15">
      <c r="A28">
        <v>2018</v>
      </c>
      <c r="B28" t="s">
        <v>86</v>
      </c>
      <c r="C28" t="s">
        <v>29</v>
      </c>
      <c r="D28" s="2">
        <v>36708</v>
      </c>
      <c r="E28" s="5">
        <v>84</v>
      </c>
      <c r="F28">
        <v>245</v>
      </c>
      <c r="G28" t="s">
        <v>87</v>
      </c>
      <c r="H28" s="1">
        <v>35030</v>
      </c>
      <c r="I28" t="s">
        <v>88</v>
      </c>
      <c r="J28" t="s">
        <v>89</v>
      </c>
    </row>
    <row r="29" spans="1:13" x14ac:dyDescent="0.15">
      <c r="A29">
        <v>2018</v>
      </c>
      <c r="B29" t="s">
        <v>90</v>
      </c>
      <c r="C29" t="s">
        <v>42</v>
      </c>
      <c r="D29" s="2">
        <v>43623</v>
      </c>
      <c r="E29" s="5">
        <v>79</v>
      </c>
      <c r="F29">
        <v>225</v>
      </c>
      <c r="G29" t="s">
        <v>91</v>
      </c>
      <c r="H29" s="1">
        <v>34916</v>
      </c>
      <c r="I29" t="s">
        <v>92</v>
      </c>
      <c r="J29" t="s">
        <v>4</v>
      </c>
    </row>
    <row r="30" spans="1:13" x14ac:dyDescent="0.15">
      <c r="A30">
        <v>2018</v>
      </c>
      <c r="B30" t="s">
        <v>93</v>
      </c>
      <c r="C30" t="s">
        <v>94</v>
      </c>
      <c r="D30" s="2">
        <v>43625</v>
      </c>
      <c r="E30" s="5">
        <v>81</v>
      </c>
      <c r="F30">
        <v>215</v>
      </c>
      <c r="G30" t="s">
        <v>95</v>
      </c>
      <c r="H30" s="1">
        <v>34773</v>
      </c>
      <c r="I30" t="s">
        <v>96</v>
      </c>
      <c r="J30" t="s">
        <v>4</v>
      </c>
    </row>
    <row r="31" spans="1:13" x14ac:dyDescent="0.15">
      <c r="A31">
        <v>2018</v>
      </c>
      <c r="B31" t="s">
        <v>97</v>
      </c>
      <c r="C31" t="s">
        <v>25</v>
      </c>
      <c r="D31" s="2">
        <v>43619</v>
      </c>
      <c r="E31" s="5">
        <v>75</v>
      </c>
      <c r="F31">
        <v>190</v>
      </c>
      <c r="G31" t="s">
        <v>98</v>
      </c>
      <c r="H31" s="1">
        <v>34833</v>
      </c>
      <c r="I31" t="s">
        <v>99</v>
      </c>
      <c r="J31" t="s">
        <v>4</v>
      </c>
    </row>
    <row r="32" spans="1:13" x14ac:dyDescent="0.15">
      <c r="A32">
        <v>2018</v>
      </c>
      <c r="B32" t="s">
        <v>100</v>
      </c>
      <c r="C32" t="s">
        <v>18</v>
      </c>
      <c r="D32" s="2">
        <v>43620</v>
      </c>
      <c r="E32" s="5">
        <v>76</v>
      </c>
      <c r="F32">
        <v>200</v>
      </c>
      <c r="G32" t="s">
        <v>101</v>
      </c>
      <c r="H32" s="1">
        <v>34891</v>
      </c>
      <c r="I32" t="s">
        <v>102</v>
      </c>
      <c r="J32" t="s">
        <v>4</v>
      </c>
    </row>
    <row r="33" spans="1:10" x14ac:dyDescent="0.15">
      <c r="A33">
        <v>2018</v>
      </c>
      <c r="B33" t="s">
        <v>103</v>
      </c>
      <c r="C33" t="s">
        <v>25</v>
      </c>
      <c r="D33" s="2">
        <v>43617</v>
      </c>
      <c r="E33" s="5">
        <v>73</v>
      </c>
      <c r="F33">
        <v>180</v>
      </c>
      <c r="G33" t="s">
        <v>104</v>
      </c>
      <c r="H33" s="1">
        <v>34969</v>
      </c>
      <c r="I33" t="s">
        <v>105</v>
      </c>
      <c r="J33" t="s">
        <v>4</v>
      </c>
    </row>
    <row r="34" spans="1:10" x14ac:dyDescent="0.15">
      <c r="A34">
        <v>2018</v>
      </c>
      <c r="B34" t="s">
        <v>106</v>
      </c>
      <c r="C34" t="s">
        <v>42</v>
      </c>
      <c r="D34" s="2">
        <v>43623</v>
      </c>
      <c r="E34" s="5">
        <v>79</v>
      </c>
      <c r="F34">
        <v>210</v>
      </c>
      <c r="G34" t="s">
        <v>107</v>
      </c>
      <c r="H34" s="1">
        <v>34670</v>
      </c>
      <c r="I34" t="s">
        <v>108</v>
      </c>
      <c r="J34" t="s">
        <v>4</v>
      </c>
    </row>
    <row r="35" spans="1:10" x14ac:dyDescent="0.15">
      <c r="A35">
        <v>2018</v>
      </c>
      <c r="B35" t="s">
        <v>109</v>
      </c>
      <c r="C35" t="s">
        <v>42</v>
      </c>
      <c r="D35" s="2">
        <v>43624</v>
      </c>
      <c r="E35" s="5">
        <v>80</v>
      </c>
      <c r="F35">
        <v>220</v>
      </c>
      <c r="G35" t="s">
        <v>110</v>
      </c>
      <c r="H35" s="1">
        <v>35069</v>
      </c>
      <c r="I35" t="s">
        <v>111</v>
      </c>
      <c r="J35" t="s">
        <v>4</v>
      </c>
    </row>
    <row r="36" spans="1:10" x14ac:dyDescent="0.15">
      <c r="A36">
        <v>2018</v>
      </c>
      <c r="B36" t="s">
        <v>112</v>
      </c>
      <c r="C36" t="s">
        <v>14</v>
      </c>
      <c r="D36" s="2">
        <v>43624</v>
      </c>
      <c r="E36" s="5">
        <v>80</v>
      </c>
      <c r="F36">
        <v>279</v>
      </c>
      <c r="G36" t="s">
        <v>113</v>
      </c>
      <c r="H36" s="1">
        <v>34388</v>
      </c>
      <c r="I36" t="s">
        <v>114</v>
      </c>
      <c r="J36" t="s">
        <v>4</v>
      </c>
    </row>
    <row r="37" spans="1:10" x14ac:dyDescent="0.15">
      <c r="A37">
        <v>2018</v>
      </c>
      <c r="B37" t="s">
        <v>115</v>
      </c>
      <c r="C37" t="s">
        <v>29</v>
      </c>
      <c r="D37" s="2">
        <v>43626</v>
      </c>
      <c r="E37" s="5">
        <v>82</v>
      </c>
      <c r="F37">
        <v>234</v>
      </c>
      <c r="G37" t="s">
        <v>43</v>
      </c>
      <c r="H37" s="1">
        <v>35015</v>
      </c>
      <c r="I37" t="s">
        <v>116</v>
      </c>
      <c r="J37" t="s">
        <v>4</v>
      </c>
    </row>
    <row r="38" spans="1:10" x14ac:dyDescent="0.15">
      <c r="A38">
        <v>2018</v>
      </c>
      <c r="B38" t="s">
        <v>117</v>
      </c>
      <c r="C38" t="s">
        <v>42</v>
      </c>
      <c r="D38" s="2">
        <v>43621</v>
      </c>
      <c r="E38" s="5">
        <v>77</v>
      </c>
      <c r="F38">
        <v>194</v>
      </c>
      <c r="G38" t="s">
        <v>118</v>
      </c>
      <c r="H38" s="1">
        <v>35017</v>
      </c>
      <c r="I38" t="s">
        <v>119</v>
      </c>
      <c r="J38" t="s">
        <v>4</v>
      </c>
    </row>
    <row r="39" spans="1:10" x14ac:dyDescent="0.15">
      <c r="A39">
        <v>2018</v>
      </c>
      <c r="B39" t="s">
        <v>120</v>
      </c>
      <c r="C39" t="s">
        <v>18</v>
      </c>
      <c r="D39" s="2">
        <v>43619</v>
      </c>
      <c r="E39" s="5">
        <v>75</v>
      </c>
      <c r="F39">
        <v>190</v>
      </c>
      <c r="G39" t="s">
        <v>121</v>
      </c>
      <c r="H39" s="1">
        <v>34914</v>
      </c>
      <c r="I39" t="s">
        <v>122</v>
      </c>
      <c r="J39" t="s">
        <v>4</v>
      </c>
    </row>
    <row r="40" spans="1:10" x14ac:dyDescent="0.15">
      <c r="A40">
        <v>2018</v>
      </c>
      <c r="B40" t="s">
        <v>123</v>
      </c>
      <c r="C40" t="s">
        <v>25</v>
      </c>
      <c r="D40" s="2">
        <v>36678</v>
      </c>
      <c r="E40" s="5">
        <v>72</v>
      </c>
      <c r="F40">
        <v>175</v>
      </c>
      <c r="G40" t="s">
        <v>91</v>
      </c>
      <c r="H40" s="1">
        <v>35024</v>
      </c>
      <c r="I40" t="s">
        <v>67</v>
      </c>
      <c r="J40" t="s">
        <v>4</v>
      </c>
    </row>
    <row r="41" spans="1:10" x14ac:dyDescent="0.15">
      <c r="A41">
        <v>2018</v>
      </c>
      <c r="B41" t="s">
        <v>124</v>
      </c>
      <c r="C41" t="s">
        <v>42</v>
      </c>
      <c r="D41" s="2">
        <v>43624</v>
      </c>
      <c r="E41" s="5">
        <v>80</v>
      </c>
      <c r="F41">
        <v>195</v>
      </c>
      <c r="G41" t="s">
        <v>125</v>
      </c>
      <c r="H41" s="1">
        <v>35236</v>
      </c>
      <c r="I41" t="s">
        <v>126</v>
      </c>
      <c r="J41" t="s">
        <v>4</v>
      </c>
    </row>
    <row r="42" spans="1:10" x14ac:dyDescent="0.15">
      <c r="A42">
        <v>2018</v>
      </c>
      <c r="B42" t="s">
        <v>127</v>
      </c>
      <c r="C42" t="s">
        <v>25</v>
      </c>
      <c r="D42" s="2">
        <v>43619</v>
      </c>
      <c r="E42" s="5">
        <v>75</v>
      </c>
      <c r="F42">
        <v>185</v>
      </c>
      <c r="G42" t="s">
        <v>128</v>
      </c>
      <c r="H42" s="1">
        <v>35032</v>
      </c>
      <c r="I42" t="s">
        <v>129</v>
      </c>
      <c r="J42" t="s">
        <v>4</v>
      </c>
    </row>
    <row r="43" spans="1:10" x14ac:dyDescent="0.15">
      <c r="A43">
        <v>2018</v>
      </c>
      <c r="B43" t="s">
        <v>130</v>
      </c>
      <c r="C43" t="s">
        <v>25</v>
      </c>
      <c r="D43" s="2">
        <v>36678</v>
      </c>
      <c r="E43" s="5">
        <v>72</v>
      </c>
      <c r="F43">
        <v>180</v>
      </c>
      <c r="G43" t="s">
        <v>131</v>
      </c>
      <c r="H43" s="1">
        <v>34842</v>
      </c>
      <c r="I43" t="s">
        <v>132</v>
      </c>
      <c r="J43" t="s">
        <v>4</v>
      </c>
    </row>
    <row r="44" spans="1:10" x14ac:dyDescent="0.15">
      <c r="A44">
        <v>2018</v>
      </c>
      <c r="B44" t="s">
        <v>133</v>
      </c>
      <c r="C44" t="s">
        <v>18</v>
      </c>
      <c r="D44" s="2">
        <v>43622</v>
      </c>
      <c r="E44" s="5">
        <v>78</v>
      </c>
      <c r="F44">
        <v>206</v>
      </c>
      <c r="G44" t="s">
        <v>134</v>
      </c>
      <c r="H44" s="1">
        <v>34887</v>
      </c>
      <c r="I44" t="s">
        <v>135</v>
      </c>
      <c r="J44" t="s">
        <v>4</v>
      </c>
    </row>
    <row r="45" spans="1:10" x14ac:dyDescent="0.15">
      <c r="A45">
        <v>2018</v>
      </c>
      <c r="B45" t="s">
        <v>136</v>
      </c>
      <c r="C45" t="s">
        <v>6</v>
      </c>
      <c r="D45" s="2">
        <v>43617</v>
      </c>
      <c r="E45" s="5">
        <v>73</v>
      </c>
      <c r="F45">
        <v>172</v>
      </c>
      <c r="G45" t="s">
        <v>137</v>
      </c>
      <c r="H45" s="1">
        <v>34534</v>
      </c>
      <c r="I45" t="s">
        <v>105</v>
      </c>
      <c r="J45" t="s">
        <v>4</v>
      </c>
    </row>
    <row r="46" spans="1:10" x14ac:dyDescent="0.15">
      <c r="A46">
        <v>2018</v>
      </c>
      <c r="B46" t="s">
        <v>138</v>
      </c>
      <c r="C46" t="s">
        <v>29</v>
      </c>
      <c r="D46" s="2">
        <v>43626</v>
      </c>
      <c r="E46" s="5">
        <v>82</v>
      </c>
      <c r="F46">
        <v>230</v>
      </c>
      <c r="G46" t="s">
        <v>139</v>
      </c>
      <c r="H46" s="1">
        <v>34658</v>
      </c>
      <c r="I46" t="s">
        <v>59</v>
      </c>
      <c r="J46" t="s">
        <v>140</v>
      </c>
    </row>
    <row r="47" spans="1:10" x14ac:dyDescent="0.15">
      <c r="A47">
        <v>2018</v>
      </c>
      <c r="B47" t="s">
        <v>141</v>
      </c>
      <c r="C47" t="s">
        <v>42</v>
      </c>
      <c r="D47" s="2">
        <v>43624</v>
      </c>
      <c r="E47" s="5">
        <v>80</v>
      </c>
      <c r="F47">
        <v>225</v>
      </c>
      <c r="G47" t="s">
        <v>142</v>
      </c>
      <c r="H47" s="1">
        <v>34488</v>
      </c>
      <c r="I47" t="s">
        <v>143</v>
      </c>
      <c r="J47" t="s">
        <v>4</v>
      </c>
    </row>
    <row r="48" spans="1:10" x14ac:dyDescent="0.15">
      <c r="A48">
        <v>2018</v>
      </c>
      <c r="B48" t="s">
        <v>144</v>
      </c>
      <c r="C48" t="s">
        <v>1</v>
      </c>
      <c r="D48" s="2">
        <v>43627</v>
      </c>
      <c r="E48" s="5">
        <v>83</v>
      </c>
      <c r="F48">
        <v>230</v>
      </c>
      <c r="G48" t="s">
        <v>145</v>
      </c>
      <c r="H48" s="1">
        <v>34462</v>
      </c>
      <c r="I48" t="s">
        <v>108</v>
      </c>
      <c r="J48" t="s">
        <v>146</v>
      </c>
    </row>
    <row r="49" spans="1:10" x14ac:dyDescent="0.15">
      <c r="A49">
        <v>2018</v>
      </c>
      <c r="B49" t="s">
        <v>147</v>
      </c>
      <c r="C49" t="s">
        <v>6</v>
      </c>
      <c r="D49" s="2">
        <v>43619</v>
      </c>
      <c r="E49" s="5">
        <v>75</v>
      </c>
      <c r="F49">
        <v>185</v>
      </c>
      <c r="G49" t="s">
        <v>148</v>
      </c>
      <c r="H49" s="1">
        <v>34578</v>
      </c>
      <c r="I49" t="s">
        <v>149</v>
      </c>
      <c r="J49" t="s">
        <v>4</v>
      </c>
    </row>
    <row r="50" spans="1:10" x14ac:dyDescent="0.15">
      <c r="A50">
        <v>2018</v>
      </c>
      <c r="B50" t="s">
        <v>150</v>
      </c>
      <c r="C50" t="s">
        <v>14</v>
      </c>
      <c r="D50" s="2">
        <v>43622</v>
      </c>
      <c r="E50" s="5">
        <v>78</v>
      </c>
      <c r="F50">
        <v>220</v>
      </c>
      <c r="G50" t="s">
        <v>151</v>
      </c>
      <c r="H50" s="1">
        <v>35297</v>
      </c>
      <c r="I50" t="s">
        <v>152</v>
      </c>
      <c r="J50" t="s">
        <v>4</v>
      </c>
    </row>
    <row r="51" spans="1:10" x14ac:dyDescent="0.15">
      <c r="A51">
        <v>2018</v>
      </c>
      <c r="B51" t="s">
        <v>153</v>
      </c>
      <c r="C51" t="s">
        <v>29</v>
      </c>
      <c r="D51" s="2">
        <v>36708</v>
      </c>
      <c r="E51" s="5">
        <v>84</v>
      </c>
      <c r="F51">
        <v>215</v>
      </c>
      <c r="G51" t="s">
        <v>154</v>
      </c>
      <c r="H51" s="1">
        <v>34828</v>
      </c>
      <c r="I51" t="s">
        <v>155</v>
      </c>
      <c r="J51" t="s">
        <v>156</v>
      </c>
    </row>
    <row r="52" spans="1:10" x14ac:dyDescent="0.15">
      <c r="A52">
        <v>2018</v>
      </c>
      <c r="B52" t="s">
        <v>157</v>
      </c>
      <c r="C52" t="s">
        <v>18</v>
      </c>
      <c r="D52" s="2">
        <v>43620</v>
      </c>
      <c r="E52" s="5">
        <v>76</v>
      </c>
      <c r="F52">
        <v>200</v>
      </c>
      <c r="G52" t="s">
        <v>158</v>
      </c>
      <c r="H52" s="1">
        <v>34749</v>
      </c>
      <c r="I52" t="s">
        <v>159</v>
      </c>
      <c r="J52" t="s">
        <v>4</v>
      </c>
    </row>
    <row r="53" spans="1:10" x14ac:dyDescent="0.15">
      <c r="A53">
        <v>2018</v>
      </c>
      <c r="B53" t="s">
        <v>160</v>
      </c>
      <c r="C53" t="s">
        <v>18</v>
      </c>
      <c r="D53" s="2">
        <v>43622</v>
      </c>
      <c r="E53" s="5">
        <v>78</v>
      </c>
      <c r="F53">
        <v>215</v>
      </c>
      <c r="G53" t="s">
        <v>161</v>
      </c>
      <c r="H53" s="1">
        <v>34789</v>
      </c>
      <c r="I53" t="s">
        <v>162</v>
      </c>
      <c r="J53" t="s">
        <v>163</v>
      </c>
    </row>
    <row r="54" spans="1:10" x14ac:dyDescent="0.15">
      <c r="A54">
        <v>2018</v>
      </c>
      <c r="B54" t="s">
        <v>164</v>
      </c>
      <c r="C54" t="s">
        <v>14</v>
      </c>
      <c r="D54" s="2">
        <v>43625</v>
      </c>
      <c r="E54" s="5">
        <v>81</v>
      </c>
      <c r="F54">
        <v>206</v>
      </c>
      <c r="G54" t="s">
        <v>165</v>
      </c>
      <c r="H54" s="1">
        <v>34709</v>
      </c>
      <c r="I54" t="s">
        <v>56</v>
      </c>
      <c r="J54" t="s">
        <v>4</v>
      </c>
    </row>
    <row r="55" spans="1:10" x14ac:dyDescent="0.15">
      <c r="A55">
        <v>2018</v>
      </c>
      <c r="B55" t="s">
        <v>166</v>
      </c>
      <c r="C55" t="s">
        <v>42</v>
      </c>
      <c r="D55" s="2">
        <v>43622</v>
      </c>
      <c r="E55" s="5">
        <v>78</v>
      </c>
      <c r="F55">
        <v>220</v>
      </c>
      <c r="G55" t="s">
        <v>167</v>
      </c>
      <c r="H55" s="1">
        <v>35147</v>
      </c>
      <c r="I55" t="s">
        <v>59</v>
      </c>
      <c r="J55" t="s">
        <v>4</v>
      </c>
    </row>
    <row r="56" spans="1:10" x14ac:dyDescent="0.15">
      <c r="A56">
        <v>2018</v>
      </c>
      <c r="B56" t="s">
        <v>168</v>
      </c>
      <c r="C56" t="s">
        <v>1</v>
      </c>
      <c r="D56" s="2">
        <v>43625</v>
      </c>
      <c r="E56" s="5">
        <v>81</v>
      </c>
      <c r="F56">
        <v>230</v>
      </c>
      <c r="G56" t="s">
        <v>91</v>
      </c>
      <c r="H56" s="1">
        <v>34841</v>
      </c>
      <c r="I56" t="s">
        <v>169</v>
      </c>
      <c r="J56" t="s">
        <v>4</v>
      </c>
    </row>
    <row r="57" spans="1:10" x14ac:dyDescent="0.15">
      <c r="A57">
        <v>2018</v>
      </c>
      <c r="B57" t="s">
        <v>170</v>
      </c>
      <c r="C57" t="s">
        <v>25</v>
      </c>
      <c r="D57" s="2">
        <v>43618</v>
      </c>
      <c r="E57" s="5">
        <v>74</v>
      </c>
      <c r="F57">
        <v>190</v>
      </c>
      <c r="G57" t="s">
        <v>171</v>
      </c>
      <c r="H57" s="1">
        <v>35189</v>
      </c>
      <c r="I57" t="s">
        <v>149</v>
      </c>
      <c r="J57" t="s">
        <v>4</v>
      </c>
    </row>
    <row r="58" spans="1:10" x14ac:dyDescent="0.15">
      <c r="A58">
        <v>2018</v>
      </c>
      <c r="B58" t="s">
        <v>172</v>
      </c>
      <c r="C58" t="s">
        <v>25</v>
      </c>
      <c r="D58" s="2">
        <v>43620</v>
      </c>
      <c r="E58" s="5">
        <v>76</v>
      </c>
      <c r="F58">
        <v>185</v>
      </c>
      <c r="G58" t="s">
        <v>173</v>
      </c>
      <c r="H58" s="1">
        <v>34427</v>
      </c>
      <c r="I58" t="s">
        <v>174</v>
      </c>
      <c r="J58" t="s">
        <v>4</v>
      </c>
    </row>
    <row r="59" spans="1:10" x14ac:dyDescent="0.15">
      <c r="A59">
        <v>2018</v>
      </c>
      <c r="B59" t="s">
        <v>175</v>
      </c>
      <c r="C59" t="s">
        <v>6</v>
      </c>
      <c r="D59" s="2">
        <v>43619</v>
      </c>
      <c r="E59" s="5">
        <v>75</v>
      </c>
      <c r="F59">
        <v>180</v>
      </c>
      <c r="G59" t="s">
        <v>176</v>
      </c>
      <c r="H59" s="1">
        <v>34920</v>
      </c>
      <c r="I59" t="s">
        <v>177</v>
      </c>
      <c r="J59" t="s">
        <v>4</v>
      </c>
    </row>
    <row r="60" spans="1:10" x14ac:dyDescent="0.15">
      <c r="A60">
        <v>2018</v>
      </c>
      <c r="B60" t="s">
        <v>178</v>
      </c>
      <c r="C60" t="s">
        <v>42</v>
      </c>
      <c r="D60" s="2">
        <v>43622</v>
      </c>
      <c r="E60" s="5">
        <v>78</v>
      </c>
      <c r="F60">
        <v>210</v>
      </c>
      <c r="G60" t="s">
        <v>179</v>
      </c>
      <c r="H60" s="1">
        <v>34644</v>
      </c>
      <c r="I60" t="s">
        <v>180</v>
      </c>
      <c r="J60" t="s">
        <v>4</v>
      </c>
    </row>
    <row r="61" spans="1:10" x14ac:dyDescent="0.15">
      <c r="A61">
        <v>2018</v>
      </c>
      <c r="B61" t="s">
        <v>181</v>
      </c>
      <c r="C61" t="s">
        <v>14</v>
      </c>
      <c r="D61" s="2">
        <v>43623</v>
      </c>
      <c r="E61" s="5">
        <v>79</v>
      </c>
      <c r="F61">
        <v>245</v>
      </c>
      <c r="G61" t="s">
        <v>182</v>
      </c>
      <c r="H61" s="1">
        <v>35208</v>
      </c>
      <c r="I61" t="s">
        <v>183</v>
      </c>
      <c r="J61" t="s">
        <v>4</v>
      </c>
    </row>
    <row r="62" spans="1:10" x14ac:dyDescent="0.15">
      <c r="A62">
        <v>2018</v>
      </c>
      <c r="B62" t="s">
        <v>184</v>
      </c>
      <c r="C62" t="s">
        <v>29</v>
      </c>
      <c r="D62" s="2">
        <v>43627</v>
      </c>
      <c r="E62" s="5">
        <v>83</v>
      </c>
      <c r="F62">
        <v>255</v>
      </c>
      <c r="G62" t="s">
        <v>81</v>
      </c>
      <c r="H62" s="1">
        <v>34997</v>
      </c>
      <c r="I62" t="s">
        <v>185</v>
      </c>
      <c r="J62" t="s">
        <v>82</v>
      </c>
    </row>
    <row r="63" spans="1:10" x14ac:dyDescent="0.15">
      <c r="A63">
        <v>2018</v>
      </c>
      <c r="B63" t="s">
        <v>186</v>
      </c>
      <c r="C63" t="s">
        <v>14</v>
      </c>
      <c r="D63" s="2">
        <v>43624</v>
      </c>
      <c r="E63" s="5">
        <v>80</v>
      </c>
      <c r="F63">
        <v>205</v>
      </c>
      <c r="G63" t="s">
        <v>187</v>
      </c>
      <c r="H63" s="1">
        <v>34965</v>
      </c>
      <c r="I63" t="s">
        <v>135</v>
      </c>
      <c r="J63" t="s">
        <v>4</v>
      </c>
    </row>
    <row r="64" spans="1:10" x14ac:dyDescent="0.15">
      <c r="A64">
        <v>2018</v>
      </c>
      <c r="B64" t="s">
        <v>188</v>
      </c>
      <c r="C64" t="s">
        <v>6</v>
      </c>
      <c r="D64" s="2">
        <v>43617</v>
      </c>
      <c r="E64" s="5">
        <v>73</v>
      </c>
      <c r="F64">
        <v>185</v>
      </c>
      <c r="G64" t="s">
        <v>189</v>
      </c>
      <c r="H64" s="1">
        <v>35164</v>
      </c>
      <c r="I64" t="s">
        <v>119</v>
      </c>
      <c r="J64" t="s">
        <v>4</v>
      </c>
    </row>
    <row r="65" spans="1:10" x14ac:dyDescent="0.15">
      <c r="A65">
        <v>2018</v>
      </c>
      <c r="B65" t="s">
        <v>190</v>
      </c>
      <c r="C65" t="s">
        <v>42</v>
      </c>
      <c r="D65" s="2">
        <v>43623</v>
      </c>
      <c r="E65" s="5">
        <v>79</v>
      </c>
      <c r="F65">
        <v>220</v>
      </c>
      <c r="G65" t="s">
        <v>191</v>
      </c>
      <c r="H65" s="1">
        <v>34914</v>
      </c>
      <c r="I65" t="s">
        <v>192</v>
      </c>
      <c r="J65" t="s">
        <v>4</v>
      </c>
    </row>
    <row r="66" spans="1:10" x14ac:dyDescent="0.15">
      <c r="A66">
        <v>2018</v>
      </c>
      <c r="B66" t="s">
        <v>193</v>
      </c>
      <c r="C66" t="s">
        <v>18</v>
      </c>
      <c r="D66" s="2">
        <v>43618</v>
      </c>
      <c r="E66" s="5">
        <v>74</v>
      </c>
      <c r="F66">
        <v>207</v>
      </c>
      <c r="G66" t="s">
        <v>194</v>
      </c>
      <c r="H66" s="1">
        <v>35087</v>
      </c>
      <c r="I66" t="s">
        <v>129</v>
      </c>
      <c r="J66" t="s">
        <v>4</v>
      </c>
    </row>
    <row r="67" spans="1:10" x14ac:dyDescent="0.15">
      <c r="A67">
        <v>2017</v>
      </c>
      <c r="B67" t="s">
        <v>195</v>
      </c>
      <c r="C67" t="s">
        <v>50</v>
      </c>
      <c r="D67" s="2">
        <v>43626</v>
      </c>
      <c r="E67" s="5">
        <v>82</v>
      </c>
      <c r="F67">
        <v>295</v>
      </c>
      <c r="G67" t="s">
        <v>196</v>
      </c>
      <c r="H67" s="1">
        <v>34645</v>
      </c>
      <c r="I67" t="s">
        <v>197</v>
      </c>
      <c r="J67" t="s">
        <v>4</v>
      </c>
    </row>
    <row r="68" spans="1:10" x14ac:dyDescent="0.15">
      <c r="A68">
        <v>2017</v>
      </c>
      <c r="B68" t="s">
        <v>198</v>
      </c>
      <c r="C68" t="s">
        <v>14</v>
      </c>
      <c r="D68" s="2">
        <v>43624</v>
      </c>
      <c r="E68" s="5">
        <v>80</v>
      </c>
      <c r="F68">
        <v>220</v>
      </c>
      <c r="G68" t="s">
        <v>199</v>
      </c>
      <c r="H68" s="1">
        <v>34835</v>
      </c>
      <c r="I68" t="s">
        <v>200</v>
      </c>
      <c r="J68" t="s">
        <v>4</v>
      </c>
    </row>
    <row r="69" spans="1:10" x14ac:dyDescent="0.15">
      <c r="A69">
        <v>2017</v>
      </c>
      <c r="B69" t="s">
        <v>201</v>
      </c>
      <c r="C69" t="s">
        <v>1</v>
      </c>
      <c r="D69" s="2">
        <v>43624</v>
      </c>
      <c r="E69" s="5">
        <v>80</v>
      </c>
      <c r="F69">
        <v>255</v>
      </c>
      <c r="G69" t="s">
        <v>202</v>
      </c>
      <c r="H69" s="1">
        <v>34205</v>
      </c>
      <c r="I69" t="s">
        <v>203</v>
      </c>
      <c r="J69" t="s">
        <v>4</v>
      </c>
    </row>
    <row r="70" spans="1:10" x14ac:dyDescent="0.15">
      <c r="A70">
        <v>2017</v>
      </c>
      <c r="B70" t="s">
        <v>204</v>
      </c>
      <c r="C70" t="s">
        <v>14</v>
      </c>
      <c r="D70" s="2">
        <v>43624</v>
      </c>
      <c r="E70" s="5">
        <v>80</v>
      </c>
      <c r="F70">
        <v>220</v>
      </c>
      <c r="G70" t="s">
        <v>205</v>
      </c>
      <c r="H70" s="1">
        <v>34593</v>
      </c>
      <c r="I70" t="s">
        <v>206</v>
      </c>
      <c r="J70" t="s">
        <v>4</v>
      </c>
    </row>
    <row r="71" spans="1:10" x14ac:dyDescent="0.15">
      <c r="A71">
        <v>2017</v>
      </c>
      <c r="B71" t="s">
        <v>207</v>
      </c>
      <c r="C71" t="s">
        <v>6</v>
      </c>
      <c r="D71" s="2">
        <v>43621</v>
      </c>
      <c r="E71" s="5">
        <v>77</v>
      </c>
      <c r="F71">
        <v>212</v>
      </c>
      <c r="G71" t="s">
        <v>208</v>
      </c>
      <c r="H71" s="1">
        <v>34740</v>
      </c>
      <c r="I71" t="s">
        <v>47</v>
      </c>
      <c r="J71" t="s">
        <v>4</v>
      </c>
    </row>
    <row r="72" spans="1:10" x14ac:dyDescent="0.15">
      <c r="A72">
        <v>2017</v>
      </c>
      <c r="B72" t="s">
        <v>209</v>
      </c>
      <c r="C72" t="s">
        <v>6</v>
      </c>
      <c r="D72" s="2">
        <v>43621</v>
      </c>
      <c r="E72" s="5">
        <v>77</v>
      </c>
      <c r="F72">
        <v>195</v>
      </c>
      <c r="G72" t="s">
        <v>210</v>
      </c>
      <c r="H72" s="1">
        <v>34516</v>
      </c>
      <c r="I72" t="s">
        <v>211</v>
      </c>
      <c r="J72" t="s">
        <v>4</v>
      </c>
    </row>
    <row r="73" spans="1:10" x14ac:dyDescent="0.15">
      <c r="A73">
        <v>2017</v>
      </c>
      <c r="B73" t="s">
        <v>212</v>
      </c>
      <c r="C73" t="s">
        <v>18</v>
      </c>
      <c r="D73" s="2">
        <v>43619</v>
      </c>
      <c r="E73" s="5">
        <v>75</v>
      </c>
      <c r="F73">
        <v>190</v>
      </c>
      <c r="G73" t="s">
        <v>78</v>
      </c>
      <c r="H73" s="1">
        <v>34488</v>
      </c>
      <c r="I73" t="s">
        <v>213</v>
      </c>
      <c r="J73" t="s">
        <v>4</v>
      </c>
    </row>
    <row r="74" spans="1:10" x14ac:dyDescent="0.15">
      <c r="A74">
        <v>2017</v>
      </c>
      <c r="B74" t="s">
        <v>214</v>
      </c>
      <c r="C74" t="s">
        <v>6</v>
      </c>
      <c r="D74" s="2">
        <v>43617</v>
      </c>
      <c r="E74" s="5">
        <v>73</v>
      </c>
      <c r="F74">
        <v>180</v>
      </c>
      <c r="G74" t="s">
        <v>215</v>
      </c>
      <c r="H74" s="1">
        <v>34634</v>
      </c>
      <c r="I74" t="s">
        <v>216</v>
      </c>
      <c r="J74" t="s">
        <v>4</v>
      </c>
    </row>
    <row r="75" spans="1:10" x14ac:dyDescent="0.15">
      <c r="A75">
        <v>2017</v>
      </c>
      <c r="B75" t="s">
        <v>217</v>
      </c>
      <c r="C75" t="s">
        <v>50</v>
      </c>
      <c r="D75" s="2">
        <v>43626</v>
      </c>
      <c r="E75" s="5">
        <v>82</v>
      </c>
      <c r="F75">
        <v>235</v>
      </c>
      <c r="G75" t="s">
        <v>218</v>
      </c>
      <c r="H75" s="1">
        <v>34503</v>
      </c>
      <c r="I75" t="s">
        <v>219</v>
      </c>
      <c r="J75" t="s">
        <v>4</v>
      </c>
    </row>
    <row r="76" spans="1:10" x14ac:dyDescent="0.15">
      <c r="A76">
        <v>2017</v>
      </c>
      <c r="B76" t="s">
        <v>220</v>
      </c>
      <c r="C76" t="s">
        <v>14</v>
      </c>
      <c r="D76" s="2">
        <v>43624</v>
      </c>
      <c r="E76" s="5">
        <v>80</v>
      </c>
      <c r="F76">
        <v>220</v>
      </c>
      <c r="G76" t="s">
        <v>221</v>
      </c>
      <c r="H76" s="1">
        <v>34581</v>
      </c>
      <c r="I76" t="s">
        <v>162</v>
      </c>
      <c r="J76" t="s">
        <v>4</v>
      </c>
    </row>
    <row r="77" spans="1:10" x14ac:dyDescent="0.15">
      <c r="A77">
        <v>2017</v>
      </c>
      <c r="B77" t="s">
        <v>222</v>
      </c>
      <c r="C77" t="s">
        <v>14</v>
      </c>
      <c r="D77" s="2">
        <v>43624</v>
      </c>
      <c r="E77" s="5">
        <v>80</v>
      </c>
      <c r="F77">
        <v>235</v>
      </c>
      <c r="G77" t="s">
        <v>58</v>
      </c>
      <c r="H77" s="1">
        <v>34426</v>
      </c>
      <c r="I77" t="s">
        <v>223</v>
      </c>
      <c r="J77" t="s">
        <v>4</v>
      </c>
    </row>
    <row r="78" spans="1:10" x14ac:dyDescent="0.15">
      <c r="A78">
        <v>2017</v>
      </c>
      <c r="B78" t="s">
        <v>224</v>
      </c>
      <c r="C78" t="s">
        <v>14</v>
      </c>
      <c r="D78" s="2">
        <v>43622</v>
      </c>
      <c r="E78" s="5">
        <v>78</v>
      </c>
      <c r="F78">
        <v>235</v>
      </c>
      <c r="G78" t="s">
        <v>225</v>
      </c>
      <c r="H78" s="1">
        <v>34293</v>
      </c>
      <c r="I78" t="s">
        <v>226</v>
      </c>
      <c r="J78" t="s">
        <v>4</v>
      </c>
    </row>
    <row r="79" spans="1:10" x14ac:dyDescent="0.15">
      <c r="A79">
        <v>2017</v>
      </c>
      <c r="B79" t="s">
        <v>227</v>
      </c>
      <c r="C79" t="s">
        <v>18</v>
      </c>
      <c r="D79" s="2">
        <v>43622</v>
      </c>
      <c r="E79" s="5">
        <v>78</v>
      </c>
      <c r="F79">
        <v>215</v>
      </c>
      <c r="G79" t="s">
        <v>228</v>
      </c>
      <c r="H79" s="1">
        <v>34582</v>
      </c>
      <c r="I79" t="s">
        <v>229</v>
      </c>
      <c r="J79" t="s">
        <v>4</v>
      </c>
    </row>
    <row r="80" spans="1:10" x14ac:dyDescent="0.15">
      <c r="A80">
        <v>2017</v>
      </c>
      <c r="B80" t="s">
        <v>230</v>
      </c>
      <c r="C80" t="s">
        <v>6</v>
      </c>
      <c r="D80" s="2">
        <v>43619</v>
      </c>
      <c r="E80" s="5">
        <v>75</v>
      </c>
      <c r="F80">
        <v>194</v>
      </c>
      <c r="G80" t="s">
        <v>231</v>
      </c>
      <c r="H80" s="1">
        <v>34651</v>
      </c>
      <c r="I80" t="s">
        <v>232</v>
      </c>
      <c r="J80" t="s">
        <v>4</v>
      </c>
    </row>
    <row r="81" spans="1:10" x14ac:dyDescent="0.15">
      <c r="A81">
        <v>2017</v>
      </c>
      <c r="B81" t="s">
        <v>233</v>
      </c>
      <c r="C81" t="s">
        <v>6</v>
      </c>
      <c r="D81" s="2">
        <v>43619</v>
      </c>
      <c r="E81" s="5">
        <v>75</v>
      </c>
      <c r="F81">
        <v>200</v>
      </c>
      <c r="G81" t="s">
        <v>234</v>
      </c>
      <c r="H81" s="1">
        <v>33984</v>
      </c>
      <c r="I81" t="s">
        <v>88</v>
      </c>
      <c r="J81" t="s">
        <v>4</v>
      </c>
    </row>
    <row r="82" spans="1:10" x14ac:dyDescent="0.15">
      <c r="A82">
        <v>2017</v>
      </c>
      <c r="B82" t="s">
        <v>235</v>
      </c>
      <c r="C82" t="s">
        <v>6</v>
      </c>
      <c r="D82" s="2">
        <v>36678</v>
      </c>
      <c r="E82" s="5">
        <v>72</v>
      </c>
      <c r="F82">
        <v>190</v>
      </c>
      <c r="G82" t="s">
        <v>236</v>
      </c>
      <c r="H82" s="1">
        <v>34782</v>
      </c>
      <c r="I82" t="s">
        <v>237</v>
      </c>
      <c r="J82" t="s">
        <v>4</v>
      </c>
    </row>
    <row r="83" spans="1:10" x14ac:dyDescent="0.15">
      <c r="A83">
        <v>2017</v>
      </c>
      <c r="B83" t="s">
        <v>238</v>
      </c>
      <c r="C83" t="s">
        <v>6</v>
      </c>
      <c r="D83" s="2">
        <v>43618</v>
      </c>
      <c r="E83" s="5">
        <v>74</v>
      </c>
      <c r="F83">
        <v>208</v>
      </c>
      <c r="G83" t="s">
        <v>239</v>
      </c>
      <c r="H83" s="1">
        <v>34690</v>
      </c>
      <c r="I83" t="s">
        <v>240</v>
      </c>
      <c r="J83" t="s">
        <v>4</v>
      </c>
    </row>
    <row r="84" spans="1:10" x14ac:dyDescent="0.15">
      <c r="A84">
        <v>2017</v>
      </c>
      <c r="B84" t="s">
        <v>241</v>
      </c>
      <c r="C84" t="s">
        <v>29</v>
      </c>
      <c r="D84" s="2">
        <v>43626</v>
      </c>
      <c r="E84" s="5">
        <v>82</v>
      </c>
      <c r="F84">
        <v>230</v>
      </c>
      <c r="G84" t="s">
        <v>242</v>
      </c>
      <c r="H84" s="1">
        <v>34376</v>
      </c>
      <c r="I84" t="s">
        <v>243</v>
      </c>
      <c r="J84" t="s">
        <v>244</v>
      </c>
    </row>
    <row r="85" spans="1:10" x14ac:dyDescent="0.15">
      <c r="A85">
        <v>2017</v>
      </c>
      <c r="B85" t="s">
        <v>245</v>
      </c>
      <c r="C85" t="s">
        <v>14</v>
      </c>
      <c r="D85" s="2">
        <v>43624</v>
      </c>
      <c r="E85" s="5">
        <v>80</v>
      </c>
      <c r="F85">
        <v>225</v>
      </c>
      <c r="G85" t="s">
        <v>246</v>
      </c>
      <c r="H85" s="1">
        <v>34277</v>
      </c>
      <c r="I85" t="s">
        <v>105</v>
      </c>
      <c r="J85" t="s">
        <v>4</v>
      </c>
    </row>
    <row r="86" spans="1:10" x14ac:dyDescent="0.15">
      <c r="A86">
        <v>2017</v>
      </c>
      <c r="B86" t="s">
        <v>247</v>
      </c>
      <c r="C86" t="s">
        <v>14</v>
      </c>
      <c r="D86" s="2">
        <v>43625</v>
      </c>
      <c r="E86" s="5">
        <v>81</v>
      </c>
      <c r="F86">
        <v>230</v>
      </c>
      <c r="G86" t="s">
        <v>110</v>
      </c>
      <c r="H86" s="1">
        <v>34537</v>
      </c>
      <c r="I86" t="s">
        <v>248</v>
      </c>
      <c r="J86" t="s">
        <v>4</v>
      </c>
    </row>
    <row r="87" spans="1:10" x14ac:dyDescent="0.15">
      <c r="A87">
        <v>2017</v>
      </c>
      <c r="B87" t="s">
        <v>249</v>
      </c>
      <c r="C87" t="s">
        <v>14</v>
      </c>
      <c r="D87" s="2">
        <v>43623</v>
      </c>
      <c r="E87" s="5">
        <v>79</v>
      </c>
      <c r="F87">
        <v>213</v>
      </c>
      <c r="G87" t="s">
        <v>171</v>
      </c>
      <c r="H87" s="1">
        <v>33981</v>
      </c>
      <c r="I87" t="s">
        <v>250</v>
      </c>
      <c r="J87" t="s">
        <v>4</v>
      </c>
    </row>
    <row r="88" spans="1:10" x14ac:dyDescent="0.15">
      <c r="A88">
        <v>2017</v>
      </c>
      <c r="B88" t="s">
        <v>251</v>
      </c>
      <c r="C88" t="s">
        <v>18</v>
      </c>
      <c r="D88" s="2">
        <v>43622</v>
      </c>
      <c r="E88" s="5">
        <v>78</v>
      </c>
      <c r="F88">
        <v>215</v>
      </c>
      <c r="G88" t="s">
        <v>252</v>
      </c>
      <c r="H88" s="1">
        <v>34341</v>
      </c>
      <c r="I88" t="s">
        <v>67</v>
      </c>
      <c r="J88" t="s">
        <v>4</v>
      </c>
    </row>
    <row r="89" spans="1:10" x14ac:dyDescent="0.15">
      <c r="A89">
        <v>2017</v>
      </c>
      <c r="B89" t="s">
        <v>253</v>
      </c>
      <c r="C89" t="s">
        <v>6</v>
      </c>
      <c r="D89" s="2">
        <v>43620</v>
      </c>
      <c r="E89" s="5">
        <v>76</v>
      </c>
      <c r="F89">
        <v>180</v>
      </c>
      <c r="G89" t="s">
        <v>121</v>
      </c>
      <c r="H89" s="1">
        <v>34273</v>
      </c>
      <c r="I89" t="s">
        <v>254</v>
      </c>
      <c r="J89" t="s">
        <v>4</v>
      </c>
    </row>
    <row r="90" spans="1:10" x14ac:dyDescent="0.15">
      <c r="A90">
        <v>2017</v>
      </c>
      <c r="B90" t="s">
        <v>255</v>
      </c>
      <c r="C90" t="s">
        <v>6</v>
      </c>
      <c r="D90" s="2">
        <v>43619</v>
      </c>
      <c r="E90" s="5">
        <v>75</v>
      </c>
      <c r="F90">
        <v>205</v>
      </c>
      <c r="G90" t="s">
        <v>256</v>
      </c>
      <c r="H90" s="1">
        <v>34633</v>
      </c>
      <c r="I90" t="s">
        <v>257</v>
      </c>
      <c r="J90" t="s">
        <v>4</v>
      </c>
    </row>
    <row r="91" spans="1:10" x14ac:dyDescent="0.15">
      <c r="A91">
        <v>2017</v>
      </c>
      <c r="B91" t="s">
        <v>258</v>
      </c>
      <c r="C91" t="s">
        <v>6</v>
      </c>
      <c r="D91" s="2">
        <v>43618</v>
      </c>
      <c r="E91" s="5">
        <v>74</v>
      </c>
      <c r="F91">
        <v>180</v>
      </c>
      <c r="G91" t="s">
        <v>259</v>
      </c>
      <c r="H91" s="1">
        <v>34649</v>
      </c>
      <c r="I91" t="s">
        <v>211</v>
      </c>
      <c r="J91" t="s">
        <v>4</v>
      </c>
    </row>
    <row r="92" spans="1:10" x14ac:dyDescent="0.15">
      <c r="A92">
        <v>2017</v>
      </c>
      <c r="B92" t="s">
        <v>260</v>
      </c>
      <c r="C92" t="s">
        <v>42</v>
      </c>
      <c r="D92" s="2">
        <v>43623</v>
      </c>
      <c r="E92" s="5">
        <v>79</v>
      </c>
      <c r="F92">
        <v>224</v>
      </c>
      <c r="G92" t="s">
        <v>261</v>
      </c>
      <c r="H92" s="1">
        <v>34128</v>
      </c>
      <c r="I92" t="s">
        <v>44</v>
      </c>
      <c r="J92" t="s">
        <v>4</v>
      </c>
    </row>
    <row r="93" spans="1:10" x14ac:dyDescent="0.15">
      <c r="A93">
        <v>2017</v>
      </c>
      <c r="B93" t="s">
        <v>262</v>
      </c>
      <c r="C93" t="s">
        <v>50</v>
      </c>
      <c r="D93" s="2">
        <v>43625</v>
      </c>
      <c r="E93" s="5">
        <v>81</v>
      </c>
      <c r="F93">
        <v>243</v>
      </c>
      <c r="G93" t="s">
        <v>263</v>
      </c>
      <c r="H93" s="1">
        <v>34817</v>
      </c>
      <c r="I93" t="s">
        <v>264</v>
      </c>
      <c r="J93" t="s">
        <v>4</v>
      </c>
    </row>
    <row r="94" spans="1:10" x14ac:dyDescent="0.15">
      <c r="A94">
        <v>2017</v>
      </c>
      <c r="B94" t="s">
        <v>265</v>
      </c>
      <c r="C94" t="s">
        <v>14</v>
      </c>
      <c r="D94" s="2">
        <v>43624</v>
      </c>
      <c r="E94" s="5">
        <v>80</v>
      </c>
      <c r="F94">
        <v>240</v>
      </c>
      <c r="G94" t="s">
        <v>121</v>
      </c>
      <c r="H94" s="1">
        <v>34279</v>
      </c>
      <c r="I94" t="s">
        <v>266</v>
      </c>
      <c r="J94" t="s">
        <v>4</v>
      </c>
    </row>
    <row r="95" spans="1:10" x14ac:dyDescent="0.15">
      <c r="A95">
        <v>2017</v>
      </c>
      <c r="B95" t="s">
        <v>267</v>
      </c>
      <c r="C95" t="s">
        <v>14</v>
      </c>
      <c r="D95" s="2">
        <v>43623</v>
      </c>
      <c r="E95" s="5">
        <v>79</v>
      </c>
      <c r="F95">
        <v>230</v>
      </c>
      <c r="G95" t="s">
        <v>268</v>
      </c>
      <c r="H95" s="1">
        <v>34484</v>
      </c>
      <c r="I95" t="s">
        <v>23</v>
      </c>
      <c r="J95" t="s">
        <v>4</v>
      </c>
    </row>
    <row r="96" spans="1:10" x14ac:dyDescent="0.15">
      <c r="A96">
        <v>2017</v>
      </c>
      <c r="B96" t="s">
        <v>269</v>
      </c>
      <c r="C96" t="s">
        <v>6</v>
      </c>
      <c r="D96" s="2">
        <v>43622</v>
      </c>
      <c r="E96" s="5">
        <v>78</v>
      </c>
      <c r="F96">
        <v>228</v>
      </c>
      <c r="G96" t="s">
        <v>270</v>
      </c>
      <c r="H96" s="1">
        <v>34740</v>
      </c>
      <c r="I96" t="s">
        <v>200</v>
      </c>
      <c r="J96" t="s">
        <v>4</v>
      </c>
    </row>
    <row r="97" spans="1:10" x14ac:dyDescent="0.15">
      <c r="A97">
        <v>2017</v>
      </c>
      <c r="B97" t="s">
        <v>271</v>
      </c>
      <c r="C97" t="s">
        <v>6</v>
      </c>
      <c r="D97" s="2">
        <v>43622</v>
      </c>
      <c r="E97" s="5">
        <v>78</v>
      </c>
      <c r="F97">
        <v>220</v>
      </c>
      <c r="G97" t="s">
        <v>272</v>
      </c>
      <c r="H97" s="1">
        <v>34998</v>
      </c>
      <c r="I97" t="s">
        <v>273</v>
      </c>
      <c r="J97" t="s">
        <v>4</v>
      </c>
    </row>
    <row r="98" spans="1:10" x14ac:dyDescent="0.15">
      <c r="A98">
        <v>2017</v>
      </c>
      <c r="B98" t="s">
        <v>274</v>
      </c>
      <c r="C98" t="s">
        <v>14</v>
      </c>
      <c r="D98" s="2">
        <v>43621</v>
      </c>
      <c r="E98" s="5">
        <v>77</v>
      </c>
      <c r="F98">
        <v>205</v>
      </c>
      <c r="G98" t="s">
        <v>275</v>
      </c>
      <c r="H98" s="1">
        <v>33891</v>
      </c>
      <c r="I98" t="s">
        <v>276</v>
      </c>
      <c r="J98" t="s">
        <v>4</v>
      </c>
    </row>
    <row r="99" spans="1:10" x14ac:dyDescent="0.15">
      <c r="A99">
        <v>2017</v>
      </c>
      <c r="B99" t="s">
        <v>277</v>
      </c>
      <c r="C99" t="s">
        <v>6</v>
      </c>
      <c r="D99" s="2">
        <v>43620</v>
      </c>
      <c r="E99" s="5">
        <v>76</v>
      </c>
      <c r="F99">
        <v>210</v>
      </c>
      <c r="G99" t="s">
        <v>278</v>
      </c>
      <c r="H99" s="1">
        <v>35032</v>
      </c>
      <c r="I99" t="s">
        <v>12</v>
      </c>
      <c r="J99" t="s">
        <v>4</v>
      </c>
    </row>
    <row r="100" spans="1:10" x14ac:dyDescent="0.15">
      <c r="A100">
        <v>2017</v>
      </c>
      <c r="B100" t="s">
        <v>279</v>
      </c>
      <c r="C100" t="s">
        <v>6</v>
      </c>
      <c r="D100" s="2">
        <v>43595</v>
      </c>
      <c r="E100" s="5">
        <v>70</v>
      </c>
      <c r="F100">
        <v>155</v>
      </c>
      <c r="G100" t="s">
        <v>280</v>
      </c>
      <c r="H100" s="1">
        <v>34961</v>
      </c>
      <c r="I100" t="s">
        <v>85</v>
      </c>
      <c r="J100" t="s">
        <v>4</v>
      </c>
    </row>
    <row r="101" spans="1:10" x14ac:dyDescent="0.15">
      <c r="A101">
        <v>2017</v>
      </c>
      <c r="B101" t="s">
        <v>281</v>
      </c>
      <c r="C101" t="s">
        <v>29</v>
      </c>
      <c r="D101" s="2">
        <v>43625</v>
      </c>
      <c r="E101" s="5">
        <v>81</v>
      </c>
      <c r="F101">
        <v>240</v>
      </c>
      <c r="G101" t="s">
        <v>282</v>
      </c>
      <c r="H101" s="1">
        <v>34530</v>
      </c>
      <c r="I101" t="s">
        <v>283</v>
      </c>
      <c r="J101" t="s">
        <v>284</v>
      </c>
    </row>
    <row r="102" spans="1:10" x14ac:dyDescent="0.15">
      <c r="A102">
        <v>2017</v>
      </c>
      <c r="B102" t="s">
        <v>285</v>
      </c>
      <c r="C102" t="s">
        <v>1</v>
      </c>
      <c r="D102" s="2">
        <v>43625</v>
      </c>
      <c r="E102" s="5">
        <v>81</v>
      </c>
      <c r="F102">
        <v>224</v>
      </c>
      <c r="G102" t="s">
        <v>61</v>
      </c>
      <c r="H102" s="1">
        <v>34096</v>
      </c>
      <c r="I102" t="s">
        <v>286</v>
      </c>
      <c r="J102" t="s">
        <v>4</v>
      </c>
    </row>
    <row r="103" spans="1:10" x14ac:dyDescent="0.15">
      <c r="A103">
        <v>2017</v>
      </c>
      <c r="B103" t="s">
        <v>287</v>
      </c>
      <c r="C103" t="s">
        <v>14</v>
      </c>
      <c r="D103" s="2">
        <v>43625</v>
      </c>
      <c r="E103" s="5">
        <v>81</v>
      </c>
      <c r="F103">
        <v>238</v>
      </c>
      <c r="G103" t="s">
        <v>288</v>
      </c>
      <c r="H103" s="1">
        <v>34374</v>
      </c>
      <c r="I103" t="s">
        <v>289</v>
      </c>
      <c r="J103" t="s">
        <v>4</v>
      </c>
    </row>
    <row r="104" spans="1:10" x14ac:dyDescent="0.15">
      <c r="A104">
        <v>2017</v>
      </c>
      <c r="B104" t="s">
        <v>290</v>
      </c>
      <c r="C104" t="s">
        <v>14</v>
      </c>
      <c r="D104" s="2">
        <v>43621</v>
      </c>
      <c r="E104" s="5">
        <v>77</v>
      </c>
      <c r="F104">
        <v>245</v>
      </c>
      <c r="G104" t="s">
        <v>291</v>
      </c>
      <c r="H104" s="1">
        <v>34365</v>
      </c>
      <c r="I104" t="s">
        <v>292</v>
      </c>
      <c r="J104" t="s">
        <v>4</v>
      </c>
    </row>
    <row r="105" spans="1:10" x14ac:dyDescent="0.15">
      <c r="A105">
        <v>2017</v>
      </c>
      <c r="B105" t="s">
        <v>293</v>
      </c>
      <c r="C105" t="s">
        <v>42</v>
      </c>
      <c r="D105" s="2">
        <v>43622</v>
      </c>
      <c r="E105" s="5">
        <v>78</v>
      </c>
      <c r="F105">
        <v>210</v>
      </c>
      <c r="G105" t="s">
        <v>294</v>
      </c>
      <c r="H105" s="1">
        <v>34861</v>
      </c>
      <c r="I105" t="s">
        <v>295</v>
      </c>
      <c r="J105" t="s">
        <v>4</v>
      </c>
    </row>
    <row r="106" spans="1:10" x14ac:dyDescent="0.15">
      <c r="A106">
        <v>2017</v>
      </c>
      <c r="B106" t="s">
        <v>296</v>
      </c>
      <c r="C106" t="s">
        <v>18</v>
      </c>
      <c r="D106" s="2">
        <v>43622</v>
      </c>
      <c r="E106" s="5">
        <v>78</v>
      </c>
      <c r="F106">
        <v>205</v>
      </c>
      <c r="G106" t="s">
        <v>151</v>
      </c>
      <c r="H106" s="1">
        <v>34460</v>
      </c>
      <c r="I106" t="s">
        <v>174</v>
      </c>
      <c r="J106" t="s">
        <v>4</v>
      </c>
    </row>
    <row r="107" spans="1:10" x14ac:dyDescent="0.15">
      <c r="A107">
        <v>2017</v>
      </c>
      <c r="B107" t="s">
        <v>297</v>
      </c>
      <c r="C107" t="s">
        <v>6</v>
      </c>
      <c r="D107" s="2">
        <v>43618</v>
      </c>
      <c r="E107" s="5">
        <v>74</v>
      </c>
      <c r="F107">
        <v>180</v>
      </c>
      <c r="G107" t="s">
        <v>298</v>
      </c>
      <c r="H107" s="1">
        <v>34848</v>
      </c>
      <c r="I107" t="s">
        <v>299</v>
      </c>
      <c r="J107" t="s">
        <v>300</v>
      </c>
    </row>
    <row r="108" spans="1:10" x14ac:dyDescent="0.15">
      <c r="A108">
        <v>2017</v>
      </c>
      <c r="B108" t="s">
        <v>301</v>
      </c>
      <c r="C108" t="s">
        <v>6</v>
      </c>
      <c r="D108" s="2">
        <v>36678</v>
      </c>
      <c r="E108" s="5">
        <v>72</v>
      </c>
      <c r="F108">
        <v>185</v>
      </c>
      <c r="G108" t="s">
        <v>270</v>
      </c>
      <c r="H108" s="1">
        <v>34809</v>
      </c>
      <c r="I108" t="s">
        <v>302</v>
      </c>
      <c r="J108" t="s">
        <v>4</v>
      </c>
    </row>
    <row r="109" spans="1:10" x14ac:dyDescent="0.15">
      <c r="A109">
        <v>2017</v>
      </c>
      <c r="B109" t="s">
        <v>303</v>
      </c>
      <c r="C109" t="s">
        <v>29</v>
      </c>
      <c r="D109" s="2">
        <v>43626</v>
      </c>
      <c r="E109" s="5">
        <v>82</v>
      </c>
      <c r="F109">
        <v>240</v>
      </c>
      <c r="G109" t="s">
        <v>304</v>
      </c>
      <c r="H109" s="1">
        <v>34435</v>
      </c>
      <c r="I109" t="s">
        <v>305</v>
      </c>
      <c r="J109" t="s">
        <v>306</v>
      </c>
    </row>
    <row r="110" spans="1:10" x14ac:dyDescent="0.15">
      <c r="A110">
        <v>2017</v>
      </c>
      <c r="B110" t="s">
        <v>307</v>
      </c>
      <c r="C110" t="s">
        <v>29</v>
      </c>
      <c r="D110" s="2">
        <v>43627</v>
      </c>
      <c r="E110" s="5">
        <v>83</v>
      </c>
      <c r="F110">
        <v>250</v>
      </c>
      <c r="G110" t="s">
        <v>308</v>
      </c>
      <c r="H110" s="1">
        <v>34636</v>
      </c>
      <c r="I110" t="s">
        <v>40</v>
      </c>
      <c r="J110" t="s">
        <v>4</v>
      </c>
    </row>
    <row r="111" spans="1:10" x14ac:dyDescent="0.15">
      <c r="A111">
        <v>2017</v>
      </c>
      <c r="B111" t="s">
        <v>309</v>
      </c>
      <c r="C111" t="s">
        <v>1</v>
      </c>
      <c r="D111" s="2">
        <v>43624</v>
      </c>
      <c r="E111" s="5">
        <v>80</v>
      </c>
      <c r="F111">
        <v>210</v>
      </c>
      <c r="G111" t="s">
        <v>310</v>
      </c>
      <c r="H111" s="1">
        <v>34847</v>
      </c>
      <c r="I111" t="s">
        <v>311</v>
      </c>
      <c r="J111" t="s">
        <v>4</v>
      </c>
    </row>
    <row r="112" spans="1:10" x14ac:dyDescent="0.15">
      <c r="A112">
        <v>2017</v>
      </c>
      <c r="B112" t="s">
        <v>312</v>
      </c>
      <c r="C112" t="s">
        <v>14</v>
      </c>
      <c r="D112" s="2">
        <v>43623</v>
      </c>
      <c r="E112" s="5">
        <v>79</v>
      </c>
      <c r="F112">
        <v>222</v>
      </c>
      <c r="G112" t="s">
        <v>313</v>
      </c>
      <c r="H112" s="1">
        <v>34796</v>
      </c>
      <c r="I112" t="s">
        <v>92</v>
      </c>
      <c r="J112" t="s">
        <v>4</v>
      </c>
    </row>
    <row r="113" spans="1:10" x14ac:dyDescent="0.15">
      <c r="A113">
        <v>2017</v>
      </c>
      <c r="B113" t="s">
        <v>314</v>
      </c>
      <c r="C113" t="s">
        <v>14</v>
      </c>
      <c r="D113" s="2">
        <v>43623</v>
      </c>
      <c r="E113" s="5">
        <v>79</v>
      </c>
      <c r="F113">
        <v>210</v>
      </c>
      <c r="G113" t="s">
        <v>315</v>
      </c>
      <c r="H113" s="1">
        <v>34136</v>
      </c>
      <c r="I113" t="s">
        <v>316</v>
      </c>
      <c r="J113" t="s">
        <v>4</v>
      </c>
    </row>
    <row r="114" spans="1:10" x14ac:dyDescent="0.15">
      <c r="A114">
        <v>2017</v>
      </c>
      <c r="B114" t="s">
        <v>317</v>
      </c>
      <c r="C114" t="s">
        <v>25</v>
      </c>
      <c r="D114" s="2">
        <v>43620</v>
      </c>
      <c r="E114" s="5">
        <v>76</v>
      </c>
      <c r="F114">
        <v>218</v>
      </c>
      <c r="G114" t="s">
        <v>318</v>
      </c>
      <c r="H114" s="1">
        <v>34184</v>
      </c>
      <c r="I114" t="s">
        <v>292</v>
      </c>
      <c r="J114" t="s">
        <v>319</v>
      </c>
    </row>
    <row r="115" spans="1:10" x14ac:dyDescent="0.15">
      <c r="A115">
        <v>2017</v>
      </c>
      <c r="B115" t="s">
        <v>320</v>
      </c>
      <c r="C115" t="s">
        <v>6</v>
      </c>
      <c r="D115" s="2">
        <v>43619</v>
      </c>
      <c r="E115" s="5">
        <v>75</v>
      </c>
      <c r="F115">
        <v>200</v>
      </c>
      <c r="G115" t="s">
        <v>321</v>
      </c>
      <c r="H115" s="1">
        <v>34651</v>
      </c>
      <c r="I115" t="s">
        <v>322</v>
      </c>
      <c r="J115" t="s">
        <v>4</v>
      </c>
    </row>
    <row r="116" spans="1:10" x14ac:dyDescent="0.15">
      <c r="A116">
        <v>2017</v>
      </c>
      <c r="B116" t="s">
        <v>323</v>
      </c>
      <c r="C116" t="s">
        <v>6</v>
      </c>
      <c r="D116" s="2">
        <v>43618</v>
      </c>
      <c r="E116" s="5">
        <v>74</v>
      </c>
      <c r="F116">
        <v>190</v>
      </c>
      <c r="G116" t="s">
        <v>324</v>
      </c>
      <c r="H116" s="1">
        <v>34610</v>
      </c>
      <c r="I116" t="s">
        <v>135</v>
      </c>
      <c r="J116" t="s">
        <v>4</v>
      </c>
    </row>
    <row r="117" spans="1:10" x14ac:dyDescent="0.15">
      <c r="A117">
        <v>2017</v>
      </c>
      <c r="B117" t="s">
        <v>325</v>
      </c>
      <c r="C117" t="s">
        <v>6</v>
      </c>
      <c r="D117" s="2">
        <v>36678</v>
      </c>
      <c r="E117" s="5">
        <v>72</v>
      </c>
      <c r="F117">
        <v>195</v>
      </c>
      <c r="G117" t="s">
        <v>326</v>
      </c>
      <c r="H117" s="1">
        <v>34728</v>
      </c>
      <c r="I117" t="s">
        <v>16</v>
      </c>
      <c r="J117" t="s">
        <v>4</v>
      </c>
    </row>
    <row r="118" spans="1:10" x14ac:dyDescent="0.15">
      <c r="A118">
        <v>2017</v>
      </c>
      <c r="B118" t="s">
        <v>327</v>
      </c>
      <c r="C118" t="s">
        <v>94</v>
      </c>
      <c r="D118" s="2">
        <v>43621</v>
      </c>
      <c r="E118" s="5">
        <v>77</v>
      </c>
      <c r="F118">
        <v>200</v>
      </c>
      <c r="G118" t="s">
        <v>104</v>
      </c>
      <c r="H118" s="1">
        <v>34649</v>
      </c>
      <c r="I118" t="s">
        <v>328</v>
      </c>
      <c r="J118" t="s">
        <v>4</v>
      </c>
    </row>
    <row r="119" spans="1:10" x14ac:dyDescent="0.15">
      <c r="A119">
        <v>2017</v>
      </c>
      <c r="B119" t="s">
        <v>329</v>
      </c>
      <c r="C119" t="s">
        <v>6</v>
      </c>
      <c r="D119" s="2">
        <v>36678</v>
      </c>
      <c r="E119" s="5">
        <v>72</v>
      </c>
      <c r="F119">
        <v>170</v>
      </c>
      <c r="G119" t="s">
        <v>330</v>
      </c>
      <c r="H119" s="1">
        <v>34584</v>
      </c>
      <c r="I119" t="s">
        <v>3</v>
      </c>
      <c r="J119" t="s">
        <v>4</v>
      </c>
    </row>
    <row r="120" spans="1:10" x14ac:dyDescent="0.15">
      <c r="A120">
        <v>2017</v>
      </c>
      <c r="B120" t="s">
        <v>331</v>
      </c>
      <c r="C120" t="s">
        <v>14</v>
      </c>
      <c r="D120" s="2">
        <v>43626</v>
      </c>
      <c r="E120" s="5">
        <v>82</v>
      </c>
      <c r="F120">
        <v>230</v>
      </c>
      <c r="G120" t="s">
        <v>332</v>
      </c>
      <c r="H120" s="1">
        <v>34873</v>
      </c>
      <c r="I120" t="s">
        <v>333</v>
      </c>
      <c r="J120" t="s">
        <v>4</v>
      </c>
    </row>
    <row r="121" spans="1:10" x14ac:dyDescent="0.15">
      <c r="A121">
        <v>2017</v>
      </c>
      <c r="B121" t="s">
        <v>334</v>
      </c>
      <c r="C121" t="s">
        <v>1</v>
      </c>
      <c r="D121" s="2">
        <v>43624</v>
      </c>
      <c r="E121" s="5">
        <v>80</v>
      </c>
      <c r="F121">
        <v>220</v>
      </c>
      <c r="G121" t="s">
        <v>335</v>
      </c>
      <c r="H121" s="1">
        <v>34497</v>
      </c>
      <c r="I121" t="s">
        <v>92</v>
      </c>
      <c r="J121" t="s">
        <v>4</v>
      </c>
    </row>
    <row r="122" spans="1:10" x14ac:dyDescent="0.15">
      <c r="A122">
        <v>2017</v>
      </c>
      <c r="B122" t="s">
        <v>336</v>
      </c>
      <c r="C122" t="s">
        <v>14</v>
      </c>
      <c r="D122" s="2">
        <v>43624</v>
      </c>
      <c r="E122" s="5">
        <v>80</v>
      </c>
      <c r="F122">
        <v>230</v>
      </c>
      <c r="G122" t="s">
        <v>337</v>
      </c>
      <c r="H122" s="1">
        <v>34561</v>
      </c>
      <c r="I122" t="s">
        <v>338</v>
      </c>
      <c r="J122" t="s">
        <v>4</v>
      </c>
    </row>
    <row r="123" spans="1:10" x14ac:dyDescent="0.15">
      <c r="A123">
        <v>2017</v>
      </c>
      <c r="B123" t="s">
        <v>339</v>
      </c>
      <c r="C123" t="s">
        <v>14</v>
      </c>
      <c r="D123" s="2">
        <v>43624</v>
      </c>
      <c r="E123" s="5">
        <v>80</v>
      </c>
      <c r="F123">
        <v>218</v>
      </c>
      <c r="G123" t="s">
        <v>340</v>
      </c>
      <c r="H123" s="1">
        <v>34932</v>
      </c>
      <c r="I123" t="s">
        <v>341</v>
      </c>
      <c r="J123" t="s">
        <v>4</v>
      </c>
    </row>
    <row r="124" spans="1:10" x14ac:dyDescent="0.15">
      <c r="A124">
        <v>2017</v>
      </c>
      <c r="B124" t="s">
        <v>342</v>
      </c>
      <c r="C124" t="s">
        <v>6</v>
      </c>
      <c r="D124" s="2">
        <v>43621</v>
      </c>
      <c r="E124" s="5">
        <v>77</v>
      </c>
      <c r="F124">
        <v>195</v>
      </c>
      <c r="G124" t="s">
        <v>343</v>
      </c>
      <c r="H124" s="1">
        <v>34054</v>
      </c>
      <c r="I124" t="s">
        <v>105</v>
      </c>
      <c r="J124" t="s">
        <v>4</v>
      </c>
    </row>
    <row r="125" spans="1:10" x14ac:dyDescent="0.15">
      <c r="A125">
        <v>2017</v>
      </c>
      <c r="B125" t="s">
        <v>344</v>
      </c>
      <c r="C125" t="s">
        <v>18</v>
      </c>
      <c r="D125" s="2">
        <v>43620</v>
      </c>
      <c r="E125" s="5">
        <v>76</v>
      </c>
      <c r="F125">
        <v>185</v>
      </c>
      <c r="G125" t="s">
        <v>104</v>
      </c>
      <c r="H125" s="1">
        <v>34468</v>
      </c>
      <c r="I125" t="s">
        <v>345</v>
      </c>
      <c r="J125" t="s">
        <v>4</v>
      </c>
    </row>
    <row r="126" spans="1:10" x14ac:dyDescent="0.15">
      <c r="A126">
        <v>2017</v>
      </c>
      <c r="B126" t="s">
        <v>346</v>
      </c>
      <c r="C126" t="s">
        <v>6</v>
      </c>
      <c r="D126" s="2">
        <v>43620</v>
      </c>
      <c r="E126" s="5">
        <v>76</v>
      </c>
      <c r="F126">
        <v>190</v>
      </c>
      <c r="G126" t="s">
        <v>125</v>
      </c>
      <c r="H126" s="1">
        <v>34517</v>
      </c>
      <c r="I126" t="s">
        <v>44</v>
      </c>
      <c r="J126" t="s">
        <v>4</v>
      </c>
    </row>
    <row r="127" spans="1:10" x14ac:dyDescent="0.15">
      <c r="A127">
        <v>2017</v>
      </c>
      <c r="B127" t="s">
        <v>347</v>
      </c>
      <c r="C127" t="s">
        <v>6</v>
      </c>
      <c r="D127" s="2">
        <v>43593</v>
      </c>
      <c r="E127" s="5">
        <v>68</v>
      </c>
      <c r="F127">
        <v>175</v>
      </c>
      <c r="G127" t="s">
        <v>348</v>
      </c>
      <c r="H127" s="1">
        <v>34801</v>
      </c>
      <c r="I127" t="s">
        <v>349</v>
      </c>
      <c r="J127" t="s">
        <v>4</v>
      </c>
    </row>
    <row r="128" spans="1:10" x14ac:dyDescent="0.15">
      <c r="A128">
        <v>2017</v>
      </c>
      <c r="B128" t="s">
        <v>350</v>
      </c>
      <c r="C128" t="s">
        <v>29</v>
      </c>
      <c r="D128" s="2">
        <v>43626</v>
      </c>
      <c r="E128" s="5">
        <v>82</v>
      </c>
      <c r="F128">
        <v>230</v>
      </c>
      <c r="G128" t="s">
        <v>81</v>
      </c>
      <c r="H128" s="1">
        <v>33885</v>
      </c>
      <c r="I128" t="s">
        <v>155</v>
      </c>
      <c r="J128" t="s">
        <v>82</v>
      </c>
    </row>
    <row r="129" spans="1:10" x14ac:dyDescent="0.15">
      <c r="A129">
        <v>2017</v>
      </c>
      <c r="B129" t="s">
        <v>352</v>
      </c>
      <c r="C129" t="s">
        <v>14</v>
      </c>
      <c r="D129" s="2">
        <v>43625</v>
      </c>
      <c r="E129" s="5">
        <v>81</v>
      </c>
      <c r="F129">
        <v>240</v>
      </c>
      <c r="G129" t="s">
        <v>121</v>
      </c>
      <c r="H129" s="1">
        <v>34015</v>
      </c>
      <c r="I129" t="s">
        <v>353</v>
      </c>
      <c r="J129" t="s">
        <v>4</v>
      </c>
    </row>
    <row r="130" spans="1:10" x14ac:dyDescent="0.15">
      <c r="A130">
        <v>2017</v>
      </c>
      <c r="B130" t="s">
        <v>354</v>
      </c>
      <c r="C130" t="s">
        <v>14</v>
      </c>
      <c r="D130" s="2">
        <v>43624</v>
      </c>
      <c r="E130" s="5">
        <v>80</v>
      </c>
      <c r="F130">
        <v>225</v>
      </c>
      <c r="G130" t="s">
        <v>355</v>
      </c>
      <c r="H130" s="1">
        <v>34323</v>
      </c>
      <c r="I130" t="s">
        <v>356</v>
      </c>
      <c r="J130" t="s">
        <v>4</v>
      </c>
    </row>
    <row r="131" spans="1:10" x14ac:dyDescent="0.15">
      <c r="A131">
        <v>2017</v>
      </c>
      <c r="B131" t="s">
        <v>357</v>
      </c>
      <c r="C131" t="s">
        <v>1</v>
      </c>
      <c r="D131" s="2">
        <v>43625</v>
      </c>
      <c r="E131" s="5">
        <v>81</v>
      </c>
      <c r="F131">
        <v>228</v>
      </c>
      <c r="G131" t="s">
        <v>358</v>
      </c>
      <c r="H131" s="1">
        <v>34871</v>
      </c>
      <c r="I131" t="s">
        <v>359</v>
      </c>
      <c r="J131" t="s">
        <v>4</v>
      </c>
    </row>
    <row r="132" spans="1:10" x14ac:dyDescent="0.15">
      <c r="A132">
        <v>2017</v>
      </c>
      <c r="B132" t="s">
        <v>360</v>
      </c>
      <c r="C132" t="s">
        <v>18</v>
      </c>
      <c r="D132" s="2">
        <v>43622</v>
      </c>
      <c r="E132" s="5">
        <v>78</v>
      </c>
      <c r="F132">
        <v>198</v>
      </c>
      <c r="G132" t="s">
        <v>361</v>
      </c>
      <c r="H132" s="1">
        <v>34518</v>
      </c>
      <c r="I132" t="s">
        <v>76</v>
      </c>
      <c r="J132" t="s">
        <v>4</v>
      </c>
    </row>
    <row r="133" spans="1:10" x14ac:dyDescent="0.15">
      <c r="A133">
        <v>2017</v>
      </c>
      <c r="B133" t="s">
        <v>362</v>
      </c>
      <c r="C133" t="s">
        <v>18</v>
      </c>
      <c r="D133" s="2">
        <v>43621</v>
      </c>
      <c r="E133" s="5">
        <v>77</v>
      </c>
      <c r="F133">
        <v>204</v>
      </c>
      <c r="G133" t="s">
        <v>363</v>
      </c>
      <c r="H133" s="1">
        <v>34673</v>
      </c>
      <c r="I133" t="s">
        <v>286</v>
      </c>
      <c r="J133" t="s">
        <v>4</v>
      </c>
    </row>
    <row r="134" spans="1:10" x14ac:dyDescent="0.15">
      <c r="A134">
        <v>2017</v>
      </c>
      <c r="B134" t="s">
        <v>364</v>
      </c>
      <c r="C134" t="s">
        <v>6</v>
      </c>
      <c r="D134" s="2">
        <v>43619</v>
      </c>
      <c r="E134" s="5">
        <v>75</v>
      </c>
      <c r="F134">
        <v>185</v>
      </c>
      <c r="G134" t="s">
        <v>365</v>
      </c>
      <c r="H134" s="1">
        <v>34717</v>
      </c>
      <c r="I134" t="s">
        <v>345</v>
      </c>
      <c r="J134" t="s">
        <v>4</v>
      </c>
    </row>
    <row r="135" spans="1:10" x14ac:dyDescent="0.15">
      <c r="A135">
        <v>2017</v>
      </c>
      <c r="B135" t="s">
        <v>366</v>
      </c>
      <c r="C135" t="s">
        <v>6</v>
      </c>
      <c r="D135" s="2">
        <v>43596</v>
      </c>
      <c r="E135" s="5">
        <v>71</v>
      </c>
      <c r="F135">
        <v>155</v>
      </c>
      <c r="G135" t="s">
        <v>367</v>
      </c>
      <c r="H135" s="1">
        <v>34375</v>
      </c>
      <c r="I135" t="s">
        <v>368</v>
      </c>
      <c r="J135" t="s">
        <v>4</v>
      </c>
    </row>
    <row r="136" spans="1:10" x14ac:dyDescent="0.15">
      <c r="A136">
        <v>2016</v>
      </c>
      <c r="B136" t="s">
        <v>369</v>
      </c>
      <c r="C136" t="s">
        <v>6</v>
      </c>
      <c r="D136" s="2">
        <v>43618</v>
      </c>
      <c r="E136" s="5">
        <v>74</v>
      </c>
      <c r="F136">
        <v>210</v>
      </c>
      <c r="G136" t="s">
        <v>370</v>
      </c>
      <c r="H136" s="1">
        <v>34171</v>
      </c>
      <c r="I136" t="s">
        <v>371</v>
      </c>
      <c r="J136" t="s">
        <v>4</v>
      </c>
    </row>
    <row r="137" spans="1:10" x14ac:dyDescent="0.15">
      <c r="A137">
        <v>2016</v>
      </c>
      <c r="B137" t="s">
        <v>372</v>
      </c>
      <c r="C137" t="s">
        <v>14</v>
      </c>
      <c r="D137" s="2">
        <v>43626</v>
      </c>
      <c r="E137" s="5">
        <v>82</v>
      </c>
      <c r="F137">
        <v>247</v>
      </c>
      <c r="G137" t="s">
        <v>275</v>
      </c>
      <c r="H137" s="1">
        <v>33910</v>
      </c>
      <c r="I137" t="s">
        <v>373</v>
      </c>
      <c r="J137" t="s">
        <v>4</v>
      </c>
    </row>
    <row r="138" spans="1:10" x14ac:dyDescent="0.15">
      <c r="A138">
        <v>2016</v>
      </c>
      <c r="B138" t="s">
        <v>374</v>
      </c>
      <c r="C138" t="s">
        <v>6</v>
      </c>
      <c r="D138" s="2">
        <v>43622</v>
      </c>
      <c r="E138" s="5">
        <v>78</v>
      </c>
      <c r="F138">
        <v>210</v>
      </c>
      <c r="G138" t="s">
        <v>171</v>
      </c>
      <c r="H138" s="1">
        <v>34025</v>
      </c>
      <c r="I138" t="s">
        <v>375</v>
      </c>
      <c r="J138" t="s">
        <v>4</v>
      </c>
    </row>
    <row r="139" spans="1:10" x14ac:dyDescent="0.15">
      <c r="A139">
        <v>2016</v>
      </c>
      <c r="B139" t="s">
        <v>376</v>
      </c>
      <c r="C139" t="s">
        <v>18</v>
      </c>
      <c r="D139" s="2">
        <v>43619</v>
      </c>
      <c r="E139" s="5">
        <v>75</v>
      </c>
      <c r="F139">
        <v>184</v>
      </c>
      <c r="G139" t="s">
        <v>377</v>
      </c>
      <c r="H139" s="1">
        <v>34183</v>
      </c>
      <c r="I139" t="s">
        <v>88</v>
      </c>
      <c r="J139" t="s">
        <v>4</v>
      </c>
    </row>
    <row r="140" spans="1:10" x14ac:dyDescent="0.15">
      <c r="A140">
        <v>2016</v>
      </c>
      <c r="B140" t="s">
        <v>378</v>
      </c>
      <c r="C140" t="s">
        <v>1</v>
      </c>
      <c r="D140" s="2">
        <v>43624</v>
      </c>
      <c r="E140" s="5">
        <v>80</v>
      </c>
      <c r="F140">
        <v>234</v>
      </c>
      <c r="G140" t="s">
        <v>379</v>
      </c>
      <c r="H140" s="1">
        <v>33514</v>
      </c>
      <c r="I140" t="s">
        <v>380</v>
      </c>
      <c r="J140" t="s">
        <v>4</v>
      </c>
    </row>
    <row r="141" spans="1:10" x14ac:dyDescent="0.15">
      <c r="A141">
        <v>2016</v>
      </c>
      <c r="B141" t="s">
        <v>381</v>
      </c>
      <c r="C141" t="s">
        <v>29</v>
      </c>
      <c r="D141" s="2">
        <v>43625</v>
      </c>
      <c r="E141" s="5">
        <v>81</v>
      </c>
      <c r="F141">
        <v>260</v>
      </c>
      <c r="G141" t="s">
        <v>382</v>
      </c>
      <c r="H141" s="1">
        <v>34230</v>
      </c>
      <c r="I141" t="s">
        <v>345</v>
      </c>
      <c r="J141" t="s">
        <v>4</v>
      </c>
    </row>
    <row r="142" spans="1:10" x14ac:dyDescent="0.15">
      <c r="A142">
        <v>2016</v>
      </c>
      <c r="B142" t="s">
        <v>383</v>
      </c>
      <c r="C142" t="s">
        <v>14</v>
      </c>
      <c r="D142" s="2">
        <v>43623</v>
      </c>
      <c r="E142" s="5">
        <v>79</v>
      </c>
      <c r="F142">
        <v>220</v>
      </c>
      <c r="G142" t="s">
        <v>171</v>
      </c>
      <c r="H142" s="1">
        <v>34494</v>
      </c>
      <c r="I142" t="s">
        <v>384</v>
      </c>
      <c r="J142" t="s">
        <v>4</v>
      </c>
    </row>
    <row r="143" spans="1:10" x14ac:dyDescent="0.15">
      <c r="A143">
        <v>2016</v>
      </c>
      <c r="B143" t="s">
        <v>385</v>
      </c>
      <c r="C143" t="s">
        <v>6</v>
      </c>
      <c r="D143" s="2">
        <v>43618</v>
      </c>
      <c r="E143" s="5">
        <v>74</v>
      </c>
      <c r="F143">
        <v>195</v>
      </c>
      <c r="G143" t="s">
        <v>61</v>
      </c>
      <c r="H143" s="1">
        <v>33642</v>
      </c>
      <c r="I143" t="s">
        <v>386</v>
      </c>
      <c r="J143" t="s">
        <v>4</v>
      </c>
    </row>
    <row r="144" spans="1:10" x14ac:dyDescent="0.15">
      <c r="A144">
        <v>2016</v>
      </c>
      <c r="B144" t="s">
        <v>387</v>
      </c>
      <c r="C144" t="s">
        <v>14</v>
      </c>
      <c r="D144" s="2">
        <v>43625</v>
      </c>
      <c r="E144" s="5">
        <v>81</v>
      </c>
      <c r="F144">
        <v>215</v>
      </c>
      <c r="G144" t="s">
        <v>388</v>
      </c>
      <c r="H144" s="1">
        <v>34394</v>
      </c>
      <c r="I144" t="s">
        <v>216</v>
      </c>
      <c r="J144" t="s">
        <v>4</v>
      </c>
    </row>
    <row r="145" spans="1:10" x14ac:dyDescent="0.15">
      <c r="A145">
        <v>2016</v>
      </c>
      <c r="B145" t="s">
        <v>389</v>
      </c>
      <c r="C145" t="s">
        <v>6</v>
      </c>
      <c r="D145" s="2">
        <v>43622</v>
      </c>
      <c r="E145" s="5">
        <v>78</v>
      </c>
      <c r="F145">
        <v>210</v>
      </c>
      <c r="G145" t="s">
        <v>390</v>
      </c>
      <c r="H145" s="1">
        <v>33514</v>
      </c>
      <c r="I145" t="s">
        <v>391</v>
      </c>
      <c r="J145" t="s">
        <v>4</v>
      </c>
    </row>
    <row r="146" spans="1:10" x14ac:dyDescent="0.15">
      <c r="A146">
        <v>2016</v>
      </c>
      <c r="B146" t="s">
        <v>392</v>
      </c>
      <c r="C146" t="s">
        <v>42</v>
      </c>
      <c r="D146" s="2">
        <v>43624</v>
      </c>
      <c r="E146" s="5">
        <v>80</v>
      </c>
      <c r="F146">
        <v>220</v>
      </c>
      <c r="G146" t="s">
        <v>393</v>
      </c>
      <c r="H146" s="1">
        <v>34093</v>
      </c>
      <c r="I146" t="s">
        <v>67</v>
      </c>
      <c r="J146" t="s">
        <v>4</v>
      </c>
    </row>
    <row r="147" spans="1:10" x14ac:dyDescent="0.15">
      <c r="A147">
        <v>2016</v>
      </c>
      <c r="B147" t="s">
        <v>394</v>
      </c>
      <c r="C147" t="s">
        <v>6</v>
      </c>
      <c r="D147" s="2">
        <v>43619</v>
      </c>
      <c r="E147" s="5">
        <v>75</v>
      </c>
      <c r="F147">
        <v>190</v>
      </c>
      <c r="G147" t="s">
        <v>395</v>
      </c>
      <c r="H147" s="1">
        <v>34173</v>
      </c>
      <c r="I147" t="s">
        <v>396</v>
      </c>
      <c r="J147" t="s">
        <v>4</v>
      </c>
    </row>
    <row r="148" spans="1:10" x14ac:dyDescent="0.15">
      <c r="A148">
        <v>2016</v>
      </c>
      <c r="B148" t="s">
        <v>397</v>
      </c>
      <c r="C148" t="s">
        <v>14</v>
      </c>
      <c r="D148" s="2">
        <v>43625</v>
      </c>
      <c r="E148" s="5">
        <v>81</v>
      </c>
      <c r="F148">
        <v>215</v>
      </c>
      <c r="G148" t="s">
        <v>398</v>
      </c>
      <c r="H148" s="1">
        <v>34213</v>
      </c>
      <c r="I148" t="s">
        <v>399</v>
      </c>
      <c r="J148" t="s">
        <v>4</v>
      </c>
    </row>
    <row r="149" spans="1:10" x14ac:dyDescent="0.15">
      <c r="A149">
        <v>2016</v>
      </c>
      <c r="B149" t="s">
        <v>400</v>
      </c>
      <c r="C149" t="s">
        <v>94</v>
      </c>
      <c r="D149" s="2">
        <v>43620</v>
      </c>
      <c r="E149" s="5">
        <v>76</v>
      </c>
      <c r="F149">
        <v>225</v>
      </c>
      <c r="G149" t="s">
        <v>401</v>
      </c>
      <c r="H149" s="1">
        <v>33994</v>
      </c>
      <c r="I149" t="s">
        <v>192</v>
      </c>
      <c r="J149" t="s">
        <v>4</v>
      </c>
    </row>
    <row r="150" spans="1:10" x14ac:dyDescent="0.15">
      <c r="A150">
        <v>2016</v>
      </c>
      <c r="B150" t="s">
        <v>402</v>
      </c>
      <c r="C150" t="s">
        <v>25</v>
      </c>
      <c r="D150" s="2">
        <v>43596</v>
      </c>
      <c r="E150" s="5">
        <v>71</v>
      </c>
      <c r="F150">
        <v>181</v>
      </c>
      <c r="G150" t="s">
        <v>403</v>
      </c>
      <c r="H150" s="1">
        <v>33943</v>
      </c>
      <c r="I150" t="s">
        <v>295</v>
      </c>
      <c r="J150" t="s">
        <v>404</v>
      </c>
    </row>
    <row r="151" spans="1:10" x14ac:dyDescent="0.15">
      <c r="A151">
        <v>2016</v>
      </c>
      <c r="B151" t="s">
        <v>405</v>
      </c>
      <c r="C151" t="s">
        <v>50</v>
      </c>
      <c r="D151" s="2">
        <v>43626</v>
      </c>
      <c r="E151" s="5">
        <v>82</v>
      </c>
      <c r="F151">
        <v>247</v>
      </c>
      <c r="G151" t="s">
        <v>406</v>
      </c>
      <c r="H151" s="1">
        <v>34167</v>
      </c>
      <c r="I151" t="s">
        <v>289</v>
      </c>
      <c r="J151" t="s">
        <v>407</v>
      </c>
    </row>
    <row r="152" spans="1:10" x14ac:dyDescent="0.15">
      <c r="A152">
        <v>2016</v>
      </c>
      <c r="B152" t="s">
        <v>408</v>
      </c>
      <c r="C152" t="s">
        <v>29</v>
      </c>
      <c r="D152" s="2">
        <v>43625</v>
      </c>
      <c r="E152" s="5">
        <v>81</v>
      </c>
      <c r="F152">
        <v>240</v>
      </c>
      <c r="G152" t="s">
        <v>409</v>
      </c>
      <c r="H152" s="1">
        <v>34368</v>
      </c>
      <c r="I152" t="s">
        <v>353</v>
      </c>
      <c r="J152" t="s">
        <v>4</v>
      </c>
    </row>
    <row r="153" spans="1:10" x14ac:dyDescent="0.15">
      <c r="A153">
        <v>2016</v>
      </c>
      <c r="B153" t="s">
        <v>410</v>
      </c>
      <c r="C153" t="s">
        <v>14</v>
      </c>
      <c r="D153" s="2">
        <v>43622</v>
      </c>
      <c r="E153" s="5">
        <v>78</v>
      </c>
      <c r="F153">
        <v>206</v>
      </c>
      <c r="G153" t="s">
        <v>291</v>
      </c>
      <c r="H153" s="1">
        <v>33984</v>
      </c>
      <c r="I153" t="s">
        <v>159</v>
      </c>
      <c r="J153" t="s">
        <v>4</v>
      </c>
    </row>
    <row r="154" spans="1:10" x14ac:dyDescent="0.15">
      <c r="A154">
        <v>2016</v>
      </c>
      <c r="B154" t="s">
        <v>411</v>
      </c>
      <c r="C154" t="s">
        <v>94</v>
      </c>
      <c r="D154" s="2">
        <v>43622</v>
      </c>
      <c r="E154" s="5">
        <v>78</v>
      </c>
      <c r="F154">
        <v>200</v>
      </c>
      <c r="G154" t="s">
        <v>412</v>
      </c>
      <c r="H154" s="1">
        <v>34297</v>
      </c>
      <c r="I154" t="s">
        <v>257</v>
      </c>
      <c r="J154" t="s">
        <v>4</v>
      </c>
    </row>
    <row r="155" spans="1:10" x14ac:dyDescent="0.15">
      <c r="A155">
        <v>2016</v>
      </c>
      <c r="B155" t="s">
        <v>413</v>
      </c>
      <c r="C155" t="s">
        <v>29</v>
      </c>
      <c r="D155" s="2">
        <v>36708</v>
      </c>
      <c r="E155" s="5">
        <v>84</v>
      </c>
      <c r="F155">
        <v>242</v>
      </c>
      <c r="G155" t="s">
        <v>414</v>
      </c>
      <c r="H155" s="1">
        <v>34130</v>
      </c>
      <c r="I155" t="s">
        <v>240</v>
      </c>
      <c r="J155" t="s">
        <v>415</v>
      </c>
    </row>
    <row r="156" spans="1:10" x14ac:dyDescent="0.15">
      <c r="A156">
        <v>2016</v>
      </c>
      <c r="B156" t="s">
        <v>416</v>
      </c>
      <c r="C156" t="s">
        <v>42</v>
      </c>
      <c r="D156" s="2">
        <v>43622</v>
      </c>
      <c r="E156" s="5">
        <v>78</v>
      </c>
      <c r="F156">
        <v>225</v>
      </c>
      <c r="G156" t="s">
        <v>417</v>
      </c>
      <c r="H156" s="1">
        <v>34298</v>
      </c>
      <c r="I156" t="s">
        <v>292</v>
      </c>
      <c r="J156" t="s">
        <v>4</v>
      </c>
    </row>
    <row r="157" spans="1:10" x14ac:dyDescent="0.15">
      <c r="A157">
        <v>2016</v>
      </c>
      <c r="B157" t="s">
        <v>418</v>
      </c>
      <c r="C157" t="s">
        <v>6</v>
      </c>
      <c r="D157" s="2">
        <v>43595</v>
      </c>
      <c r="E157" s="5">
        <v>70</v>
      </c>
      <c r="F157">
        <v>179</v>
      </c>
      <c r="G157" t="s">
        <v>419</v>
      </c>
      <c r="H157" s="1">
        <v>34248</v>
      </c>
      <c r="I157" t="s">
        <v>283</v>
      </c>
      <c r="J157" t="s">
        <v>4</v>
      </c>
    </row>
    <row r="158" spans="1:10" x14ac:dyDescent="0.15">
      <c r="A158">
        <v>2016</v>
      </c>
      <c r="B158" t="s">
        <v>420</v>
      </c>
      <c r="C158" t="s">
        <v>6</v>
      </c>
      <c r="D158" s="2">
        <v>43620</v>
      </c>
      <c r="E158" s="5">
        <v>76</v>
      </c>
      <c r="F158">
        <v>195</v>
      </c>
      <c r="G158" t="s">
        <v>421</v>
      </c>
      <c r="H158" s="1">
        <v>34247</v>
      </c>
      <c r="I158" t="s">
        <v>356</v>
      </c>
      <c r="J158" t="s">
        <v>4</v>
      </c>
    </row>
    <row r="159" spans="1:10" x14ac:dyDescent="0.15">
      <c r="A159">
        <v>2016</v>
      </c>
      <c r="B159" t="s">
        <v>422</v>
      </c>
      <c r="C159" t="s">
        <v>1</v>
      </c>
      <c r="D159" s="2">
        <v>43625</v>
      </c>
      <c r="E159" s="5">
        <v>81</v>
      </c>
      <c r="F159">
        <v>233</v>
      </c>
      <c r="G159" t="s">
        <v>70</v>
      </c>
      <c r="H159" s="1">
        <v>34578</v>
      </c>
      <c r="I159" t="s">
        <v>423</v>
      </c>
      <c r="J159" t="s">
        <v>4</v>
      </c>
    </row>
    <row r="160" spans="1:10" x14ac:dyDescent="0.15">
      <c r="A160">
        <v>2016</v>
      </c>
      <c r="B160" t="s">
        <v>424</v>
      </c>
      <c r="C160" t="s">
        <v>14</v>
      </c>
      <c r="D160" s="2">
        <v>43624</v>
      </c>
      <c r="E160" s="5">
        <v>80</v>
      </c>
      <c r="F160">
        <v>240</v>
      </c>
      <c r="G160" t="s">
        <v>151</v>
      </c>
      <c r="H160" s="1">
        <v>34332</v>
      </c>
      <c r="I160" t="s">
        <v>248</v>
      </c>
      <c r="J160" t="s">
        <v>4</v>
      </c>
    </row>
    <row r="161" spans="1:10" x14ac:dyDescent="0.15">
      <c r="A161">
        <v>2016</v>
      </c>
      <c r="B161" t="s">
        <v>425</v>
      </c>
      <c r="C161" t="s">
        <v>25</v>
      </c>
      <c r="D161" s="2">
        <v>43618</v>
      </c>
      <c r="E161" s="5">
        <v>74</v>
      </c>
      <c r="F161">
        <v>200</v>
      </c>
      <c r="G161" t="s">
        <v>426</v>
      </c>
      <c r="H161" s="1">
        <v>34114</v>
      </c>
      <c r="I161" t="s">
        <v>427</v>
      </c>
      <c r="J161" t="s">
        <v>4</v>
      </c>
    </row>
    <row r="162" spans="1:10" x14ac:dyDescent="0.15">
      <c r="A162">
        <v>2016</v>
      </c>
      <c r="B162" t="s">
        <v>428</v>
      </c>
      <c r="C162" t="s">
        <v>6</v>
      </c>
      <c r="D162" s="2">
        <v>43621</v>
      </c>
      <c r="E162" s="5">
        <v>77</v>
      </c>
      <c r="F162">
        <v>186</v>
      </c>
      <c r="G162" t="s">
        <v>429</v>
      </c>
      <c r="H162" s="1">
        <v>34393</v>
      </c>
      <c r="I162" t="s">
        <v>430</v>
      </c>
      <c r="J162" t="s">
        <v>4</v>
      </c>
    </row>
    <row r="163" spans="1:10" x14ac:dyDescent="0.15">
      <c r="A163">
        <v>2016</v>
      </c>
      <c r="B163" t="s">
        <v>431</v>
      </c>
      <c r="C163" t="s">
        <v>29</v>
      </c>
      <c r="D163" s="2">
        <v>43626</v>
      </c>
      <c r="E163" s="5">
        <v>82</v>
      </c>
      <c r="F163">
        <v>240</v>
      </c>
      <c r="G163" t="s">
        <v>432</v>
      </c>
      <c r="H163" s="1">
        <v>34186</v>
      </c>
      <c r="I163" t="s">
        <v>396</v>
      </c>
      <c r="J163" t="s">
        <v>4</v>
      </c>
    </row>
    <row r="164" spans="1:10" x14ac:dyDescent="0.15">
      <c r="A164">
        <v>2016</v>
      </c>
      <c r="B164" t="s">
        <v>433</v>
      </c>
      <c r="C164" t="s">
        <v>1</v>
      </c>
      <c r="D164" s="2">
        <v>43627</v>
      </c>
      <c r="E164" s="5">
        <v>83</v>
      </c>
      <c r="F164">
        <v>230</v>
      </c>
      <c r="G164" t="s">
        <v>434</v>
      </c>
      <c r="H164" s="1">
        <v>34161</v>
      </c>
      <c r="I164" t="s">
        <v>435</v>
      </c>
      <c r="J164" t="s">
        <v>4</v>
      </c>
    </row>
    <row r="165" spans="1:10" x14ac:dyDescent="0.15">
      <c r="A165">
        <v>2016</v>
      </c>
      <c r="B165" t="s">
        <v>436</v>
      </c>
      <c r="C165" t="s">
        <v>14</v>
      </c>
      <c r="D165" s="2">
        <v>43624</v>
      </c>
      <c r="E165" s="5">
        <v>80</v>
      </c>
      <c r="F165">
        <v>205</v>
      </c>
      <c r="G165" t="s">
        <v>437</v>
      </c>
      <c r="H165" s="1">
        <v>34337</v>
      </c>
      <c r="I165" t="s">
        <v>438</v>
      </c>
      <c r="J165" t="s">
        <v>4</v>
      </c>
    </row>
    <row r="166" spans="1:10" x14ac:dyDescent="0.15">
      <c r="A166">
        <v>2016</v>
      </c>
      <c r="B166" t="s">
        <v>439</v>
      </c>
      <c r="C166" t="s">
        <v>6</v>
      </c>
      <c r="D166" s="2">
        <v>43621</v>
      </c>
      <c r="E166" s="5">
        <v>77</v>
      </c>
      <c r="F166">
        <v>215</v>
      </c>
      <c r="G166" t="s">
        <v>440</v>
      </c>
      <c r="H166" s="1">
        <v>34421</v>
      </c>
      <c r="I166" t="s">
        <v>116</v>
      </c>
      <c r="J166" t="s">
        <v>4</v>
      </c>
    </row>
    <row r="167" spans="1:10" x14ac:dyDescent="0.15">
      <c r="A167">
        <v>2016</v>
      </c>
      <c r="B167" t="s">
        <v>441</v>
      </c>
      <c r="C167" t="s">
        <v>18</v>
      </c>
      <c r="D167" s="2">
        <v>43620</v>
      </c>
      <c r="E167" s="5">
        <v>76</v>
      </c>
      <c r="F167">
        <v>195</v>
      </c>
      <c r="G167" t="s">
        <v>167</v>
      </c>
      <c r="H167" s="1">
        <v>34139</v>
      </c>
      <c r="I167" t="s">
        <v>3</v>
      </c>
      <c r="J167" t="s">
        <v>4</v>
      </c>
    </row>
    <row r="168" spans="1:10" x14ac:dyDescent="0.15">
      <c r="A168">
        <v>2016</v>
      </c>
      <c r="B168" t="s">
        <v>442</v>
      </c>
      <c r="C168" t="s">
        <v>6</v>
      </c>
      <c r="D168" s="2">
        <v>43620</v>
      </c>
      <c r="E168" s="5">
        <v>76</v>
      </c>
      <c r="F168">
        <v>205</v>
      </c>
      <c r="G168" t="s">
        <v>443</v>
      </c>
      <c r="H168" s="1">
        <v>34138</v>
      </c>
      <c r="I168" t="s">
        <v>192</v>
      </c>
      <c r="J168" t="s">
        <v>4</v>
      </c>
    </row>
    <row r="169" spans="1:10" x14ac:dyDescent="0.15">
      <c r="A169">
        <v>2016</v>
      </c>
      <c r="B169" t="s">
        <v>444</v>
      </c>
      <c r="C169" t="s">
        <v>6</v>
      </c>
      <c r="D169" s="2">
        <v>43618</v>
      </c>
      <c r="E169" s="5">
        <v>74</v>
      </c>
      <c r="F169">
        <v>185</v>
      </c>
      <c r="G169" t="s">
        <v>134</v>
      </c>
      <c r="H169" s="1">
        <v>33889</v>
      </c>
      <c r="I169" t="s">
        <v>445</v>
      </c>
      <c r="J169" t="s">
        <v>4</v>
      </c>
    </row>
    <row r="170" spans="1:10" x14ac:dyDescent="0.15">
      <c r="A170">
        <v>2016</v>
      </c>
      <c r="B170" t="s">
        <v>446</v>
      </c>
      <c r="C170" t="s">
        <v>18</v>
      </c>
      <c r="D170" s="2">
        <v>43623</v>
      </c>
      <c r="E170" s="5">
        <v>79</v>
      </c>
      <c r="F170">
        <v>220</v>
      </c>
      <c r="G170" t="s">
        <v>363</v>
      </c>
      <c r="H170" s="1">
        <v>34116</v>
      </c>
      <c r="I170" t="s">
        <v>430</v>
      </c>
      <c r="J170" t="s">
        <v>4</v>
      </c>
    </row>
    <row r="171" spans="1:10" x14ac:dyDescent="0.15">
      <c r="A171">
        <v>2016</v>
      </c>
      <c r="B171" t="s">
        <v>447</v>
      </c>
      <c r="C171" t="s">
        <v>14</v>
      </c>
      <c r="D171" s="2">
        <v>43624</v>
      </c>
      <c r="E171" s="5">
        <v>80</v>
      </c>
      <c r="F171">
        <v>240</v>
      </c>
      <c r="G171" t="s">
        <v>448</v>
      </c>
      <c r="H171" s="1">
        <v>34193</v>
      </c>
      <c r="I171" t="s">
        <v>449</v>
      </c>
      <c r="J171" t="s">
        <v>4</v>
      </c>
    </row>
    <row r="172" spans="1:10" x14ac:dyDescent="0.15">
      <c r="A172">
        <v>2016</v>
      </c>
      <c r="B172" t="s">
        <v>450</v>
      </c>
      <c r="C172" t="s">
        <v>25</v>
      </c>
      <c r="D172" s="2">
        <v>43619</v>
      </c>
      <c r="E172" s="5">
        <v>75</v>
      </c>
      <c r="F172">
        <v>194</v>
      </c>
      <c r="G172" t="s">
        <v>451</v>
      </c>
      <c r="H172" s="1">
        <v>33969</v>
      </c>
      <c r="I172" t="s">
        <v>452</v>
      </c>
      <c r="J172" t="s">
        <v>453</v>
      </c>
    </row>
    <row r="173" spans="1:10" x14ac:dyDescent="0.15">
      <c r="A173">
        <v>2016</v>
      </c>
      <c r="B173" t="s">
        <v>454</v>
      </c>
      <c r="C173" t="s">
        <v>25</v>
      </c>
      <c r="D173" s="2">
        <v>43619</v>
      </c>
      <c r="E173" s="5">
        <v>75</v>
      </c>
      <c r="F173">
        <v>220</v>
      </c>
      <c r="G173" t="s">
        <v>455</v>
      </c>
      <c r="H173" s="1">
        <v>34156</v>
      </c>
      <c r="I173" t="s">
        <v>456</v>
      </c>
      <c r="J173" t="s">
        <v>9</v>
      </c>
    </row>
    <row r="174" spans="1:10" x14ac:dyDescent="0.15">
      <c r="A174">
        <v>2016</v>
      </c>
      <c r="B174" t="s">
        <v>457</v>
      </c>
      <c r="C174" t="s">
        <v>29</v>
      </c>
      <c r="D174" s="2">
        <v>36708</v>
      </c>
      <c r="E174" s="5">
        <v>84</v>
      </c>
      <c r="F174">
        <v>260</v>
      </c>
      <c r="G174" t="s">
        <v>458</v>
      </c>
      <c r="H174" s="1">
        <v>34617</v>
      </c>
      <c r="I174" t="s">
        <v>135</v>
      </c>
      <c r="J174" t="s">
        <v>4</v>
      </c>
    </row>
    <row r="175" spans="1:10" x14ac:dyDescent="0.15">
      <c r="A175">
        <v>2016</v>
      </c>
      <c r="B175" t="s">
        <v>459</v>
      </c>
      <c r="C175" t="s">
        <v>1</v>
      </c>
      <c r="D175" s="2">
        <v>43625</v>
      </c>
      <c r="E175" s="5">
        <v>81</v>
      </c>
      <c r="F175">
        <v>260</v>
      </c>
      <c r="G175" t="s">
        <v>460</v>
      </c>
      <c r="H175" s="1">
        <v>34261</v>
      </c>
      <c r="I175" t="s">
        <v>461</v>
      </c>
      <c r="J175" t="s">
        <v>4</v>
      </c>
    </row>
    <row r="176" spans="1:10" x14ac:dyDescent="0.15">
      <c r="A176">
        <v>2016</v>
      </c>
      <c r="B176" t="s">
        <v>462</v>
      </c>
      <c r="C176" t="s">
        <v>6</v>
      </c>
      <c r="D176" s="2">
        <v>43618</v>
      </c>
      <c r="E176" s="5">
        <v>74</v>
      </c>
      <c r="F176">
        <v>190</v>
      </c>
      <c r="G176" t="s">
        <v>125</v>
      </c>
      <c r="H176" s="1">
        <v>34289</v>
      </c>
      <c r="I176" t="s">
        <v>126</v>
      </c>
      <c r="J176" t="s">
        <v>4</v>
      </c>
    </row>
    <row r="177" spans="1:10" x14ac:dyDescent="0.15">
      <c r="A177">
        <v>2016</v>
      </c>
      <c r="B177" t="s">
        <v>463</v>
      </c>
      <c r="C177" t="s">
        <v>6</v>
      </c>
      <c r="D177" s="2">
        <v>43619</v>
      </c>
      <c r="E177" s="5">
        <v>75</v>
      </c>
      <c r="F177">
        <v>195</v>
      </c>
      <c r="G177" t="s">
        <v>43</v>
      </c>
      <c r="H177" s="1">
        <v>34110</v>
      </c>
      <c r="I177" t="s">
        <v>37</v>
      </c>
      <c r="J177" t="s">
        <v>4</v>
      </c>
    </row>
    <row r="178" spans="1:10" x14ac:dyDescent="0.15">
      <c r="A178">
        <v>2016</v>
      </c>
      <c r="B178" t="s">
        <v>464</v>
      </c>
      <c r="C178" t="s">
        <v>14</v>
      </c>
      <c r="D178" s="2">
        <v>43623</v>
      </c>
      <c r="E178" s="5">
        <v>79</v>
      </c>
      <c r="F178">
        <v>210</v>
      </c>
      <c r="G178" t="s">
        <v>465</v>
      </c>
      <c r="H178" s="1">
        <v>34207</v>
      </c>
      <c r="I178" t="s">
        <v>243</v>
      </c>
      <c r="J178" t="s">
        <v>4</v>
      </c>
    </row>
    <row r="179" spans="1:10" x14ac:dyDescent="0.15">
      <c r="A179">
        <v>2016</v>
      </c>
      <c r="B179" t="s">
        <v>466</v>
      </c>
      <c r="C179" t="s">
        <v>1</v>
      </c>
      <c r="D179" s="2">
        <v>43625</v>
      </c>
      <c r="E179" s="5">
        <v>81</v>
      </c>
      <c r="F179">
        <v>245</v>
      </c>
      <c r="G179" t="s">
        <v>467</v>
      </c>
      <c r="H179" s="1">
        <v>33453</v>
      </c>
      <c r="I179" t="s">
        <v>200</v>
      </c>
      <c r="J179" t="s">
        <v>4</v>
      </c>
    </row>
    <row r="180" spans="1:10" x14ac:dyDescent="0.15">
      <c r="A180">
        <v>2016</v>
      </c>
      <c r="B180" t="s">
        <v>468</v>
      </c>
      <c r="C180" t="s">
        <v>29</v>
      </c>
      <c r="D180" s="2">
        <v>36708</v>
      </c>
      <c r="E180" s="5">
        <v>84</v>
      </c>
      <c r="F180">
        <v>227</v>
      </c>
      <c r="G180" t="s">
        <v>469</v>
      </c>
      <c r="H180" s="1">
        <v>34538</v>
      </c>
      <c r="I180" t="s">
        <v>295</v>
      </c>
      <c r="J180" t="s">
        <v>53</v>
      </c>
    </row>
    <row r="181" spans="1:10" x14ac:dyDescent="0.15">
      <c r="A181">
        <v>2016</v>
      </c>
      <c r="B181" t="s">
        <v>470</v>
      </c>
      <c r="C181" t="s">
        <v>50</v>
      </c>
      <c r="D181" s="2">
        <v>43624</v>
      </c>
      <c r="E181" s="5">
        <v>80</v>
      </c>
      <c r="F181">
        <v>225</v>
      </c>
      <c r="G181" t="s">
        <v>70</v>
      </c>
      <c r="H181" s="1">
        <v>34514</v>
      </c>
      <c r="I181" t="s">
        <v>471</v>
      </c>
      <c r="J181" t="s">
        <v>4</v>
      </c>
    </row>
    <row r="182" spans="1:10" x14ac:dyDescent="0.15">
      <c r="A182">
        <v>2016</v>
      </c>
      <c r="B182" t="s">
        <v>472</v>
      </c>
      <c r="C182" t="s">
        <v>6</v>
      </c>
      <c r="D182" s="2">
        <v>43620</v>
      </c>
      <c r="E182" s="5">
        <v>76</v>
      </c>
      <c r="F182">
        <v>210</v>
      </c>
      <c r="G182" t="s">
        <v>473</v>
      </c>
      <c r="H182" s="1">
        <v>34319</v>
      </c>
      <c r="I182" t="s">
        <v>474</v>
      </c>
      <c r="J182" t="s">
        <v>4</v>
      </c>
    </row>
    <row r="183" spans="1:10" x14ac:dyDescent="0.15">
      <c r="A183">
        <v>2016</v>
      </c>
      <c r="B183" t="s">
        <v>475</v>
      </c>
      <c r="C183" t="s">
        <v>42</v>
      </c>
      <c r="D183" s="2">
        <v>43622</v>
      </c>
      <c r="E183" s="5">
        <v>78</v>
      </c>
      <c r="F183">
        <v>203</v>
      </c>
      <c r="G183" t="s">
        <v>476</v>
      </c>
      <c r="H183" s="1">
        <v>34106</v>
      </c>
      <c r="I183" t="s">
        <v>289</v>
      </c>
      <c r="J183" t="s">
        <v>477</v>
      </c>
    </row>
    <row r="184" spans="1:10" x14ac:dyDescent="0.15">
      <c r="A184">
        <v>2016</v>
      </c>
      <c r="B184" t="s">
        <v>478</v>
      </c>
      <c r="C184" t="s">
        <v>1</v>
      </c>
      <c r="D184" s="2">
        <v>43626</v>
      </c>
      <c r="E184" s="5">
        <v>82</v>
      </c>
      <c r="F184">
        <v>235</v>
      </c>
      <c r="G184" t="s">
        <v>91</v>
      </c>
      <c r="H184" s="1">
        <v>34038</v>
      </c>
      <c r="I184" t="s">
        <v>12</v>
      </c>
      <c r="J184" t="s">
        <v>4</v>
      </c>
    </row>
    <row r="185" spans="1:10" x14ac:dyDescent="0.15">
      <c r="A185">
        <v>2016</v>
      </c>
      <c r="B185" t="s">
        <v>479</v>
      </c>
      <c r="C185" t="s">
        <v>14</v>
      </c>
      <c r="D185" s="2">
        <v>43625</v>
      </c>
      <c r="E185" s="5">
        <v>81</v>
      </c>
      <c r="F185">
        <v>235</v>
      </c>
      <c r="G185" t="s">
        <v>480</v>
      </c>
      <c r="H185" s="1">
        <v>33942</v>
      </c>
      <c r="I185" t="s">
        <v>88</v>
      </c>
      <c r="J185" t="s">
        <v>4</v>
      </c>
    </row>
    <row r="186" spans="1:10" x14ac:dyDescent="0.15">
      <c r="A186">
        <v>2016</v>
      </c>
      <c r="B186" t="s">
        <v>481</v>
      </c>
      <c r="C186" t="s">
        <v>6</v>
      </c>
      <c r="D186" s="2">
        <v>43620</v>
      </c>
      <c r="E186" s="5">
        <v>76</v>
      </c>
      <c r="F186">
        <v>190</v>
      </c>
      <c r="G186" t="s">
        <v>482</v>
      </c>
      <c r="H186" s="1">
        <v>33795</v>
      </c>
      <c r="I186" t="s">
        <v>203</v>
      </c>
      <c r="J186" t="s">
        <v>4</v>
      </c>
    </row>
    <row r="187" spans="1:10" x14ac:dyDescent="0.15">
      <c r="A187">
        <v>2016</v>
      </c>
      <c r="B187" t="s">
        <v>483</v>
      </c>
      <c r="C187" t="s">
        <v>6</v>
      </c>
      <c r="D187" s="2">
        <v>43620</v>
      </c>
      <c r="E187" s="5">
        <v>76</v>
      </c>
      <c r="F187">
        <v>195</v>
      </c>
      <c r="G187" t="s">
        <v>484</v>
      </c>
      <c r="H187" s="1">
        <v>33968</v>
      </c>
      <c r="I187" t="s">
        <v>485</v>
      </c>
      <c r="J187" t="s">
        <v>4</v>
      </c>
    </row>
    <row r="188" spans="1:10" x14ac:dyDescent="0.15">
      <c r="A188">
        <v>2016</v>
      </c>
      <c r="B188" t="s">
        <v>486</v>
      </c>
      <c r="C188" t="s">
        <v>14</v>
      </c>
      <c r="D188" s="2">
        <v>43625</v>
      </c>
      <c r="E188" s="5">
        <v>81</v>
      </c>
      <c r="F188">
        <v>248</v>
      </c>
      <c r="G188" t="s">
        <v>487</v>
      </c>
      <c r="H188" s="1">
        <v>34471</v>
      </c>
      <c r="I188" t="s">
        <v>488</v>
      </c>
      <c r="J188" t="s">
        <v>4</v>
      </c>
    </row>
    <row r="189" spans="1:10" x14ac:dyDescent="0.15">
      <c r="A189">
        <v>2016</v>
      </c>
      <c r="B189" t="s">
        <v>489</v>
      </c>
      <c r="C189" t="s">
        <v>94</v>
      </c>
      <c r="D189" s="2">
        <v>43623</v>
      </c>
      <c r="E189" s="5">
        <v>79</v>
      </c>
      <c r="F189">
        <v>225</v>
      </c>
      <c r="G189" t="s">
        <v>490</v>
      </c>
      <c r="H189" s="1">
        <v>34490</v>
      </c>
      <c r="I189" t="s">
        <v>299</v>
      </c>
      <c r="J189" t="s">
        <v>4</v>
      </c>
    </row>
    <row r="190" spans="1:10" x14ac:dyDescent="0.15">
      <c r="A190">
        <v>2016</v>
      </c>
      <c r="B190" t="s">
        <v>491</v>
      </c>
      <c r="C190" t="s">
        <v>42</v>
      </c>
      <c r="D190" s="2">
        <v>43622</v>
      </c>
      <c r="E190" s="5">
        <v>78</v>
      </c>
      <c r="F190">
        <v>223</v>
      </c>
      <c r="G190" t="s">
        <v>492</v>
      </c>
      <c r="H190" s="1">
        <v>34290</v>
      </c>
      <c r="I190" t="s">
        <v>211</v>
      </c>
      <c r="J190" t="s">
        <v>319</v>
      </c>
    </row>
    <row r="191" spans="1:10" x14ac:dyDescent="0.15">
      <c r="A191">
        <v>2016</v>
      </c>
      <c r="B191" t="s">
        <v>493</v>
      </c>
      <c r="C191" t="s">
        <v>29</v>
      </c>
      <c r="D191" s="2">
        <v>43626</v>
      </c>
      <c r="E191" s="5">
        <v>82</v>
      </c>
      <c r="F191">
        <v>260</v>
      </c>
      <c r="G191" t="s">
        <v>494</v>
      </c>
      <c r="H191" s="1">
        <v>34488</v>
      </c>
      <c r="I191" t="s">
        <v>495</v>
      </c>
      <c r="J191" t="s">
        <v>4</v>
      </c>
    </row>
    <row r="192" spans="1:10" x14ac:dyDescent="0.15">
      <c r="A192">
        <v>2016</v>
      </c>
      <c r="B192" t="s">
        <v>496</v>
      </c>
      <c r="C192" t="s">
        <v>6</v>
      </c>
      <c r="D192" s="2">
        <v>43620</v>
      </c>
      <c r="E192" s="5">
        <v>76</v>
      </c>
      <c r="F192">
        <v>190</v>
      </c>
      <c r="G192" t="s">
        <v>236</v>
      </c>
      <c r="H192" s="1">
        <v>34248</v>
      </c>
      <c r="I192" t="s">
        <v>497</v>
      </c>
      <c r="J192" t="s">
        <v>4</v>
      </c>
    </row>
    <row r="193" spans="1:10" x14ac:dyDescent="0.15">
      <c r="A193">
        <v>2016</v>
      </c>
      <c r="B193" t="s">
        <v>498</v>
      </c>
      <c r="C193" t="s">
        <v>14</v>
      </c>
      <c r="D193" s="2">
        <v>43621</v>
      </c>
      <c r="E193" s="5">
        <v>77</v>
      </c>
      <c r="F193">
        <v>215</v>
      </c>
      <c r="G193" t="s">
        <v>499</v>
      </c>
      <c r="H193" s="1">
        <v>33976</v>
      </c>
      <c r="I193" t="s">
        <v>500</v>
      </c>
      <c r="J193" t="s">
        <v>501</v>
      </c>
    </row>
    <row r="194" spans="1:10" x14ac:dyDescent="0.15">
      <c r="A194">
        <v>2016</v>
      </c>
      <c r="B194" t="s">
        <v>502</v>
      </c>
      <c r="C194" t="s">
        <v>6</v>
      </c>
      <c r="D194" s="2">
        <v>43620</v>
      </c>
      <c r="E194" s="5">
        <v>76</v>
      </c>
      <c r="F194">
        <v>191</v>
      </c>
      <c r="G194" t="s">
        <v>503</v>
      </c>
      <c r="H194" s="1">
        <v>34406</v>
      </c>
      <c r="I194" t="s">
        <v>380</v>
      </c>
      <c r="J194" t="s">
        <v>4</v>
      </c>
    </row>
    <row r="195" spans="1:10" x14ac:dyDescent="0.15">
      <c r="A195">
        <v>2016</v>
      </c>
      <c r="B195" t="s">
        <v>504</v>
      </c>
      <c r="C195" t="s">
        <v>94</v>
      </c>
      <c r="D195" s="2">
        <v>43621</v>
      </c>
      <c r="E195" s="5">
        <v>77</v>
      </c>
      <c r="F195">
        <v>205</v>
      </c>
      <c r="G195" t="s">
        <v>505</v>
      </c>
      <c r="H195" s="1">
        <v>34189</v>
      </c>
      <c r="I195" t="s">
        <v>52</v>
      </c>
      <c r="J195" t="s">
        <v>4</v>
      </c>
    </row>
    <row r="196" spans="1:10" x14ac:dyDescent="0.15">
      <c r="A196">
        <v>2016</v>
      </c>
      <c r="B196" t="s">
        <v>506</v>
      </c>
      <c r="C196" t="s">
        <v>25</v>
      </c>
      <c r="D196" s="2">
        <v>43617</v>
      </c>
      <c r="E196" s="5">
        <v>73</v>
      </c>
      <c r="F196">
        <v>175</v>
      </c>
      <c r="G196" t="s">
        <v>507</v>
      </c>
      <c r="H196" s="1">
        <v>34054</v>
      </c>
      <c r="I196" t="s">
        <v>508</v>
      </c>
      <c r="J196" t="s">
        <v>4</v>
      </c>
    </row>
    <row r="197" spans="1:10" x14ac:dyDescent="0.15">
      <c r="A197">
        <v>2016</v>
      </c>
      <c r="B197" t="s">
        <v>509</v>
      </c>
      <c r="C197" t="s">
        <v>1</v>
      </c>
      <c r="D197" s="2">
        <v>43624</v>
      </c>
      <c r="E197" s="5">
        <v>80</v>
      </c>
      <c r="F197">
        <v>260</v>
      </c>
      <c r="G197" t="s">
        <v>510</v>
      </c>
      <c r="H197" s="1">
        <v>34365</v>
      </c>
      <c r="I197" t="s">
        <v>511</v>
      </c>
      <c r="J197" t="s">
        <v>4</v>
      </c>
    </row>
    <row r="198" spans="1:10" x14ac:dyDescent="0.15">
      <c r="A198">
        <v>2016</v>
      </c>
      <c r="B198" t="s">
        <v>512</v>
      </c>
      <c r="C198" t="s">
        <v>6</v>
      </c>
      <c r="D198" s="2">
        <v>43619</v>
      </c>
      <c r="E198" s="5">
        <v>75</v>
      </c>
      <c r="F198">
        <v>215</v>
      </c>
      <c r="G198" t="s">
        <v>513</v>
      </c>
      <c r="H198" s="1">
        <v>33958</v>
      </c>
      <c r="I198" t="s">
        <v>276</v>
      </c>
      <c r="J198" t="s">
        <v>4</v>
      </c>
    </row>
    <row r="199" spans="1:10" x14ac:dyDescent="0.15">
      <c r="A199">
        <v>2016</v>
      </c>
      <c r="B199" t="s">
        <v>514</v>
      </c>
      <c r="C199" t="s">
        <v>1</v>
      </c>
      <c r="D199" s="2">
        <v>43626</v>
      </c>
      <c r="E199" s="5">
        <v>82</v>
      </c>
      <c r="F199">
        <v>237</v>
      </c>
      <c r="G199" t="s">
        <v>515</v>
      </c>
      <c r="H199" s="1">
        <v>33848</v>
      </c>
      <c r="I199" t="s">
        <v>371</v>
      </c>
      <c r="J199" t="s">
        <v>48</v>
      </c>
    </row>
    <row r="200" spans="1:10" x14ac:dyDescent="0.15">
      <c r="A200">
        <v>2016</v>
      </c>
      <c r="B200" t="s">
        <v>516</v>
      </c>
      <c r="C200" t="s">
        <v>14</v>
      </c>
      <c r="D200" s="2">
        <v>43625</v>
      </c>
      <c r="E200" s="5">
        <v>81</v>
      </c>
      <c r="F200">
        <v>219</v>
      </c>
      <c r="G200" t="s">
        <v>291</v>
      </c>
      <c r="H200" s="1">
        <v>33861</v>
      </c>
      <c r="I200" t="s">
        <v>292</v>
      </c>
      <c r="J200" t="s">
        <v>4</v>
      </c>
    </row>
    <row r="201" spans="1:10" x14ac:dyDescent="0.15">
      <c r="A201">
        <v>2015</v>
      </c>
      <c r="B201" t="s">
        <v>517</v>
      </c>
      <c r="C201" t="s">
        <v>29</v>
      </c>
      <c r="D201" s="2">
        <v>43627</v>
      </c>
      <c r="E201" s="5">
        <v>83</v>
      </c>
      <c r="F201">
        <v>250</v>
      </c>
      <c r="G201" t="s">
        <v>518</v>
      </c>
      <c r="H201" s="1">
        <v>33961</v>
      </c>
      <c r="I201" t="s">
        <v>206</v>
      </c>
      <c r="J201" t="s">
        <v>4</v>
      </c>
    </row>
    <row r="202" spans="1:10" x14ac:dyDescent="0.15">
      <c r="A202">
        <v>2015</v>
      </c>
      <c r="B202" t="s">
        <v>519</v>
      </c>
      <c r="C202" t="s">
        <v>14</v>
      </c>
      <c r="D202" s="2">
        <v>43625</v>
      </c>
      <c r="E202" s="5">
        <v>81</v>
      </c>
      <c r="F202">
        <v>245</v>
      </c>
      <c r="G202" t="s">
        <v>520</v>
      </c>
      <c r="H202" s="1">
        <v>32972</v>
      </c>
      <c r="I202" t="s">
        <v>203</v>
      </c>
      <c r="J202" t="s">
        <v>4</v>
      </c>
    </row>
    <row r="203" spans="1:10" x14ac:dyDescent="0.15">
      <c r="A203">
        <v>2015</v>
      </c>
      <c r="B203" t="s">
        <v>521</v>
      </c>
      <c r="C203" t="s">
        <v>14</v>
      </c>
      <c r="D203" s="2">
        <v>43624</v>
      </c>
      <c r="E203" s="5">
        <v>80</v>
      </c>
      <c r="F203">
        <v>250</v>
      </c>
      <c r="G203" t="s">
        <v>522</v>
      </c>
      <c r="H203" s="1">
        <v>33522</v>
      </c>
      <c r="I203" t="s">
        <v>311</v>
      </c>
      <c r="J203" t="s">
        <v>4</v>
      </c>
    </row>
    <row r="204" spans="1:10" x14ac:dyDescent="0.15">
      <c r="A204">
        <v>2015</v>
      </c>
      <c r="B204" t="s">
        <v>523</v>
      </c>
      <c r="C204" t="s">
        <v>94</v>
      </c>
      <c r="D204" s="2">
        <v>43621</v>
      </c>
      <c r="E204" s="5">
        <v>77</v>
      </c>
      <c r="F204">
        <v>225</v>
      </c>
      <c r="G204" t="s">
        <v>246</v>
      </c>
      <c r="H204" s="1">
        <v>34270</v>
      </c>
      <c r="I204" t="s">
        <v>3</v>
      </c>
      <c r="J204" t="s">
        <v>4</v>
      </c>
    </row>
    <row r="205" spans="1:10" x14ac:dyDescent="0.15">
      <c r="A205">
        <v>2015</v>
      </c>
      <c r="B205" t="s">
        <v>524</v>
      </c>
      <c r="C205" t="s">
        <v>18</v>
      </c>
      <c r="D205" s="2">
        <v>43622</v>
      </c>
      <c r="E205" s="5">
        <v>78</v>
      </c>
      <c r="F205">
        <v>205</v>
      </c>
      <c r="G205" t="s">
        <v>525</v>
      </c>
      <c r="H205" s="1">
        <v>33503</v>
      </c>
      <c r="I205" t="s">
        <v>526</v>
      </c>
      <c r="J205" t="s">
        <v>4</v>
      </c>
    </row>
    <row r="206" spans="1:10" x14ac:dyDescent="0.15">
      <c r="A206">
        <v>2015</v>
      </c>
      <c r="B206" t="s">
        <v>527</v>
      </c>
      <c r="C206" t="s">
        <v>42</v>
      </c>
      <c r="D206" s="2">
        <v>43621</v>
      </c>
      <c r="E206" s="5">
        <v>77</v>
      </c>
      <c r="F206">
        <v>215</v>
      </c>
      <c r="G206" t="s">
        <v>104</v>
      </c>
      <c r="H206" s="1">
        <v>34136</v>
      </c>
      <c r="I206" t="s">
        <v>528</v>
      </c>
      <c r="J206" t="s">
        <v>4</v>
      </c>
    </row>
    <row r="207" spans="1:10" x14ac:dyDescent="0.15">
      <c r="A207">
        <v>2015</v>
      </c>
      <c r="B207" t="s">
        <v>529</v>
      </c>
      <c r="C207" t="s">
        <v>6</v>
      </c>
      <c r="D207" s="2">
        <v>43620</v>
      </c>
      <c r="E207" s="5">
        <v>76</v>
      </c>
      <c r="F207">
        <v>210</v>
      </c>
      <c r="G207" t="s">
        <v>61</v>
      </c>
      <c r="H207" s="1">
        <v>33746</v>
      </c>
      <c r="I207" t="s">
        <v>530</v>
      </c>
      <c r="J207" t="s">
        <v>4</v>
      </c>
    </row>
    <row r="208" spans="1:10" x14ac:dyDescent="0.15">
      <c r="A208">
        <v>2015</v>
      </c>
      <c r="B208" t="s">
        <v>531</v>
      </c>
      <c r="C208" t="s">
        <v>6</v>
      </c>
      <c r="D208" s="2">
        <v>43618</v>
      </c>
      <c r="E208" s="5">
        <v>74</v>
      </c>
      <c r="F208">
        <v>185</v>
      </c>
      <c r="G208" t="s">
        <v>532</v>
      </c>
      <c r="H208" s="1">
        <v>33487</v>
      </c>
      <c r="I208" t="s">
        <v>533</v>
      </c>
      <c r="J208" t="s">
        <v>4</v>
      </c>
    </row>
    <row r="209" spans="1:10" x14ac:dyDescent="0.15">
      <c r="A209">
        <v>2015</v>
      </c>
      <c r="B209" t="s">
        <v>534</v>
      </c>
      <c r="C209" t="s">
        <v>14</v>
      </c>
      <c r="D209" s="2">
        <v>43624</v>
      </c>
      <c r="E209" s="5">
        <v>80</v>
      </c>
      <c r="F209">
        <v>240</v>
      </c>
      <c r="G209" t="s">
        <v>535</v>
      </c>
      <c r="H209" s="1">
        <v>34027</v>
      </c>
      <c r="I209" t="s">
        <v>380</v>
      </c>
      <c r="J209" t="s">
        <v>4</v>
      </c>
    </row>
    <row r="210" spans="1:10" x14ac:dyDescent="0.15">
      <c r="A210">
        <v>2015</v>
      </c>
      <c r="B210" t="s">
        <v>536</v>
      </c>
      <c r="C210" t="s">
        <v>14</v>
      </c>
      <c r="D210" s="2">
        <v>43625</v>
      </c>
      <c r="E210" s="5">
        <v>81</v>
      </c>
      <c r="F210">
        <v>200</v>
      </c>
      <c r="G210" t="s">
        <v>537</v>
      </c>
      <c r="H210" s="1">
        <v>33773</v>
      </c>
      <c r="I210" t="s">
        <v>538</v>
      </c>
      <c r="J210" t="s">
        <v>306</v>
      </c>
    </row>
    <row r="211" spans="1:10" x14ac:dyDescent="0.15">
      <c r="A211">
        <v>2015</v>
      </c>
      <c r="B211" t="s">
        <v>539</v>
      </c>
      <c r="C211" t="s">
        <v>18</v>
      </c>
      <c r="D211" s="2">
        <v>43624</v>
      </c>
      <c r="E211" s="5">
        <v>80</v>
      </c>
      <c r="F211">
        <v>210</v>
      </c>
      <c r="G211" t="s">
        <v>540</v>
      </c>
      <c r="H211" s="1">
        <v>33590</v>
      </c>
      <c r="I211" t="s">
        <v>541</v>
      </c>
      <c r="J211" t="s">
        <v>4</v>
      </c>
    </row>
    <row r="212" spans="1:10" x14ac:dyDescent="0.15">
      <c r="A212">
        <v>2015</v>
      </c>
      <c r="B212" t="s">
        <v>542</v>
      </c>
      <c r="C212" t="s">
        <v>6</v>
      </c>
      <c r="D212" s="2">
        <v>43621</v>
      </c>
      <c r="E212" s="5">
        <v>77</v>
      </c>
      <c r="F212">
        <v>210</v>
      </c>
      <c r="G212" t="s">
        <v>104</v>
      </c>
      <c r="H212" s="1">
        <v>33837</v>
      </c>
      <c r="I212" t="s">
        <v>292</v>
      </c>
      <c r="J212" t="s">
        <v>4</v>
      </c>
    </row>
    <row r="213" spans="1:10" x14ac:dyDescent="0.15">
      <c r="A213">
        <v>2015</v>
      </c>
      <c r="B213" t="s">
        <v>543</v>
      </c>
      <c r="C213" t="s">
        <v>6</v>
      </c>
      <c r="D213" s="2">
        <v>43620</v>
      </c>
      <c r="E213" s="5">
        <v>76</v>
      </c>
      <c r="F213">
        <v>178</v>
      </c>
      <c r="G213" t="s">
        <v>151</v>
      </c>
      <c r="H213" s="1">
        <v>34077</v>
      </c>
      <c r="I213" t="s">
        <v>544</v>
      </c>
      <c r="J213" t="s">
        <v>4</v>
      </c>
    </row>
    <row r="214" spans="1:10" x14ac:dyDescent="0.15">
      <c r="A214">
        <v>2015</v>
      </c>
      <c r="B214" t="s">
        <v>545</v>
      </c>
      <c r="C214" t="s">
        <v>18</v>
      </c>
      <c r="D214" s="2">
        <v>43617</v>
      </c>
      <c r="E214" s="5">
        <v>73</v>
      </c>
      <c r="F214">
        <v>170</v>
      </c>
      <c r="G214" t="s">
        <v>104</v>
      </c>
      <c r="H214" s="1">
        <v>34212</v>
      </c>
      <c r="I214" t="s">
        <v>44</v>
      </c>
      <c r="J214" t="s">
        <v>4</v>
      </c>
    </row>
    <row r="215" spans="1:10" x14ac:dyDescent="0.15">
      <c r="A215">
        <v>2015</v>
      </c>
      <c r="B215" t="s">
        <v>546</v>
      </c>
      <c r="C215" t="s">
        <v>50</v>
      </c>
      <c r="D215" s="2">
        <v>43626</v>
      </c>
      <c r="E215" s="5">
        <v>82</v>
      </c>
      <c r="F215">
        <v>260</v>
      </c>
      <c r="G215" t="s">
        <v>547</v>
      </c>
      <c r="H215" s="1">
        <v>33896</v>
      </c>
      <c r="I215" t="s">
        <v>122</v>
      </c>
      <c r="J215" t="s">
        <v>4</v>
      </c>
    </row>
    <row r="216" spans="1:10" x14ac:dyDescent="0.15">
      <c r="A216">
        <v>2015</v>
      </c>
      <c r="B216" t="s">
        <v>548</v>
      </c>
      <c r="C216" t="s">
        <v>6</v>
      </c>
      <c r="D216" s="2">
        <v>36678</v>
      </c>
      <c r="E216" s="5">
        <v>72</v>
      </c>
      <c r="F216">
        <v>155</v>
      </c>
      <c r="G216" t="s">
        <v>549</v>
      </c>
      <c r="H216" s="1">
        <v>34012</v>
      </c>
      <c r="I216" t="s">
        <v>550</v>
      </c>
      <c r="J216" t="s">
        <v>4</v>
      </c>
    </row>
    <row r="217" spans="1:10" x14ac:dyDescent="0.15">
      <c r="A217">
        <v>2015</v>
      </c>
      <c r="B217" t="s">
        <v>551</v>
      </c>
      <c r="C217" t="s">
        <v>29</v>
      </c>
      <c r="D217" s="2">
        <v>43626</v>
      </c>
      <c r="E217" s="5">
        <v>82</v>
      </c>
      <c r="F217">
        <v>225</v>
      </c>
      <c r="G217" t="s">
        <v>552</v>
      </c>
      <c r="H217" s="1">
        <v>33601</v>
      </c>
      <c r="I217" t="s">
        <v>553</v>
      </c>
      <c r="J217" t="s">
        <v>554</v>
      </c>
    </row>
    <row r="218" spans="1:10" x14ac:dyDescent="0.15">
      <c r="A218">
        <v>2015</v>
      </c>
      <c r="B218" t="s">
        <v>555</v>
      </c>
      <c r="C218" t="s">
        <v>14</v>
      </c>
      <c r="D218" s="2">
        <v>43625</v>
      </c>
      <c r="E218" s="5">
        <v>81</v>
      </c>
      <c r="F218">
        <v>260</v>
      </c>
      <c r="G218" t="s">
        <v>151</v>
      </c>
      <c r="H218" s="1">
        <v>33602</v>
      </c>
      <c r="I218" t="s">
        <v>185</v>
      </c>
      <c r="J218" t="s">
        <v>4</v>
      </c>
    </row>
    <row r="219" spans="1:10" x14ac:dyDescent="0.15">
      <c r="A219">
        <v>2015</v>
      </c>
      <c r="B219" t="s">
        <v>556</v>
      </c>
      <c r="C219" t="s">
        <v>42</v>
      </c>
      <c r="D219" s="2">
        <v>43625</v>
      </c>
      <c r="E219" s="5">
        <v>81</v>
      </c>
      <c r="F219">
        <v>234</v>
      </c>
      <c r="G219" t="s">
        <v>557</v>
      </c>
      <c r="H219" s="1">
        <v>33845</v>
      </c>
      <c r="I219" t="s">
        <v>558</v>
      </c>
      <c r="J219" t="s">
        <v>82</v>
      </c>
    </row>
    <row r="220" spans="1:10" x14ac:dyDescent="0.15">
      <c r="A220">
        <v>2015</v>
      </c>
      <c r="B220" t="s">
        <v>559</v>
      </c>
      <c r="C220" t="s">
        <v>14</v>
      </c>
      <c r="D220" s="2">
        <v>43622</v>
      </c>
      <c r="E220" s="5">
        <v>78</v>
      </c>
      <c r="F220">
        <v>215</v>
      </c>
      <c r="G220" t="s">
        <v>395</v>
      </c>
      <c r="H220" s="1">
        <v>33609</v>
      </c>
      <c r="I220" t="s">
        <v>143</v>
      </c>
      <c r="J220" t="s">
        <v>4</v>
      </c>
    </row>
    <row r="221" spans="1:10" x14ac:dyDescent="0.15">
      <c r="A221">
        <v>2015</v>
      </c>
      <c r="B221" t="s">
        <v>560</v>
      </c>
      <c r="C221" t="s">
        <v>6</v>
      </c>
      <c r="D221" s="2">
        <v>43620</v>
      </c>
      <c r="E221" s="5">
        <v>76</v>
      </c>
      <c r="F221">
        <v>190</v>
      </c>
      <c r="G221" t="s">
        <v>225</v>
      </c>
      <c r="H221" s="1">
        <v>34009</v>
      </c>
      <c r="I221" t="s">
        <v>561</v>
      </c>
      <c r="J221" t="s">
        <v>4</v>
      </c>
    </row>
    <row r="222" spans="1:10" x14ac:dyDescent="0.15">
      <c r="A222">
        <v>2015</v>
      </c>
      <c r="B222" t="s">
        <v>562</v>
      </c>
      <c r="C222" t="s">
        <v>6</v>
      </c>
      <c r="D222" s="2">
        <v>43617</v>
      </c>
      <c r="E222" s="5">
        <v>73</v>
      </c>
      <c r="F222">
        <v>170</v>
      </c>
      <c r="G222" t="s">
        <v>563</v>
      </c>
      <c r="H222" s="1">
        <v>33629</v>
      </c>
      <c r="I222" t="s">
        <v>564</v>
      </c>
      <c r="J222" t="s">
        <v>4</v>
      </c>
    </row>
    <row r="223" spans="1:10" x14ac:dyDescent="0.15">
      <c r="A223">
        <v>2015</v>
      </c>
      <c r="B223" t="s">
        <v>565</v>
      </c>
      <c r="C223" t="s">
        <v>6</v>
      </c>
      <c r="D223" s="2">
        <v>36678</v>
      </c>
      <c r="E223" s="5">
        <v>72</v>
      </c>
      <c r="F223">
        <v>175</v>
      </c>
      <c r="G223" t="s">
        <v>566</v>
      </c>
      <c r="H223" s="1">
        <v>34017</v>
      </c>
      <c r="I223" t="s">
        <v>375</v>
      </c>
      <c r="J223" t="s">
        <v>4</v>
      </c>
    </row>
    <row r="224" spans="1:10" x14ac:dyDescent="0.15">
      <c r="A224">
        <v>2015</v>
      </c>
      <c r="B224" t="s">
        <v>567</v>
      </c>
      <c r="C224" t="s">
        <v>14</v>
      </c>
      <c r="D224" s="2">
        <v>43621</v>
      </c>
      <c r="E224" s="5">
        <v>77</v>
      </c>
      <c r="F224">
        <v>195</v>
      </c>
      <c r="G224" t="s">
        <v>239</v>
      </c>
      <c r="H224" s="1">
        <v>34001</v>
      </c>
      <c r="I224" t="s">
        <v>568</v>
      </c>
      <c r="J224" t="s">
        <v>4</v>
      </c>
    </row>
    <row r="225" spans="1:10" x14ac:dyDescent="0.15">
      <c r="A225">
        <v>2015</v>
      </c>
      <c r="B225" t="s">
        <v>569</v>
      </c>
      <c r="C225" t="s">
        <v>29</v>
      </c>
      <c r="D225" s="2">
        <v>43626</v>
      </c>
      <c r="E225" s="5">
        <v>82</v>
      </c>
      <c r="F225">
        <v>240</v>
      </c>
      <c r="G225" t="s">
        <v>570</v>
      </c>
      <c r="H225" s="1">
        <v>33729</v>
      </c>
      <c r="I225" t="s">
        <v>571</v>
      </c>
      <c r="J225" t="s">
        <v>4</v>
      </c>
    </row>
    <row r="226" spans="1:10" x14ac:dyDescent="0.15">
      <c r="A226">
        <v>2015</v>
      </c>
      <c r="B226" t="s">
        <v>572</v>
      </c>
      <c r="C226" t="s">
        <v>14</v>
      </c>
      <c r="D226" s="2">
        <v>43625</v>
      </c>
      <c r="E226" s="5">
        <v>81</v>
      </c>
      <c r="F226">
        <v>225</v>
      </c>
      <c r="G226" t="s">
        <v>573</v>
      </c>
      <c r="H226" s="1">
        <v>33852</v>
      </c>
      <c r="I226" t="s">
        <v>508</v>
      </c>
      <c r="J226" t="s">
        <v>4</v>
      </c>
    </row>
    <row r="227" spans="1:10" x14ac:dyDescent="0.15">
      <c r="A227">
        <v>2015</v>
      </c>
      <c r="B227" t="s">
        <v>574</v>
      </c>
      <c r="C227" t="s">
        <v>18</v>
      </c>
      <c r="D227" s="2">
        <v>43622</v>
      </c>
      <c r="E227" s="5">
        <v>78</v>
      </c>
      <c r="F227">
        <v>215</v>
      </c>
      <c r="G227" t="s">
        <v>575</v>
      </c>
      <c r="H227" s="1">
        <v>33772</v>
      </c>
      <c r="I227" t="s">
        <v>276</v>
      </c>
      <c r="J227" t="s">
        <v>4</v>
      </c>
    </row>
    <row r="228" spans="1:10" x14ac:dyDescent="0.15">
      <c r="A228">
        <v>2015</v>
      </c>
      <c r="B228" t="s">
        <v>576</v>
      </c>
      <c r="C228" t="s">
        <v>18</v>
      </c>
      <c r="D228" s="2">
        <v>43621</v>
      </c>
      <c r="E228" s="5">
        <v>77</v>
      </c>
      <c r="F228">
        <v>208</v>
      </c>
      <c r="G228" t="s">
        <v>577</v>
      </c>
      <c r="H228" s="1">
        <v>33880</v>
      </c>
      <c r="I228" t="s">
        <v>456</v>
      </c>
      <c r="J228" t="s">
        <v>4</v>
      </c>
    </row>
    <row r="229" spans="1:10" x14ac:dyDescent="0.15">
      <c r="A229">
        <v>2015</v>
      </c>
      <c r="B229" t="s">
        <v>578</v>
      </c>
      <c r="C229" t="s">
        <v>14</v>
      </c>
      <c r="D229" s="2">
        <v>43620</v>
      </c>
      <c r="E229" s="5">
        <v>76</v>
      </c>
      <c r="F229">
        <v>230</v>
      </c>
      <c r="G229" t="s">
        <v>579</v>
      </c>
      <c r="H229" s="1">
        <v>33799</v>
      </c>
      <c r="I229" t="s">
        <v>273</v>
      </c>
      <c r="J229" t="s">
        <v>4</v>
      </c>
    </row>
    <row r="230" spans="1:10" x14ac:dyDescent="0.15">
      <c r="A230">
        <v>2015</v>
      </c>
      <c r="B230" t="s">
        <v>580</v>
      </c>
      <c r="C230" t="s">
        <v>6</v>
      </c>
      <c r="D230" s="2">
        <v>43619</v>
      </c>
      <c r="E230" s="5">
        <v>75</v>
      </c>
      <c r="F230">
        <v>190</v>
      </c>
      <c r="G230" t="s">
        <v>581</v>
      </c>
      <c r="H230" s="1">
        <v>33733</v>
      </c>
      <c r="I230" t="s">
        <v>27</v>
      </c>
      <c r="J230" t="s">
        <v>4</v>
      </c>
    </row>
    <row r="231" spans="1:10" x14ac:dyDescent="0.15">
      <c r="A231">
        <v>2015</v>
      </c>
      <c r="B231" t="s">
        <v>582</v>
      </c>
      <c r="C231" t="s">
        <v>6</v>
      </c>
      <c r="D231" s="2">
        <v>43618</v>
      </c>
      <c r="E231" s="5">
        <v>74</v>
      </c>
      <c r="F231">
        <v>160</v>
      </c>
      <c r="G231" t="s">
        <v>583</v>
      </c>
      <c r="H231" s="1">
        <v>33350</v>
      </c>
      <c r="I231" t="s">
        <v>584</v>
      </c>
      <c r="J231" t="s">
        <v>4</v>
      </c>
    </row>
    <row r="232" spans="1:10" x14ac:dyDescent="0.15">
      <c r="A232">
        <v>2015</v>
      </c>
      <c r="B232" t="s">
        <v>585</v>
      </c>
      <c r="C232" t="s">
        <v>1</v>
      </c>
      <c r="D232" s="2">
        <v>43624</v>
      </c>
      <c r="E232" s="5">
        <v>80</v>
      </c>
      <c r="F232">
        <v>235</v>
      </c>
      <c r="G232" t="s">
        <v>586</v>
      </c>
      <c r="H232" s="1">
        <v>33864</v>
      </c>
      <c r="I232" t="s">
        <v>135</v>
      </c>
      <c r="J232" t="s">
        <v>4</v>
      </c>
    </row>
    <row r="233" spans="1:10" x14ac:dyDescent="0.15">
      <c r="A233">
        <v>2015</v>
      </c>
      <c r="B233" t="s">
        <v>587</v>
      </c>
      <c r="C233" t="s">
        <v>50</v>
      </c>
      <c r="D233" s="2">
        <v>43627</v>
      </c>
      <c r="E233" s="5">
        <v>83</v>
      </c>
      <c r="F233">
        <v>245</v>
      </c>
      <c r="G233" t="s">
        <v>87</v>
      </c>
      <c r="H233" s="1">
        <v>33930</v>
      </c>
      <c r="I233" t="s">
        <v>588</v>
      </c>
      <c r="J233" t="s">
        <v>89</v>
      </c>
    </row>
    <row r="234" spans="1:10" x14ac:dyDescent="0.15">
      <c r="A234">
        <v>2015</v>
      </c>
      <c r="B234" t="s">
        <v>589</v>
      </c>
      <c r="C234" t="s">
        <v>1</v>
      </c>
      <c r="D234" s="2">
        <v>43624</v>
      </c>
      <c r="E234" s="5">
        <v>80</v>
      </c>
      <c r="F234">
        <v>230</v>
      </c>
      <c r="G234" t="s">
        <v>590</v>
      </c>
      <c r="H234" s="1">
        <v>33825</v>
      </c>
      <c r="I234" t="s">
        <v>180</v>
      </c>
      <c r="J234" t="s">
        <v>4</v>
      </c>
    </row>
    <row r="235" spans="1:10" x14ac:dyDescent="0.15">
      <c r="A235">
        <v>2015</v>
      </c>
      <c r="B235" t="s">
        <v>591</v>
      </c>
      <c r="C235" t="s">
        <v>14</v>
      </c>
      <c r="D235" s="2">
        <v>43626</v>
      </c>
      <c r="E235" s="5">
        <v>82</v>
      </c>
      <c r="F235">
        <v>235</v>
      </c>
      <c r="G235" t="s">
        <v>592</v>
      </c>
      <c r="H235" s="1">
        <v>34257</v>
      </c>
      <c r="I235" t="s">
        <v>593</v>
      </c>
      <c r="J235" t="s">
        <v>4</v>
      </c>
    </row>
    <row r="236" spans="1:10" x14ac:dyDescent="0.15">
      <c r="A236">
        <v>2015</v>
      </c>
      <c r="B236" t="s">
        <v>594</v>
      </c>
      <c r="C236" t="s">
        <v>14</v>
      </c>
      <c r="D236" s="2">
        <v>43622</v>
      </c>
      <c r="E236" s="5">
        <v>78</v>
      </c>
      <c r="F236">
        <v>220</v>
      </c>
      <c r="G236" t="s">
        <v>595</v>
      </c>
      <c r="H236" s="1">
        <v>33785</v>
      </c>
      <c r="I236" t="s">
        <v>292</v>
      </c>
      <c r="J236" t="s">
        <v>4</v>
      </c>
    </row>
    <row r="237" spans="1:10" x14ac:dyDescent="0.15">
      <c r="A237">
        <v>2015</v>
      </c>
      <c r="B237" t="s">
        <v>596</v>
      </c>
      <c r="C237" t="s">
        <v>42</v>
      </c>
      <c r="D237" s="2">
        <v>43620</v>
      </c>
      <c r="E237" s="5">
        <v>76</v>
      </c>
      <c r="F237">
        <v>209</v>
      </c>
      <c r="G237" t="s">
        <v>597</v>
      </c>
      <c r="H237" s="1">
        <v>33975</v>
      </c>
      <c r="I237" t="s">
        <v>47</v>
      </c>
      <c r="J237" t="s">
        <v>4</v>
      </c>
    </row>
    <row r="238" spans="1:10" x14ac:dyDescent="0.15">
      <c r="A238">
        <v>2015</v>
      </c>
      <c r="B238" t="s">
        <v>598</v>
      </c>
      <c r="C238" t="s">
        <v>18</v>
      </c>
      <c r="D238" s="2">
        <v>43620</v>
      </c>
      <c r="E238" s="5">
        <v>76</v>
      </c>
      <c r="F238">
        <v>212</v>
      </c>
      <c r="G238" t="s">
        <v>599</v>
      </c>
      <c r="H238" s="1">
        <v>33790</v>
      </c>
      <c r="I238" t="s">
        <v>399</v>
      </c>
      <c r="J238" t="s">
        <v>4</v>
      </c>
    </row>
    <row r="239" spans="1:10" x14ac:dyDescent="0.15">
      <c r="A239">
        <v>2015</v>
      </c>
      <c r="B239" t="s">
        <v>600</v>
      </c>
      <c r="C239" t="s">
        <v>6</v>
      </c>
      <c r="D239" s="2">
        <v>43595</v>
      </c>
      <c r="E239" s="5">
        <v>70</v>
      </c>
      <c r="F239">
        <v>170</v>
      </c>
      <c r="G239" t="s">
        <v>601</v>
      </c>
      <c r="H239" s="1">
        <v>34165</v>
      </c>
      <c r="I239" t="s">
        <v>353</v>
      </c>
      <c r="J239" t="s">
        <v>4</v>
      </c>
    </row>
    <row r="240" spans="1:10" x14ac:dyDescent="0.15">
      <c r="A240">
        <v>2015</v>
      </c>
      <c r="B240" t="s">
        <v>602</v>
      </c>
      <c r="C240" t="s">
        <v>25</v>
      </c>
      <c r="D240" s="2">
        <v>43618</v>
      </c>
      <c r="E240" s="5">
        <v>74</v>
      </c>
      <c r="F240">
        <v>175</v>
      </c>
      <c r="G240" t="s">
        <v>603</v>
      </c>
      <c r="H240" s="1">
        <v>33884</v>
      </c>
      <c r="I240" t="s">
        <v>52</v>
      </c>
      <c r="J240" t="s">
        <v>4</v>
      </c>
    </row>
    <row r="241" spans="1:10" x14ac:dyDescent="0.15">
      <c r="A241">
        <v>2015</v>
      </c>
      <c r="B241" t="s">
        <v>604</v>
      </c>
      <c r="C241" t="s">
        <v>29</v>
      </c>
      <c r="D241" s="2">
        <v>36708</v>
      </c>
      <c r="E241" s="5">
        <v>84</v>
      </c>
      <c r="F241">
        <v>250</v>
      </c>
      <c r="G241" t="s">
        <v>304</v>
      </c>
      <c r="H241" s="1">
        <v>33434</v>
      </c>
      <c r="I241" t="s">
        <v>149</v>
      </c>
      <c r="J241" t="s">
        <v>306</v>
      </c>
    </row>
    <row r="242" spans="1:10" x14ac:dyDescent="0.15">
      <c r="A242">
        <v>2015</v>
      </c>
      <c r="B242" t="s">
        <v>605</v>
      </c>
      <c r="C242" t="s">
        <v>14</v>
      </c>
      <c r="D242" s="2">
        <v>43625</v>
      </c>
      <c r="E242" s="5">
        <v>81</v>
      </c>
      <c r="F242">
        <v>225</v>
      </c>
      <c r="G242" t="s">
        <v>606</v>
      </c>
      <c r="H242" s="1">
        <v>34318</v>
      </c>
      <c r="I242" t="s">
        <v>607</v>
      </c>
      <c r="J242" t="s">
        <v>4</v>
      </c>
    </row>
    <row r="243" spans="1:10" x14ac:dyDescent="0.15">
      <c r="A243">
        <v>2015</v>
      </c>
      <c r="B243" t="s">
        <v>608</v>
      </c>
      <c r="C243" t="s">
        <v>14</v>
      </c>
      <c r="D243" s="2">
        <v>43624</v>
      </c>
      <c r="E243" s="5">
        <v>80</v>
      </c>
      <c r="F243">
        <v>212</v>
      </c>
      <c r="G243" t="s">
        <v>609</v>
      </c>
      <c r="H243" s="1">
        <v>33990</v>
      </c>
      <c r="I243" t="s">
        <v>132</v>
      </c>
      <c r="J243" t="s">
        <v>4</v>
      </c>
    </row>
    <row r="244" spans="1:10" x14ac:dyDescent="0.15">
      <c r="A244">
        <v>2015</v>
      </c>
      <c r="B244" t="s">
        <v>610</v>
      </c>
      <c r="C244" t="s">
        <v>42</v>
      </c>
      <c r="D244" s="2">
        <v>43622</v>
      </c>
      <c r="E244" s="5">
        <v>78</v>
      </c>
      <c r="F244">
        <v>226</v>
      </c>
      <c r="G244" t="s">
        <v>535</v>
      </c>
      <c r="H244" s="1">
        <v>34125</v>
      </c>
      <c r="I244" t="s">
        <v>8</v>
      </c>
      <c r="J244" t="s">
        <v>4</v>
      </c>
    </row>
    <row r="245" spans="1:10" x14ac:dyDescent="0.15">
      <c r="A245">
        <v>2015</v>
      </c>
      <c r="B245" t="s">
        <v>611</v>
      </c>
      <c r="C245" t="s">
        <v>6</v>
      </c>
      <c r="D245" s="2">
        <v>43620</v>
      </c>
      <c r="E245" s="5">
        <v>76</v>
      </c>
      <c r="F245">
        <v>222</v>
      </c>
      <c r="G245" t="s">
        <v>612</v>
      </c>
      <c r="H245" s="1">
        <v>34136</v>
      </c>
      <c r="I245" t="s">
        <v>183</v>
      </c>
      <c r="J245" t="s">
        <v>4</v>
      </c>
    </row>
    <row r="246" spans="1:10" x14ac:dyDescent="0.15">
      <c r="A246">
        <v>2015</v>
      </c>
      <c r="B246" t="s">
        <v>613</v>
      </c>
      <c r="C246" t="s">
        <v>6</v>
      </c>
      <c r="D246" s="2">
        <v>43593</v>
      </c>
      <c r="E246" s="5">
        <v>68</v>
      </c>
      <c r="F246">
        <v>158</v>
      </c>
      <c r="G246" t="s">
        <v>614</v>
      </c>
      <c r="H246" s="1">
        <v>34123</v>
      </c>
      <c r="I246" t="s">
        <v>615</v>
      </c>
      <c r="J246" t="s">
        <v>4</v>
      </c>
    </row>
    <row r="247" spans="1:10" x14ac:dyDescent="0.15">
      <c r="A247">
        <v>2015</v>
      </c>
      <c r="B247" t="s">
        <v>616</v>
      </c>
      <c r="C247" t="s">
        <v>6</v>
      </c>
      <c r="D247" s="2">
        <v>43618</v>
      </c>
      <c r="E247" s="5">
        <v>74</v>
      </c>
      <c r="F247">
        <v>189</v>
      </c>
      <c r="G247" t="s">
        <v>617</v>
      </c>
      <c r="H247" s="1">
        <v>33821</v>
      </c>
      <c r="I247" t="s">
        <v>618</v>
      </c>
      <c r="J247" t="s">
        <v>4</v>
      </c>
    </row>
    <row r="248" spans="1:10" x14ac:dyDescent="0.15">
      <c r="A248">
        <v>2015</v>
      </c>
      <c r="B248" t="s">
        <v>619</v>
      </c>
      <c r="C248" t="s">
        <v>94</v>
      </c>
      <c r="D248" s="2">
        <v>43621</v>
      </c>
      <c r="E248" s="5">
        <v>77</v>
      </c>
      <c r="F248">
        <v>190</v>
      </c>
      <c r="G248" t="s">
        <v>620</v>
      </c>
      <c r="H248" s="1">
        <v>33689</v>
      </c>
      <c r="I248" t="s">
        <v>621</v>
      </c>
      <c r="J248" t="s">
        <v>4</v>
      </c>
    </row>
    <row r="249" spans="1:10" x14ac:dyDescent="0.15">
      <c r="A249">
        <v>2015</v>
      </c>
      <c r="B249" t="s">
        <v>560</v>
      </c>
      <c r="C249" t="s">
        <v>14</v>
      </c>
      <c r="D249" s="2">
        <v>43624</v>
      </c>
      <c r="E249" s="5">
        <v>80</v>
      </c>
      <c r="F249">
        <v>235</v>
      </c>
      <c r="G249" t="s">
        <v>622</v>
      </c>
      <c r="H249" s="1">
        <v>33828</v>
      </c>
      <c r="I249" t="s">
        <v>85</v>
      </c>
      <c r="J249" t="s">
        <v>4</v>
      </c>
    </row>
    <row r="250" spans="1:10" x14ac:dyDescent="0.15">
      <c r="A250">
        <v>2015</v>
      </c>
      <c r="B250" t="s">
        <v>623</v>
      </c>
      <c r="C250" t="s">
        <v>1</v>
      </c>
      <c r="D250" s="2">
        <v>43623</v>
      </c>
      <c r="E250" s="5">
        <v>79</v>
      </c>
      <c r="F250">
        <v>240</v>
      </c>
      <c r="G250" t="s">
        <v>58</v>
      </c>
      <c r="H250" s="1">
        <v>33569</v>
      </c>
      <c r="I250" t="s">
        <v>226</v>
      </c>
      <c r="J250" t="s">
        <v>4</v>
      </c>
    </row>
    <row r="251" spans="1:10" x14ac:dyDescent="0.15">
      <c r="A251">
        <v>2015</v>
      </c>
      <c r="B251" t="s">
        <v>624</v>
      </c>
      <c r="C251" t="s">
        <v>42</v>
      </c>
      <c r="D251" s="2">
        <v>43623</v>
      </c>
      <c r="E251" s="5">
        <v>79</v>
      </c>
      <c r="F251">
        <v>235</v>
      </c>
      <c r="G251" t="s">
        <v>363</v>
      </c>
      <c r="H251" s="1">
        <v>33785</v>
      </c>
      <c r="I251" t="s">
        <v>180</v>
      </c>
      <c r="J251" t="s">
        <v>4</v>
      </c>
    </row>
    <row r="252" spans="1:10" x14ac:dyDescent="0.15">
      <c r="A252">
        <v>2015</v>
      </c>
      <c r="B252" t="s">
        <v>625</v>
      </c>
      <c r="C252" t="s">
        <v>18</v>
      </c>
      <c r="D252" s="2">
        <v>43620</v>
      </c>
      <c r="E252" s="5">
        <v>76</v>
      </c>
      <c r="F252">
        <v>210</v>
      </c>
      <c r="G252" t="s">
        <v>626</v>
      </c>
      <c r="H252" s="1">
        <v>34039</v>
      </c>
      <c r="I252" t="s">
        <v>333</v>
      </c>
      <c r="J252" t="s">
        <v>4</v>
      </c>
    </row>
    <row r="253" spans="1:10" x14ac:dyDescent="0.15">
      <c r="A253">
        <v>2015</v>
      </c>
      <c r="B253" t="s">
        <v>627</v>
      </c>
      <c r="C253" t="s">
        <v>42</v>
      </c>
      <c r="D253" s="2">
        <v>43620</v>
      </c>
      <c r="E253" s="5">
        <v>76</v>
      </c>
      <c r="F253">
        <v>202</v>
      </c>
      <c r="G253" t="s">
        <v>628</v>
      </c>
      <c r="H253" s="1">
        <v>34195</v>
      </c>
      <c r="I253" t="s">
        <v>629</v>
      </c>
      <c r="J253" t="s">
        <v>4</v>
      </c>
    </row>
    <row r="254" spans="1:10" x14ac:dyDescent="0.15">
      <c r="A254">
        <v>2015</v>
      </c>
      <c r="B254" t="s">
        <v>630</v>
      </c>
      <c r="C254" t="s">
        <v>6</v>
      </c>
      <c r="D254" s="2">
        <v>43617</v>
      </c>
      <c r="E254" s="5">
        <v>73</v>
      </c>
      <c r="F254">
        <v>175</v>
      </c>
      <c r="G254" t="s">
        <v>583</v>
      </c>
      <c r="H254" s="1">
        <v>33854</v>
      </c>
      <c r="I254" t="s">
        <v>631</v>
      </c>
      <c r="J254" t="s">
        <v>4</v>
      </c>
    </row>
    <row r="255" spans="1:10" x14ac:dyDescent="0.15">
      <c r="A255">
        <v>2015</v>
      </c>
      <c r="B255" t="s">
        <v>632</v>
      </c>
      <c r="C255" t="s">
        <v>6</v>
      </c>
      <c r="D255" s="2">
        <v>43618</v>
      </c>
      <c r="E255" s="5">
        <v>74</v>
      </c>
      <c r="F255">
        <v>195</v>
      </c>
      <c r="G255" t="s">
        <v>91</v>
      </c>
      <c r="H255" s="1">
        <v>33949</v>
      </c>
      <c r="I255" t="s">
        <v>71</v>
      </c>
      <c r="J255" t="s">
        <v>4</v>
      </c>
    </row>
    <row r="256" spans="1:10" x14ac:dyDescent="0.15">
      <c r="A256">
        <v>2015</v>
      </c>
      <c r="B256" t="s">
        <v>633</v>
      </c>
      <c r="C256" t="s">
        <v>1</v>
      </c>
      <c r="D256" s="2">
        <v>43626</v>
      </c>
      <c r="E256" s="5">
        <v>82</v>
      </c>
      <c r="F256">
        <v>255</v>
      </c>
      <c r="G256" t="s">
        <v>634</v>
      </c>
      <c r="H256" s="1">
        <v>33563</v>
      </c>
      <c r="I256" t="s">
        <v>71</v>
      </c>
      <c r="J256" t="s">
        <v>319</v>
      </c>
    </row>
    <row r="257" spans="1:10" x14ac:dyDescent="0.15">
      <c r="A257">
        <v>2015</v>
      </c>
      <c r="B257" t="s">
        <v>635</v>
      </c>
      <c r="C257" t="s">
        <v>29</v>
      </c>
      <c r="D257" s="2">
        <v>43626</v>
      </c>
      <c r="E257" s="5">
        <v>82</v>
      </c>
      <c r="F257">
        <v>270</v>
      </c>
      <c r="G257" t="s">
        <v>636</v>
      </c>
      <c r="H257" s="1">
        <v>33668</v>
      </c>
      <c r="I257" t="s">
        <v>373</v>
      </c>
      <c r="J257" t="s">
        <v>4</v>
      </c>
    </row>
    <row r="258" spans="1:10" x14ac:dyDescent="0.15">
      <c r="A258">
        <v>2015</v>
      </c>
      <c r="B258" t="s">
        <v>637</v>
      </c>
      <c r="C258" t="s">
        <v>50</v>
      </c>
      <c r="D258" s="2">
        <v>43625</v>
      </c>
      <c r="E258" s="5">
        <v>81</v>
      </c>
      <c r="F258">
        <v>242</v>
      </c>
      <c r="G258" t="s">
        <v>638</v>
      </c>
      <c r="H258" s="1">
        <v>33716</v>
      </c>
      <c r="I258" t="s">
        <v>639</v>
      </c>
      <c r="J258" t="s">
        <v>640</v>
      </c>
    </row>
    <row r="259" spans="1:10" x14ac:dyDescent="0.15">
      <c r="A259">
        <v>2015</v>
      </c>
      <c r="B259" t="s">
        <v>641</v>
      </c>
      <c r="C259" t="s">
        <v>14</v>
      </c>
      <c r="D259" s="2">
        <v>43623</v>
      </c>
      <c r="E259" s="5">
        <v>79</v>
      </c>
      <c r="F259">
        <v>245</v>
      </c>
      <c r="G259" t="s">
        <v>642</v>
      </c>
      <c r="H259" s="1">
        <v>33892</v>
      </c>
      <c r="I259" t="s">
        <v>114</v>
      </c>
      <c r="J259" t="s">
        <v>4</v>
      </c>
    </row>
    <row r="260" spans="1:10" x14ac:dyDescent="0.15">
      <c r="A260">
        <v>2015</v>
      </c>
      <c r="B260" t="s">
        <v>643</v>
      </c>
      <c r="C260" t="s">
        <v>14</v>
      </c>
      <c r="D260" s="2">
        <v>43622</v>
      </c>
      <c r="E260" s="5">
        <v>78</v>
      </c>
      <c r="F260">
        <v>230</v>
      </c>
      <c r="G260" t="s">
        <v>2</v>
      </c>
      <c r="H260" s="1">
        <v>33639</v>
      </c>
      <c r="I260" t="s">
        <v>644</v>
      </c>
      <c r="J260" t="s">
        <v>4</v>
      </c>
    </row>
    <row r="261" spans="1:10" x14ac:dyDescent="0.15">
      <c r="A261">
        <v>2015</v>
      </c>
      <c r="B261" t="s">
        <v>645</v>
      </c>
      <c r="C261" t="s">
        <v>18</v>
      </c>
      <c r="D261" s="2">
        <v>43622</v>
      </c>
      <c r="E261" s="5">
        <v>78</v>
      </c>
      <c r="F261">
        <v>220</v>
      </c>
      <c r="G261" t="s">
        <v>646</v>
      </c>
      <c r="H261" s="1">
        <v>34072</v>
      </c>
      <c r="I261" t="s">
        <v>226</v>
      </c>
      <c r="J261" t="s">
        <v>4</v>
      </c>
    </row>
    <row r="262" spans="1:10" x14ac:dyDescent="0.15">
      <c r="A262">
        <v>2015</v>
      </c>
      <c r="B262" t="s">
        <v>647</v>
      </c>
      <c r="C262" t="s">
        <v>6</v>
      </c>
      <c r="D262" s="2">
        <v>43620</v>
      </c>
      <c r="E262" s="5">
        <v>76</v>
      </c>
      <c r="F262">
        <v>189</v>
      </c>
      <c r="G262" t="s">
        <v>490</v>
      </c>
      <c r="H262" s="1">
        <v>33957</v>
      </c>
      <c r="I262" t="s">
        <v>16</v>
      </c>
      <c r="J262" t="s">
        <v>4</v>
      </c>
    </row>
    <row r="263" spans="1:10" x14ac:dyDescent="0.15">
      <c r="A263">
        <v>2015</v>
      </c>
      <c r="B263" t="s">
        <v>648</v>
      </c>
      <c r="C263" t="s">
        <v>25</v>
      </c>
      <c r="D263" s="2">
        <v>43596</v>
      </c>
      <c r="E263" s="5">
        <v>71</v>
      </c>
      <c r="F263">
        <v>180</v>
      </c>
      <c r="G263" t="s">
        <v>649</v>
      </c>
      <c r="H263" s="1">
        <v>33627</v>
      </c>
      <c r="I263" t="s">
        <v>8</v>
      </c>
      <c r="J263" t="s">
        <v>319</v>
      </c>
    </row>
    <row r="264" spans="1:10" x14ac:dyDescent="0.15">
      <c r="A264">
        <v>2015</v>
      </c>
      <c r="B264" t="s">
        <v>650</v>
      </c>
      <c r="C264" t="s">
        <v>6</v>
      </c>
      <c r="D264" s="2">
        <v>43621</v>
      </c>
      <c r="E264" s="5">
        <v>77</v>
      </c>
      <c r="F264">
        <v>197</v>
      </c>
      <c r="G264" t="s">
        <v>651</v>
      </c>
      <c r="H264" s="1">
        <v>33989</v>
      </c>
      <c r="I264" t="s">
        <v>652</v>
      </c>
      <c r="J264" t="s">
        <v>4</v>
      </c>
    </row>
    <row r="265" spans="1:10" x14ac:dyDescent="0.15">
      <c r="A265">
        <v>2014</v>
      </c>
      <c r="B265" t="s">
        <v>653</v>
      </c>
      <c r="C265" t="s">
        <v>29</v>
      </c>
      <c r="D265" s="2">
        <v>43627</v>
      </c>
      <c r="E265" s="5">
        <v>83</v>
      </c>
      <c r="F265">
        <v>265</v>
      </c>
      <c r="G265" t="s">
        <v>654</v>
      </c>
      <c r="H265" s="1">
        <v>33281</v>
      </c>
      <c r="I265" t="s">
        <v>655</v>
      </c>
      <c r="J265" t="s">
        <v>319</v>
      </c>
    </row>
    <row r="266" spans="1:10" x14ac:dyDescent="0.15">
      <c r="A266">
        <v>2014</v>
      </c>
      <c r="B266" t="s">
        <v>656</v>
      </c>
      <c r="C266" t="s">
        <v>50</v>
      </c>
      <c r="D266" s="2">
        <v>43626</v>
      </c>
      <c r="E266" s="5">
        <v>82</v>
      </c>
      <c r="F266">
        <v>225</v>
      </c>
      <c r="G266" t="s">
        <v>657</v>
      </c>
      <c r="H266" s="1">
        <v>33008</v>
      </c>
      <c r="I266" t="s">
        <v>658</v>
      </c>
      <c r="J266" t="s">
        <v>554</v>
      </c>
    </row>
    <row r="267" spans="1:10" x14ac:dyDescent="0.15">
      <c r="A267">
        <v>2014</v>
      </c>
      <c r="B267" t="s">
        <v>659</v>
      </c>
      <c r="C267" t="s">
        <v>14</v>
      </c>
      <c r="D267" s="2">
        <v>43623</v>
      </c>
      <c r="E267" s="5">
        <v>79</v>
      </c>
      <c r="F267">
        <v>223</v>
      </c>
      <c r="G267" t="s">
        <v>660</v>
      </c>
      <c r="H267" s="1">
        <v>33752</v>
      </c>
      <c r="I267" t="s">
        <v>16</v>
      </c>
      <c r="J267" t="s">
        <v>4</v>
      </c>
    </row>
    <row r="268" spans="1:10" x14ac:dyDescent="0.15">
      <c r="A268">
        <v>2014</v>
      </c>
      <c r="B268" t="s">
        <v>661</v>
      </c>
      <c r="C268" t="s">
        <v>14</v>
      </c>
      <c r="D268" s="2">
        <v>43624</v>
      </c>
      <c r="E268" s="5">
        <v>80</v>
      </c>
      <c r="F268">
        <v>205</v>
      </c>
      <c r="G268" t="s">
        <v>662</v>
      </c>
      <c r="H268" s="1">
        <v>33829</v>
      </c>
      <c r="I268" t="s">
        <v>663</v>
      </c>
      <c r="J268" t="s">
        <v>4</v>
      </c>
    </row>
    <row r="269" spans="1:10" x14ac:dyDescent="0.15">
      <c r="A269">
        <v>2014</v>
      </c>
      <c r="B269" t="s">
        <v>664</v>
      </c>
      <c r="C269" t="s">
        <v>6</v>
      </c>
      <c r="D269" s="2">
        <v>43621</v>
      </c>
      <c r="E269" s="5">
        <v>77</v>
      </c>
      <c r="F269">
        <v>200</v>
      </c>
      <c r="G269" t="s">
        <v>58</v>
      </c>
      <c r="H269" s="1">
        <v>33476</v>
      </c>
      <c r="I269" t="s">
        <v>203</v>
      </c>
      <c r="J269" t="s">
        <v>4</v>
      </c>
    </row>
    <row r="270" spans="1:10" x14ac:dyDescent="0.15">
      <c r="A270">
        <v>2014</v>
      </c>
      <c r="B270" t="s">
        <v>665</v>
      </c>
      <c r="C270" t="s">
        <v>18</v>
      </c>
      <c r="D270" s="2">
        <v>43620</v>
      </c>
      <c r="E270" s="5">
        <v>76</v>
      </c>
      <c r="F270">
        <v>206</v>
      </c>
      <c r="G270" t="s">
        <v>666</v>
      </c>
      <c r="H270" s="1">
        <v>33500</v>
      </c>
      <c r="I270" t="s">
        <v>286</v>
      </c>
      <c r="J270" t="s">
        <v>4</v>
      </c>
    </row>
    <row r="271" spans="1:10" x14ac:dyDescent="0.15">
      <c r="A271">
        <v>2014</v>
      </c>
      <c r="B271" t="s">
        <v>667</v>
      </c>
      <c r="C271" t="s">
        <v>6</v>
      </c>
      <c r="D271" s="2">
        <v>43619</v>
      </c>
      <c r="E271" s="5">
        <v>75</v>
      </c>
      <c r="F271">
        <v>187</v>
      </c>
      <c r="G271" t="s">
        <v>668</v>
      </c>
      <c r="H271" s="1">
        <v>33257</v>
      </c>
      <c r="I271" t="s">
        <v>669</v>
      </c>
      <c r="J271" t="s">
        <v>4</v>
      </c>
    </row>
    <row r="272" spans="1:10" x14ac:dyDescent="0.15">
      <c r="A272">
        <v>2014</v>
      </c>
      <c r="B272" t="s">
        <v>670</v>
      </c>
      <c r="C272" t="s">
        <v>25</v>
      </c>
      <c r="D272" s="2">
        <v>43617</v>
      </c>
      <c r="E272" s="5">
        <v>73</v>
      </c>
      <c r="F272">
        <v>200</v>
      </c>
      <c r="G272" t="s">
        <v>121</v>
      </c>
      <c r="H272" s="1">
        <v>33746</v>
      </c>
      <c r="I272" t="s">
        <v>671</v>
      </c>
      <c r="J272" t="s">
        <v>4</v>
      </c>
    </row>
    <row r="273" spans="1:10" x14ac:dyDescent="0.15">
      <c r="A273">
        <v>2014</v>
      </c>
      <c r="B273" t="s">
        <v>672</v>
      </c>
      <c r="C273" t="s">
        <v>6</v>
      </c>
      <c r="D273" s="2">
        <v>43618</v>
      </c>
      <c r="E273" s="5">
        <v>74</v>
      </c>
      <c r="F273">
        <v>200</v>
      </c>
      <c r="G273" t="s">
        <v>673</v>
      </c>
      <c r="H273" s="1">
        <v>33581</v>
      </c>
      <c r="I273" t="s">
        <v>384</v>
      </c>
      <c r="J273" t="s">
        <v>4</v>
      </c>
    </row>
    <row r="274" spans="1:10" x14ac:dyDescent="0.15">
      <c r="A274">
        <v>2014</v>
      </c>
      <c r="B274" t="s">
        <v>674</v>
      </c>
      <c r="C274" t="s">
        <v>1</v>
      </c>
      <c r="D274" s="2">
        <v>43627</v>
      </c>
      <c r="E274" s="5">
        <v>83</v>
      </c>
      <c r="F274">
        <v>235</v>
      </c>
      <c r="G274" t="s">
        <v>675</v>
      </c>
      <c r="H274" s="1">
        <v>33773</v>
      </c>
      <c r="I274" t="s">
        <v>76</v>
      </c>
      <c r="J274" t="s">
        <v>4</v>
      </c>
    </row>
    <row r="275" spans="1:10" x14ac:dyDescent="0.15">
      <c r="A275">
        <v>2014</v>
      </c>
      <c r="B275" t="s">
        <v>676</v>
      </c>
      <c r="C275" t="s">
        <v>14</v>
      </c>
      <c r="D275" s="2">
        <v>43624</v>
      </c>
      <c r="E275" s="5">
        <v>80</v>
      </c>
      <c r="F275">
        <v>219</v>
      </c>
      <c r="G275" t="s">
        <v>677</v>
      </c>
      <c r="H275" s="1">
        <v>33455</v>
      </c>
      <c r="I275" t="s">
        <v>384</v>
      </c>
      <c r="J275" t="s">
        <v>4</v>
      </c>
    </row>
    <row r="276" spans="1:10" x14ac:dyDescent="0.15">
      <c r="A276">
        <v>2014</v>
      </c>
      <c r="B276" t="s">
        <v>678</v>
      </c>
      <c r="C276" t="s">
        <v>1</v>
      </c>
      <c r="D276" s="2">
        <v>43623</v>
      </c>
      <c r="E276" s="5">
        <v>79</v>
      </c>
      <c r="F276">
        <v>220</v>
      </c>
      <c r="G276" t="s">
        <v>151</v>
      </c>
      <c r="H276" s="1">
        <v>32734</v>
      </c>
      <c r="I276" t="s">
        <v>679</v>
      </c>
      <c r="J276" t="s">
        <v>4</v>
      </c>
    </row>
    <row r="277" spans="1:10" x14ac:dyDescent="0.15">
      <c r="A277">
        <v>2014</v>
      </c>
      <c r="B277" t="s">
        <v>680</v>
      </c>
      <c r="C277" t="s">
        <v>18</v>
      </c>
      <c r="D277" s="2">
        <v>43622</v>
      </c>
      <c r="E277" s="5">
        <v>78</v>
      </c>
      <c r="F277">
        <v>211</v>
      </c>
      <c r="G277" t="s">
        <v>681</v>
      </c>
      <c r="H277" s="1">
        <v>33497</v>
      </c>
      <c r="I277" t="s">
        <v>380</v>
      </c>
      <c r="J277" t="s">
        <v>4</v>
      </c>
    </row>
    <row r="278" spans="1:10" x14ac:dyDescent="0.15">
      <c r="A278">
        <v>2014</v>
      </c>
      <c r="B278" t="s">
        <v>682</v>
      </c>
      <c r="C278" t="s">
        <v>6</v>
      </c>
      <c r="D278" s="2">
        <v>43621</v>
      </c>
      <c r="E278" s="5">
        <v>77</v>
      </c>
      <c r="F278">
        <v>190</v>
      </c>
      <c r="G278" t="s">
        <v>683</v>
      </c>
      <c r="H278" s="1">
        <v>33421</v>
      </c>
      <c r="I278" t="s">
        <v>122</v>
      </c>
      <c r="J278" t="s">
        <v>4</v>
      </c>
    </row>
    <row r="279" spans="1:10" x14ac:dyDescent="0.15">
      <c r="A279">
        <v>2014</v>
      </c>
      <c r="B279" t="s">
        <v>684</v>
      </c>
      <c r="C279" t="s">
        <v>42</v>
      </c>
      <c r="D279" s="2">
        <v>43622</v>
      </c>
      <c r="E279" s="5">
        <v>78</v>
      </c>
      <c r="F279">
        <v>212</v>
      </c>
      <c r="G279" t="s">
        <v>685</v>
      </c>
      <c r="H279" s="1">
        <v>32985</v>
      </c>
      <c r="I279" t="s">
        <v>686</v>
      </c>
      <c r="J279" t="s">
        <v>4</v>
      </c>
    </row>
    <row r="280" spans="1:10" x14ac:dyDescent="0.15">
      <c r="A280">
        <v>2014</v>
      </c>
      <c r="B280" t="s">
        <v>687</v>
      </c>
      <c r="C280" t="s">
        <v>25</v>
      </c>
      <c r="D280" s="2">
        <v>43618</v>
      </c>
      <c r="E280" s="5">
        <v>74</v>
      </c>
      <c r="F280">
        <v>182</v>
      </c>
      <c r="G280" t="s">
        <v>688</v>
      </c>
      <c r="H280" s="1">
        <v>33586</v>
      </c>
      <c r="I280" t="s">
        <v>47</v>
      </c>
      <c r="J280" t="s">
        <v>4</v>
      </c>
    </row>
    <row r="281" spans="1:10" x14ac:dyDescent="0.15">
      <c r="A281">
        <v>2014</v>
      </c>
      <c r="B281" t="s">
        <v>689</v>
      </c>
      <c r="C281" t="s">
        <v>6</v>
      </c>
      <c r="D281" s="2">
        <v>36678</v>
      </c>
      <c r="E281" s="5">
        <v>72</v>
      </c>
      <c r="F281">
        <v>190</v>
      </c>
      <c r="G281" t="s">
        <v>236</v>
      </c>
      <c r="H281" s="1">
        <v>33595</v>
      </c>
      <c r="I281" t="s">
        <v>456</v>
      </c>
      <c r="J281" t="s">
        <v>4</v>
      </c>
    </row>
    <row r="282" spans="1:10" x14ac:dyDescent="0.15">
      <c r="A282">
        <v>2014</v>
      </c>
      <c r="B282" t="s">
        <v>690</v>
      </c>
      <c r="C282" t="s">
        <v>94</v>
      </c>
      <c r="D282" s="2">
        <v>43622</v>
      </c>
      <c r="E282" s="5">
        <v>78</v>
      </c>
      <c r="F282">
        <v>200</v>
      </c>
      <c r="G282" t="s">
        <v>171</v>
      </c>
      <c r="H282" s="1">
        <v>33827</v>
      </c>
      <c r="I282" t="s">
        <v>691</v>
      </c>
      <c r="J282" t="s">
        <v>4</v>
      </c>
    </row>
    <row r="283" spans="1:10" x14ac:dyDescent="0.15">
      <c r="A283">
        <v>2014</v>
      </c>
      <c r="B283" t="s">
        <v>692</v>
      </c>
      <c r="C283" t="s">
        <v>50</v>
      </c>
      <c r="D283" s="2">
        <v>43625</v>
      </c>
      <c r="E283" s="5">
        <v>81</v>
      </c>
      <c r="F283">
        <v>268</v>
      </c>
      <c r="G283" t="s">
        <v>693</v>
      </c>
      <c r="H283" s="1">
        <v>33290</v>
      </c>
      <c r="I283" t="s">
        <v>368</v>
      </c>
      <c r="J283" t="s">
        <v>4</v>
      </c>
    </row>
    <row r="284" spans="1:10" x14ac:dyDescent="0.15">
      <c r="A284">
        <v>2014</v>
      </c>
      <c r="B284" t="s">
        <v>694</v>
      </c>
      <c r="C284" t="s">
        <v>14</v>
      </c>
      <c r="D284" s="2">
        <v>43624</v>
      </c>
      <c r="E284" s="5">
        <v>80</v>
      </c>
      <c r="F284">
        <v>215</v>
      </c>
      <c r="G284" t="s">
        <v>695</v>
      </c>
      <c r="H284" s="1">
        <v>33260</v>
      </c>
      <c r="I284" t="s">
        <v>669</v>
      </c>
      <c r="J284" t="s">
        <v>4</v>
      </c>
    </row>
    <row r="285" spans="1:10" x14ac:dyDescent="0.15">
      <c r="A285">
        <v>2014</v>
      </c>
      <c r="B285" t="s">
        <v>696</v>
      </c>
      <c r="C285" t="s">
        <v>29</v>
      </c>
      <c r="D285" s="2">
        <v>43625</v>
      </c>
      <c r="E285" s="5">
        <v>81</v>
      </c>
      <c r="F285">
        <v>240</v>
      </c>
      <c r="G285" t="s">
        <v>697</v>
      </c>
      <c r="H285" s="1">
        <v>33183</v>
      </c>
      <c r="I285" t="s">
        <v>169</v>
      </c>
      <c r="J285" t="s">
        <v>4</v>
      </c>
    </row>
    <row r="286" spans="1:10" x14ac:dyDescent="0.15">
      <c r="A286">
        <v>2014</v>
      </c>
      <c r="B286" t="s">
        <v>698</v>
      </c>
      <c r="C286" t="s">
        <v>42</v>
      </c>
      <c r="D286" s="2">
        <v>43623</v>
      </c>
      <c r="E286" s="5">
        <v>79</v>
      </c>
      <c r="F286">
        <v>229</v>
      </c>
      <c r="G286" t="s">
        <v>291</v>
      </c>
      <c r="H286" s="1">
        <v>33198</v>
      </c>
      <c r="I286" t="s">
        <v>40</v>
      </c>
      <c r="J286" t="s">
        <v>4</v>
      </c>
    </row>
    <row r="287" spans="1:10" x14ac:dyDescent="0.15">
      <c r="A287">
        <v>2014</v>
      </c>
      <c r="B287" t="s">
        <v>699</v>
      </c>
      <c r="C287" t="s">
        <v>94</v>
      </c>
      <c r="D287" s="2">
        <v>43620</v>
      </c>
      <c r="E287" s="5">
        <v>76</v>
      </c>
      <c r="F287">
        <v>185</v>
      </c>
      <c r="G287" t="s">
        <v>700</v>
      </c>
      <c r="H287" s="1">
        <v>33543</v>
      </c>
      <c r="I287" t="s">
        <v>237</v>
      </c>
      <c r="J287" t="s">
        <v>4</v>
      </c>
    </row>
    <row r="288" spans="1:10" x14ac:dyDescent="0.15">
      <c r="A288">
        <v>2014</v>
      </c>
      <c r="B288" t="s">
        <v>701</v>
      </c>
      <c r="C288" t="s">
        <v>94</v>
      </c>
      <c r="D288" s="2">
        <v>43621</v>
      </c>
      <c r="E288" s="5">
        <v>77</v>
      </c>
      <c r="F288">
        <v>210</v>
      </c>
      <c r="G288" t="s">
        <v>104</v>
      </c>
      <c r="H288" s="1">
        <v>33893</v>
      </c>
      <c r="I288" t="s">
        <v>702</v>
      </c>
      <c r="J288" t="s">
        <v>4</v>
      </c>
    </row>
    <row r="289" spans="1:10" x14ac:dyDescent="0.15">
      <c r="A289">
        <v>2014</v>
      </c>
      <c r="B289" t="s">
        <v>703</v>
      </c>
      <c r="C289" t="s">
        <v>25</v>
      </c>
      <c r="D289" s="2">
        <v>36678</v>
      </c>
      <c r="E289" s="5">
        <v>72</v>
      </c>
      <c r="F289">
        <v>165</v>
      </c>
      <c r="G289" t="s">
        <v>43</v>
      </c>
      <c r="H289" s="1">
        <v>33561</v>
      </c>
      <c r="I289" t="s">
        <v>704</v>
      </c>
      <c r="J289" t="s">
        <v>4</v>
      </c>
    </row>
    <row r="290" spans="1:10" x14ac:dyDescent="0.15">
      <c r="A290">
        <v>2014</v>
      </c>
      <c r="B290" t="s">
        <v>705</v>
      </c>
      <c r="C290" t="s">
        <v>6</v>
      </c>
      <c r="D290" s="2">
        <v>36678</v>
      </c>
      <c r="E290" s="5">
        <v>72</v>
      </c>
      <c r="F290">
        <v>180</v>
      </c>
      <c r="G290" t="s">
        <v>706</v>
      </c>
      <c r="H290" s="1">
        <v>33961</v>
      </c>
      <c r="I290" t="s">
        <v>707</v>
      </c>
      <c r="J290" t="s">
        <v>4</v>
      </c>
    </row>
    <row r="291" spans="1:10" x14ac:dyDescent="0.15">
      <c r="A291">
        <v>2014</v>
      </c>
      <c r="B291" t="s">
        <v>708</v>
      </c>
      <c r="C291" t="s">
        <v>14</v>
      </c>
      <c r="D291" s="2">
        <v>43625</v>
      </c>
      <c r="E291" s="5">
        <v>81</v>
      </c>
      <c r="F291">
        <v>208</v>
      </c>
      <c r="G291" t="s">
        <v>171</v>
      </c>
      <c r="H291" s="1">
        <v>33235</v>
      </c>
      <c r="I291" t="s">
        <v>289</v>
      </c>
      <c r="J291" t="s">
        <v>4</v>
      </c>
    </row>
    <row r="292" spans="1:10" x14ac:dyDescent="0.15">
      <c r="A292">
        <v>2014</v>
      </c>
      <c r="B292" t="s">
        <v>709</v>
      </c>
      <c r="C292" t="s">
        <v>29</v>
      </c>
      <c r="D292" s="2">
        <v>43626</v>
      </c>
      <c r="E292" s="5">
        <v>82</v>
      </c>
      <c r="F292">
        <v>240</v>
      </c>
      <c r="G292" t="s">
        <v>710</v>
      </c>
      <c r="H292" s="1">
        <v>33236</v>
      </c>
      <c r="I292" t="s">
        <v>711</v>
      </c>
      <c r="J292" t="s">
        <v>4</v>
      </c>
    </row>
    <row r="293" spans="1:10" x14ac:dyDescent="0.15">
      <c r="A293">
        <v>2014</v>
      </c>
      <c r="B293" t="s">
        <v>712</v>
      </c>
      <c r="C293" t="s">
        <v>14</v>
      </c>
      <c r="D293" s="2">
        <v>43625</v>
      </c>
      <c r="E293" s="5">
        <v>81</v>
      </c>
      <c r="F293">
        <v>250</v>
      </c>
      <c r="G293" t="s">
        <v>713</v>
      </c>
      <c r="H293" s="1">
        <v>33747</v>
      </c>
      <c r="I293" t="s">
        <v>3</v>
      </c>
      <c r="J293" t="s">
        <v>4</v>
      </c>
    </row>
    <row r="294" spans="1:10" x14ac:dyDescent="0.15">
      <c r="A294">
        <v>2014</v>
      </c>
      <c r="B294" t="s">
        <v>714</v>
      </c>
      <c r="C294" t="s">
        <v>14</v>
      </c>
      <c r="D294" s="2">
        <v>43623</v>
      </c>
      <c r="E294" s="5">
        <v>79</v>
      </c>
      <c r="F294">
        <v>250</v>
      </c>
      <c r="G294" t="s">
        <v>715</v>
      </c>
      <c r="H294" s="1">
        <v>33913</v>
      </c>
      <c r="I294" t="s">
        <v>716</v>
      </c>
      <c r="J294" t="s">
        <v>4</v>
      </c>
    </row>
    <row r="295" spans="1:10" x14ac:dyDescent="0.15">
      <c r="A295">
        <v>2014</v>
      </c>
      <c r="B295" t="s">
        <v>717</v>
      </c>
      <c r="C295" t="s">
        <v>94</v>
      </c>
      <c r="D295" s="2">
        <v>43623</v>
      </c>
      <c r="E295" s="5">
        <v>79</v>
      </c>
      <c r="F295">
        <v>215</v>
      </c>
      <c r="G295" t="s">
        <v>718</v>
      </c>
      <c r="H295" s="1">
        <v>33141</v>
      </c>
      <c r="I295" t="s">
        <v>719</v>
      </c>
      <c r="J295" t="s">
        <v>4</v>
      </c>
    </row>
    <row r="296" spans="1:10" x14ac:dyDescent="0.15">
      <c r="A296">
        <v>2014</v>
      </c>
      <c r="B296" t="s">
        <v>720</v>
      </c>
      <c r="C296" t="s">
        <v>94</v>
      </c>
      <c r="D296" s="2">
        <v>43621</v>
      </c>
      <c r="E296" s="5">
        <v>77</v>
      </c>
      <c r="F296">
        <v>215</v>
      </c>
      <c r="G296" t="s">
        <v>721</v>
      </c>
      <c r="H296" s="1">
        <v>33164</v>
      </c>
      <c r="I296" t="s">
        <v>37</v>
      </c>
      <c r="J296" t="s">
        <v>4</v>
      </c>
    </row>
    <row r="297" spans="1:10" x14ac:dyDescent="0.15">
      <c r="A297">
        <v>2014</v>
      </c>
      <c r="B297" t="s">
        <v>722</v>
      </c>
      <c r="C297" t="s">
        <v>94</v>
      </c>
      <c r="D297" s="2">
        <v>43622</v>
      </c>
      <c r="E297" s="5">
        <v>78</v>
      </c>
      <c r="F297">
        <v>215</v>
      </c>
      <c r="G297" t="s">
        <v>723</v>
      </c>
      <c r="H297" s="1">
        <v>33401</v>
      </c>
      <c r="I297" t="s">
        <v>724</v>
      </c>
      <c r="J297" t="s">
        <v>4</v>
      </c>
    </row>
    <row r="298" spans="1:10" x14ac:dyDescent="0.15">
      <c r="A298">
        <v>2014</v>
      </c>
      <c r="B298" t="s">
        <v>725</v>
      </c>
      <c r="C298" t="s">
        <v>25</v>
      </c>
      <c r="D298" s="2">
        <v>43595</v>
      </c>
      <c r="E298" s="5">
        <v>70</v>
      </c>
      <c r="F298">
        <v>194</v>
      </c>
      <c r="G298" t="s">
        <v>726</v>
      </c>
      <c r="H298" s="1">
        <v>33506</v>
      </c>
      <c r="I298" t="s">
        <v>727</v>
      </c>
      <c r="J298" t="s">
        <v>4</v>
      </c>
    </row>
    <row r="299" spans="1:10" x14ac:dyDescent="0.15">
      <c r="A299">
        <v>2014</v>
      </c>
      <c r="B299" t="s">
        <v>728</v>
      </c>
      <c r="C299" t="s">
        <v>6</v>
      </c>
      <c r="D299" s="2">
        <v>36678</v>
      </c>
      <c r="E299" s="5">
        <v>72</v>
      </c>
      <c r="F299">
        <v>172</v>
      </c>
      <c r="G299" t="s">
        <v>151</v>
      </c>
      <c r="H299" s="1">
        <v>33178</v>
      </c>
      <c r="I299" t="s">
        <v>530</v>
      </c>
      <c r="J299" t="s">
        <v>4</v>
      </c>
    </row>
    <row r="300" spans="1:10" x14ac:dyDescent="0.15">
      <c r="A300">
        <v>2014</v>
      </c>
      <c r="B300" t="s">
        <v>729</v>
      </c>
      <c r="C300" t="s">
        <v>1</v>
      </c>
      <c r="D300" s="2">
        <v>43625</v>
      </c>
      <c r="E300" s="5">
        <v>81</v>
      </c>
      <c r="F300">
        <v>244</v>
      </c>
      <c r="G300" t="s">
        <v>730</v>
      </c>
      <c r="H300" s="1">
        <v>33425</v>
      </c>
      <c r="I300" t="s">
        <v>143</v>
      </c>
      <c r="J300" t="s">
        <v>4</v>
      </c>
    </row>
    <row r="301" spans="1:10" x14ac:dyDescent="0.15">
      <c r="A301">
        <v>2014</v>
      </c>
      <c r="B301" t="s">
        <v>676</v>
      </c>
      <c r="C301" t="s">
        <v>14</v>
      </c>
      <c r="D301" s="2">
        <v>43624</v>
      </c>
      <c r="E301" s="5">
        <v>80</v>
      </c>
      <c r="F301">
        <v>219</v>
      </c>
      <c r="G301" t="s">
        <v>677</v>
      </c>
      <c r="H301" s="1">
        <v>33455</v>
      </c>
      <c r="I301" t="s">
        <v>384</v>
      </c>
      <c r="J301" t="s">
        <v>4</v>
      </c>
    </row>
    <row r="302" spans="1:10" x14ac:dyDescent="0.15">
      <c r="A302">
        <v>2014</v>
      </c>
      <c r="B302" t="s">
        <v>731</v>
      </c>
      <c r="C302" t="s">
        <v>29</v>
      </c>
      <c r="D302" s="2">
        <v>43627</v>
      </c>
      <c r="E302" s="5">
        <v>83</v>
      </c>
      <c r="F302">
        <v>250</v>
      </c>
      <c r="G302" t="s">
        <v>732</v>
      </c>
      <c r="H302" s="1">
        <v>33324</v>
      </c>
      <c r="I302" t="s">
        <v>99</v>
      </c>
      <c r="J302" t="s">
        <v>4</v>
      </c>
    </row>
    <row r="303" spans="1:10" x14ac:dyDescent="0.15">
      <c r="A303">
        <v>2014</v>
      </c>
      <c r="B303" t="s">
        <v>733</v>
      </c>
      <c r="C303" t="s">
        <v>50</v>
      </c>
      <c r="D303" s="2">
        <v>43625</v>
      </c>
      <c r="E303" s="5">
        <v>81</v>
      </c>
      <c r="F303">
        <v>235</v>
      </c>
      <c r="G303" t="s">
        <v>134</v>
      </c>
      <c r="H303" s="1">
        <v>33455</v>
      </c>
      <c r="I303" t="s">
        <v>734</v>
      </c>
      <c r="J303" t="s">
        <v>4</v>
      </c>
    </row>
    <row r="304" spans="1:10" x14ac:dyDescent="0.15">
      <c r="A304">
        <v>2014</v>
      </c>
      <c r="B304" t="s">
        <v>735</v>
      </c>
      <c r="C304" t="s">
        <v>1</v>
      </c>
      <c r="D304" s="2">
        <v>43625</v>
      </c>
      <c r="E304" s="5">
        <v>81</v>
      </c>
      <c r="F304">
        <v>250</v>
      </c>
      <c r="G304" t="s">
        <v>660</v>
      </c>
      <c r="H304" s="1">
        <v>33781</v>
      </c>
      <c r="I304" t="s">
        <v>135</v>
      </c>
      <c r="J304" t="s">
        <v>4</v>
      </c>
    </row>
    <row r="305" spans="1:10" x14ac:dyDescent="0.15">
      <c r="A305">
        <v>2014</v>
      </c>
      <c r="B305" t="s">
        <v>737</v>
      </c>
      <c r="C305" t="s">
        <v>42</v>
      </c>
      <c r="D305" s="2">
        <v>43622</v>
      </c>
      <c r="E305" s="5">
        <v>78</v>
      </c>
      <c r="F305">
        <v>220</v>
      </c>
      <c r="G305" t="s">
        <v>505</v>
      </c>
      <c r="H305" s="1">
        <v>33610</v>
      </c>
      <c r="I305" t="s">
        <v>226</v>
      </c>
      <c r="J305" t="s">
        <v>4</v>
      </c>
    </row>
    <row r="306" spans="1:10" x14ac:dyDescent="0.15">
      <c r="A306">
        <v>2014</v>
      </c>
      <c r="B306" t="s">
        <v>738</v>
      </c>
      <c r="C306" t="s">
        <v>94</v>
      </c>
      <c r="D306" s="2">
        <v>43621</v>
      </c>
      <c r="E306" s="5">
        <v>77</v>
      </c>
      <c r="F306">
        <v>174</v>
      </c>
      <c r="G306" t="s">
        <v>291</v>
      </c>
      <c r="H306" s="1">
        <v>33639</v>
      </c>
      <c r="I306" t="s">
        <v>739</v>
      </c>
      <c r="J306" t="s">
        <v>4</v>
      </c>
    </row>
    <row r="307" spans="1:10" x14ac:dyDescent="0.15">
      <c r="A307">
        <v>2014</v>
      </c>
      <c r="B307" t="s">
        <v>740</v>
      </c>
      <c r="C307" t="s">
        <v>94</v>
      </c>
      <c r="D307" s="2">
        <v>43622</v>
      </c>
      <c r="E307" s="5">
        <v>78</v>
      </c>
      <c r="F307">
        <v>220</v>
      </c>
      <c r="G307" t="s">
        <v>2</v>
      </c>
      <c r="H307" s="1">
        <v>33574</v>
      </c>
      <c r="I307" t="s">
        <v>96</v>
      </c>
      <c r="J307" t="s">
        <v>4</v>
      </c>
    </row>
    <row r="308" spans="1:10" x14ac:dyDescent="0.15">
      <c r="A308">
        <v>2014</v>
      </c>
      <c r="B308" t="s">
        <v>741</v>
      </c>
      <c r="C308" t="s">
        <v>6</v>
      </c>
      <c r="D308" s="2">
        <v>43620</v>
      </c>
      <c r="E308" s="5">
        <v>76</v>
      </c>
      <c r="F308">
        <v>180</v>
      </c>
      <c r="G308" t="s">
        <v>742</v>
      </c>
      <c r="H308" s="1">
        <v>33280</v>
      </c>
      <c r="I308" t="s">
        <v>743</v>
      </c>
      <c r="J308" t="s">
        <v>4</v>
      </c>
    </row>
    <row r="309" spans="1:10" x14ac:dyDescent="0.15">
      <c r="A309">
        <v>2014</v>
      </c>
      <c r="B309" t="s">
        <v>744</v>
      </c>
      <c r="C309" t="s">
        <v>6</v>
      </c>
      <c r="D309" s="2">
        <v>43617</v>
      </c>
      <c r="E309" s="5">
        <v>73</v>
      </c>
      <c r="F309">
        <v>171</v>
      </c>
      <c r="G309" t="s">
        <v>745</v>
      </c>
      <c r="H309" s="1">
        <v>33642</v>
      </c>
      <c r="I309" t="s">
        <v>423</v>
      </c>
      <c r="J309" t="s">
        <v>4</v>
      </c>
    </row>
    <row r="310" spans="1:10" x14ac:dyDescent="0.15">
      <c r="A310">
        <v>2014</v>
      </c>
      <c r="B310" t="s">
        <v>746</v>
      </c>
      <c r="C310" t="s">
        <v>29</v>
      </c>
      <c r="D310" s="2">
        <v>43627</v>
      </c>
      <c r="E310" s="5">
        <v>83</v>
      </c>
      <c r="F310">
        <v>255</v>
      </c>
      <c r="G310" t="s">
        <v>747</v>
      </c>
      <c r="H310" s="1">
        <v>33103</v>
      </c>
      <c r="I310" t="s">
        <v>47</v>
      </c>
      <c r="J310" t="s">
        <v>4</v>
      </c>
    </row>
    <row r="311" spans="1:10" x14ac:dyDescent="0.15">
      <c r="A311">
        <v>2014</v>
      </c>
      <c r="B311" t="s">
        <v>748</v>
      </c>
      <c r="C311" t="s">
        <v>14</v>
      </c>
      <c r="D311" s="2">
        <v>43624</v>
      </c>
      <c r="E311" s="5">
        <v>80</v>
      </c>
      <c r="F311">
        <v>245</v>
      </c>
      <c r="G311" t="s">
        <v>749</v>
      </c>
      <c r="H311" s="1">
        <v>33451</v>
      </c>
      <c r="I311" t="s">
        <v>750</v>
      </c>
      <c r="J311" t="s">
        <v>4</v>
      </c>
    </row>
    <row r="312" spans="1:10" x14ac:dyDescent="0.15">
      <c r="A312">
        <v>2014</v>
      </c>
      <c r="B312" t="s">
        <v>751</v>
      </c>
      <c r="C312" t="s">
        <v>14</v>
      </c>
      <c r="D312" s="2">
        <v>43624</v>
      </c>
      <c r="E312" s="5">
        <v>80</v>
      </c>
      <c r="F312">
        <v>225</v>
      </c>
      <c r="G312" t="s">
        <v>752</v>
      </c>
      <c r="H312" s="1">
        <v>33159</v>
      </c>
      <c r="I312" t="s">
        <v>12</v>
      </c>
      <c r="J312" t="s">
        <v>4</v>
      </c>
    </row>
    <row r="313" spans="1:10" x14ac:dyDescent="0.15">
      <c r="A313">
        <v>2014</v>
      </c>
      <c r="B313" t="s">
        <v>753</v>
      </c>
      <c r="C313" t="s">
        <v>14</v>
      </c>
      <c r="D313" s="2">
        <v>43621</v>
      </c>
      <c r="E313" s="5">
        <v>77</v>
      </c>
      <c r="F313">
        <v>238</v>
      </c>
      <c r="G313" t="s">
        <v>754</v>
      </c>
      <c r="H313" s="1">
        <v>33259</v>
      </c>
      <c r="I313" t="s">
        <v>219</v>
      </c>
      <c r="J313" t="s">
        <v>4</v>
      </c>
    </row>
    <row r="314" spans="1:10" x14ac:dyDescent="0.15">
      <c r="A314">
        <v>2014</v>
      </c>
      <c r="B314" t="s">
        <v>755</v>
      </c>
      <c r="C314" t="s">
        <v>94</v>
      </c>
      <c r="D314" s="2">
        <v>43621</v>
      </c>
      <c r="E314" s="5">
        <v>77</v>
      </c>
      <c r="F314">
        <v>220</v>
      </c>
      <c r="G314" t="s">
        <v>756</v>
      </c>
      <c r="H314" s="1">
        <v>33017</v>
      </c>
      <c r="I314" t="s">
        <v>52</v>
      </c>
      <c r="J314" t="s">
        <v>4</v>
      </c>
    </row>
    <row r="315" spans="1:10" x14ac:dyDescent="0.15">
      <c r="A315">
        <v>2014</v>
      </c>
      <c r="B315" t="s">
        <v>757</v>
      </c>
      <c r="C315" t="s">
        <v>25</v>
      </c>
      <c r="D315" s="2">
        <v>43621</v>
      </c>
      <c r="E315" s="5">
        <v>77</v>
      </c>
      <c r="F315">
        <v>198</v>
      </c>
      <c r="G315" t="s">
        <v>758</v>
      </c>
      <c r="H315" s="1">
        <v>33303</v>
      </c>
      <c r="I315" t="s">
        <v>759</v>
      </c>
      <c r="J315" t="s">
        <v>4</v>
      </c>
    </row>
    <row r="316" spans="1:10" x14ac:dyDescent="0.15">
      <c r="A316">
        <v>2014</v>
      </c>
      <c r="B316" t="s">
        <v>760</v>
      </c>
      <c r="C316" t="s">
        <v>6</v>
      </c>
      <c r="D316" s="2">
        <v>43620</v>
      </c>
      <c r="E316" s="5">
        <v>76</v>
      </c>
      <c r="F316">
        <v>180</v>
      </c>
      <c r="G316" t="s">
        <v>622</v>
      </c>
      <c r="H316" s="1">
        <v>33543</v>
      </c>
      <c r="I316" t="s">
        <v>761</v>
      </c>
      <c r="J316" t="s">
        <v>4</v>
      </c>
    </row>
    <row r="317" spans="1:10" x14ac:dyDescent="0.15">
      <c r="A317">
        <v>2014</v>
      </c>
      <c r="B317" t="s">
        <v>762</v>
      </c>
      <c r="C317" t="s">
        <v>6</v>
      </c>
      <c r="D317" s="2">
        <v>43618</v>
      </c>
      <c r="E317" s="5">
        <v>74</v>
      </c>
      <c r="F317">
        <v>210</v>
      </c>
      <c r="G317" t="s">
        <v>763</v>
      </c>
      <c r="H317" s="1">
        <v>33368</v>
      </c>
      <c r="I317" t="s">
        <v>691</v>
      </c>
      <c r="J317" t="s">
        <v>4</v>
      </c>
    </row>
    <row r="318" spans="1:10" x14ac:dyDescent="0.15">
      <c r="A318">
        <v>2014</v>
      </c>
      <c r="B318" t="s">
        <v>764</v>
      </c>
      <c r="C318" t="s">
        <v>29</v>
      </c>
      <c r="D318" s="2">
        <v>43626</v>
      </c>
      <c r="E318" s="5">
        <v>82</v>
      </c>
      <c r="F318">
        <v>245</v>
      </c>
      <c r="G318" t="s">
        <v>61</v>
      </c>
      <c r="H318" s="1">
        <v>32692</v>
      </c>
      <c r="I318" t="s">
        <v>765</v>
      </c>
      <c r="J318" t="s">
        <v>4</v>
      </c>
    </row>
    <row r="319" spans="1:10" x14ac:dyDescent="0.15">
      <c r="A319">
        <v>2014</v>
      </c>
      <c r="B319" t="s">
        <v>766</v>
      </c>
      <c r="C319" t="s">
        <v>14</v>
      </c>
      <c r="D319" s="2">
        <v>43624</v>
      </c>
      <c r="E319" s="5">
        <v>80</v>
      </c>
      <c r="F319">
        <v>240</v>
      </c>
      <c r="G319" t="s">
        <v>767</v>
      </c>
      <c r="H319" s="1">
        <v>33688</v>
      </c>
      <c r="I319" t="s">
        <v>92</v>
      </c>
      <c r="J319" t="s">
        <v>4</v>
      </c>
    </row>
    <row r="320" spans="1:10" x14ac:dyDescent="0.15">
      <c r="A320">
        <v>2014</v>
      </c>
      <c r="B320" t="s">
        <v>768</v>
      </c>
      <c r="C320" t="s">
        <v>14</v>
      </c>
      <c r="D320" s="2">
        <v>43624</v>
      </c>
      <c r="E320" s="5">
        <v>80</v>
      </c>
      <c r="F320">
        <v>230</v>
      </c>
      <c r="G320" t="s">
        <v>91</v>
      </c>
      <c r="H320" s="1">
        <v>33489</v>
      </c>
      <c r="I320" t="s">
        <v>769</v>
      </c>
      <c r="J320" t="s">
        <v>4</v>
      </c>
    </row>
    <row r="321" spans="1:10" x14ac:dyDescent="0.15">
      <c r="A321">
        <v>2014</v>
      </c>
      <c r="B321" t="s">
        <v>770</v>
      </c>
      <c r="C321" t="s">
        <v>42</v>
      </c>
      <c r="D321" s="2">
        <v>43622</v>
      </c>
      <c r="E321" s="5">
        <v>78</v>
      </c>
      <c r="F321">
        <v>213</v>
      </c>
      <c r="G321" t="s">
        <v>771</v>
      </c>
      <c r="H321" s="1">
        <v>33498</v>
      </c>
      <c r="I321" t="s">
        <v>59</v>
      </c>
      <c r="J321" t="s">
        <v>4</v>
      </c>
    </row>
    <row r="322" spans="1:10" x14ac:dyDescent="0.15">
      <c r="A322">
        <v>2014</v>
      </c>
      <c r="B322" t="s">
        <v>772</v>
      </c>
      <c r="C322" t="s">
        <v>6</v>
      </c>
      <c r="D322" s="2">
        <v>43623</v>
      </c>
      <c r="E322" s="5">
        <v>79</v>
      </c>
      <c r="F322">
        <v>210</v>
      </c>
      <c r="G322" t="s">
        <v>773</v>
      </c>
      <c r="H322" s="1">
        <v>33425</v>
      </c>
      <c r="I322" t="s">
        <v>774</v>
      </c>
      <c r="J322" t="s">
        <v>4</v>
      </c>
    </row>
    <row r="323" spans="1:10" x14ac:dyDescent="0.15">
      <c r="A323">
        <v>2014</v>
      </c>
      <c r="B323" t="s">
        <v>775</v>
      </c>
      <c r="C323" t="s">
        <v>6</v>
      </c>
      <c r="D323" s="2">
        <v>43619</v>
      </c>
      <c r="E323" s="5">
        <v>75</v>
      </c>
      <c r="F323">
        <v>198</v>
      </c>
      <c r="G323" t="s">
        <v>326</v>
      </c>
      <c r="H323" s="1">
        <v>33583</v>
      </c>
      <c r="I323" t="s">
        <v>538</v>
      </c>
      <c r="J323" t="s">
        <v>4</v>
      </c>
    </row>
    <row r="324" spans="1:10" x14ac:dyDescent="0.15">
      <c r="A324">
        <v>2014</v>
      </c>
      <c r="B324" t="s">
        <v>776</v>
      </c>
      <c r="C324" t="s">
        <v>6</v>
      </c>
      <c r="D324" s="2">
        <v>43617</v>
      </c>
      <c r="E324" s="5">
        <v>73</v>
      </c>
      <c r="F324">
        <v>215</v>
      </c>
      <c r="G324" t="s">
        <v>78</v>
      </c>
      <c r="H324" s="1">
        <v>33467</v>
      </c>
      <c r="I324" t="s">
        <v>777</v>
      </c>
      <c r="J324" t="s">
        <v>4</v>
      </c>
    </row>
    <row r="325" spans="1:10" x14ac:dyDescent="0.15">
      <c r="A325">
        <v>2014</v>
      </c>
      <c r="B325" t="s">
        <v>778</v>
      </c>
      <c r="C325" t="s">
        <v>25</v>
      </c>
      <c r="D325" s="2">
        <v>43594</v>
      </c>
      <c r="E325" s="5">
        <v>69</v>
      </c>
      <c r="F325">
        <v>175</v>
      </c>
      <c r="G325" t="s">
        <v>58</v>
      </c>
      <c r="H325" s="1">
        <v>33334</v>
      </c>
      <c r="I325" t="s">
        <v>639</v>
      </c>
      <c r="J325" t="s">
        <v>4</v>
      </c>
    </row>
    <row r="326" spans="1:10" x14ac:dyDescent="0.15">
      <c r="A326">
        <v>2014</v>
      </c>
      <c r="B326" t="s">
        <v>779</v>
      </c>
      <c r="C326" t="s">
        <v>1</v>
      </c>
      <c r="D326" s="2">
        <v>43625</v>
      </c>
      <c r="E326" s="5">
        <v>81</v>
      </c>
      <c r="F326">
        <v>230</v>
      </c>
      <c r="G326" t="s">
        <v>780</v>
      </c>
      <c r="H326" s="1">
        <v>33147</v>
      </c>
      <c r="I326" t="s">
        <v>250</v>
      </c>
      <c r="J326" t="s">
        <v>53</v>
      </c>
    </row>
    <row r="327" spans="1:10" x14ac:dyDescent="0.15">
      <c r="A327">
        <v>2014</v>
      </c>
      <c r="B327" t="s">
        <v>781</v>
      </c>
      <c r="C327" t="s">
        <v>1</v>
      </c>
      <c r="D327" s="2">
        <v>43624</v>
      </c>
      <c r="E327" s="5">
        <v>80</v>
      </c>
      <c r="F327">
        <v>290</v>
      </c>
      <c r="G327" t="s">
        <v>137</v>
      </c>
      <c r="H327" s="1">
        <v>33483</v>
      </c>
      <c r="I327" t="s">
        <v>40</v>
      </c>
      <c r="J327" t="s">
        <v>4</v>
      </c>
    </row>
    <row r="328" spans="1:10" x14ac:dyDescent="0.15">
      <c r="A328">
        <v>2014</v>
      </c>
      <c r="B328" t="s">
        <v>782</v>
      </c>
      <c r="C328" t="s">
        <v>42</v>
      </c>
      <c r="D328" s="2">
        <v>43623</v>
      </c>
      <c r="E328" s="5">
        <v>79</v>
      </c>
      <c r="F328">
        <v>230</v>
      </c>
      <c r="G328" t="s">
        <v>783</v>
      </c>
      <c r="H328" s="1">
        <v>33591</v>
      </c>
      <c r="I328" t="s">
        <v>588</v>
      </c>
      <c r="J328" t="s">
        <v>4</v>
      </c>
    </row>
    <row r="329" spans="1:10" x14ac:dyDescent="0.15">
      <c r="A329">
        <v>2014</v>
      </c>
      <c r="B329" t="s">
        <v>784</v>
      </c>
      <c r="C329" t="s">
        <v>94</v>
      </c>
      <c r="D329" s="2">
        <v>43623</v>
      </c>
      <c r="E329" s="5">
        <v>79</v>
      </c>
      <c r="F329">
        <v>205</v>
      </c>
      <c r="G329" t="s">
        <v>451</v>
      </c>
      <c r="H329" s="1">
        <v>33397</v>
      </c>
      <c r="I329" t="s">
        <v>243</v>
      </c>
      <c r="J329" t="s">
        <v>453</v>
      </c>
    </row>
    <row r="330" spans="1:10" x14ac:dyDescent="0.15">
      <c r="A330">
        <v>2014</v>
      </c>
      <c r="B330" t="s">
        <v>785</v>
      </c>
      <c r="C330" t="s">
        <v>6</v>
      </c>
      <c r="D330" s="2">
        <v>43620</v>
      </c>
      <c r="E330" s="5">
        <v>76</v>
      </c>
      <c r="F330">
        <v>190</v>
      </c>
      <c r="G330" t="s">
        <v>786</v>
      </c>
      <c r="H330" s="1">
        <v>33060</v>
      </c>
      <c r="I330" t="s">
        <v>353</v>
      </c>
      <c r="J330" t="s">
        <v>4</v>
      </c>
    </row>
    <row r="331" spans="1:10" x14ac:dyDescent="0.15">
      <c r="A331">
        <v>2014</v>
      </c>
      <c r="B331" t="s">
        <v>787</v>
      </c>
      <c r="C331" t="s">
        <v>6</v>
      </c>
      <c r="D331" s="2">
        <v>43620</v>
      </c>
      <c r="E331" s="5">
        <v>76</v>
      </c>
      <c r="F331">
        <v>190</v>
      </c>
      <c r="G331" t="s">
        <v>788</v>
      </c>
      <c r="H331" s="1">
        <v>33731</v>
      </c>
      <c r="I331" t="s">
        <v>474</v>
      </c>
      <c r="J331" t="s">
        <v>4</v>
      </c>
    </row>
    <row r="332" spans="1:10" x14ac:dyDescent="0.15">
      <c r="A332">
        <v>2014</v>
      </c>
      <c r="B332" t="s">
        <v>789</v>
      </c>
      <c r="C332" t="s">
        <v>25</v>
      </c>
      <c r="D332" s="2">
        <v>43617</v>
      </c>
      <c r="E332" s="5">
        <v>73</v>
      </c>
      <c r="F332">
        <v>175</v>
      </c>
      <c r="G332" t="s">
        <v>790</v>
      </c>
      <c r="H332" s="1">
        <v>33290</v>
      </c>
      <c r="I332" t="s">
        <v>276</v>
      </c>
      <c r="J332" t="s">
        <v>4</v>
      </c>
    </row>
    <row r="333" spans="1:10" x14ac:dyDescent="0.15">
      <c r="A333">
        <v>2014</v>
      </c>
      <c r="B333" t="s">
        <v>791</v>
      </c>
      <c r="C333" t="s">
        <v>6</v>
      </c>
      <c r="D333" s="2">
        <v>43596</v>
      </c>
      <c r="E333" s="5">
        <v>71</v>
      </c>
      <c r="F333">
        <v>165</v>
      </c>
      <c r="G333" t="s">
        <v>792</v>
      </c>
      <c r="H333" s="1">
        <v>33413</v>
      </c>
      <c r="I333" t="s">
        <v>169</v>
      </c>
      <c r="J333" t="s">
        <v>4</v>
      </c>
    </row>
    <row r="334" spans="1:10" x14ac:dyDescent="0.15">
      <c r="A334">
        <v>2014</v>
      </c>
      <c r="B334" t="s">
        <v>793</v>
      </c>
      <c r="C334" t="s">
        <v>1</v>
      </c>
      <c r="D334" s="2">
        <v>43625</v>
      </c>
      <c r="E334" s="5">
        <v>81</v>
      </c>
      <c r="F334">
        <v>250</v>
      </c>
      <c r="G334" t="s">
        <v>91</v>
      </c>
      <c r="H334" s="1">
        <v>33564</v>
      </c>
      <c r="I334" t="s">
        <v>794</v>
      </c>
      <c r="J334" t="s">
        <v>4</v>
      </c>
    </row>
    <row r="335" spans="1:10" x14ac:dyDescent="0.15">
      <c r="A335">
        <v>2014</v>
      </c>
      <c r="B335" t="s">
        <v>795</v>
      </c>
      <c r="C335" t="s">
        <v>29</v>
      </c>
      <c r="D335" s="2">
        <v>43648</v>
      </c>
      <c r="E335" s="5">
        <v>86</v>
      </c>
      <c r="F335">
        <v>260</v>
      </c>
      <c r="G335" t="s">
        <v>796</v>
      </c>
      <c r="H335" s="1">
        <v>33084</v>
      </c>
      <c r="I335" t="s">
        <v>797</v>
      </c>
      <c r="J335" t="s">
        <v>4</v>
      </c>
    </row>
    <row r="336" spans="1:10" x14ac:dyDescent="0.15">
      <c r="A336">
        <v>2013</v>
      </c>
      <c r="B336" t="s">
        <v>798</v>
      </c>
      <c r="C336" t="s">
        <v>29</v>
      </c>
      <c r="D336" s="2">
        <v>43626</v>
      </c>
      <c r="E336" s="5">
        <v>82</v>
      </c>
      <c r="F336">
        <v>220</v>
      </c>
      <c r="G336" t="s">
        <v>799</v>
      </c>
      <c r="H336" s="1">
        <v>32763</v>
      </c>
      <c r="I336" t="s">
        <v>800</v>
      </c>
      <c r="J336" t="s">
        <v>4</v>
      </c>
    </row>
    <row r="337" spans="1:10" x14ac:dyDescent="0.15">
      <c r="A337">
        <v>2013</v>
      </c>
      <c r="B337" t="s">
        <v>801</v>
      </c>
      <c r="C337" t="s">
        <v>1</v>
      </c>
      <c r="D337" s="2">
        <v>43624</v>
      </c>
      <c r="E337" s="5">
        <v>80</v>
      </c>
      <c r="F337">
        <v>250</v>
      </c>
      <c r="G337" t="s">
        <v>802</v>
      </c>
      <c r="H337" s="1">
        <v>33297</v>
      </c>
      <c r="I337" t="s">
        <v>305</v>
      </c>
      <c r="J337" t="s">
        <v>4</v>
      </c>
    </row>
    <row r="338" spans="1:10" x14ac:dyDescent="0.15">
      <c r="A338">
        <v>2013</v>
      </c>
      <c r="B338" t="s">
        <v>803</v>
      </c>
      <c r="C338" t="s">
        <v>1</v>
      </c>
      <c r="D338" s="2">
        <v>43623</v>
      </c>
      <c r="E338" s="5">
        <v>79</v>
      </c>
      <c r="F338">
        <v>240</v>
      </c>
      <c r="G338" t="s">
        <v>804</v>
      </c>
      <c r="H338" s="1">
        <v>32987</v>
      </c>
      <c r="I338" t="s">
        <v>283</v>
      </c>
      <c r="J338" t="s">
        <v>4</v>
      </c>
    </row>
    <row r="339" spans="1:10" x14ac:dyDescent="0.15">
      <c r="A339">
        <v>2013</v>
      </c>
      <c r="B339" t="s">
        <v>805</v>
      </c>
      <c r="C339" t="s">
        <v>42</v>
      </c>
      <c r="D339" s="2">
        <v>43622</v>
      </c>
      <c r="E339" s="5">
        <v>78</v>
      </c>
      <c r="F339">
        <v>215</v>
      </c>
      <c r="G339" t="s">
        <v>806</v>
      </c>
      <c r="H339" s="1">
        <v>33030</v>
      </c>
      <c r="I339" t="s">
        <v>159</v>
      </c>
      <c r="J339" t="s">
        <v>4</v>
      </c>
    </row>
    <row r="340" spans="1:10" x14ac:dyDescent="0.15">
      <c r="A340">
        <v>2013</v>
      </c>
      <c r="B340" t="s">
        <v>807</v>
      </c>
      <c r="C340" t="s">
        <v>18</v>
      </c>
      <c r="D340" s="2">
        <v>43620</v>
      </c>
      <c r="E340" s="5">
        <v>76</v>
      </c>
      <c r="F340">
        <v>210</v>
      </c>
      <c r="G340" t="s">
        <v>628</v>
      </c>
      <c r="H340" s="1">
        <v>32938</v>
      </c>
      <c r="I340" t="s">
        <v>430</v>
      </c>
      <c r="J340" t="s">
        <v>4</v>
      </c>
    </row>
    <row r="341" spans="1:10" x14ac:dyDescent="0.15">
      <c r="A341">
        <v>2013</v>
      </c>
      <c r="B341" t="s">
        <v>808</v>
      </c>
      <c r="C341" t="s">
        <v>18</v>
      </c>
      <c r="D341" s="2">
        <v>43621</v>
      </c>
      <c r="E341" s="5">
        <v>77</v>
      </c>
      <c r="F341">
        <v>203</v>
      </c>
      <c r="G341" t="s">
        <v>259</v>
      </c>
      <c r="H341" s="1">
        <v>32926</v>
      </c>
      <c r="I341" t="s">
        <v>295</v>
      </c>
      <c r="J341" t="s">
        <v>4</v>
      </c>
    </row>
    <row r="342" spans="1:10" x14ac:dyDescent="0.15">
      <c r="A342">
        <v>2013</v>
      </c>
      <c r="B342" t="s">
        <v>809</v>
      </c>
      <c r="C342" t="s">
        <v>6</v>
      </c>
      <c r="D342" s="2">
        <v>43619</v>
      </c>
      <c r="E342" s="5">
        <v>75</v>
      </c>
      <c r="F342">
        <v>200</v>
      </c>
      <c r="G342" t="s">
        <v>810</v>
      </c>
      <c r="H342" s="1">
        <v>33317</v>
      </c>
      <c r="I342" t="s">
        <v>811</v>
      </c>
      <c r="J342" t="s">
        <v>4</v>
      </c>
    </row>
    <row r="343" spans="1:10" x14ac:dyDescent="0.15">
      <c r="A343">
        <v>2013</v>
      </c>
      <c r="B343" t="s">
        <v>812</v>
      </c>
      <c r="C343" t="s">
        <v>25</v>
      </c>
      <c r="D343" s="2">
        <v>36678</v>
      </c>
      <c r="E343" s="5">
        <v>72</v>
      </c>
      <c r="F343">
        <v>182</v>
      </c>
      <c r="G343" t="s">
        <v>813</v>
      </c>
      <c r="H343" s="1">
        <v>32979</v>
      </c>
      <c r="I343" t="s">
        <v>814</v>
      </c>
      <c r="J343" t="s">
        <v>4</v>
      </c>
    </row>
    <row r="344" spans="1:10" x14ac:dyDescent="0.15">
      <c r="A344">
        <v>2013</v>
      </c>
      <c r="B344" t="s">
        <v>815</v>
      </c>
      <c r="C344" t="s">
        <v>1</v>
      </c>
      <c r="D344" s="2">
        <v>43625</v>
      </c>
      <c r="E344" s="5">
        <v>81</v>
      </c>
      <c r="F344">
        <v>255</v>
      </c>
      <c r="G344" t="s">
        <v>816</v>
      </c>
      <c r="H344" s="1">
        <v>33050</v>
      </c>
      <c r="I344" t="s">
        <v>226</v>
      </c>
      <c r="J344" t="s">
        <v>817</v>
      </c>
    </row>
    <row r="345" spans="1:10" x14ac:dyDescent="0.15">
      <c r="A345">
        <v>2013</v>
      </c>
      <c r="B345" t="s">
        <v>818</v>
      </c>
      <c r="C345" t="s">
        <v>1</v>
      </c>
      <c r="D345" s="2">
        <v>43625</v>
      </c>
      <c r="E345" s="5">
        <v>81</v>
      </c>
      <c r="F345">
        <v>240</v>
      </c>
      <c r="G345" t="s">
        <v>61</v>
      </c>
      <c r="H345" s="1">
        <v>33444</v>
      </c>
      <c r="I345" t="s">
        <v>391</v>
      </c>
      <c r="J345" t="s">
        <v>4</v>
      </c>
    </row>
    <row r="346" spans="1:10" x14ac:dyDescent="0.15">
      <c r="A346">
        <v>2013</v>
      </c>
      <c r="B346" t="s">
        <v>819</v>
      </c>
      <c r="C346" t="s">
        <v>1</v>
      </c>
      <c r="D346" s="2">
        <v>43625</v>
      </c>
      <c r="E346" s="5">
        <v>81</v>
      </c>
      <c r="F346">
        <v>250</v>
      </c>
      <c r="G346" t="s">
        <v>820</v>
      </c>
      <c r="H346" s="1">
        <v>33103</v>
      </c>
      <c r="I346" t="s">
        <v>96</v>
      </c>
      <c r="J346" t="s">
        <v>4</v>
      </c>
    </row>
    <row r="347" spans="1:10" x14ac:dyDescent="0.15">
      <c r="A347">
        <v>2013</v>
      </c>
      <c r="B347" t="s">
        <v>821</v>
      </c>
      <c r="C347" t="s">
        <v>42</v>
      </c>
      <c r="D347" s="2">
        <v>43623</v>
      </c>
      <c r="E347" s="5">
        <v>79</v>
      </c>
      <c r="F347">
        <v>215</v>
      </c>
      <c r="G347" t="s">
        <v>822</v>
      </c>
      <c r="H347" s="1">
        <v>33108</v>
      </c>
      <c r="I347" t="s">
        <v>823</v>
      </c>
      <c r="J347" t="s">
        <v>82</v>
      </c>
    </row>
    <row r="348" spans="1:10" x14ac:dyDescent="0.15">
      <c r="A348">
        <v>2013</v>
      </c>
      <c r="B348" t="s">
        <v>824</v>
      </c>
      <c r="C348" t="s">
        <v>6</v>
      </c>
      <c r="D348" s="2">
        <v>43620</v>
      </c>
      <c r="E348" s="5">
        <v>76</v>
      </c>
      <c r="F348">
        <v>195</v>
      </c>
      <c r="G348" t="s">
        <v>825</v>
      </c>
      <c r="H348" s="1">
        <v>32840</v>
      </c>
      <c r="I348" t="s">
        <v>826</v>
      </c>
      <c r="J348" t="s">
        <v>4</v>
      </c>
    </row>
    <row r="349" spans="1:10" x14ac:dyDescent="0.15">
      <c r="A349">
        <v>2013</v>
      </c>
      <c r="B349" t="s">
        <v>827</v>
      </c>
      <c r="C349" t="s">
        <v>6</v>
      </c>
      <c r="D349" s="2">
        <v>43619</v>
      </c>
      <c r="E349" s="5">
        <v>75</v>
      </c>
      <c r="F349">
        <v>175</v>
      </c>
      <c r="G349" t="s">
        <v>91</v>
      </c>
      <c r="H349" s="1">
        <v>33304</v>
      </c>
      <c r="I349" t="s">
        <v>724</v>
      </c>
      <c r="J349" t="s">
        <v>4</v>
      </c>
    </row>
    <row r="350" spans="1:10" x14ac:dyDescent="0.15">
      <c r="A350">
        <v>2013</v>
      </c>
      <c r="B350" t="s">
        <v>828</v>
      </c>
      <c r="C350" t="s">
        <v>6</v>
      </c>
      <c r="D350" s="2">
        <v>36678</v>
      </c>
      <c r="E350" s="5">
        <v>72</v>
      </c>
      <c r="F350">
        <v>190</v>
      </c>
      <c r="G350" t="s">
        <v>829</v>
      </c>
      <c r="H350" s="1">
        <v>33065</v>
      </c>
      <c r="I350" t="s">
        <v>794</v>
      </c>
      <c r="J350" t="s">
        <v>4</v>
      </c>
    </row>
    <row r="351" spans="1:10" x14ac:dyDescent="0.15">
      <c r="A351">
        <v>2013</v>
      </c>
      <c r="B351" t="s">
        <v>830</v>
      </c>
      <c r="C351" t="s">
        <v>6</v>
      </c>
      <c r="D351" s="2">
        <v>43617</v>
      </c>
      <c r="E351" s="5">
        <v>73</v>
      </c>
      <c r="F351">
        <v>200</v>
      </c>
      <c r="G351" t="s">
        <v>831</v>
      </c>
      <c r="H351" s="1">
        <v>32693</v>
      </c>
      <c r="I351" t="s">
        <v>88</v>
      </c>
      <c r="J351" t="s">
        <v>4</v>
      </c>
    </row>
    <row r="352" spans="1:10" x14ac:dyDescent="0.15">
      <c r="A352">
        <v>2013</v>
      </c>
      <c r="B352" t="s">
        <v>832</v>
      </c>
      <c r="C352" t="s">
        <v>29</v>
      </c>
      <c r="D352" s="2">
        <v>36708</v>
      </c>
      <c r="E352" s="5">
        <v>84</v>
      </c>
      <c r="F352">
        <v>260</v>
      </c>
      <c r="G352" t="s">
        <v>304</v>
      </c>
      <c r="H352" s="1">
        <v>32279</v>
      </c>
      <c r="I352" t="s">
        <v>427</v>
      </c>
      <c r="J352" t="s">
        <v>306</v>
      </c>
    </row>
    <row r="353" spans="1:10" x14ac:dyDescent="0.15">
      <c r="A353">
        <v>2013</v>
      </c>
      <c r="B353" t="s">
        <v>833</v>
      </c>
      <c r="C353" t="s">
        <v>1</v>
      </c>
      <c r="D353" s="2">
        <v>43626</v>
      </c>
      <c r="E353" s="5">
        <v>82</v>
      </c>
      <c r="F353">
        <v>235</v>
      </c>
      <c r="G353" t="s">
        <v>834</v>
      </c>
      <c r="H353" s="1">
        <v>33162</v>
      </c>
      <c r="I353" t="s">
        <v>333</v>
      </c>
      <c r="J353" t="s">
        <v>82</v>
      </c>
    </row>
    <row r="354" spans="1:10" x14ac:dyDescent="0.15">
      <c r="A354">
        <v>2013</v>
      </c>
      <c r="B354" t="s">
        <v>835</v>
      </c>
      <c r="C354" t="s">
        <v>14</v>
      </c>
      <c r="D354" s="2">
        <v>43625</v>
      </c>
      <c r="E354" s="5">
        <v>81</v>
      </c>
      <c r="F354">
        <v>225</v>
      </c>
      <c r="G354" t="s">
        <v>836</v>
      </c>
      <c r="H354" s="1">
        <v>33221</v>
      </c>
      <c r="I354" t="s">
        <v>671</v>
      </c>
      <c r="J354" t="s">
        <v>4</v>
      </c>
    </row>
    <row r="355" spans="1:10" x14ac:dyDescent="0.15">
      <c r="A355">
        <v>2013</v>
      </c>
      <c r="B355" t="s">
        <v>837</v>
      </c>
      <c r="C355" t="s">
        <v>14</v>
      </c>
      <c r="D355" s="2">
        <v>43621</v>
      </c>
      <c r="E355" s="5">
        <v>77</v>
      </c>
      <c r="F355">
        <v>205</v>
      </c>
      <c r="G355" t="s">
        <v>61</v>
      </c>
      <c r="H355" s="1">
        <v>32839</v>
      </c>
      <c r="I355" t="s">
        <v>838</v>
      </c>
      <c r="J355" t="s">
        <v>4</v>
      </c>
    </row>
    <row r="356" spans="1:10" x14ac:dyDescent="0.15">
      <c r="A356">
        <v>2013</v>
      </c>
      <c r="B356" t="s">
        <v>839</v>
      </c>
      <c r="C356" t="s">
        <v>18</v>
      </c>
      <c r="D356" s="2">
        <v>43620</v>
      </c>
      <c r="E356" s="5">
        <v>76</v>
      </c>
      <c r="F356">
        <v>200</v>
      </c>
      <c r="G356" t="s">
        <v>246</v>
      </c>
      <c r="H356" s="1">
        <v>33448</v>
      </c>
      <c r="I356" t="s">
        <v>840</v>
      </c>
      <c r="J356" t="s">
        <v>4</v>
      </c>
    </row>
    <row r="357" spans="1:10" x14ac:dyDescent="0.15">
      <c r="A357">
        <v>2013</v>
      </c>
      <c r="B357" t="s">
        <v>841</v>
      </c>
      <c r="C357" t="s">
        <v>25</v>
      </c>
      <c r="D357" s="2">
        <v>43618</v>
      </c>
      <c r="E357" s="5">
        <v>74</v>
      </c>
      <c r="F357">
        <v>180</v>
      </c>
      <c r="G357" t="s">
        <v>58</v>
      </c>
      <c r="H357" s="1">
        <v>33161</v>
      </c>
      <c r="I357" t="s">
        <v>143</v>
      </c>
      <c r="J357" t="s">
        <v>4</v>
      </c>
    </row>
    <row r="358" spans="1:10" x14ac:dyDescent="0.15">
      <c r="A358">
        <v>2013</v>
      </c>
      <c r="B358" t="s">
        <v>842</v>
      </c>
      <c r="C358" t="s">
        <v>25</v>
      </c>
      <c r="D358" s="2">
        <v>43618</v>
      </c>
      <c r="E358" s="5">
        <v>74</v>
      </c>
      <c r="F358">
        <v>190</v>
      </c>
      <c r="G358" t="s">
        <v>843</v>
      </c>
      <c r="H358" s="1">
        <v>33370</v>
      </c>
      <c r="I358" t="s">
        <v>67</v>
      </c>
      <c r="J358" t="s">
        <v>4</v>
      </c>
    </row>
    <row r="359" spans="1:10" x14ac:dyDescent="0.15">
      <c r="A359">
        <v>2013</v>
      </c>
      <c r="B359" t="s">
        <v>844</v>
      </c>
      <c r="C359" t="s">
        <v>29</v>
      </c>
      <c r="D359" s="2">
        <v>43625</v>
      </c>
      <c r="E359" s="5">
        <v>81</v>
      </c>
      <c r="F359">
        <v>235</v>
      </c>
      <c r="G359" t="s">
        <v>845</v>
      </c>
      <c r="H359" s="1">
        <v>32908</v>
      </c>
      <c r="I359" t="s">
        <v>445</v>
      </c>
      <c r="J359" t="s">
        <v>4</v>
      </c>
    </row>
    <row r="360" spans="1:10" x14ac:dyDescent="0.15">
      <c r="A360">
        <v>2013</v>
      </c>
      <c r="B360" t="s">
        <v>846</v>
      </c>
      <c r="C360" t="s">
        <v>29</v>
      </c>
      <c r="D360" s="2">
        <v>43626</v>
      </c>
      <c r="E360" s="5">
        <v>82</v>
      </c>
      <c r="F360">
        <v>245</v>
      </c>
      <c r="G360" t="s">
        <v>847</v>
      </c>
      <c r="H360" s="1">
        <v>32978</v>
      </c>
      <c r="I360" t="s">
        <v>848</v>
      </c>
      <c r="J360" t="s">
        <v>849</v>
      </c>
    </row>
    <row r="361" spans="1:10" x14ac:dyDescent="0.15">
      <c r="A361">
        <v>2013</v>
      </c>
      <c r="B361" t="s">
        <v>850</v>
      </c>
      <c r="C361" t="s">
        <v>1</v>
      </c>
      <c r="D361" s="2">
        <v>43626</v>
      </c>
      <c r="E361" s="5">
        <v>82</v>
      </c>
      <c r="F361">
        <v>265</v>
      </c>
      <c r="G361" t="s">
        <v>275</v>
      </c>
      <c r="H361" s="1">
        <v>33332</v>
      </c>
      <c r="I361" t="s">
        <v>47</v>
      </c>
      <c r="J361" t="s">
        <v>4</v>
      </c>
    </row>
    <row r="362" spans="1:10" x14ac:dyDescent="0.15">
      <c r="A362">
        <v>2013</v>
      </c>
      <c r="B362" t="s">
        <v>851</v>
      </c>
      <c r="C362" t="s">
        <v>14</v>
      </c>
      <c r="D362" s="2">
        <v>43624</v>
      </c>
      <c r="E362" s="5">
        <v>80</v>
      </c>
      <c r="F362">
        <v>190</v>
      </c>
      <c r="G362" t="s">
        <v>434</v>
      </c>
      <c r="H362" s="1">
        <v>33271</v>
      </c>
      <c r="I362" t="s">
        <v>852</v>
      </c>
      <c r="J362" t="s">
        <v>4</v>
      </c>
    </row>
    <row r="363" spans="1:10" x14ac:dyDescent="0.15">
      <c r="A363">
        <v>2013</v>
      </c>
      <c r="B363" t="s">
        <v>853</v>
      </c>
      <c r="C363" t="s">
        <v>14</v>
      </c>
      <c r="D363" s="2">
        <v>43622</v>
      </c>
      <c r="E363" s="5">
        <v>78</v>
      </c>
      <c r="F363">
        <v>210</v>
      </c>
      <c r="G363" t="s">
        <v>2</v>
      </c>
      <c r="H363" s="1">
        <v>33010</v>
      </c>
      <c r="I363" t="s">
        <v>292</v>
      </c>
      <c r="J363" t="s">
        <v>4</v>
      </c>
    </row>
    <row r="364" spans="1:10" x14ac:dyDescent="0.15">
      <c r="A364">
        <v>2013</v>
      </c>
      <c r="B364" t="s">
        <v>854</v>
      </c>
      <c r="C364" t="s">
        <v>42</v>
      </c>
      <c r="D364" s="2">
        <v>43622</v>
      </c>
      <c r="E364" s="5">
        <v>78</v>
      </c>
      <c r="F364">
        <v>175</v>
      </c>
      <c r="G364" t="s">
        <v>855</v>
      </c>
      <c r="H364" s="1">
        <v>33045</v>
      </c>
      <c r="I364" t="s">
        <v>526</v>
      </c>
      <c r="J364" t="s">
        <v>4</v>
      </c>
    </row>
    <row r="365" spans="1:10" x14ac:dyDescent="0.15">
      <c r="A365">
        <v>2013</v>
      </c>
      <c r="B365" t="s">
        <v>856</v>
      </c>
      <c r="C365" t="s">
        <v>6</v>
      </c>
      <c r="D365" s="2">
        <v>43619</v>
      </c>
      <c r="E365" s="5">
        <v>75</v>
      </c>
      <c r="F365">
        <v>195</v>
      </c>
      <c r="G365" t="s">
        <v>857</v>
      </c>
      <c r="H365" s="1">
        <v>33280</v>
      </c>
      <c r="I365" t="s">
        <v>273</v>
      </c>
      <c r="J365" t="s">
        <v>4</v>
      </c>
    </row>
    <row r="366" spans="1:10" x14ac:dyDescent="0.15">
      <c r="A366">
        <v>2013</v>
      </c>
      <c r="B366" t="s">
        <v>858</v>
      </c>
      <c r="C366" t="s">
        <v>6</v>
      </c>
      <c r="D366" s="2">
        <v>36678</v>
      </c>
      <c r="E366" s="5">
        <v>72</v>
      </c>
      <c r="F366">
        <v>196</v>
      </c>
      <c r="G366" t="s">
        <v>859</v>
      </c>
      <c r="H366" s="1">
        <v>33050</v>
      </c>
      <c r="I366" t="s">
        <v>203</v>
      </c>
      <c r="J366" t="s">
        <v>4</v>
      </c>
    </row>
    <row r="367" spans="1:10" x14ac:dyDescent="0.15">
      <c r="A367">
        <v>2013</v>
      </c>
      <c r="B367" t="s">
        <v>860</v>
      </c>
      <c r="C367" t="s">
        <v>6</v>
      </c>
      <c r="D367" s="2">
        <v>43596</v>
      </c>
      <c r="E367" s="5">
        <v>71</v>
      </c>
      <c r="F367">
        <v>173</v>
      </c>
      <c r="G367" t="s">
        <v>121</v>
      </c>
      <c r="H367" s="1">
        <v>33213</v>
      </c>
      <c r="I367" t="s">
        <v>538</v>
      </c>
      <c r="J367" t="s">
        <v>4</v>
      </c>
    </row>
    <row r="368" spans="1:10" x14ac:dyDescent="0.15">
      <c r="A368">
        <v>2013</v>
      </c>
      <c r="B368" t="s">
        <v>861</v>
      </c>
      <c r="C368" t="s">
        <v>14</v>
      </c>
      <c r="D368" s="2">
        <v>43625</v>
      </c>
      <c r="E368" s="5">
        <v>81</v>
      </c>
      <c r="F368">
        <v>230</v>
      </c>
      <c r="G368" t="s">
        <v>862</v>
      </c>
      <c r="H368" s="1">
        <v>33165</v>
      </c>
      <c r="I368" t="s">
        <v>691</v>
      </c>
      <c r="J368" t="s">
        <v>4</v>
      </c>
    </row>
    <row r="369" spans="1:10" x14ac:dyDescent="0.15">
      <c r="A369">
        <v>2013</v>
      </c>
      <c r="B369" t="s">
        <v>863</v>
      </c>
      <c r="C369" t="s">
        <v>1</v>
      </c>
      <c r="D369" s="2">
        <v>43626</v>
      </c>
      <c r="E369" s="5">
        <v>82</v>
      </c>
      <c r="F369">
        <v>255</v>
      </c>
      <c r="G369" t="s">
        <v>91</v>
      </c>
      <c r="H369" s="1">
        <v>33370</v>
      </c>
      <c r="I369" t="s">
        <v>283</v>
      </c>
      <c r="J369" t="s">
        <v>4</v>
      </c>
    </row>
    <row r="370" spans="1:10" x14ac:dyDescent="0.15">
      <c r="A370">
        <v>2013</v>
      </c>
      <c r="B370" t="s">
        <v>864</v>
      </c>
      <c r="C370" t="s">
        <v>14</v>
      </c>
      <c r="D370" s="2">
        <v>43624</v>
      </c>
      <c r="E370" s="5">
        <v>80</v>
      </c>
      <c r="F370">
        <v>220</v>
      </c>
      <c r="G370" t="s">
        <v>666</v>
      </c>
      <c r="H370" s="1">
        <v>33267</v>
      </c>
      <c r="I370" t="s">
        <v>223</v>
      </c>
      <c r="J370" t="s">
        <v>4</v>
      </c>
    </row>
    <row r="371" spans="1:10" x14ac:dyDescent="0.15">
      <c r="A371">
        <v>2013</v>
      </c>
      <c r="B371" t="s">
        <v>865</v>
      </c>
      <c r="C371" t="s">
        <v>94</v>
      </c>
      <c r="D371" s="2">
        <v>43622</v>
      </c>
      <c r="E371" s="5">
        <v>78</v>
      </c>
      <c r="F371">
        <v>215</v>
      </c>
      <c r="G371" t="s">
        <v>695</v>
      </c>
      <c r="H371" s="1">
        <v>33338</v>
      </c>
      <c r="I371" t="s">
        <v>734</v>
      </c>
      <c r="J371" t="s">
        <v>4</v>
      </c>
    </row>
    <row r="372" spans="1:10" x14ac:dyDescent="0.15">
      <c r="A372">
        <v>2013</v>
      </c>
      <c r="B372" t="s">
        <v>866</v>
      </c>
      <c r="C372" t="s">
        <v>18</v>
      </c>
      <c r="D372" s="2">
        <v>43620</v>
      </c>
      <c r="E372" s="5">
        <v>76</v>
      </c>
      <c r="F372">
        <v>185</v>
      </c>
      <c r="G372" t="s">
        <v>867</v>
      </c>
      <c r="H372" s="1">
        <v>32953</v>
      </c>
      <c r="I372" t="s">
        <v>302</v>
      </c>
      <c r="J372" t="s">
        <v>4</v>
      </c>
    </row>
    <row r="373" spans="1:10" x14ac:dyDescent="0.15">
      <c r="A373">
        <v>2013</v>
      </c>
      <c r="B373" t="s">
        <v>868</v>
      </c>
      <c r="C373" t="s">
        <v>6</v>
      </c>
      <c r="D373" s="2">
        <v>43618</v>
      </c>
      <c r="E373" s="5">
        <v>74</v>
      </c>
      <c r="F373">
        <v>180</v>
      </c>
      <c r="G373" t="s">
        <v>324</v>
      </c>
      <c r="H373" s="1">
        <v>32937</v>
      </c>
      <c r="I373" t="s">
        <v>345</v>
      </c>
      <c r="J373" t="s">
        <v>4</v>
      </c>
    </row>
    <row r="374" spans="1:10" x14ac:dyDescent="0.15">
      <c r="A374">
        <v>2013</v>
      </c>
      <c r="B374" t="s">
        <v>869</v>
      </c>
      <c r="C374" t="s">
        <v>25</v>
      </c>
      <c r="D374" s="2">
        <v>36678</v>
      </c>
      <c r="E374" s="5">
        <v>72</v>
      </c>
      <c r="F374">
        <v>182</v>
      </c>
      <c r="G374" t="s">
        <v>870</v>
      </c>
      <c r="H374" s="1">
        <v>32796</v>
      </c>
      <c r="I374" t="s">
        <v>211</v>
      </c>
      <c r="J374" t="s">
        <v>4</v>
      </c>
    </row>
    <row r="375" spans="1:10" x14ac:dyDescent="0.15">
      <c r="A375">
        <v>2013</v>
      </c>
      <c r="B375" t="s">
        <v>871</v>
      </c>
      <c r="C375" t="s">
        <v>50</v>
      </c>
      <c r="D375" s="2">
        <v>43626</v>
      </c>
      <c r="E375" s="5">
        <v>82</v>
      </c>
      <c r="F375">
        <v>235</v>
      </c>
      <c r="G375" t="s">
        <v>872</v>
      </c>
      <c r="H375" s="1">
        <v>33141</v>
      </c>
      <c r="I375" t="s">
        <v>16</v>
      </c>
      <c r="J375" t="s">
        <v>4</v>
      </c>
    </row>
    <row r="376" spans="1:10" x14ac:dyDescent="0.15">
      <c r="A376">
        <v>2013</v>
      </c>
      <c r="B376" t="s">
        <v>873</v>
      </c>
      <c r="C376" t="s">
        <v>29</v>
      </c>
      <c r="D376" s="2">
        <v>43627</v>
      </c>
      <c r="E376" s="5">
        <v>83</v>
      </c>
      <c r="F376">
        <v>240</v>
      </c>
      <c r="G376" t="s">
        <v>513</v>
      </c>
      <c r="H376" s="1">
        <v>33125</v>
      </c>
      <c r="I376" t="s">
        <v>192</v>
      </c>
      <c r="J376" t="s">
        <v>4</v>
      </c>
    </row>
    <row r="377" spans="1:10" x14ac:dyDescent="0.15">
      <c r="A377">
        <v>2013</v>
      </c>
      <c r="B377" t="s">
        <v>874</v>
      </c>
      <c r="C377" t="s">
        <v>14</v>
      </c>
      <c r="D377" s="2">
        <v>43623</v>
      </c>
      <c r="E377" s="5">
        <v>79</v>
      </c>
      <c r="F377">
        <v>215</v>
      </c>
      <c r="G377" t="s">
        <v>875</v>
      </c>
      <c r="H377" s="1">
        <v>33497</v>
      </c>
      <c r="I377" t="s">
        <v>704</v>
      </c>
      <c r="J377" t="s">
        <v>4</v>
      </c>
    </row>
    <row r="378" spans="1:10" x14ac:dyDescent="0.15">
      <c r="A378">
        <v>2013</v>
      </c>
      <c r="B378" t="s">
        <v>876</v>
      </c>
      <c r="C378" t="s">
        <v>6</v>
      </c>
      <c r="D378" s="2">
        <v>43621</v>
      </c>
      <c r="E378" s="5">
        <v>77</v>
      </c>
      <c r="F378">
        <v>200</v>
      </c>
      <c r="G378" t="s">
        <v>877</v>
      </c>
      <c r="H378" s="1">
        <v>33035</v>
      </c>
      <c r="I378" t="s">
        <v>371</v>
      </c>
      <c r="J378" t="s">
        <v>4</v>
      </c>
    </row>
    <row r="379" spans="1:10" x14ac:dyDescent="0.15">
      <c r="A379">
        <v>2013</v>
      </c>
      <c r="B379" t="s">
        <v>878</v>
      </c>
      <c r="C379" t="s">
        <v>6</v>
      </c>
      <c r="D379" s="2">
        <v>43618</v>
      </c>
      <c r="E379" s="5">
        <v>74</v>
      </c>
      <c r="F379">
        <v>191</v>
      </c>
      <c r="G379" t="s">
        <v>879</v>
      </c>
      <c r="H379" s="1">
        <v>33179</v>
      </c>
      <c r="I379" t="s">
        <v>67</v>
      </c>
      <c r="J379" t="s">
        <v>404</v>
      </c>
    </row>
    <row r="380" spans="1:10" x14ac:dyDescent="0.15">
      <c r="A380">
        <v>2013</v>
      </c>
      <c r="B380" t="s">
        <v>880</v>
      </c>
      <c r="C380" t="s">
        <v>25</v>
      </c>
      <c r="D380" s="2">
        <v>43619</v>
      </c>
      <c r="E380" s="5">
        <v>75</v>
      </c>
      <c r="F380">
        <v>185</v>
      </c>
      <c r="G380" t="s">
        <v>626</v>
      </c>
      <c r="H380" s="1">
        <v>33629</v>
      </c>
      <c r="I380" t="s">
        <v>427</v>
      </c>
      <c r="J380" t="s">
        <v>4</v>
      </c>
    </row>
    <row r="381" spans="1:10" x14ac:dyDescent="0.15">
      <c r="A381">
        <v>2013</v>
      </c>
      <c r="B381" t="s">
        <v>881</v>
      </c>
      <c r="C381" t="s">
        <v>6</v>
      </c>
      <c r="D381" s="2">
        <v>43618</v>
      </c>
      <c r="E381" s="5">
        <v>74</v>
      </c>
      <c r="F381">
        <v>211</v>
      </c>
      <c r="G381" t="s">
        <v>882</v>
      </c>
      <c r="H381" s="1">
        <v>33041</v>
      </c>
      <c r="I381" t="s">
        <v>322</v>
      </c>
      <c r="J381" t="s">
        <v>4</v>
      </c>
    </row>
    <row r="382" spans="1:10" x14ac:dyDescent="0.15">
      <c r="A382">
        <v>2013</v>
      </c>
      <c r="B382" t="s">
        <v>883</v>
      </c>
      <c r="C382" t="s">
        <v>50</v>
      </c>
      <c r="D382" s="2">
        <v>43625</v>
      </c>
      <c r="E382" s="5">
        <v>81</v>
      </c>
      <c r="F382">
        <v>245</v>
      </c>
      <c r="G382" t="s">
        <v>884</v>
      </c>
      <c r="H382" s="1">
        <v>32976</v>
      </c>
      <c r="I382" t="s">
        <v>719</v>
      </c>
      <c r="J382" t="s">
        <v>4</v>
      </c>
    </row>
    <row r="383" spans="1:10" x14ac:dyDescent="0.15">
      <c r="A383">
        <v>2013</v>
      </c>
      <c r="B383" t="s">
        <v>885</v>
      </c>
      <c r="C383" t="s">
        <v>14</v>
      </c>
      <c r="D383" s="2">
        <v>43625</v>
      </c>
      <c r="E383" s="5">
        <v>81</v>
      </c>
      <c r="F383">
        <v>215</v>
      </c>
      <c r="G383" t="s">
        <v>886</v>
      </c>
      <c r="H383" s="1">
        <v>32731</v>
      </c>
      <c r="I383" t="s">
        <v>644</v>
      </c>
      <c r="J383" t="s">
        <v>4</v>
      </c>
    </row>
    <row r="384" spans="1:10" x14ac:dyDescent="0.15">
      <c r="A384">
        <v>2013</v>
      </c>
      <c r="B384" t="s">
        <v>887</v>
      </c>
      <c r="C384" t="s">
        <v>29</v>
      </c>
      <c r="D384" s="2">
        <v>43627</v>
      </c>
      <c r="E384" s="5">
        <v>83</v>
      </c>
      <c r="F384">
        <v>250</v>
      </c>
      <c r="G384" t="s">
        <v>888</v>
      </c>
      <c r="H384" s="1">
        <v>32897</v>
      </c>
      <c r="I384" t="s">
        <v>159</v>
      </c>
      <c r="J384" t="s">
        <v>4</v>
      </c>
    </row>
    <row r="385" spans="1:10" x14ac:dyDescent="0.15">
      <c r="A385">
        <v>2013</v>
      </c>
      <c r="B385" t="s">
        <v>889</v>
      </c>
      <c r="C385" t="s">
        <v>14</v>
      </c>
      <c r="D385" s="2">
        <v>43624</v>
      </c>
      <c r="E385" s="5">
        <v>80</v>
      </c>
      <c r="F385">
        <v>240</v>
      </c>
      <c r="G385" t="s">
        <v>890</v>
      </c>
      <c r="H385" s="1">
        <v>33241</v>
      </c>
      <c r="I385" t="s">
        <v>891</v>
      </c>
      <c r="J385" t="s">
        <v>4</v>
      </c>
    </row>
    <row r="386" spans="1:10" x14ac:dyDescent="0.15">
      <c r="A386">
        <v>2013</v>
      </c>
      <c r="B386" t="s">
        <v>892</v>
      </c>
      <c r="C386" t="s">
        <v>18</v>
      </c>
      <c r="D386" s="2">
        <v>43622</v>
      </c>
      <c r="E386" s="5">
        <v>78</v>
      </c>
      <c r="F386">
        <v>205</v>
      </c>
      <c r="G386" t="s">
        <v>236</v>
      </c>
      <c r="H386" s="1">
        <v>32926</v>
      </c>
      <c r="I386" t="s">
        <v>794</v>
      </c>
      <c r="J386" t="s">
        <v>4</v>
      </c>
    </row>
    <row r="387" spans="1:10" x14ac:dyDescent="0.15">
      <c r="A387">
        <v>2013</v>
      </c>
      <c r="B387" t="s">
        <v>893</v>
      </c>
      <c r="C387" t="s">
        <v>6</v>
      </c>
      <c r="D387" s="2">
        <v>43619</v>
      </c>
      <c r="E387" s="5">
        <v>75</v>
      </c>
      <c r="F387">
        <v>195</v>
      </c>
      <c r="G387" t="s">
        <v>668</v>
      </c>
      <c r="H387" s="1">
        <v>33392</v>
      </c>
      <c r="I387" t="s">
        <v>669</v>
      </c>
      <c r="J387" t="s">
        <v>4</v>
      </c>
    </row>
    <row r="388" spans="1:10" x14ac:dyDescent="0.15">
      <c r="A388">
        <v>2013</v>
      </c>
      <c r="B388" t="s">
        <v>894</v>
      </c>
      <c r="C388" t="s">
        <v>6</v>
      </c>
      <c r="D388" s="2">
        <v>43619</v>
      </c>
      <c r="E388" s="5">
        <v>75</v>
      </c>
      <c r="F388">
        <v>180</v>
      </c>
      <c r="G388" t="s">
        <v>895</v>
      </c>
      <c r="H388" s="1">
        <v>33279</v>
      </c>
      <c r="I388" t="s">
        <v>62</v>
      </c>
      <c r="J388" t="s">
        <v>4</v>
      </c>
    </row>
    <row r="389" spans="1:10" x14ac:dyDescent="0.15">
      <c r="A389">
        <v>2013</v>
      </c>
      <c r="B389" t="s">
        <v>896</v>
      </c>
      <c r="C389" t="s">
        <v>14</v>
      </c>
      <c r="D389" s="2">
        <v>43624</v>
      </c>
      <c r="E389" s="5">
        <v>80</v>
      </c>
      <c r="F389">
        <v>238</v>
      </c>
      <c r="G389" t="s">
        <v>897</v>
      </c>
      <c r="H389" s="1">
        <v>32596</v>
      </c>
      <c r="I389" t="s">
        <v>114</v>
      </c>
      <c r="J389" t="s">
        <v>4</v>
      </c>
    </row>
    <row r="390" spans="1:10" x14ac:dyDescent="0.15">
      <c r="A390">
        <v>2013</v>
      </c>
      <c r="B390" t="s">
        <v>93</v>
      </c>
      <c r="C390" t="s">
        <v>94</v>
      </c>
      <c r="D390" s="2">
        <v>43622</v>
      </c>
      <c r="E390" s="5">
        <v>78</v>
      </c>
      <c r="F390">
        <v>210</v>
      </c>
      <c r="G390" t="s">
        <v>898</v>
      </c>
      <c r="H390" s="1">
        <v>32095</v>
      </c>
      <c r="I390" t="s">
        <v>899</v>
      </c>
      <c r="J390" t="s">
        <v>4</v>
      </c>
    </row>
    <row r="391" spans="1:10" x14ac:dyDescent="0.15">
      <c r="A391">
        <v>2013</v>
      </c>
      <c r="B391" t="s">
        <v>900</v>
      </c>
      <c r="C391" t="s">
        <v>18</v>
      </c>
      <c r="D391" s="2">
        <v>43619</v>
      </c>
      <c r="E391" s="5">
        <v>75</v>
      </c>
      <c r="F391">
        <v>180</v>
      </c>
      <c r="G391" t="s">
        <v>901</v>
      </c>
      <c r="H391" s="1">
        <v>33147</v>
      </c>
      <c r="I391" t="s">
        <v>902</v>
      </c>
      <c r="J391" t="s">
        <v>4</v>
      </c>
    </row>
    <row r="392" spans="1:10" x14ac:dyDescent="0.15">
      <c r="A392">
        <v>2013</v>
      </c>
      <c r="B392" t="s">
        <v>903</v>
      </c>
      <c r="C392" t="s">
        <v>29</v>
      </c>
      <c r="D392" s="2">
        <v>43625</v>
      </c>
      <c r="E392" s="5">
        <v>81</v>
      </c>
      <c r="F392">
        <v>270</v>
      </c>
      <c r="G392" t="s">
        <v>2</v>
      </c>
      <c r="H392" s="1">
        <v>33218</v>
      </c>
      <c r="I392" t="s">
        <v>396</v>
      </c>
      <c r="J392" t="s">
        <v>4</v>
      </c>
    </row>
    <row r="393" spans="1:10" x14ac:dyDescent="0.15">
      <c r="A393">
        <v>2013</v>
      </c>
      <c r="B393" t="s">
        <v>904</v>
      </c>
      <c r="C393" t="s">
        <v>50</v>
      </c>
      <c r="D393" s="2">
        <v>43626</v>
      </c>
      <c r="E393" s="5">
        <v>82</v>
      </c>
      <c r="F393">
        <v>235</v>
      </c>
      <c r="G393" t="s">
        <v>905</v>
      </c>
      <c r="H393" s="1">
        <v>32965</v>
      </c>
      <c r="I393" t="s">
        <v>232</v>
      </c>
      <c r="J393" t="s">
        <v>4</v>
      </c>
    </row>
    <row r="394" spans="1:10" x14ac:dyDescent="0.15">
      <c r="A394">
        <v>2013</v>
      </c>
      <c r="B394" t="s">
        <v>906</v>
      </c>
      <c r="C394" t="s">
        <v>14</v>
      </c>
      <c r="D394" s="2">
        <v>43623</v>
      </c>
      <c r="E394" s="5">
        <v>79</v>
      </c>
      <c r="F394">
        <v>228</v>
      </c>
      <c r="G394" t="s">
        <v>335</v>
      </c>
      <c r="H394" s="1">
        <v>33037</v>
      </c>
      <c r="I394" t="s">
        <v>132</v>
      </c>
      <c r="J394" t="s">
        <v>4</v>
      </c>
    </row>
    <row r="395" spans="1:10" x14ac:dyDescent="0.15">
      <c r="A395">
        <v>2013</v>
      </c>
      <c r="B395" t="s">
        <v>907</v>
      </c>
      <c r="C395" t="s">
        <v>94</v>
      </c>
      <c r="D395" s="2">
        <v>43623</v>
      </c>
      <c r="E395" s="5">
        <v>79</v>
      </c>
      <c r="F395">
        <v>210</v>
      </c>
      <c r="G395" t="s">
        <v>908</v>
      </c>
      <c r="H395" s="1">
        <v>33055</v>
      </c>
      <c r="I395" t="s">
        <v>375</v>
      </c>
      <c r="J395" t="s">
        <v>4</v>
      </c>
    </row>
    <row r="396" spans="1:10" x14ac:dyDescent="0.15">
      <c r="A396">
        <v>2013</v>
      </c>
      <c r="B396" t="s">
        <v>909</v>
      </c>
      <c r="C396" t="s">
        <v>6</v>
      </c>
      <c r="D396" s="2">
        <v>43620</v>
      </c>
      <c r="E396" s="5">
        <v>76</v>
      </c>
      <c r="F396">
        <v>205</v>
      </c>
      <c r="G396" t="s">
        <v>910</v>
      </c>
      <c r="H396" s="1">
        <v>33399</v>
      </c>
      <c r="I396" t="s">
        <v>52</v>
      </c>
      <c r="J396" t="s">
        <v>4</v>
      </c>
    </row>
    <row r="397" spans="1:10" x14ac:dyDescent="0.15">
      <c r="A397">
        <v>2013</v>
      </c>
      <c r="B397" t="s">
        <v>911</v>
      </c>
      <c r="C397" t="s">
        <v>6</v>
      </c>
      <c r="D397" s="2">
        <v>36678</v>
      </c>
      <c r="E397" s="5">
        <v>72</v>
      </c>
      <c r="F397">
        <v>184</v>
      </c>
      <c r="G397" t="s">
        <v>912</v>
      </c>
      <c r="H397" s="1">
        <v>32709</v>
      </c>
      <c r="I397" t="s">
        <v>192</v>
      </c>
      <c r="J397" t="s">
        <v>4</v>
      </c>
    </row>
    <row r="398" spans="1:10" x14ac:dyDescent="0.15">
      <c r="A398">
        <v>2013</v>
      </c>
      <c r="B398" t="s">
        <v>913</v>
      </c>
      <c r="C398" t="s">
        <v>6</v>
      </c>
      <c r="D398" s="2">
        <v>43621</v>
      </c>
      <c r="E398" s="5">
        <v>77</v>
      </c>
      <c r="F398">
        <v>217</v>
      </c>
      <c r="G398" t="s">
        <v>104</v>
      </c>
      <c r="H398" s="1">
        <v>32906</v>
      </c>
      <c r="I398" t="s">
        <v>213</v>
      </c>
      <c r="J398" t="s">
        <v>4</v>
      </c>
    </row>
    <row r="399" spans="1:10" x14ac:dyDescent="0.15">
      <c r="A399">
        <v>2013</v>
      </c>
      <c r="B399" t="s">
        <v>914</v>
      </c>
      <c r="C399" t="s">
        <v>6</v>
      </c>
      <c r="D399" s="2">
        <v>43619</v>
      </c>
      <c r="E399" s="5">
        <v>75</v>
      </c>
      <c r="F399">
        <v>195</v>
      </c>
      <c r="G399" t="s">
        <v>700</v>
      </c>
      <c r="H399" s="1">
        <v>33024</v>
      </c>
      <c r="I399" t="s">
        <v>826</v>
      </c>
      <c r="J399" t="s">
        <v>4</v>
      </c>
    </row>
    <row r="400" spans="1:10" x14ac:dyDescent="0.15">
      <c r="A400">
        <v>2012</v>
      </c>
      <c r="B400" t="s">
        <v>915</v>
      </c>
      <c r="C400" t="s">
        <v>6</v>
      </c>
      <c r="D400" s="2">
        <v>43617</v>
      </c>
      <c r="E400" s="5">
        <v>73</v>
      </c>
      <c r="F400">
        <v>195</v>
      </c>
      <c r="G400" t="s">
        <v>916</v>
      </c>
      <c r="H400" s="1">
        <v>32781</v>
      </c>
      <c r="I400" t="s">
        <v>232</v>
      </c>
      <c r="J400" t="s">
        <v>4</v>
      </c>
    </row>
    <row r="401" spans="1:10" x14ac:dyDescent="0.15">
      <c r="A401">
        <v>2012</v>
      </c>
      <c r="B401" t="s">
        <v>917</v>
      </c>
      <c r="C401" t="s">
        <v>42</v>
      </c>
      <c r="D401" s="2">
        <v>43624</v>
      </c>
      <c r="E401" s="5">
        <v>80</v>
      </c>
      <c r="F401">
        <v>215</v>
      </c>
      <c r="G401" t="s">
        <v>918</v>
      </c>
      <c r="H401" s="1">
        <v>32681</v>
      </c>
      <c r="I401" t="s">
        <v>811</v>
      </c>
      <c r="J401" t="s">
        <v>4</v>
      </c>
    </row>
    <row r="402" spans="1:10" x14ac:dyDescent="0.15">
      <c r="A402">
        <v>2012</v>
      </c>
      <c r="B402" t="s">
        <v>919</v>
      </c>
      <c r="C402" t="s">
        <v>6</v>
      </c>
      <c r="D402" s="2">
        <v>43596</v>
      </c>
      <c r="E402" s="5">
        <v>71</v>
      </c>
      <c r="F402">
        <v>176</v>
      </c>
      <c r="G402" t="s">
        <v>121</v>
      </c>
      <c r="H402" s="1">
        <v>32651</v>
      </c>
      <c r="I402" t="s">
        <v>122</v>
      </c>
      <c r="J402" t="s">
        <v>4</v>
      </c>
    </row>
    <row r="403" spans="1:10" x14ac:dyDescent="0.15">
      <c r="A403">
        <v>2012</v>
      </c>
      <c r="B403" t="s">
        <v>920</v>
      </c>
      <c r="C403" t="s">
        <v>6</v>
      </c>
      <c r="D403" s="2">
        <v>43618</v>
      </c>
      <c r="E403" s="5">
        <v>74</v>
      </c>
      <c r="F403">
        <v>180</v>
      </c>
      <c r="G403" t="s">
        <v>921</v>
      </c>
      <c r="H403" s="1">
        <v>32889</v>
      </c>
      <c r="I403" t="s">
        <v>276</v>
      </c>
      <c r="J403" t="s">
        <v>4</v>
      </c>
    </row>
    <row r="404" spans="1:10" x14ac:dyDescent="0.15">
      <c r="A404">
        <v>2012</v>
      </c>
      <c r="B404" t="s">
        <v>922</v>
      </c>
      <c r="C404" t="s">
        <v>6</v>
      </c>
      <c r="D404" s="2">
        <v>43621</v>
      </c>
      <c r="E404" s="5">
        <v>77</v>
      </c>
      <c r="F404">
        <v>210</v>
      </c>
      <c r="G404" t="s">
        <v>480</v>
      </c>
      <c r="H404" s="1">
        <v>32818</v>
      </c>
      <c r="I404" t="s">
        <v>375</v>
      </c>
      <c r="J404" t="s">
        <v>4</v>
      </c>
    </row>
    <row r="405" spans="1:10" x14ac:dyDescent="0.15">
      <c r="A405">
        <v>2012</v>
      </c>
      <c r="B405" t="s">
        <v>923</v>
      </c>
      <c r="C405" t="s">
        <v>1</v>
      </c>
      <c r="D405" s="2">
        <v>43624</v>
      </c>
      <c r="E405" s="5">
        <v>80</v>
      </c>
      <c r="F405">
        <v>240</v>
      </c>
      <c r="G405" t="s">
        <v>137</v>
      </c>
      <c r="H405" s="1">
        <v>32711</v>
      </c>
      <c r="I405" t="s">
        <v>528</v>
      </c>
      <c r="J405" t="s">
        <v>4</v>
      </c>
    </row>
    <row r="406" spans="1:10" x14ac:dyDescent="0.15">
      <c r="A406">
        <v>2012</v>
      </c>
      <c r="B406" t="s">
        <v>924</v>
      </c>
      <c r="C406" t="s">
        <v>1</v>
      </c>
      <c r="D406" s="2">
        <v>43626</v>
      </c>
      <c r="E406" s="5">
        <v>82</v>
      </c>
      <c r="F406">
        <v>240</v>
      </c>
      <c r="G406" t="s">
        <v>925</v>
      </c>
      <c r="H406" s="1">
        <v>32809</v>
      </c>
      <c r="I406" t="s">
        <v>438</v>
      </c>
      <c r="J406" t="s">
        <v>4</v>
      </c>
    </row>
    <row r="407" spans="1:10" x14ac:dyDescent="0.15">
      <c r="A407">
        <v>2012</v>
      </c>
      <c r="B407" t="s">
        <v>926</v>
      </c>
      <c r="C407" t="s">
        <v>50</v>
      </c>
      <c r="D407" s="2">
        <v>43626</v>
      </c>
      <c r="E407" s="5">
        <v>82</v>
      </c>
      <c r="F407">
        <v>260</v>
      </c>
      <c r="G407" t="s">
        <v>361</v>
      </c>
      <c r="H407" s="1">
        <v>32589</v>
      </c>
      <c r="I407" t="s">
        <v>644</v>
      </c>
      <c r="J407" t="s">
        <v>4</v>
      </c>
    </row>
    <row r="408" spans="1:10" x14ac:dyDescent="0.15">
      <c r="A408">
        <v>2012</v>
      </c>
      <c r="B408" t="s">
        <v>927</v>
      </c>
      <c r="C408" t="s">
        <v>25</v>
      </c>
      <c r="D408" s="2">
        <v>43617</v>
      </c>
      <c r="E408" s="5">
        <v>73</v>
      </c>
      <c r="F408">
        <v>175</v>
      </c>
      <c r="G408" t="s">
        <v>928</v>
      </c>
      <c r="H408" s="1">
        <v>32581</v>
      </c>
      <c r="I408" t="s">
        <v>929</v>
      </c>
      <c r="J408" t="s">
        <v>4</v>
      </c>
    </row>
    <row r="409" spans="1:10" x14ac:dyDescent="0.15">
      <c r="A409">
        <v>2012</v>
      </c>
      <c r="B409" t="s">
        <v>930</v>
      </c>
      <c r="C409" t="s">
        <v>42</v>
      </c>
      <c r="D409" s="2">
        <v>43621</v>
      </c>
      <c r="E409" s="5">
        <v>77</v>
      </c>
      <c r="F409">
        <v>205</v>
      </c>
      <c r="G409" t="s">
        <v>931</v>
      </c>
      <c r="H409" s="1">
        <v>32213</v>
      </c>
      <c r="I409" t="s">
        <v>932</v>
      </c>
      <c r="J409" t="s">
        <v>4</v>
      </c>
    </row>
    <row r="410" spans="1:10" x14ac:dyDescent="0.15">
      <c r="A410">
        <v>2012</v>
      </c>
      <c r="B410" t="s">
        <v>933</v>
      </c>
      <c r="C410" t="s">
        <v>18</v>
      </c>
      <c r="D410" s="2">
        <v>43618</v>
      </c>
      <c r="E410" s="5">
        <v>74</v>
      </c>
      <c r="F410">
        <v>195</v>
      </c>
      <c r="G410" t="s">
        <v>58</v>
      </c>
      <c r="H410" s="1">
        <v>32988</v>
      </c>
      <c r="I410" t="s">
        <v>934</v>
      </c>
      <c r="J410" t="s">
        <v>4</v>
      </c>
    </row>
    <row r="411" spans="1:10" x14ac:dyDescent="0.15">
      <c r="A411">
        <v>2012</v>
      </c>
      <c r="B411" t="s">
        <v>935</v>
      </c>
      <c r="C411" t="s">
        <v>94</v>
      </c>
      <c r="D411" s="2">
        <v>43621</v>
      </c>
      <c r="E411" s="5">
        <v>77</v>
      </c>
      <c r="F411">
        <v>201</v>
      </c>
      <c r="G411" t="s">
        <v>936</v>
      </c>
      <c r="H411" s="1">
        <v>32690</v>
      </c>
      <c r="I411" t="s">
        <v>445</v>
      </c>
      <c r="J411" t="s">
        <v>4</v>
      </c>
    </row>
    <row r="412" spans="1:10" x14ac:dyDescent="0.15">
      <c r="A412">
        <v>2012</v>
      </c>
      <c r="B412" t="s">
        <v>937</v>
      </c>
      <c r="C412" t="s">
        <v>94</v>
      </c>
      <c r="D412" s="2">
        <v>43621</v>
      </c>
      <c r="E412" s="5">
        <v>77</v>
      </c>
      <c r="F412">
        <v>228</v>
      </c>
      <c r="G412" t="s">
        <v>938</v>
      </c>
      <c r="H412" s="1">
        <v>32697</v>
      </c>
      <c r="I412" t="s">
        <v>177</v>
      </c>
      <c r="J412" t="s">
        <v>4</v>
      </c>
    </row>
    <row r="413" spans="1:10" x14ac:dyDescent="0.15">
      <c r="A413">
        <v>2012</v>
      </c>
      <c r="B413" t="s">
        <v>939</v>
      </c>
      <c r="C413" t="s">
        <v>1</v>
      </c>
      <c r="D413" s="2">
        <v>43626</v>
      </c>
      <c r="E413" s="5">
        <v>82</v>
      </c>
      <c r="F413">
        <v>230</v>
      </c>
      <c r="G413" t="s">
        <v>940</v>
      </c>
      <c r="H413" s="1">
        <v>33189</v>
      </c>
      <c r="I413" t="s">
        <v>56</v>
      </c>
      <c r="J413" t="s">
        <v>4</v>
      </c>
    </row>
    <row r="414" spans="1:10" x14ac:dyDescent="0.15">
      <c r="A414">
        <v>2012</v>
      </c>
      <c r="B414" t="s">
        <v>941</v>
      </c>
      <c r="C414" t="s">
        <v>1</v>
      </c>
      <c r="D414" s="2">
        <v>43625</v>
      </c>
      <c r="E414" s="5">
        <v>81</v>
      </c>
      <c r="F414">
        <v>230</v>
      </c>
      <c r="G414" t="s">
        <v>942</v>
      </c>
      <c r="H414" s="1">
        <v>33020</v>
      </c>
      <c r="I414" t="s">
        <v>943</v>
      </c>
      <c r="J414" t="s">
        <v>4</v>
      </c>
    </row>
    <row r="415" spans="1:10" x14ac:dyDescent="0.15">
      <c r="A415">
        <v>2012</v>
      </c>
      <c r="B415" t="s">
        <v>944</v>
      </c>
      <c r="C415" t="s">
        <v>14</v>
      </c>
      <c r="D415" s="2">
        <v>43625</v>
      </c>
      <c r="E415" s="5">
        <v>81</v>
      </c>
      <c r="F415">
        <v>230</v>
      </c>
      <c r="G415" t="s">
        <v>945</v>
      </c>
      <c r="H415" s="1">
        <v>32495</v>
      </c>
      <c r="I415" t="s">
        <v>92</v>
      </c>
      <c r="J415" t="s">
        <v>4</v>
      </c>
    </row>
    <row r="416" spans="1:10" x14ac:dyDescent="0.15">
      <c r="A416">
        <v>2012</v>
      </c>
      <c r="B416" t="s">
        <v>946</v>
      </c>
      <c r="C416" t="s">
        <v>18</v>
      </c>
      <c r="D416" s="2">
        <v>43620</v>
      </c>
      <c r="E416" s="5">
        <v>76</v>
      </c>
      <c r="F416">
        <v>195</v>
      </c>
      <c r="G416" t="s">
        <v>947</v>
      </c>
      <c r="H416" s="1">
        <v>32745</v>
      </c>
      <c r="I416" t="s">
        <v>155</v>
      </c>
      <c r="J416" t="s">
        <v>4</v>
      </c>
    </row>
    <row r="417" spans="1:10" x14ac:dyDescent="0.15">
      <c r="A417">
        <v>2012</v>
      </c>
      <c r="B417" t="s">
        <v>948</v>
      </c>
      <c r="C417" t="s">
        <v>25</v>
      </c>
      <c r="D417" s="2">
        <v>43618</v>
      </c>
      <c r="E417" s="5">
        <v>74</v>
      </c>
      <c r="F417">
        <v>190</v>
      </c>
      <c r="G417" t="s">
        <v>949</v>
      </c>
      <c r="H417" s="1">
        <v>32892</v>
      </c>
      <c r="I417" t="s">
        <v>250</v>
      </c>
      <c r="J417" t="s">
        <v>4</v>
      </c>
    </row>
    <row r="418" spans="1:10" x14ac:dyDescent="0.15">
      <c r="A418">
        <v>2012</v>
      </c>
      <c r="B418" t="s">
        <v>950</v>
      </c>
      <c r="C418" t="s">
        <v>25</v>
      </c>
      <c r="D418" s="2">
        <v>43620</v>
      </c>
      <c r="E418" s="5">
        <v>76</v>
      </c>
      <c r="F418">
        <v>180</v>
      </c>
      <c r="G418" t="s">
        <v>951</v>
      </c>
      <c r="H418" s="1">
        <v>33076</v>
      </c>
      <c r="I418" t="s">
        <v>52</v>
      </c>
      <c r="J418" t="s">
        <v>477</v>
      </c>
    </row>
    <row r="419" spans="1:10" x14ac:dyDescent="0.15">
      <c r="A419">
        <v>2012</v>
      </c>
      <c r="B419" t="s">
        <v>952</v>
      </c>
      <c r="C419" t="s">
        <v>14</v>
      </c>
      <c r="D419" s="2">
        <v>43622</v>
      </c>
      <c r="E419" s="5">
        <v>78</v>
      </c>
      <c r="F419">
        <v>232</v>
      </c>
      <c r="G419" t="s">
        <v>953</v>
      </c>
      <c r="H419" s="1">
        <v>32743</v>
      </c>
      <c r="I419" t="s">
        <v>954</v>
      </c>
      <c r="J419" t="s">
        <v>4</v>
      </c>
    </row>
    <row r="420" spans="1:10" x14ac:dyDescent="0.15">
      <c r="A420">
        <v>2012</v>
      </c>
      <c r="B420" t="s">
        <v>955</v>
      </c>
      <c r="C420" t="s">
        <v>1</v>
      </c>
      <c r="D420" s="2">
        <v>43624</v>
      </c>
      <c r="E420" s="5">
        <v>80</v>
      </c>
      <c r="F420">
        <v>255</v>
      </c>
      <c r="G420" t="s">
        <v>956</v>
      </c>
      <c r="H420" s="1">
        <v>32897</v>
      </c>
      <c r="I420" t="s">
        <v>957</v>
      </c>
      <c r="J420" t="s">
        <v>4</v>
      </c>
    </row>
    <row r="421" spans="1:10" x14ac:dyDescent="0.15">
      <c r="A421">
        <v>2012</v>
      </c>
      <c r="B421" t="s">
        <v>958</v>
      </c>
      <c r="C421" t="s">
        <v>18</v>
      </c>
      <c r="D421" s="2">
        <v>43622</v>
      </c>
      <c r="E421" s="5">
        <v>78</v>
      </c>
      <c r="F421">
        <v>200</v>
      </c>
      <c r="G421" t="s">
        <v>171</v>
      </c>
      <c r="H421" s="1">
        <v>32410</v>
      </c>
      <c r="I421" t="s">
        <v>959</v>
      </c>
      <c r="J421" t="s">
        <v>4</v>
      </c>
    </row>
    <row r="422" spans="1:10" x14ac:dyDescent="0.15">
      <c r="A422">
        <v>2012</v>
      </c>
      <c r="B422" t="s">
        <v>960</v>
      </c>
      <c r="C422" t="s">
        <v>14</v>
      </c>
      <c r="D422" s="2">
        <v>43624</v>
      </c>
      <c r="E422" s="5">
        <v>80</v>
      </c>
      <c r="F422">
        <v>205</v>
      </c>
      <c r="G422" t="s">
        <v>961</v>
      </c>
      <c r="H422" s="1">
        <v>32717</v>
      </c>
      <c r="I422" t="s">
        <v>375</v>
      </c>
      <c r="J422" t="s">
        <v>4</v>
      </c>
    </row>
    <row r="423" spans="1:10" x14ac:dyDescent="0.15">
      <c r="A423">
        <v>2012</v>
      </c>
      <c r="B423" t="s">
        <v>962</v>
      </c>
      <c r="C423" t="s">
        <v>29</v>
      </c>
      <c r="D423" s="2">
        <v>36708</v>
      </c>
      <c r="E423" s="5">
        <v>84</v>
      </c>
      <c r="F423">
        <v>245</v>
      </c>
      <c r="G423" t="s">
        <v>963</v>
      </c>
      <c r="H423" s="1">
        <v>31970</v>
      </c>
      <c r="I423" t="s">
        <v>964</v>
      </c>
      <c r="J423" t="s">
        <v>4</v>
      </c>
    </row>
    <row r="424" spans="1:10" x14ac:dyDescent="0.15">
      <c r="A424">
        <v>2012</v>
      </c>
      <c r="B424" t="s">
        <v>965</v>
      </c>
      <c r="C424" t="s">
        <v>14</v>
      </c>
      <c r="D424" s="2">
        <v>43621</v>
      </c>
      <c r="E424" s="5">
        <v>77</v>
      </c>
      <c r="F424">
        <v>212</v>
      </c>
      <c r="G424" t="s">
        <v>513</v>
      </c>
      <c r="H424" s="1">
        <v>32798</v>
      </c>
      <c r="I424" t="s">
        <v>966</v>
      </c>
      <c r="J424" t="s">
        <v>4</v>
      </c>
    </row>
    <row r="425" spans="1:10" x14ac:dyDescent="0.15">
      <c r="A425">
        <v>2012</v>
      </c>
      <c r="B425" t="s">
        <v>967</v>
      </c>
      <c r="C425" t="s">
        <v>6</v>
      </c>
      <c r="D425" s="2">
        <v>43620</v>
      </c>
      <c r="E425" s="5">
        <v>76</v>
      </c>
      <c r="F425">
        <v>196</v>
      </c>
      <c r="G425" t="s">
        <v>291</v>
      </c>
      <c r="H425" s="1">
        <v>32741</v>
      </c>
      <c r="I425" t="s">
        <v>968</v>
      </c>
      <c r="J425" t="s">
        <v>4</v>
      </c>
    </row>
    <row r="426" spans="1:10" x14ac:dyDescent="0.15">
      <c r="A426">
        <v>2012</v>
      </c>
      <c r="B426" t="s">
        <v>969</v>
      </c>
      <c r="C426" t="s">
        <v>14</v>
      </c>
      <c r="D426" s="2">
        <v>43622</v>
      </c>
      <c r="E426" s="5">
        <v>78</v>
      </c>
      <c r="F426">
        <v>213</v>
      </c>
      <c r="G426" t="s">
        <v>236</v>
      </c>
      <c r="H426" s="1">
        <v>32841</v>
      </c>
      <c r="I426" t="s">
        <v>719</v>
      </c>
      <c r="J426" t="s">
        <v>4</v>
      </c>
    </row>
    <row r="427" spans="1:10" x14ac:dyDescent="0.15">
      <c r="A427">
        <v>2012</v>
      </c>
      <c r="B427" t="s">
        <v>970</v>
      </c>
      <c r="C427" t="s">
        <v>25</v>
      </c>
      <c r="D427" s="2">
        <v>43621</v>
      </c>
      <c r="E427" s="5">
        <v>77</v>
      </c>
      <c r="F427">
        <v>185</v>
      </c>
      <c r="G427" t="s">
        <v>971</v>
      </c>
      <c r="H427" s="1">
        <v>32645</v>
      </c>
      <c r="I427" t="s">
        <v>972</v>
      </c>
      <c r="J427" t="s">
        <v>4</v>
      </c>
    </row>
    <row r="428" spans="1:10" x14ac:dyDescent="0.15">
      <c r="A428">
        <v>2012</v>
      </c>
      <c r="B428" t="s">
        <v>973</v>
      </c>
      <c r="C428" t="s">
        <v>14</v>
      </c>
      <c r="D428" s="2">
        <v>43626</v>
      </c>
      <c r="E428" s="5">
        <v>82</v>
      </c>
      <c r="F428">
        <v>225</v>
      </c>
      <c r="G428" t="s">
        <v>974</v>
      </c>
      <c r="H428" s="1">
        <v>32856</v>
      </c>
      <c r="I428" t="s">
        <v>716</v>
      </c>
      <c r="J428" t="s">
        <v>4</v>
      </c>
    </row>
    <row r="429" spans="1:10" x14ac:dyDescent="0.15">
      <c r="A429">
        <v>2012</v>
      </c>
      <c r="B429" t="s">
        <v>975</v>
      </c>
      <c r="C429" t="s">
        <v>14</v>
      </c>
      <c r="D429" s="2">
        <v>43622</v>
      </c>
      <c r="E429" s="5">
        <v>78</v>
      </c>
      <c r="F429">
        <v>230</v>
      </c>
      <c r="G429" t="s">
        <v>700</v>
      </c>
      <c r="H429" s="1">
        <v>32373</v>
      </c>
      <c r="I429" t="s">
        <v>79</v>
      </c>
      <c r="J429" t="s">
        <v>4</v>
      </c>
    </row>
    <row r="430" spans="1:10" x14ac:dyDescent="0.15">
      <c r="A430">
        <v>2012</v>
      </c>
      <c r="B430" t="s">
        <v>976</v>
      </c>
      <c r="C430" t="s">
        <v>1</v>
      </c>
      <c r="D430" s="2">
        <v>43626</v>
      </c>
      <c r="E430" s="5">
        <v>82</v>
      </c>
      <c r="F430">
        <v>240</v>
      </c>
      <c r="G430" t="s">
        <v>586</v>
      </c>
      <c r="H430" s="1">
        <v>32796</v>
      </c>
      <c r="I430" t="s">
        <v>977</v>
      </c>
      <c r="J430" t="s">
        <v>4</v>
      </c>
    </row>
    <row r="431" spans="1:10" x14ac:dyDescent="0.15">
      <c r="A431">
        <v>2012</v>
      </c>
      <c r="B431" t="s">
        <v>978</v>
      </c>
      <c r="C431" t="s">
        <v>25</v>
      </c>
      <c r="D431" s="2">
        <v>36678</v>
      </c>
      <c r="E431" s="5">
        <v>72</v>
      </c>
      <c r="F431">
        <v>185</v>
      </c>
      <c r="G431" t="s">
        <v>121</v>
      </c>
      <c r="H431" s="1">
        <v>33096</v>
      </c>
      <c r="I431" t="s">
        <v>345</v>
      </c>
      <c r="J431" t="s">
        <v>4</v>
      </c>
    </row>
    <row r="432" spans="1:10" x14ac:dyDescent="0.15">
      <c r="A432">
        <v>2012</v>
      </c>
      <c r="B432" t="s">
        <v>979</v>
      </c>
      <c r="C432" t="s">
        <v>25</v>
      </c>
      <c r="D432" s="2">
        <v>43617</v>
      </c>
      <c r="E432" s="5">
        <v>73</v>
      </c>
      <c r="F432">
        <v>175</v>
      </c>
      <c r="G432" t="s">
        <v>980</v>
      </c>
      <c r="H432" s="1">
        <v>32853</v>
      </c>
      <c r="I432" t="s">
        <v>59</v>
      </c>
      <c r="J432" t="s">
        <v>4</v>
      </c>
    </row>
    <row r="433" spans="1:10" x14ac:dyDescent="0.15">
      <c r="A433">
        <v>2012</v>
      </c>
      <c r="B433" t="s">
        <v>981</v>
      </c>
      <c r="C433" t="s">
        <v>94</v>
      </c>
      <c r="D433" s="2">
        <v>43621</v>
      </c>
      <c r="E433" s="5">
        <v>77</v>
      </c>
      <c r="F433">
        <v>224</v>
      </c>
      <c r="G433" t="s">
        <v>278</v>
      </c>
      <c r="H433" s="1">
        <v>32992</v>
      </c>
      <c r="I433" t="s">
        <v>3</v>
      </c>
      <c r="J433" t="s">
        <v>4</v>
      </c>
    </row>
    <row r="434" spans="1:10" x14ac:dyDescent="0.15">
      <c r="A434">
        <v>2012</v>
      </c>
      <c r="B434" t="s">
        <v>982</v>
      </c>
      <c r="C434" t="s">
        <v>6</v>
      </c>
      <c r="D434" s="2">
        <v>43618</v>
      </c>
      <c r="E434" s="5">
        <v>74</v>
      </c>
      <c r="F434">
        <v>190</v>
      </c>
      <c r="G434" t="s">
        <v>104</v>
      </c>
      <c r="H434" s="1">
        <v>32884</v>
      </c>
      <c r="I434" t="s">
        <v>811</v>
      </c>
      <c r="J434" t="s">
        <v>4</v>
      </c>
    </row>
    <row r="435" spans="1:10" x14ac:dyDescent="0.15">
      <c r="A435">
        <v>2012</v>
      </c>
      <c r="B435" t="s">
        <v>983</v>
      </c>
      <c r="C435" t="s">
        <v>6</v>
      </c>
      <c r="D435" s="2">
        <v>43619</v>
      </c>
      <c r="E435" s="5">
        <v>75</v>
      </c>
      <c r="F435">
        <v>175</v>
      </c>
      <c r="G435" t="s">
        <v>984</v>
      </c>
      <c r="H435" s="1">
        <v>32847</v>
      </c>
      <c r="I435" t="s">
        <v>985</v>
      </c>
      <c r="J435" t="s">
        <v>4</v>
      </c>
    </row>
    <row r="436" spans="1:10" x14ac:dyDescent="0.15">
      <c r="A436">
        <v>2012</v>
      </c>
      <c r="B436" t="s">
        <v>986</v>
      </c>
      <c r="C436" t="s">
        <v>14</v>
      </c>
      <c r="D436" s="2">
        <v>43623</v>
      </c>
      <c r="E436" s="5">
        <v>79</v>
      </c>
      <c r="F436">
        <v>220</v>
      </c>
      <c r="G436" t="s">
        <v>448</v>
      </c>
      <c r="H436" s="1">
        <v>33023</v>
      </c>
      <c r="I436" t="s">
        <v>987</v>
      </c>
      <c r="J436" t="s">
        <v>4</v>
      </c>
    </row>
    <row r="437" spans="1:10" x14ac:dyDescent="0.15">
      <c r="A437">
        <v>2012</v>
      </c>
      <c r="B437" t="s">
        <v>988</v>
      </c>
      <c r="C437" t="s">
        <v>1</v>
      </c>
      <c r="D437" s="2">
        <v>43625</v>
      </c>
      <c r="E437" s="5">
        <v>81</v>
      </c>
      <c r="F437">
        <v>227</v>
      </c>
      <c r="G437" t="s">
        <v>599</v>
      </c>
      <c r="H437" s="1">
        <v>33045</v>
      </c>
      <c r="I437" t="s">
        <v>456</v>
      </c>
      <c r="J437" t="s">
        <v>4</v>
      </c>
    </row>
    <row r="438" spans="1:10" x14ac:dyDescent="0.15">
      <c r="A438">
        <v>2012</v>
      </c>
      <c r="B438" t="s">
        <v>989</v>
      </c>
      <c r="C438" t="s">
        <v>1</v>
      </c>
      <c r="D438" s="2">
        <v>43625</v>
      </c>
      <c r="E438" s="5">
        <v>81</v>
      </c>
      <c r="F438">
        <v>260</v>
      </c>
      <c r="G438" t="s">
        <v>196</v>
      </c>
      <c r="H438" s="1">
        <v>32796</v>
      </c>
      <c r="I438" t="s">
        <v>12</v>
      </c>
      <c r="J438" t="s">
        <v>4</v>
      </c>
    </row>
    <row r="439" spans="1:10" x14ac:dyDescent="0.15">
      <c r="A439">
        <v>2012</v>
      </c>
      <c r="B439" t="s">
        <v>990</v>
      </c>
      <c r="C439" t="s">
        <v>50</v>
      </c>
      <c r="D439" s="2">
        <v>43627</v>
      </c>
      <c r="E439" s="5">
        <v>83</v>
      </c>
      <c r="F439">
        <v>247</v>
      </c>
      <c r="G439" t="s">
        <v>991</v>
      </c>
      <c r="H439" s="1">
        <v>32639</v>
      </c>
      <c r="I439" t="s">
        <v>497</v>
      </c>
      <c r="J439" t="s">
        <v>4</v>
      </c>
    </row>
    <row r="440" spans="1:10" x14ac:dyDescent="0.15">
      <c r="A440">
        <v>2012</v>
      </c>
      <c r="B440" t="s">
        <v>992</v>
      </c>
      <c r="C440" t="s">
        <v>6</v>
      </c>
      <c r="D440" s="2">
        <v>43593</v>
      </c>
      <c r="E440" s="5">
        <v>68</v>
      </c>
      <c r="F440">
        <v>176</v>
      </c>
      <c r="G440" t="s">
        <v>58</v>
      </c>
      <c r="H440" s="1">
        <v>32890</v>
      </c>
      <c r="I440" t="s">
        <v>67</v>
      </c>
      <c r="J440" t="s">
        <v>4</v>
      </c>
    </row>
    <row r="441" spans="1:10" x14ac:dyDescent="0.15">
      <c r="A441">
        <v>2012</v>
      </c>
      <c r="B441" t="s">
        <v>993</v>
      </c>
      <c r="C441" t="s">
        <v>94</v>
      </c>
      <c r="D441" s="2">
        <v>43621</v>
      </c>
      <c r="E441" s="5">
        <v>77</v>
      </c>
      <c r="F441">
        <v>185</v>
      </c>
      <c r="G441" t="s">
        <v>622</v>
      </c>
      <c r="H441" s="1">
        <v>32938</v>
      </c>
      <c r="I441" t="s">
        <v>994</v>
      </c>
      <c r="J441" t="s">
        <v>4</v>
      </c>
    </row>
    <row r="442" spans="1:10" x14ac:dyDescent="0.15">
      <c r="A442">
        <v>2012</v>
      </c>
      <c r="B442" t="s">
        <v>995</v>
      </c>
      <c r="C442" t="s">
        <v>6</v>
      </c>
      <c r="D442" s="2">
        <v>43621</v>
      </c>
      <c r="E442" s="5">
        <v>77</v>
      </c>
      <c r="F442">
        <v>190</v>
      </c>
      <c r="G442" t="s">
        <v>61</v>
      </c>
      <c r="H442" s="1">
        <v>32655</v>
      </c>
      <c r="I442" t="s">
        <v>52</v>
      </c>
      <c r="J442" t="s">
        <v>4</v>
      </c>
    </row>
    <row r="443" spans="1:10" x14ac:dyDescent="0.15">
      <c r="A443">
        <v>2012</v>
      </c>
      <c r="B443" t="s">
        <v>996</v>
      </c>
      <c r="C443" t="s">
        <v>18</v>
      </c>
      <c r="D443" s="2">
        <v>43620</v>
      </c>
      <c r="E443" s="5">
        <v>76</v>
      </c>
      <c r="F443">
        <v>180</v>
      </c>
      <c r="G443" t="s">
        <v>997</v>
      </c>
      <c r="H443" s="1">
        <v>32680</v>
      </c>
      <c r="I443" t="s">
        <v>159</v>
      </c>
      <c r="J443" t="s">
        <v>319</v>
      </c>
    </row>
    <row r="444" spans="1:10" x14ac:dyDescent="0.15">
      <c r="A444">
        <v>2012</v>
      </c>
      <c r="B444" t="s">
        <v>998</v>
      </c>
      <c r="C444" t="s">
        <v>14</v>
      </c>
      <c r="D444" s="2">
        <v>43626</v>
      </c>
      <c r="E444" s="5">
        <v>82</v>
      </c>
      <c r="F444">
        <v>250</v>
      </c>
      <c r="G444" t="s">
        <v>999</v>
      </c>
      <c r="H444" s="1">
        <v>32958</v>
      </c>
      <c r="I444" t="s">
        <v>1000</v>
      </c>
      <c r="J444" t="s">
        <v>4</v>
      </c>
    </row>
    <row r="445" spans="1:10" x14ac:dyDescent="0.15">
      <c r="A445">
        <v>2012</v>
      </c>
      <c r="B445" t="s">
        <v>1001</v>
      </c>
      <c r="C445" t="s">
        <v>14</v>
      </c>
      <c r="D445" s="2">
        <v>43623</v>
      </c>
      <c r="E445" s="5">
        <v>79</v>
      </c>
      <c r="F445">
        <v>215</v>
      </c>
      <c r="G445" t="s">
        <v>167</v>
      </c>
      <c r="H445" s="1">
        <v>32021</v>
      </c>
      <c r="I445" t="s">
        <v>203</v>
      </c>
      <c r="J445" t="s">
        <v>4</v>
      </c>
    </row>
    <row r="446" spans="1:10" x14ac:dyDescent="0.15">
      <c r="A446">
        <v>2012</v>
      </c>
      <c r="B446" t="s">
        <v>1002</v>
      </c>
      <c r="C446" t="s">
        <v>29</v>
      </c>
      <c r="D446" s="2">
        <v>43626</v>
      </c>
      <c r="E446" s="5">
        <v>82</v>
      </c>
      <c r="F446">
        <v>248</v>
      </c>
      <c r="G446" t="s">
        <v>171</v>
      </c>
      <c r="H446" s="1">
        <v>32959</v>
      </c>
      <c r="I446" t="s">
        <v>276</v>
      </c>
      <c r="J446" t="s">
        <v>4</v>
      </c>
    </row>
    <row r="447" spans="1:10" x14ac:dyDescent="0.15">
      <c r="A447">
        <v>2012</v>
      </c>
      <c r="B447" t="s">
        <v>1003</v>
      </c>
      <c r="C447" t="s">
        <v>14</v>
      </c>
      <c r="D447" s="2">
        <v>43625</v>
      </c>
      <c r="E447" s="5">
        <v>81</v>
      </c>
      <c r="F447">
        <v>209</v>
      </c>
      <c r="G447" t="s">
        <v>1004</v>
      </c>
      <c r="H447" s="1">
        <v>32610</v>
      </c>
      <c r="I447" t="s">
        <v>1005</v>
      </c>
      <c r="J447" t="s">
        <v>4</v>
      </c>
    </row>
    <row r="448" spans="1:10" x14ac:dyDescent="0.15">
      <c r="A448">
        <v>2012</v>
      </c>
      <c r="B448" t="s">
        <v>1006</v>
      </c>
      <c r="C448" t="s">
        <v>6</v>
      </c>
      <c r="D448" s="2">
        <v>43617</v>
      </c>
      <c r="E448" s="5">
        <v>73</v>
      </c>
      <c r="F448">
        <v>177</v>
      </c>
      <c r="G448" t="s">
        <v>754</v>
      </c>
      <c r="H448" s="1">
        <v>32549</v>
      </c>
      <c r="I448" t="s">
        <v>85</v>
      </c>
      <c r="J448" t="s">
        <v>4</v>
      </c>
    </row>
    <row r="449" spans="1:10" x14ac:dyDescent="0.15">
      <c r="A449">
        <v>2012</v>
      </c>
      <c r="B449" t="s">
        <v>1007</v>
      </c>
      <c r="C449" t="s">
        <v>25</v>
      </c>
      <c r="D449" s="2">
        <v>43619</v>
      </c>
      <c r="E449" s="5">
        <v>75</v>
      </c>
      <c r="F449">
        <v>195</v>
      </c>
      <c r="G449" t="s">
        <v>1008</v>
      </c>
      <c r="H449" s="1">
        <v>32504</v>
      </c>
      <c r="I449" t="s">
        <v>76</v>
      </c>
      <c r="J449" t="s">
        <v>1009</v>
      </c>
    </row>
    <row r="450" spans="1:10" x14ac:dyDescent="0.15">
      <c r="A450">
        <v>2012</v>
      </c>
      <c r="B450" t="s">
        <v>1010</v>
      </c>
      <c r="C450" t="s">
        <v>94</v>
      </c>
      <c r="D450" s="2">
        <v>43625</v>
      </c>
      <c r="E450" s="5">
        <v>81</v>
      </c>
      <c r="F450">
        <v>207</v>
      </c>
      <c r="G450" t="s">
        <v>622</v>
      </c>
      <c r="H450" s="1">
        <v>32900</v>
      </c>
      <c r="I450" t="s">
        <v>423</v>
      </c>
      <c r="J450" t="s">
        <v>4</v>
      </c>
    </row>
    <row r="451" spans="1:10" x14ac:dyDescent="0.15">
      <c r="A451">
        <v>2012</v>
      </c>
      <c r="B451" t="s">
        <v>1011</v>
      </c>
      <c r="C451" t="s">
        <v>1</v>
      </c>
      <c r="D451" s="2">
        <v>43624</v>
      </c>
      <c r="E451" s="5">
        <v>80</v>
      </c>
      <c r="F451">
        <v>240</v>
      </c>
      <c r="G451" t="s">
        <v>142</v>
      </c>
      <c r="H451" s="1">
        <v>32559</v>
      </c>
      <c r="I451" t="s">
        <v>959</v>
      </c>
      <c r="J451" t="s">
        <v>4</v>
      </c>
    </row>
    <row r="452" spans="1:10" x14ac:dyDescent="0.15">
      <c r="A452">
        <v>2012</v>
      </c>
      <c r="B452" t="s">
        <v>1012</v>
      </c>
      <c r="C452" t="s">
        <v>14</v>
      </c>
      <c r="D452" s="2">
        <v>43622</v>
      </c>
      <c r="E452" s="5">
        <v>78</v>
      </c>
      <c r="F452">
        <v>190</v>
      </c>
      <c r="G452" t="s">
        <v>1013</v>
      </c>
      <c r="H452" s="1">
        <v>32872</v>
      </c>
      <c r="I452" t="s">
        <v>1014</v>
      </c>
      <c r="J452" t="s">
        <v>4</v>
      </c>
    </row>
    <row r="453" spans="1:10" x14ac:dyDescent="0.15">
      <c r="A453">
        <v>2012</v>
      </c>
      <c r="B453" t="s">
        <v>1015</v>
      </c>
      <c r="C453" t="s">
        <v>1</v>
      </c>
      <c r="D453" s="2">
        <v>43625</v>
      </c>
      <c r="E453" s="5">
        <v>81</v>
      </c>
      <c r="F453">
        <v>210</v>
      </c>
      <c r="G453" t="s">
        <v>1016</v>
      </c>
      <c r="H453" s="1">
        <v>32799</v>
      </c>
      <c r="I453" t="s">
        <v>283</v>
      </c>
      <c r="J453" t="s">
        <v>4</v>
      </c>
    </row>
    <row r="454" spans="1:10" x14ac:dyDescent="0.15">
      <c r="A454">
        <v>2012</v>
      </c>
      <c r="B454" t="s">
        <v>1017</v>
      </c>
      <c r="C454" t="s">
        <v>29</v>
      </c>
      <c r="D454" s="2">
        <v>36708</v>
      </c>
      <c r="E454" s="5">
        <v>84</v>
      </c>
      <c r="F454">
        <v>255</v>
      </c>
      <c r="G454" t="s">
        <v>236</v>
      </c>
      <c r="H454" s="1">
        <v>32914</v>
      </c>
      <c r="I454" t="s">
        <v>114</v>
      </c>
      <c r="J454" t="s">
        <v>4</v>
      </c>
    </row>
    <row r="455" spans="1:10" x14ac:dyDescent="0.15">
      <c r="A455">
        <v>2012</v>
      </c>
      <c r="B455" t="s">
        <v>1018</v>
      </c>
      <c r="C455" t="s">
        <v>18</v>
      </c>
      <c r="D455" s="2">
        <v>43621</v>
      </c>
      <c r="E455" s="5">
        <v>77</v>
      </c>
      <c r="F455">
        <v>216</v>
      </c>
      <c r="G455" t="s">
        <v>566</v>
      </c>
      <c r="H455" s="1">
        <v>32785</v>
      </c>
      <c r="I455" t="s">
        <v>44</v>
      </c>
      <c r="J455" t="s">
        <v>4</v>
      </c>
    </row>
    <row r="456" spans="1:10" x14ac:dyDescent="0.15">
      <c r="A456">
        <v>2012</v>
      </c>
      <c r="B456" t="s">
        <v>1019</v>
      </c>
      <c r="C456" t="s">
        <v>6</v>
      </c>
      <c r="D456" s="2">
        <v>43621</v>
      </c>
      <c r="E456" s="5">
        <v>77</v>
      </c>
      <c r="F456">
        <v>210</v>
      </c>
      <c r="G456" t="s">
        <v>1020</v>
      </c>
      <c r="H456" s="1">
        <v>32672</v>
      </c>
      <c r="I456" t="s">
        <v>553</v>
      </c>
      <c r="J456" t="s">
        <v>4</v>
      </c>
    </row>
    <row r="457" spans="1:10" x14ac:dyDescent="0.15">
      <c r="A457">
        <v>2012</v>
      </c>
      <c r="B457" t="s">
        <v>1021</v>
      </c>
      <c r="C457" t="s">
        <v>25</v>
      </c>
      <c r="D457" s="2">
        <v>43619</v>
      </c>
      <c r="E457" s="5">
        <v>75</v>
      </c>
      <c r="F457">
        <v>183</v>
      </c>
      <c r="G457" t="s">
        <v>1022</v>
      </c>
      <c r="H457" s="1">
        <v>32900</v>
      </c>
      <c r="I457" t="s">
        <v>88</v>
      </c>
      <c r="J457" t="s">
        <v>4</v>
      </c>
    </row>
    <row r="458" spans="1:10" x14ac:dyDescent="0.15">
      <c r="A458">
        <v>2012</v>
      </c>
      <c r="B458" t="s">
        <v>1023</v>
      </c>
      <c r="C458" t="s">
        <v>1</v>
      </c>
      <c r="D458" s="2">
        <v>43624</v>
      </c>
      <c r="E458" s="5">
        <v>80</v>
      </c>
      <c r="F458">
        <v>235</v>
      </c>
      <c r="G458" t="s">
        <v>1024</v>
      </c>
      <c r="H458" s="1">
        <v>32512</v>
      </c>
      <c r="I458" t="s">
        <v>59</v>
      </c>
      <c r="J458" t="s">
        <v>4</v>
      </c>
    </row>
    <row r="459" spans="1:10" x14ac:dyDescent="0.15">
      <c r="A459">
        <v>2012</v>
      </c>
      <c r="B459" t="s">
        <v>1025</v>
      </c>
      <c r="C459" t="s">
        <v>42</v>
      </c>
      <c r="D459" s="2">
        <v>43622</v>
      </c>
      <c r="E459" s="5">
        <v>78</v>
      </c>
      <c r="F459">
        <v>206</v>
      </c>
      <c r="G459" t="s">
        <v>898</v>
      </c>
      <c r="H459" s="1">
        <v>32992</v>
      </c>
      <c r="I459" t="s">
        <v>211</v>
      </c>
      <c r="J459" t="s">
        <v>4</v>
      </c>
    </row>
    <row r="460" spans="1:10" x14ac:dyDescent="0.15">
      <c r="A460">
        <v>2012</v>
      </c>
      <c r="B460" t="s">
        <v>1026</v>
      </c>
      <c r="C460" t="s">
        <v>94</v>
      </c>
      <c r="D460" s="2">
        <v>43624</v>
      </c>
      <c r="E460" s="5">
        <v>80</v>
      </c>
      <c r="F460">
        <v>194</v>
      </c>
      <c r="G460" t="s">
        <v>820</v>
      </c>
      <c r="H460" s="1">
        <v>33019</v>
      </c>
      <c r="I460" t="s">
        <v>1027</v>
      </c>
      <c r="J460" t="s">
        <v>4</v>
      </c>
    </row>
    <row r="461" spans="1:10" x14ac:dyDescent="0.15">
      <c r="A461">
        <v>2012</v>
      </c>
      <c r="B461" t="s">
        <v>1028</v>
      </c>
      <c r="C461" t="s">
        <v>50</v>
      </c>
      <c r="D461" s="2">
        <v>43627</v>
      </c>
      <c r="E461" s="5">
        <v>83</v>
      </c>
      <c r="F461">
        <v>229</v>
      </c>
      <c r="G461" t="s">
        <v>1029</v>
      </c>
      <c r="H461" s="1">
        <v>32450</v>
      </c>
      <c r="I461" t="s">
        <v>663</v>
      </c>
      <c r="J461" t="s">
        <v>4</v>
      </c>
    </row>
    <row r="462" spans="1:10" x14ac:dyDescent="0.15">
      <c r="A462">
        <v>2012</v>
      </c>
      <c r="B462" t="s">
        <v>1030</v>
      </c>
      <c r="C462" t="s">
        <v>14</v>
      </c>
      <c r="D462" s="2">
        <v>43620</v>
      </c>
      <c r="E462" s="5">
        <v>76</v>
      </c>
      <c r="F462">
        <v>190</v>
      </c>
      <c r="G462" t="s">
        <v>1031</v>
      </c>
      <c r="H462" s="1">
        <v>32504</v>
      </c>
      <c r="I462" t="s">
        <v>1032</v>
      </c>
      <c r="J462" t="s">
        <v>1033</v>
      </c>
    </row>
    <row r="463" spans="1:10" x14ac:dyDescent="0.15">
      <c r="A463">
        <v>2012</v>
      </c>
      <c r="B463" t="s">
        <v>1034</v>
      </c>
      <c r="C463" t="s">
        <v>6</v>
      </c>
      <c r="D463" s="2">
        <v>43619</v>
      </c>
      <c r="E463" s="5">
        <v>75</v>
      </c>
      <c r="F463">
        <v>200</v>
      </c>
      <c r="G463" t="s">
        <v>1035</v>
      </c>
      <c r="H463" s="1">
        <v>32664</v>
      </c>
      <c r="I463" t="s">
        <v>1036</v>
      </c>
      <c r="J463" t="s">
        <v>4</v>
      </c>
    </row>
    <row r="464" spans="1:10" x14ac:dyDescent="0.15">
      <c r="A464">
        <v>2011</v>
      </c>
      <c r="B464" t="s">
        <v>1019</v>
      </c>
      <c r="C464" t="s">
        <v>6</v>
      </c>
      <c r="D464" s="2">
        <v>43621</v>
      </c>
      <c r="E464" s="5">
        <v>77</v>
      </c>
      <c r="F464">
        <v>210</v>
      </c>
      <c r="G464" t="s">
        <v>1020</v>
      </c>
      <c r="H464" s="1">
        <v>32672</v>
      </c>
      <c r="I464" t="s">
        <v>553</v>
      </c>
      <c r="J464" t="s">
        <v>4</v>
      </c>
    </row>
    <row r="465" spans="1:10" x14ac:dyDescent="0.15">
      <c r="A465">
        <v>2011</v>
      </c>
      <c r="B465" t="s">
        <v>1021</v>
      </c>
      <c r="C465" t="s">
        <v>25</v>
      </c>
      <c r="D465" s="2">
        <v>43619</v>
      </c>
      <c r="E465" s="5">
        <v>75</v>
      </c>
      <c r="F465">
        <v>183</v>
      </c>
      <c r="G465" t="s">
        <v>1022</v>
      </c>
      <c r="H465" s="1">
        <v>32900</v>
      </c>
      <c r="I465" t="s">
        <v>88</v>
      </c>
      <c r="J465" t="s">
        <v>4</v>
      </c>
    </row>
    <row r="466" spans="1:10" x14ac:dyDescent="0.15">
      <c r="A466">
        <v>2011</v>
      </c>
      <c r="B466" t="s">
        <v>1023</v>
      </c>
      <c r="C466" t="s">
        <v>1</v>
      </c>
      <c r="D466" s="2">
        <v>43624</v>
      </c>
      <c r="E466" s="5">
        <v>80</v>
      </c>
      <c r="F466">
        <v>235</v>
      </c>
      <c r="G466" t="s">
        <v>1024</v>
      </c>
      <c r="H466" s="1">
        <v>32512</v>
      </c>
      <c r="I466" t="s">
        <v>59</v>
      </c>
      <c r="J466" t="s">
        <v>4</v>
      </c>
    </row>
    <row r="467" spans="1:10" x14ac:dyDescent="0.15">
      <c r="A467">
        <v>2011</v>
      </c>
      <c r="B467" t="s">
        <v>1025</v>
      </c>
      <c r="C467" t="s">
        <v>42</v>
      </c>
      <c r="D467" s="2">
        <v>43622</v>
      </c>
      <c r="E467" s="5">
        <v>78</v>
      </c>
      <c r="F467">
        <v>206</v>
      </c>
      <c r="G467" t="s">
        <v>898</v>
      </c>
      <c r="H467" s="1">
        <v>32992</v>
      </c>
      <c r="I467" t="s">
        <v>211</v>
      </c>
      <c r="J467" t="s">
        <v>4</v>
      </c>
    </row>
    <row r="468" spans="1:10" x14ac:dyDescent="0.15">
      <c r="A468">
        <v>2011</v>
      </c>
      <c r="B468" t="s">
        <v>1026</v>
      </c>
      <c r="C468" t="s">
        <v>94</v>
      </c>
      <c r="D468" s="2">
        <v>43624</v>
      </c>
      <c r="E468" s="5">
        <v>80</v>
      </c>
      <c r="F468">
        <v>194</v>
      </c>
      <c r="G468" t="s">
        <v>820</v>
      </c>
      <c r="H468" s="1">
        <v>33019</v>
      </c>
      <c r="I468" t="s">
        <v>1027</v>
      </c>
      <c r="J468" t="s">
        <v>4</v>
      </c>
    </row>
    <row r="469" spans="1:10" x14ac:dyDescent="0.15">
      <c r="A469">
        <v>2011</v>
      </c>
      <c r="B469" t="s">
        <v>1028</v>
      </c>
      <c r="C469" t="s">
        <v>50</v>
      </c>
      <c r="D469" s="2">
        <v>43627</v>
      </c>
      <c r="E469" s="5">
        <v>83</v>
      </c>
      <c r="F469">
        <v>229</v>
      </c>
      <c r="G469" t="s">
        <v>1029</v>
      </c>
      <c r="H469" s="1">
        <v>32450</v>
      </c>
      <c r="I469" t="s">
        <v>663</v>
      </c>
      <c r="J469" t="s">
        <v>4</v>
      </c>
    </row>
    <row r="470" spans="1:10" x14ac:dyDescent="0.15">
      <c r="A470">
        <v>2011</v>
      </c>
      <c r="B470" t="s">
        <v>1030</v>
      </c>
      <c r="C470" t="s">
        <v>14</v>
      </c>
      <c r="D470" s="2">
        <v>43620</v>
      </c>
      <c r="E470" s="5">
        <v>76</v>
      </c>
      <c r="F470">
        <v>190</v>
      </c>
      <c r="G470" t="s">
        <v>1031</v>
      </c>
      <c r="H470" s="1">
        <v>32504</v>
      </c>
      <c r="I470" t="s">
        <v>1032</v>
      </c>
      <c r="J470" t="s">
        <v>1033</v>
      </c>
    </row>
    <row r="471" spans="1:10" x14ac:dyDescent="0.15">
      <c r="A471">
        <v>2011</v>
      </c>
      <c r="B471" t="s">
        <v>1034</v>
      </c>
      <c r="C471" t="s">
        <v>6</v>
      </c>
      <c r="D471" s="2">
        <v>43619</v>
      </c>
      <c r="E471" s="5">
        <v>75</v>
      </c>
      <c r="F471">
        <v>200</v>
      </c>
      <c r="G471" t="s">
        <v>1035</v>
      </c>
      <c r="H471" s="1">
        <v>32664</v>
      </c>
      <c r="I471" t="s">
        <v>1036</v>
      </c>
      <c r="J471" t="s">
        <v>4</v>
      </c>
    </row>
    <row r="472" spans="1:10" x14ac:dyDescent="0.15">
      <c r="A472">
        <v>2011</v>
      </c>
      <c r="B472" t="s">
        <v>1037</v>
      </c>
      <c r="C472" t="s">
        <v>94</v>
      </c>
      <c r="D472" s="2">
        <v>43624</v>
      </c>
      <c r="E472" s="5">
        <v>80</v>
      </c>
      <c r="F472">
        <v>236</v>
      </c>
      <c r="G472" t="s">
        <v>151</v>
      </c>
      <c r="H472" s="1">
        <v>32765</v>
      </c>
      <c r="I472" t="s">
        <v>40</v>
      </c>
      <c r="J472" t="s">
        <v>4</v>
      </c>
    </row>
    <row r="473" spans="1:10" x14ac:dyDescent="0.15">
      <c r="A473">
        <v>2011</v>
      </c>
      <c r="B473" t="s">
        <v>1038</v>
      </c>
      <c r="C473" t="s">
        <v>14</v>
      </c>
      <c r="D473" s="2">
        <v>43624</v>
      </c>
      <c r="E473" s="5">
        <v>80</v>
      </c>
      <c r="F473">
        <v>235</v>
      </c>
      <c r="G473" t="s">
        <v>666</v>
      </c>
      <c r="H473" s="1">
        <v>32425</v>
      </c>
      <c r="I473" t="s">
        <v>445</v>
      </c>
      <c r="J473" t="s">
        <v>4</v>
      </c>
    </row>
    <row r="474" spans="1:10" x14ac:dyDescent="0.15">
      <c r="A474">
        <v>2011</v>
      </c>
      <c r="B474" t="s">
        <v>1039</v>
      </c>
      <c r="C474" t="s">
        <v>6</v>
      </c>
      <c r="D474" s="2">
        <v>43620</v>
      </c>
      <c r="E474" s="5">
        <v>76</v>
      </c>
      <c r="F474">
        <v>210</v>
      </c>
      <c r="G474" t="s">
        <v>1040</v>
      </c>
      <c r="H474" s="1">
        <v>32260</v>
      </c>
      <c r="I474" t="s">
        <v>71</v>
      </c>
      <c r="J474" t="s">
        <v>4</v>
      </c>
    </row>
    <row r="475" spans="1:10" x14ac:dyDescent="0.15">
      <c r="A475">
        <v>2011</v>
      </c>
      <c r="B475" t="s">
        <v>1041</v>
      </c>
      <c r="C475" t="s">
        <v>1</v>
      </c>
      <c r="D475" s="2">
        <v>43625</v>
      </c>
      <c r="E475" s="5">
        <v>81</v>
      </c>
      <c r="F475">
        <v>235</v>
      </c>
      <c r="G475" t="s">
        <v>61</v>
      </c>
      <c r="H475" s="1">
        <v>32654</v>
      </c>
      <c r="I475" t="s">
        <v>316</v>
      </c>
      <c r="J475" t="s">
        <v>4</v>
      </c>
    </row>
    <row r="476" spans="1:10" x14ac:dyDescent="0.15">
      <c r="A476">
        <v>2011</v>
      </c>
      <c r="B476" t="s">
        <v>1042</v>
      </c>
      <c r="C476" t="s">
        <v>25</v>
      </c>
      <c r="D476" s="2">
        <v>43595</v>
      </c>
      <c r="E476" s="5">
        <v>70</v>
      </c>
      <c r="F476">
        <v>167</v>
      </c>
      <c r="G476" t="s">
        <v>820</v>
      </c>
      <c r="H476" s="1">
        <v>32438</v>
      </c>
      <c r="I476" t="s">
        <v>283</v>
      </c>
      <c r="J476" t="s">
        <v>4</v>
      </c>
    </row>
    <row r="477" spans="1:10" x14ac:dyDescent="0.15">
      <c r="A477">
        <v>2011</v>
      </c>
      <c r="B477" t="s">
        <v>1043</v>
      </c>
      <c r="C477" t="s">
        <v>42</v>
      </c>
      <c r="D477" s="2">
        <v>43626</v>
      </c>
      <c r="E477" s="5">
        <v>82</v>
      </c>
      <c r="F477">
        <v>223</v>
      </c>
      <c r="G477" t="s">
        <v>1044</v>
      </c>
      <c r="H477" s="1">
        <v>32184</v>
      </c>
      <c r="I477" t="s">
        <v>932</v>
      </c>
      <c r="J477" t="s">
        <v>1045</v>
      </c>
    </row>
    <row r="478" spans="1:10" x14ac:dyDescent="0.15">
      <c r="A478">
        <v>2011</v>
      </c>
      <c r="B478" t="s">
        <v>1046</v>
      </c>
      <c r="C478" t="s">
        <v>6</v>
      </c>
      <c r="D478" s="2">
        <v>43620</v>
      </c>
      <c r="E478" s="5">
        <v>76</v>
      </c>
      <c r="F478">
        <v>190</v>
      </c>
      <c r="G478" t="s">
        <v>1047</v>
      </c>
      <c r="H478" s="1">
        <v>32660</v>
      </c>
      <c r="I478" t="s">
        <v>257</v>
      </c>
      <c r="J478" t="s">
        <v>4</v>
      </c>
    </row>
    <row r="479" spans="1:10" x14ac:dyDescent="0.15">
      <c r="A479">
        <v>2011</v>
      </c>
      <c r="B479" t="s">
        <v>1048</v>
      </c>
      <c r="C479" t="s">
        <v>6</v>
      </c>
      <c r="D479" s="2">
        <v>43620</v>
      </c>
      <c r="E479" s="5">
        <v>76</v>
      </c>
      <c r="F479">
        <v>210</v>
      </c>
      <c r="G479" t="s">
        <v>1049</v>
      </c>
      <c r="H479" s="1">
        <v>32233</v>
      </c>
      <c r="I479" t="s">
        <v>1050</v>
      </c>
      <c r="J479" t="s">
        <v>4</v>
      </c>
    </row>
    <row r="480" spans="1:10" x14ac:dyDescent="0.15">
      <c r="A480">
        <v>2011</v>
      </c>
      <c r="B480" t="s">
        <v>1051</v>
      </c>
      <c r="C480" t="s">
        <v>18</v>
      </c>
      <c r="D480" s="2">
        <v>43620</v>
      </c>
      <c r="E480" s="5">
        <v>76</v>
      </c>
      <c r="F480">
        <v>195</v>
      </c>
      <c r="G480" t="s">
        <v>754</v>
      </c>
      <c r="H480" s="1">
        <v>32680</v>
      </c>
      <c r="I480" t="s">
        <v>655</v>
      </c>
      <c r="J480" t="s">
        <v>4</v>
      </c>
    </row>
    <row r="481" spans="1:10" x14ac:dyDescent="0.15">
      <c r="A481">
        <v>2011</v>
      </c>
      <c r="B481" t="s">
        <v>1052</v>
      </c>
      <c r="C481" t="s">
        <v>18</v>
      </c>
      <c r="D481" s="2">
        <v>43619</v>
      </c>
      <c r="E481" s="5">
        <v>75</v>
      </c>
      <c r="F481">
        <v>190</v>
      </c>
      <c r="G481" t="s">
        <v>171</v>
      </c>
      <c r="H481" s="1">
        <v>32578</v>
      </c>
      <c r="I481" t="s">
        <v>23</v>
      </c>
      <c r="J481" t="s">
        <v>4</v>
      </c>
    </row>
    <row r="482" spans="1:10" x14ac:dyDescent="0.15">
      <c r="A482">
        <v>2011</v>
      </c>
      <c r="B482" t="s">
        <v>1053</v>
      </c>
      <c r="C482" t="s">
        <v>18</v>
      </c>
      <c r="D482" s="2">
        <v>43621</v>
      </c>
      <c r="E482" s="5">
        <v>77</v>
      </c>
      <c r="F482">
        <v>205</v>
      </c>
      <c r="G482" t="s">
        <v>1054</v>
      </c>
      <c r="H482" s="1">
        <v>32606</v>
      </c>
      <c r="I482" t="s">
        <v>169</v>
      </c>
      <c r="J482" t="s">
        <v>4</v>
      </c>
    </row>
    <row r="483" spans="1:10" x14ac:dyDescent="0.15">
      <c r="A483">
        <v>2011</v>
      </c>
      <c r="B483" t="s">
        <v>1055</v>
      </c>
      <c r="C483" t="s">
        <v>14</v>
      </c>
      <c r="D483" s="2">
        <v>43623</v>
      </c>
      <c r="E483" s="5">
        <v>79</v>
      </c>
      <c r="F483">
        <v>230</v>
      </c>
      <c r="G483" t="s">
        <v>151</v>
      </c>
      <c r="H483" s="1">
        <v>32440</v>
      </c>
      <c r="I483" t="s">
        <v>495</v>
      </c>
      <c r="J483" t="s">
        <v>4</v>
      </c>
    </row>
    <row r="484" spans="1:10" x14ac:dyDescent="0.15">
      <c r="A484">
        <v>2011</v>
      </c>
      <c r="B484" t="s">
        <v>1056</v>
      </c>
      <c r="C484" t="s">
        <v>29</v>
      </c>
      <c r="D484" s="2">
        <v>43627</v>
      </c>
      <c r="E484" s="5">
        <v>83</v>
      </c>
      <c r="F484">
        <v>250</v>
      </c>
      <c r="G484" t="s">
        <v>1057</v>
      </c>
      <c r="H484" s="1">
        <v>32444</v>
      </c>
      <c r="I484" t="s">
        <v>250</v>
      </c>
      <c r="J484" t="s">
        <v>4</v>
      </c>
    </row>
    <row r="485" spans="1:10" x14ac:dyDescent="0.15">
      <c r="A485">
        <v>2011</v>
      </c>
      <c r="B485" t="s">
        <v>1058</v>
      </c>
      <c r="C485" t="s">
        <v>18</v>
      </c>
      <c r="D485" s="2">
        <v>43621</v>
      </c>
      <c r="E485" s="5">
        <v>77</v>
      </c>
      <c r="F485">
        <v>205</v>
      </c>
      <c r="G485" t="s">
        <v>2</v>
      </c>
      <c r="H485" s="1">
        <v>32965</v>
      </c>
      <c r="I485" t="s">
        <v>396</v>
      </c>
      <c r="J485" t="s">
        <v>4</v>
      </c>
    </row>
    <row r="486" spans="1:10" x14ac:dyDescent="0.15">
      <c r="A486">
        <v>2011</v>
      </c>
      <c r="B486" t="s">
        <v>1059</v>
      </c>
      <c r="C486" t="s">
        <v>42</v>
      </c>
      <c r="D486" s="2">
        <v>43622</v>
      </c>
      <c r="E486" s="5">
        <v>78</v>
      </c>
      <c r="F486">
        <v>181</v>
      </c>
      <c r="G486" t="s">
        <v>1060</v>
      </c>
      <c r="H486" s="1">
        <v>32603</v>
      </c>
      <c r="I486" t="s">
        <v>427</v>
      </c>
      <c r="J486" t="s">
        <v>4</v>
      </c>
    </row>
    <row r="487" spans="1:10" x14ac:dyDescent="0.15">
      <c r="A487">
        <v>2011</v>
      </c>
      <c r="B487" t="s">
        <v>1061</v>
      </c>
      <c r="C487" t="s">
        <v>1</v>
      </c>
      <c r="D487" s="2">
        <v>43625</v>
      </c>
      <c r="E487" s="5">
        <v>81</v>
      </c>
      <c r="F487">
        <v>220</v>
      </c>
      <c r="G487" t="s">
        <v>1062</v>
      </c>
      <c r="H487" s="1">
        <v>32709</v>
      </c>
      <c r="I487" t="s">
        <v>129</v>
      </c>
      <c r="J487" t="s">
        <v>4</v>
      </c>
    </row>
    <row r="488" spans="1:10" x14ac:dyDescent="0.15">
      <c r="A488">
        <v>2011</v>
      </c>
      <c r="B488" t="s">
        <v>1063</v>
      </c>
      <c r="C488" t="s">
        <v>42</v>
      </c>
      <c r="D488" s="2">
        <v>43622</v>
      </c>
      <c r="E488" s="5">
        <v>78</v>
      </c>
      <c r="F488">
        <v>225</v>
      </c>
      <c r="G488" t="s">
        <v>1064</v>
      </c>
      <c r="H488" s="1">
        <v>31975</v>
      </c>
      <c r="I488" t="s">
        <v>1065</v>
      </c>
      <c r="J488" t="s">
        <v>4</v>
      </c>
    </row>
    <row r="489" spans="1:10" x14ac:dyDescent="0.15">
      <c r="A489">
        <v>2011</v>
      </c>
      <c r="B489" t="s">
        <v>1066</v>
      </c>
      <c r="C489" t="s">
        <v>6</v>
      </c>
      <c r="D489" s="2">
        <v>36678</v>
      </c>
      <c r="E489" s="5">
        <v>72</v>
      </c>
      <c r="F489">
        <v>170</v>
      </c>
      <c r="G489" t="s">
        <v>1067</v>
      </c>
      <c r="H489" s="1">
        <v>32402</v>
      </c>
      <c r="I489" t="s">
        <v>530</v>
      </c>
      <c r="J489" t="s">
        <v>4</v>
      </c>
    </row>
    <row r="490" spans="1:10" x14ac:dyDescent="0.15">
      <c r="A490">
        <v>2011</v>
      </c>
      <c r="B490" t="s">
        <v>1068</v>
      </c>
      <c r="C490" t="s">
        <v>1</v>
      </c>
      <c r="D490" s="2">
        <v>43624</v>
      </c>
      <c r="E490" s="5">
        <v>80</v>
      </c>
      <c r="F490">
        <v>220</v>
      </c>
      <c r="G490" t="s">
        <v>58</v>
      </c>
      <c r="H490" s="1">
        <v>31901</v>
      </c>
      <c r="I490" t="s">
        <v>34</v>
      </c>
      <c r="J490" t="s">
        <v>4</v>
      </c>
    </row>
    <row r="491" spans="1:10" x14ac:dyDescent="0.15">
      <c r="A491">
        <v>2011</v>
      </c>
      <c r="B491" t="s">
        <v>1069</v>
      </c>
      <c r="C491" t="s">
        <v>1</v>
      </c>
      <c r="D491" s="2">
        <v>43626</v>
      </c>
      <c r="E491" s="5">
        <v>82</v>
      </c>
      <c r="F491">
        <v>249</v>
      </c>
      <c r="G491" t="s">
        <v>104</v>
      </c>
      <c r="H491" s="1">
        <v>31996</v>
      </c>
      <c r="I491" t="s">
        <v>119</v>
      </c>
      <c r="J491" t="s">
        <v>4</v>
      </c>
    </row>
    <row r="492" spans="1:10" x14ac:dyDescent="0.15">
      <c r="A492">
        <v>2011</v>
      </c>
      <c r="B492" t="s">
        <v>1070</v>
      </c>
      <c r="C492" t="s">
        <v>14</v>
      </c>
      <c r="D492" s="2">
        <v>43624</v>
      </c>
      <c r="E492" s="5">
        <v>80</v>
      </c>
      <c r="F492">
        <v>255</v>
      </c>
      <c r="G492" t="s">
        <v>2</v>
      </c>
      <c r="H492" s="1">
        <v>32162</v>
      </c>
      <c r="I492" t="s">
        <v>526</v>
      </c>
      <c r="J492" t="s">
        <v>4</v>
      </c>
    </row>
    <row r="493" spans="1:10" x14ac:dyDescent="0.15">
      <c r="A493">
        <v>2011</v>
      </c>
      <c r="B493" t="s">
        <v>1071</v>
      </c>
      <c r="C493" t="s">
        <v>6</v>
      </c>
      <c r="D493" s="2">
        <v>36678</v>
      </c>
      <c r="E493" s="5">
        <v>72</v>
      </c>
      <c r="F493">
        <v>163</v>
      </c>
      <c r="G493" t="s">
        <v>91</v>
      </c>
      <c r="H493" s="1">
        <v>32644</v>
      </c>
      <c r="I493" t="s">
        <v>541</v>
      </c>
      <c r="J493" t="s">
        <v>4</v>
      </c>
    </row>
    <row r="494" spans="1:10" x14ac:dyDescent="0.15">
      <c r="A494">
        <v>2011</v>
      </c>
      <c r="B494" t="s">
        <v>1072</v>
      </c>
      <c r="C494" t="s">
        <v>18</v>
      </c>
      <c r="D494" s="2">
        <v>43622</v>
      </c>
      <c r="E494" s="5">
        <v>78</v>
      </c>
      <c r="F494">
        <v>210</v>
      </c>
      <c r="G494" t="s">
        <v>513</v>
      </c>
      <c r="H494" s="1">
        <v>31991</v>
      </c>
      <c r="I494" t="s">
        <v>1073</v>
      </c>
      <c r="J494" t="s">
        <v>4</v>
      </c>
    </row>
    <row r="495" spans="1:10" x14ac:dyDescent="0.15">
      <c r="A495">
        <v>2011</v>
      </c>
      <c r="B495" t="s">
        <v>1074</v>
      </c>
      <c r="C495" t="s">
        <v>14</v>
      </c>
      <c r="D495" s="2">
        <v>43624</v>
      </c>
      <c r="E495" s="5">
        <v>80</v>
      </c>
      <c r="F495">
        <v>220</v>
      </c>
      <c r="G495" t="s">
        <v>1075</v>
      </c>
      <c r="H495" s="1">
        <v>32150</v>
      </c>
      <c r="I495" t="s">
        <v>67</v>
      </c>
      <c r="J495" t="s">
        <v>4</v>
      </c>
    </row>
    <row r="496" spans="1:10" x14ac:dyDescent="0.15">
      <c r="A496">
        <v>2011</v>
      </c>
      <c r="B496" t="s">
        <v>1076</v>
      </c>
      <c r="C496" t="s">
        <v>25</v>
      </c>
      <c r="D496" s="2">
        <v>36678</v>
      </c>
      <c r="E496" s="5">
        <v>72</v>
      </c>
      <c r="F496">
        <v>189</v>
      </c>
      <c r="G496" t="s">
        <v>1077</v>
      </c>
      <c r="H496" s="1">
        <v>32612</v>
      </c>
      <c r="I496" t="s">
        <v>185</v>
      </c>
      <c r="J496" t="s">
        <v>4</v>
      </c>
    </row>
    <row r="497" spans="1:10" x14ac:dyDescent="0.15">
      <c r="A497">
        <v>2011</v>
      </c>
      <c r="B497" t="s">
        <v>1078</v>
      </c>
      <c r="C497" t="s">
        <v>18</v>
      </c>
      <c r="D497" s="2">
        <v>43620</v>
      </c>
      <c r="E497" s="5">
        <v>76</v>
      </c>
      <c r="F497">
        <v>190</v>
      </c>
      <c r="G497" t="s">
        <v>291</v>
      </c>
      <c r="H497" s="1">
        <v>32450</v>
      </c>
      <c r="I497" t="s">
        <v>292</v>
      </c>
      <c r="J497" t="s">
        <v>4</v>
      </c>
    </row>
    <row r="498" spans="1:10" x14ac:dyDescent="0.15">
      <c r="A498">
        <v>2011</v>
      </c>
      <c r="B498" t="s">
        <v>1079</v>
      </c>
      <c r="C498" t="s">
        <v>14</v>
      </c>
      <c r="D498" s="2">
        <v>43625</v>
      </c>
      <c r="E498" s="5">
        <v>81</v>
      </c>
      <c r="F498">
        <v>225</v>
      </c>
      <c r="G498" t="s">
        <v>1080</v>
      </c>
      <c r="H498" s="1">
        <v>32437</v>
      </c>
      <c r="I498" t="s">
        <v>273</v>
      </c>
      <c r="J498" t="s">
        <v>4</v>
      </c>
    </row>
    <row r="499" spans="1:10" x14ac:dyDescent="0.15">
      <c r="A499">
        <v>2011</v>
      </c>
      <c r="B499" t="s">
        <v>1081</v>
      </c>
      <c r="C499" t="s">
        <v>29</v>
      </c>
      <c r="D499" s="2">
        <v>43627</v>
      </c>
      <c r="E499" s="5">
        <v>83</v>
      </c>
      <c r="F499">
        <v>255</v>
      </c>
      <c r="G499" t="s">
        <v>1082</v>
      </c>
      <c r="H499" s="1">
        <v>32450</v>
      </c>
      <c r="I499" t="s">
        <v>702</v>
      </c>
      <c r="J499" t="s">
        <v>4</v>
      </c>
    </row>
    <row r="500" spans="1:10" x14ac:dyDescent="0.15">
      <c r="A500">
        <v>2011</v>
      </c>
      <c r="B500" t="s">
        <v>1083</v>
      </c>
      <c r="C500" t="s">
        <v>42</v>
      </c>
      <c r="D500" s="2">
        <v>43624</v>
      </c>
      <c r="E500" s="5">
        <v>80</v>
      </c>
      <c r="F500">
        <v>214</v>
      </c>
      <c r="G500" t="s">
        <v>726</v>
      </c>
      <c r="H500" s="1">
        <v>32448</v>
      </c>
      <c r="I500" t="s">
        <v>1084</v>
      </c>
      <c r="J500" t="s">
        <v>4</v>
      </c>
    </row>
    <row r="501" spans="1:10" x14ac:dyDescent="0.15">
      <c r="A501">
        <v>2011</v>
      </c>
      <c r="B501" t="s">
        <v>1085</v>
      </c>
      <c r="C501" t="s">
        <v>18</v>
      </c>
      <c r="D501" s="2">
        <v>43620</v>
      </c>
      <c r="E501" s="5">
        <v>76</v>
      </c>
      <c r="F501">
        <v>210</v>
      </c>
      <c r="G501" t="s">
        <v>121</v>
      </c>
      <c r="H501" s="1">
        <v>32357</v>
      </c>
      <c r="I501" t="s">
        <v>56</v>
      </c>
      <c r="J501" t="s">
        <v>4</v>
      </c>
    </row>
    <row r="502" spans="1:10" x14ac:dyDescent="0.15">
      <c r="A502">
        <v>2011</v>
      </c>
      <c r="B502" t="s">
        <v>1086</v>
      </c>
      <c r="C502" t="s">
        <v>18</v>
      </c>
      <c r="D502" s="2">
        <v>43620</v>
      </c>
      <c r="E502" s="5">
        <v>76</v>
      </c>
      <c r="F502">
        <v>220</v>
      </c>
      <c r="G502" t="s">
        <v>55</v>
      </c>
      <c r="H502" s="1">
        <v>32158</v>
      </c>
      <c r="I502" t="s">
        <v>934</v>
      </c>
      <c r="J502" t="s">
        <v>4</v>
      </c>
    </row>
    <row r="503" spans="1:10" x14ac:dyDescent="0.15">
      <c r="A503">
        <v>2011</v>
      </c>
      <c r="B503" t="s">
        <v>1087</v>
      </c>
      <c r="C503" t="s">
        <v>14</v>
      </c>
      <c r="D503" s="2">
        <v>43625</v>
      </c>
      <c r="E503" s="5">
        <v>81</v>
      </c>
      <c r="F503">
        <v>255</v>
      </c>
      <c r="G503" t="s">
        <v>890</v>
      </c>
      <c r="H503" s="1">
        <v>32765</v>
      </c>
      <c r="I503" t="s">
        <v>891</v>
      </c>
      <c r="J503" t="s">
        <v>4</v>
      </c>
    </row>
    <row r="504" spans="1:10" x14ac:dyDescent="0.15">
      <c r="A504">
        <v>2011</v>
      </c>
      <c r="B504" t="s">
        <v>1088</v>
      </c>
      <c r="C504" t="s">
        <v>6</v>
      </c>
      <c r="D504" s="2">
        <v>43619</v>
      </c>
      <c r="E504" s="5">
        <v>75</v>
      </c>
      <c r="F504">
        <v>185</v>
      </c>
      <c r="G504" t="s">
        <v>606</v>
      </c>
      <c r="H504" s="1">
        <v>32163</v>
      </c>
      <c r="I504" t="s">
        <v>639</v>
      </c>
      <c r="J504" t="s">
        <v>4</v>
      </c>
    </row>
    <row r="505" spans="1:10" x14ac:dyDescent="0.15">
      <c r="A505">
        <v>2011</v>
      </c>
      <c r="B505" t="s">
        <v>1089</v>
      </c>
      <c r="C505" t="s">
        <v>14</v>
      </c>
      <c r="D505" s="2">
        <v>43624</v>
      </c>
      <c r="E505" s="5">
        <v>80</v>
      </c>
      <c r="F505">
        <v>235</v>
      </c>
      <c r="G505" t="s">
        <v>829</v>
      </c>
      <c r="H505" s="1">
        <v>32534</v>
      </c>
      <c r="I505" t="s">
        <v>669</v>
      </c>
      <c r="J505" t="s">
        <v>4</v>
      </c>
    </row>
    <row r="506" spans="1:10" x14ac:dyDescent="0.15">
      <c r="A506">
        <v>2011</v>
      </c>
      <c r="B506" t="s">
        <v>1090</v>
      </c>
      <c r="C506" t="s">
        <v>14</v>
      </c>
      <c r="D506" s="2">
        <v>43625</v>
      </c>
      <c r="E506" s="5">
        <v>81</v>
      </c>
      <c r="F506">
        <v>250</v>
      </c>
      <c r="G506" t="s">
        <v>1091</v>
      </c>
      <c r="H506" s="1">
        <v>32463</v>
      </c>
      <c r="I506" t="s">
        <v>423</v>
      </c>
      <c r="J506" t="s">
        <v>4</v>
      </c>
    </row>
    <row r="507" spans="1:10" x14ac:dyDescent="0.15">
      <c r="A507">
        <v>2011</v>
      </c>
      <c r="B507" t="s">
        <v>1092</v>
      </c>
      <c r="C507" t="s">
        <v>25</v>
      </c>
      <c r="D507" s="2">
        <v>43617</v>
      </c>
      <c r="E507" s="5">
        <v>73</v>
      </c>
      <c r="F507">
        <v>200</v>
      </c>
      <c r="G507" t="s">
        <v>167</v>
      </c>
      <c r="H507" s="1">
        <v>32241</v>
      </c>
      <c r="I507" t="s">
        <v>226</v>
      </c>
      <c r="J507" t="s">
        <v>4</v>
      </c>
    </row>
    <row r="508" spans="1:10" x14ac:dyDescent="0.15">
      <c r="A508">
        <v>2011</v>
      </c>
      <c r="B508" t="s">
        <v>1093</v>
      </c>
      <c r="C508" t="s">
        <v>14</v>
      </c>
      <c r="D508" s="2">
        <v>43626</v>
      </c>
      <c r="E508" s="5">
        <v>82</v>
      </c>
      <c r="F508">
        <v>227</v>
      </c>
      <c r="G508" t="s">
        <v>393</v>
      </c>
      <c r="H508" s="1">
        <v>31680</v>
      </c>
      <c r="I508" t="s">
        <v>67</v>
      </c>
      <c r="J508" t="s">
        <v>4</v>
      </c>
    </row>
    <row r="509" spans="1:10" x14ac:dyDescent="0.15">
      <c r="A509">
        <v>2011</v>
      </c>
      <c r="B509" t="s">
        <v>1094</v>
      </c>
      <c r="C509" t="s">
        <v>42</v>
      </c>
      <c r="D509" s="2">
        <v>43621</v>
      </c>
      <c r="E509" s="5">
        <v>77</v>
      </c>
      <c r="F509">
        <v>205</v>
      </c>
      <c r="G509" t="s">
        <v>167</v>
      </c>
      <c r="H509" s="1">
        <v>32453</v>
      </c>
      <c r="I509" t="s">
        <v>1095</v>
      </c>
      <c r="J509" t="s">
        <v>4</v>
      </c>
    </row>
    <row r="510" spans="1:10" x14ac:dyDescent="0.15">
      <c r="A510">
        <v>2011</v>
      </c>
      <c r="B510" t="s">
        <v>1096</v>
      </c>
      <c r="C510" t="s">
        <v>25</v>
      </c>
      <c r="D510" s="2">
        <v>43622</v>
      </c>
      <c r="E510" s="5">
        <v>78</v>
      </c>
      <c r="F510">
        <v>200</v>
      </c>
      <c r="G510" t="s">
        <v>1080</v>
      </c>
      <c r="H510" s="1">
        <v>32484</v>
      </c>
      <c r="I510" t="s">
        <v>541</v>
      </c>
      <c r="J510" t="s">
        <v>4</v>
      </c>
    </row>
    <row r="511" spans="1:10" x14ac:dyDescent="0.15">
      <c r="A511">
        <v>2011</v>
      </c>
      <c r="B511" t="s">
        <v>1097</v>
      </c>
      <c r="C511" t="s">
        <v>94</v>
      </c>
      <c r="D511" s="2">
        <v>43621</v>
      </c>
      <c r="E511" s="5">
        <v>77</v>
      </c>
      <c r="F511">
        <v>205</v>
      </c>
      <c r="G511" t="s">
        <v>1098</v>
      </c>
      <c r="H511" s="1">
        <v>32248</v>
      </c>
      <c r="I511" t="s">
        <v>1084</v>
      </c>
      <c r="J511" t="s">
        <v>4</v>
      </c>
    </row>
    <row r="512" spans="1:10" x14ac:dyDescent="0.15">
      <c r="A512">
        <v>2011</v>
      </c>
      <c r="B512" t="s">
        <v>1099</v>
      </c>
      <c r="C512" t="s">
        <v>6</v>
      </c>
      <c r="D512" s="2">
        <v>43619</v>
      </c>
      <c r="E512" s="5">
        <v>75</v>
      </c>
      <c r="F512">
        <v>200</v>
      </c>
      <c r="G512" t="s">
        <v>1100</v>
      </c>
      <c r="H512" s="1">
        <v>32484</v>
      </c>
      <c r="I512" t="s">
        <v>1101</v>
      </c>
      <c r="J512" t="s">
        <v>4</v>
      </c>
    </row>
    <row r="513" spans="1:10" x14ac:dyDescent="0.15">
      <c r="A513">
        <v>2011</v>
      </c>
      <c r="B513" t="s">
        <v>1102</v>
      </c>
      <c r="C513" t="s">
        <v>1</v>
      </c>
      <c r="D513" s="2">
        <v>43625</v>
      </c>
      <c r="E513" s="5">
        <v>81</v>
      </c>
      <c r="F513">
        <v>235</v>
      </c>
      <c r="G513" t="s">
        <v>1103</v>
      </c>
      <c r="H513" s="1">
        <v>31817</v>
      </c>
      <c r="I513" t="s">
        <v>200</v>
      </c>
      <c r="J513" t="s">
        <v>306</v>
      </c>
    </row>
    <row r="514" spans="1:10" x14ac:dyDescent="0.15">
      <c r="A514">
        <v>2011</v>
      </c>
      <c r="B514" t="s">
        <v>1104</v>
      </c>
      <c r="C514" t="s">
        <v>1</v>
      </c>
      <c r="D514" s="2">
        <v>43624</v>
      </c>
      <c r="E514" s="5">
        <v>80</v>
      </c>
      <c r="F514">
        <v>226</v>
      </c>
      <c r="G514" t="s">
        <v>1105</v>
      </c>
      <c r="H514" s="1">
        <v>32325</v>
      </c>
      <c r="I514" t="s">
        <v>1106</v>
      </c>
      <c r="J514" t="s">
        <v>4</v>
      </c>
    </row>
    <row r="515" spans="1:10" x14ac:dyDescent="0.15">
      <c r="A515">
        <v>2011</v>
      </c>
      <c r="B515" t="s">
        <v>1107</v>
      </c>
      <c r="C515" t="s">
        <v>14</v>
      </c>
      <c r="D515" s="2">
        <v>43623</v>
      </c>
      <c r="E515" s="5">
        <v>79</v>
      </c>
      <c r="F515">
        <v>230</v>
      </c>
      <c r="G515" t="s">
        <v>246</v>
      </c>
      <c r="H515" s="1">
        <v>31940</v>
      </c>
      <c r="I515" t="s">
        <v>23</v>
      </c>
      <c r="J515" t="s">
        <v>4</v>
      </c>
    </row>
    <row r="516" spans="1:10" x14ac:dyDescent="0.15">
      <c r="A516">
        <v>2011</v>
      </c>
      <c r="B516" t="s">
        <v>1108</v>
      </c>
      <c r="C516" t="s">
        <v>18</v>
      </c>
      <c r="D516" s="2">
        <v>43621</v>
      </c>
      <c r="E516" s="5">
        <v>77</v>
      </c>
      <c r="F516">
        <v>210</v>
      </c>
      <c r="G516" t="s">
        <v>581</v>
      </c>
      <c r="H516" s="1">
        <v>31985</v>
      </c>
      <c r="I516" t="s">
        <v>814</v>
      </c>
      <c r="J516" t="s">
        <v>4</v>
      </c>
    </row>
    <row r="517" spans="1:10" x14ac:dyDescent="0.15">
      <c r="A517">
        <v>2011</v>
      </c>
      <c r="B517" t="s">
        <v>1109</v>
      </c>
      <c r="C517" t="s">
        <v>25</v>
      </c>
      <c r="D517" s="2">
        <v>36678</v>
      </c>
      <c r="E517" s="5">
        <v>72</v>
      </c>
      <c r="F517">
        <v>170</v>
      </c>
      <c r="G517" t="s">
        <v>1110</v>
      </c>
      <c r="H517" s="1">
        <v>32554</v>
      </c>
      <c r="I517" t="s">
        <v>669</v>
      </c>
      <c r="J517" t="s">
        <v>4</v>
      </c>
    </row>
    <row r="518" spans="1:10" x14ac:dyDescent="0.15">
      <c r="A518">
        <v>2011</v>
      </c>
      <c r="B518" t="s">
        <v>1111</v>
      </c>
      <c r="C518" t="s">
        <v>1</v>
      </c>
      <c r="D518" s="2">
        <v>43625</v>
      </c>
      <c r="E518" s="5">
        <v>81</v>
      </c>
      <c r="F518">
        <v>230</v>
      </c>
      <c r="G518" t="s">
        <v>1112</v>
      </c>
      <c r="H518" s="1">
        <v>32302</v>
      </c>
      <c r="I518" t="s">
        <v>500</v>
      </c>
      <c r="J518" t="s">
        <v>4</v>
      </c>
    </row>
    <row r="519" spans="1:10" x14ac:dyDescent="0.15">
      <c r="A519">
        <v>2011</v>
      </c>
      <c r="B519" t="s">
        <v>1113</v>
      </c>
      <c r="C519" t="s">
        <v>18</v>
      </c>
      <c r="D519" s="2">
        <v>43621</v>
      </c>
      <c r="E519" s="5">
        <v>77</v>
      </c>
      <c r="F519">
        <v>205</v>
      </c>
      <c r="G519" t="s">
        <v>786</v>
      </c>
      <c r="H519" s="1">
        <v>32419</v>
      </c>
      <c r="I519" t="s">
        <v>497</v>
      </c>
      <c r="J519" t="s">
        <v>4</v>
      </c>
    </row>
    <row r="520" spans="1:10" x14ac:dyDescent="0.15">
      <c r="A520">
        <v>2011</v>
      </c>
      <c r="B520" t="s">
        <v>1114</v>
      </c>
      <c r="C520" t="s">
        <v>25</v>
      </c>
      <c r="D520" s="2">
        <v>36678</v>
      </c>
      <c r="E520" s="5">
        <v>72</v>
      </c>
      <c r="F520">
        <v>170</v>
      </c>
      <c r="G520" t="s">
        <v>622</v>
      </c>
      <c r="H520" s="1">
        <v>32498</v>
      </c>
      <c r="I520" t="s">
        <v>248</v>
      </c>
      <c r="J520" t="s">
        <v>4</v>
      </c>
    </row>
    <row r="521" spans="1:10" x14ac:dyDescent="0.15">
      <c r="A521">
        <v>2011</v>
      </c>
      <c r="B521" t="s">
        <v>1115</v>
      </c>
      <c r="C521" t="s">
        <v>94</v>
      </c>
      <c r="D521" s="2">
        <v>43622</v>
      </c>
      <c r="E521" s="5">
        <v>78</v>
      </c>
      <c r="F521">
        <v>200</v>
      </c>
      <c r="G521" t="s">
        <v>1116</v>
      </c>
      <c r="H521" s="1">
        <v>32483</v>
      </c>
      <c r="I521" t="s">
        <v>1117</v>
      </c>
      <c r="J521" t="s">
        <v>1118</v>
      </c>
    </row>
    <row r="522" spans="1:10" x14ac:dyDescent="0.15">
      <c r="A522">
        <v>2011</v>
      </c>
      <c r="B522" t="s">
        <v>1119</v>
      </c>
      <c r="C522" t="s">
        <v>18</v>
      </c>
      <c r="D522" s="2">
        <v>43620</v>
      </c>
      <c r="E522" s="5">
        <v>76</v>
      </c>
      <c r="F522">
        <v>210</v>
      </c>
      <c r="G522" t="s">
        <v>61</v>
      </c>
      <c r="H522" s="1">
        <v>32714</v>
      </c>
      <c r="I522" t="s">
        <v>250</v>
      </c>
      <c r="J522" t="s">
        <v>4</v>
      </c>
    </row>
    <row r="523" spans="1:10" x14ac:dyDescent="0.15">
      <c r="A523">
        <v>2011</v>
      </c>
      <c r="B523" t="s">
        <v>1120</v>
      </c>
      <c r="C523" t="s">
        <v>29</v>
      </c>
      <c r="D523" s="2">
        <v>43647</v>
      </c>
      <c r="E523" s="5">
        <v>85</v>
      </c>
      <c r="F523">
        <v>249</v>
      </c>
      <c r="G523" t="s">
        <v>1121</v>
      </c>
      <c r="H523" s="1">
        <v>32766</v>
      </c>
      <c r="I523" t="s">
        <v>273</v>
      </c>
      <c r="J523" t="s">
        <v>4</v>
      </c>
    </row>
    <row r="524" spans="1:10" x14ac:dyDescent="0.15">
      <c r="A524">
        <v>2011</v>
      </c>
      <c r="B524" t="s">
        <v>1122</v>
      </c>
      <c r="C524" t="s">
        <v>14</v>
      </c>
      <c r="D524" s="2">
        <v>43624</v>
      </c>
      <c r="E524" s="5">
        <v>80</v>
      </c>
      <c r="F524">
        <v>240</v>
      </c>
      <c r="G524" t="s">
        <v>552</v>
      </c>
      <c r="H524" s="1">
        <v>32272</v>
      </c>
      <c r="I524" t="s">
        <v>427</v>
      </c>
      <c r="J524" t="s">
        <v>554</v>
      </c>
    </row>
    <row r="525" spans="1:10" x14ac:dyDescent="0.15">
      <c r="A525">
        <v>2011</v>
      </c>
      <c r="B525" t="s">
        <v>1123</v>
      </c>
      <c r="C525" t="s">
        <v>18</v>
      </c>
      <c r="D525" s="2">
        <v>43620</v>
      </c>
      <c r="E525" s="5">
        <v>76</v>
      </c>
      <c r="F525">
        <v>187</v>
      </c>
      <c r="G525" t="s">
        <v>1124</v>
      </c>
      <c r="H525" s="1">
        <v>32507</v>
      </c>
      <c r="I525" t="s">
        <v>240</v>
      </c>
      <c r="J525" t="s">
        <v>4</v>
      </c>
    </row>
    <row r="526" spans="1:10" x14ac:dyDescent="0.15">
      <c r="A526">
        <v>2011</v>
      </c>
      <c r="B526" t="s">
        <v>1125</v>
      </c>
      <c r="C526" t="s">
        <v>6</v>
      </c>
      <c r="D526" s="2">
        <v>43618</v>
      </c>
      <c r="E526" s="5">
        <v>74</v>
      </c>
      <c r="F526">
        <v>180</v>
      </c>
      <c r="G526" t="s">
        <v>1126</v>
      </c>
      <c r="H526" s="1">
        <v>32583</v>
      </c>
      <c r="I526" t="s">
        <v>305</v>
      </c>
      <c r="J526" t="s">
        <v>4</v>
      </c>
    </row>
    <row r="527" spans="1:10" x14ac:dyDescent="0.15">
      <c r="A527">
        <v>2011</v>
      </c>
      <c r="B527" t="s">
        <v>1127</v>
      </c>
      <c r="C527" t="s">
        <v>14</v>
      </c>
      <c r="D527" s="2">
        <v>43624</v>
      </c>
      <c r="E527" s="5">
        <v>80</v>
      </c>
      <c r="F527">
        <v>239</v>
      </c>
      <c r="G527" t="s">
        <v>167</v>
      </c>
      <c r="H527" s="1">
        <v>32244</v>
      </c>
      <c r="I527" t="s">
        <v>840</v>
      </c>
      <c r="J527" t="s">
        <v>4</v>
      </c>
    </row>
    <row r="528" spans="1:10" x14ac:dyDescent="0.15">
      <c r="A528">
        <v>2010</v>
      </c>
      <c r="B528" t="s">
        <v>1128</v>
      </c>
      <c r="C528" t="s">
        <v>6</v>
      </c>
      <c r="D528" s="2">
        <v>43619</v>
      </c>
      <c r="E528" s="5">
        <v>75</v>
      </c>
      <c r="F528">
        <v>213</v>
      </c>
      <c r="G528" t="s">
        <v>1129</v>
      </c>
      <c r="H528" s="1">
        <v>32043</v>
      </c>
      <c r="I528" t="s">
        <v>99</v>
      </c>
      <c r="J528" t="s">
        <v>4</v>
      </c>
    </row>
    <row r="529" spans="1:10" x14ac:dyDescent="0.15">
      <c r="A529">
        <v>2010</v>
      </c>
      <c r="B529" t="s">
        <v>1130</v>
      </c>
      <c r="C529" t="s">
        <v>25</v>
      </c>
      <c r="D529" s="2">
        <v>43594</v>
      </c>
      <c r="E529" s="5">
        <v>69</v>
      </c>
      <c r="F529">
        <v>170</v>
      </c>
      <c r="G529" t="s">
        <v>1131</v>
      </c>
      <c r="H529" s="1">
        <v>32048</v>
      </c>
      <c r="I529" t="s">
        <v>500</v>
      </c>
      <c r="J529" t="s">
        <v>4</v>
      </c>
    </row>
    <row r="530" spans="1:10" x14ac:dyDescent="0.15">
      <c r="A530">
        <v>2010</v>
      </c>
      <c r="B530" t="s">
        <v>1132</v>
      </c>
      <c r="C530" t="s">
        <v>42</v>
      </c>
      <c r="D530" s="2">
        <v>43622</v>
      </c>
      <c r="E530" s="5">
        <v>78</v>
      </c>
      <c r="F530">
        <v>230</v>
      </c>
      <c r="G530" t="s">
        <v>1133</v>
      </c>
      <c r="H530" s="1">
        <v>31762</v>
      </c>
      <c r="I530" t="s">
        <v>76</v>
      </c>
      <c r="J530" t="s">
        <v>4</v>
      </c>
    </row>
    <row r="531" spans="1:10" x14ac:dyDescent="0.15">
      <c r="A531">
        <v>2010</v>
      </c>
      <c r="B531" t="s">
        <v>1134</v>
      </c>
      <c r="C531" t="s">
        <v>14</v>
      </c>
      <c r="D531" s="2">
        <v>43623</v>
      </c>
      <c r="E531" s="5">
        <v>79</v>
      </c>
      <c r="F531">
        <v>230</v>
      </c>
      <c r="G531" t="s">
        <v>685</v>
      </c>
      <c r="H531" s="1">
        <v>31882</v>
      </c>
      <c r="I531" t="s">
        <v>1135</v>
      </c>
      <c r="J531" t="s">
        <v>4</v>
      </c>
    </row>
    <row r="532" spans="1:10" x14ac:dyDescent="0.15">
      <c r="A532">
        <v>2010</v>
      </c>
      <c r="B532" t="s">
        <v>1136</v>
      </c>
      <c r="C532" t="s">
        <v>29</v>
      </c>
      <c r="D532" s="2">
        <v>36708</v>
      </c>
      <c r="E532" s="5">
        <v>84</v>
      </c>
      <c r="F532">
        <v>280</v>
      </c>
      <c r="G532" t="s">
        <v>1137</v>
      </c>
      <c r="H532" s="1">
        <v>32351</v>
      </c>
      <c r="I532" t="s">
        <v>508</v>
      </c>
      <c r="J532" t="s">
        <v>4</v>
      </c>
    </row>
    <row r="533" spans="1:10" x14ac:dyDescent="0.15">
      <c r="A533">
        <v>2010</v>
      </c>
      <c r="B533" t="s">
        <v>1138</v>
      </c>
      <c r="C533" t="s">
        <v>6</v>
      </c>
      <c r="D533" s="2">
        <v>43622</v>
      </c>
      <c r="E533" s="5">
        <v>78</v>
      </c>
      <c r="F533">
        <v>180</v>
      </c>
      <c r="G533" t="s">
        <v>1139</v>
      </c>
      <c r="H533" s="1">
        <v>32052</v>
      </c>
      <c r="I533" t="s">
        <v>1140</v>
      </c>
      <c r="J533" t="s">
        <v>4</v>
      </c>
    </row>
    <row r="534" spans="1:10" x14ac:dyDescent="0.15">
      <c r="A534">
        <v>2010</v>
      </c>
      <c r="B534" t="s">
        <v>1141</v>
      </c>
      <c r="C534" t="s">
        <v>94</v>
      </c>
      <c r="D534" s="2">
        <v>43622</v>
      </c>
      <c r="E534" s="5">
        <v>78</v>
      </c>
      <c r="F534">
        <v>205</v>
      </c>
      <c r="G534" t="s">
        <v>58</v>
      </c>
      <c r="H534" s="1">
        <v>31742</v>
      </c>
      <c r="I534" t="s">
        <v>891</v>
      </c>
      <c r="J534" t="s">
        <v>4</v>
      </c>
    </row>
    <row r="535" spans="1:10" x14ac:dyDescent="0.15">
      <c r="A535">
        <v>2010</v>
      </c>
      <c r="B535" t="s">
        <v>1142</v>
      </c>
      <c r="C535" t="s">
        <v>14</v>
      </c>
      <c r="D535" s="2">
        <v>43623</v>
      </c>
      <c r="E535" s="5">
        <v>79</v>
      </c>
      <c r="F535">
        <v>235</v>
      </c>
      <c r="G535" t="s">
        <v>1143</v>
      </c>
      <c r="H535" s="1">
        <v>32194</v>
      </c>
      <c r="I535" t="s">
        <v>1144</v>
      </c>
      <c r="J535" t="s">
        <v>4</v>
      </c>
    </row>
    <row r="536" spans="1:10" x14ac:dyDescent="0.15">
      <c r="A536">
        <v>2010</v>
      </c>
      <c r="B536" t="s">
        <v>1145</v>
      </c>
      <c r="C536" t="s">
        <v>6</v>
      </c>
      <c r="D536" s="2">
        <v>43621</v>
      </c>
      <c r="E536" s="5">
        <v>77</v>
      </c>
      <c r="F536">
        <v>210</v>
      </c>
      <c r="G536" t="s">
        <v>61</v>
      </c>
      <c r="H536" s="1">
        <v>32318</v>
      </c>
      <c r="I536" t="s">
        <v>62</v>
      </c>
      <c r="J536" t="s">
        <v>4</v>
      </c>
    </row>
    <row r="537" spans="1:10" x14ac:dyDescent="0.15">
      <c r="A537">
        <v>2010</v>
      </c>
      <c r="B537" t="s">
        <v>1146</v>
      </c>
      <c r="C537" t="s">
        <v>25</v>
      </c>
      <c r="D537" s="2">
        <v>36678</v>
      </c>
      <c r="E537" s="5">
        <v>72</v>
      </c>
      <c r="F537">
        <v>193</v>
      </c>
      <c r="G537" t="s">
        <v>239</v>
      </c>
      <c r="H537" s="1">
        <v>31881</v>
      </c>
      <c r="I537" t="s">
        <v>232</v>
      </c>
      <c r="J537" t="s">
        <v>4</v>
      </c>
    </row>
    <row r="538" spans="1:10" x14ac:dyDescent="0.15">
      <c r="A538">
        <v>2010</v>
      </c>
      <c r="B538" t="s">
        <v>1147</v>
      </c>
      <c r="C538" t="s">
        <v>1</v>
      </c>
      <c r="D538" s="2">
        <v>43624</v>
      </c>
      <c r="E538" s="5">
        <v>80</v>
      </c>
      <c r="F538">
        <v>250</v>
      </c>
      <c r="G538" t="s">
        <v>1148</v>
      </c>
      <c r="H538" s="1">
        <v>32402</v>
      </c>
      <c r="I538" t="s">
        <v>902</v>
      </c>
      <c r="J538" t="s">
        <v>4</v>
      </c>
    </row>
    <row r="539" spans="1:10" x14ac:dyDescent="0.15">
      <c r="A539">
        <v>2010</v>
      </c>
      <c r="B539" t="s">
        <v>1149</v>
      </c>
      <c r="C539" t="s">
        <v>42</v>
      </c>
      <c r="D539" s="2">
        <v>43623</v>
      </c>
      <c r="E539" s="5">
        <v>79</v>
      </c>
      <c r="F539">
        <v>245</v>
      </c>
      <c r="G539" t="s">
        <v>1150</v>
      </c>
      <c r="H539" s="1">
        <v>31588</v>
      </c>
      <c r="I539" t="s">
        <v>1151</v>
      </c>
      <c r="J539" t="s">
        <v>4</v>
      </c>
    </row>
    <row r="540" spans="1:10" x14ac:dyDescent="0.15">
      <c r="A540">
        <v>2010</v>
      </c>
      <c r="B540" t="s">
        <v>1152</v>
      </c>
      <c r="C540" t="s">
        <v>6</v>
      </c>
      <c r="D540" s="2">
        <v>43619</v>
      </c>
      <c r="E540" s="5">
        <v>75</v>
      </c>
      <c r="F540">
        <v>205</v>
      </c>
      <c r="G540" t="s">
        <v>1153</v>
      </c>
      <c r="H540" s="1">
        <v>32157</v>
      </c>
      <c r="I540" t="s">
        <v>430</v>
      </c>
      <c r="J540" t="s">
        <v>4</v>
      </c>
    </row>
    <row r="541" spans="1:10" x14ac:dyDescent="0.15">
      <c r="A541">
        <v>2010</v>
      </c>
      <c r="B541" t="s">
        <v>1154</v>
      </c>
      <c r="C541" t="s">
        <v>14</v>
      </c>
      <c r="D541" s="2">
        <v>43621</v>
      </c>
      <c r="E541" s="5">
        <v>77</v>
      </c>
      <c r="F541">
        <v>225</v>
      </c>
      <c r="G541" t="s">
        <v>901</v>
      </c>
      <c r="H541" s="1">
        <v>32438</v>
      </c>
      <c r="I541" t="s">
        <v>1155</v>
      </c>
      <c r="J541" t="s">
        <v>4</v>
      </c>
    </row>
    <row r="542" spans="1:10" x14ac:dyDescent="0.15">
      <c r="A542">
        <v>2010</v>
      </c>
      <c r="B542" t="s">
        <v>1156</v>
      </c>
      <c r="C542" t="s">
        <v>50</v>
      </c>
      <c r="D542" s="2">
        <v>43625</v>
      </c>
      <c r="E542" s="5">
        <v>81</v>
      </c>
      <c r="F542">
        <v>265</v>
      </c>
      <c r="G542" t="s">
        <v>61</v>
      </c>
      <c r="H542" s="1">
        <v>32035</v>
      </c>
      <c r="I542" t="s">
        <v>373</v>
      </c>
      <c r="J542" t="s">
        <v>4</v>
      </c>
    </row>
    <row r="543" spans="1:10" x14ac:dyDescent="0.15">
      <c r="A543">
        <v>2010</v>
      </c>
      <c r="B543" t="s">
        <v>1157</v>
      </c>
      <c r="C543" t="s">
        <v>42</v>
      </c>
      <c r="D543" s="2">
        <v>43623</v>
      </c>
      <c r="E543" s="5">
        <v>79</v>
      </c>
      <c r="F543">
        <v>210</v>
      </c>
      <c r="G543" t="s">
        <v>1158</v>
      </c>
      <c r="H543" s="1">
        <v>32076</v>
      </c>
      <c r="I543" t="s">
        <v>1159</v>
      </c>
      <c r="J543" t="s">
        <v>4</v>
      </c>
    </row>
    <row r="544" spans="1:10" x14ac:dyDescent="0.15">
      <c r="A544">
        <v>2010</v>
      </c>
      <c r="B544" t="s">
        <v>1160</v>
      </c>
      <c r="C544" t="s">
        <v>25</v>
      </c>
      <c r="D544" s="2">
        <v>43596</v>
      </c>
      <c r="E544" s="5">
        <v>71</v>
      </c>
      <c r="F544">
        <v>185</v>
      </c>
      <c r="G544" t="s">
        <v>1161</v>
      </c>
      <c r="H544" s="1">
        <v>31710</v>
      </c>
      <c r="I544" t="s">
        <v>8</v>
      </c>
      <c r="J544" t="s">
        <v>4</v>
      </c>
    </row>
    <row r="545" spans="1:10" x14ac:dyDescent="0.15">
      <c r="A545">
        <v>2010</v>
      </c>
      <c r="B545" t="s">
        <v>1162</v>
      </c>
      <c r="C545" t="s">
        <v>50</v>
      </c>
      <c r="D545" s="2">
        <v>43626</v>
      </c>
      <c r="E545" s="5">
        <v>82</v>
      </c>
      <c r="F545">
        <v>250</v>
      </c>
      <c r="G545" t="s">
        <v>1163</v>
      </c>
      <c r="H545" s="1">
        <v>32104</v>
      </c>
      <c r="I545" t="s">
        <v>445</v>
      </c>
      <c r="J545" t="s">
        <v>1164</v>
      </c>
    </row>
    <row r="546" spans="1:10" x14ac:dyDescent="0.15">
      <c r="A546">
        <v>2010</v>
      </c>
      <c r="B546" t="s">
        <v>1165</v>
      </c>
      <c r="C546" t="s">
        <v>14</v>
      </c>
      <c r="D546" s="2">
        <v>43625</v>
      </c>
      <c r="E546" s="5">
        <v>81</v>
      </c>
      <c r="F546">
        <v>250</v>
      </c>
      <c r="G546" t="s">
        <v>363</v>
      </c>
      <c r="H546" s="1">
        <v>31777</v>
      </c>
      <c r="I546" t="s">
        <v>430</v>
      </c>
      <c r="J546" t="s">
        <v>4</v>
      </c>
    </row>
    <row r="547" spans="1:10" x14ac:dyDescent="0.15">
      <c r="A547">
        <v>2010</v>
      </c>
      <c r="B547" t="s">
        <v>1166</v>
      </c>
      <c r="C547" t="s">
        <v>94</v>
      </c>
      <c r="D547" s="2">
        <v>43623</v>
      </c>
      <c r="E547" s="5">
        <v>79</v>
      </c>
      <c r="F547">
        <v>209</v>
      </c>
      <c r="G547" t="s">
        <v>43</v>
      </c>
      <c r="H547" s="1">
        <v>31794</v>
      </c>
      <c r="I547" t="s">
        <v>380</v>
      </c>
      <c r="J547" t="s">
        <v>4</v>
      </c>
    </row>
    <row r="548" spans="1:10" x14ac:dyDescent="0.15">
      <c r="A548">
        <v>2010</v>
      </c>
      <c r="B548" t="s">
        <v>1167</v>
      </c>
      <c r="C548" t="s">
        <v>14</v>
      </c>
      <c r="D548" s="2">
        <v>43622</v>
      </c>
      <c r="E548" s="5">
        <v>78</v>
      </c>
      <c r="F548">
        <v>220</v>
      </c>
      <c r="G548" t="s">
        <v>1168</v>
      </c>
      <c r="H548" s="1">
        <v>32303</v>
      </c>
      <c r="I548" t="s">
        <v>1169</v>
      </c>
      <c r="J548" t="s">
        <v>4</v>
      </c>
    </row>
    <row r="549" spans="1:10" x14ac:dyDescent="0.15">
      <c r="A549">
        <v>2010</v>
      </c>
      <c r="B549" t="s">
        <v>1170</v>
      </c>
      <c r="C549" t="s">
        <v>18</v>
      </c>
      <c r="D549" s="2">
        <v>43619</v>
      </c>
      <c r="E549" s="5">
        <v>75</v>
      </c>
      <c r="F549">
        <v>185</v>
      </c>
      <c r="G549" t="s">
        <v>857</v>
      </c>
      <c r="H549" s="1">
        <v>31874</v>
      </c>
      <c r="I549" t="s">
        <v>1171</v>
      </c>
      <c r="J549" t="s">
        <v>4</v>
      </c>
    </row>
    <row r="550" spans="1:10" x14ac:dyDescent="0.15">
      <c r="A550">
        <v>2010</v>
      </c>
      <c r="B550" t="s">
        <v>1172</v>
      </c>
      <c r="C550" t="s">
        <v>6</v>
      </c>
      <c r="D550" s="2">
        <v>43620</v>
      </c>
      <c r="E550" s="5">
        <v>76</v>
      </c>
      <c r="F550">
        <v>185</v>
      </c>
      <c r="G550" t="s">
        <v>1173</v>
      </c>
      <c r="H550" s="1">
        <v>31992</v>
      </c>
      <c r="I550" t="s">
        <v>183</v>
      </c>
      <c r="J550" t="s">
        <v>4</v>
      </c>
    </row>
    <row r="551" spans="1:10" x14ac:dyDescent="0.15">
      <c r="A551">
        <v>2010</v>
      </c>
      <c r="B551" t="s">
        <v>1174</v>
      </c>
      <c r="C551" t="s">
        <v>29</v>
      </c>
      <c r="D551" s="2">
        <v>36708</v>
      </c>
      <c r="E551" s="5">
        <v>84</v>
      </c>
      <c r="F551">
        <v>235</v>
      </c>
      <c r="G551" t="s">
        <v>1175</v>
      </c>
      <c r="H551" s="1">
        <v>31717</v>
      </c>
      <c r="I551" t="s">
        <v>488</v>
      </c>
      <c r="J551" t="s">
        <v>4</v>
      </c>
    </row>
    <row r="552" spans="1:10" x14ac:dyDescent="0.15">
      <c r="A552">
        <v>2010</v>
      </c>
      <c r="B552" t="s">
        <v>1176</v>
      </c>
      <c r="C552" t="s">
        <v>6</v>
      </c>
      <c r="D552" s="2">
        <v>36678</v>
      </c>
      <c r="E552" s="5">
        <v>72</v>
      </c>
      <c r="F552">
        <v>185</v>
      </c>
      <c r="G552" t="s">
        <v>1177</v>
      </c>
      <c r="H552" s="1">
        <v>32159</v>
      </c>
      <c r="I552" t="s">
        <v>71</v>
      </c>
      <c r="J552" t="s">
        <v>4</v>
      </c>
    </row>
    <row r="553" spans="1:10" x14ac:dyDescent="0.15">
      <c r="A553">
        <v>2010</v>
      </c>
      <c r="B553" t="s">
        <v>1178</v>
      </c>
      <c r="C553" t="s">
        <v>6</v>
      </c>
      <c r="D553" s="2">
        <v>43622</v>
      </c>
      <c r="E553" s="5">
        <v>78</v>
      </c>
      <c r="F553">
        <v>215</v>
      </c>
      <c r="G553" t="s">
        <v>1179</v>
      </c>
      <c r="H553" s="1">
        <v>32057</v>
      </c>
      <c r="I553" t="s">
        <v>119</v>
      </c>
      <c r="J553" t="s">
        <v>4</v>
      </c>
    </row>
    <row r="554" spans="1:10" x14ac:dyDescent="0.15">
      <c r="A554">
        <v>2010</v>
      </c>
      <c r="B554" t="s">
        <v>1180</v>
      </c>
      <c r="C554" t="s">
        <v>14</v>
      </c>
      <c r="D554" s="2">
        <v>43624</v>
      </c>
      <c r="E554" s="5">
        <v>80</v>
      </c>
      <c r="F554">
        <v>245</v>
      </c>
      <c r="G554" t="s">
        <v>1181</v>
      </c>
      <c r="H554" s="1">
        <v>32282</v>
      </c>
      <c r="I554" t="s">
        <v>177</v>
      </c>
      <c r="J554" t="s">
        <v>4</v>
      </c>
    </row>
    <row r="555" spans="1:10" x14ac:dyDescent="0.15">
      <c r="A555">
        <v>2010</v>
      </c>
      <c r="B555" t="s">
        <v>1182</v>
      </c>
      <c r="C555" t="s">
        <v>6</v>
      </c>
      <c r="D555" s="2">
        <v>43621</v>
      </c>
      <c r="E555" s="5">
        <v>77</v>
      </c>
      <c r="F555">
        <v>210</v>
      </c>
      <c r="G555" t="s">
        <v>1183</v>
      </c>
      <c r="H555" s="1">
        <v>32416</v>
      </c>
      <c r="I555" t="s">
        <v>456</v>
      </c>
      <c r="J555" t="s">
        <v>4</v>
      </c>
    </row>
    <row r="556" spans="1:10" x14ac:dyDescent="0.15">
      <c r="A556">
        <v>2010</v>
      </c>
      <c r="B556" t="s">
        <v>1184</v>
      </c>
      <c r="C556" t="s">
        <v>29</v>
      </c>
      <c r="D556" s="2">
        <v>36708</v>
      </c>
      <c r="E556" s="5">
        <v>84</v>
      </c>
      <c r="F556">
        <v>265</v>
      </c>
      <c r="G556" t="s">
        <v>1185</v>
      </c>
      <c r="H556" s="1">
        <v>31972</v>
      </c>
      <c r="I556" t="s">
        <v>1159</v>
      </c>
      <c r="J556" t="s">
        <v>4</v>
      </c>
    </row>
    <row r="557" spans="1:10" x14ac:dyDescent="0.15">
      <c r="A557">
        <v>2010</v>
      </c>
      <c r="B557" t="s">
        <v>1186</v>
      </c>
      <c r="C557" t="s">
        <v>14</v>
      </c>
      <c r="D557" s="2">
        <v>43622</v>
      </c>
      <c r="E557" s="5">
        <v>78</v>
      </c>
      <c r="F557">
        <v>185</v>
      </c>
      <c r="G557" t="s">
        <v>1187</v>
      </c>
      <c r="H557" s="1">
        <v>32207</v>
      </c>
      <c r="I557" t="s">
        <v>266</v>
      </c>
      <c r="J557" t="s">
        <v>4</v>
      </c>
    </row>
    <row r="558" spans="1:10" x14ac:dyDescent="0.15">
      <c r="A558">
        <v>2010</v>
      </c>
      <c r="B558" t="s">
        <v>1188</v>
      </c>
      <c r="C558" t="s">
        <v>18</v>
      </c>
      <c r="D558" s="2">
        <v>43619</v>
      </c>
      <c r="E558" s="5">
        <v>75</v>
      </c>
      <c r="F558">
        <v>205</v>
      </c>
      <c r="G558" t="s">
        <v>151</v>
      </c>
      <c r="H558" s="1">
        <v>32220</v>
      </c>
      <c r="I558" t="s">
        <v>497</v>
      </c>
      <c r="J558" t="s">
        <v>4</v>
      </c>
    </row>
    <row r="559" spans="1:10" x14ac:dyDescent="0.15">
      <c r="A559">
        <v>2010</v>
      </c>
      <c r="B559" t="s">
        <v>1189</v>
      </c>
      <c r="C559" t="s">
        <v>14</v>
      </c>
      <c r="D559" s="2">
        <v>43624</v>
      </c>
      <c r="E559" s="5">
        <v>80</v>
      </c>
      <c r="F559">
        <v>225</v>
      </c>
      <c r="G559" t="s">
        <v>1161</v>
      </c>
      <c r="H559" s="1">
        <v>32348</v>
      </c>
      <c r="I559" t="s">
        <v>1190</v>
      </c>
      <c r="J559" t="s">
        <v>4</v>
      </c>
    </row>
    <row r="560" spans="1:10" x14ac:dyDescent="0.15">
      <c r="A560">
        <v>2010</v>
      </c>
      <c r="B560" t="s">
        <v>1191</v>
      </c>
      <c r="C560" t="s">
        <v>1</v>
      </c>
      <c r="D560" s="2">
        <v>43626</v>
      </c>
      <c r="E560" s="5">
        <v>82</v>
      </c>
      <c r="F560">
        <v>235</v>
      </c>
      <c r="G560" t="s">
        <v>1192</v>
      </c>
      <c r="H560" s="1">
        <v>31257</v>
      </c>
      <c r="I560" t="s">
        <v>474</v>
      </c>
      <c r="J560" t="s">
        <v>4</v>
      </c>
    </row>
    <row r="561" spans="1:10" x14ac:dyDescent="0.15">
      <c r="A561">
        <v>2010</v>
      </c>
      <c r="B561" t="s">
        <v>1193</v>
      </c>
      <c r="C561" t="s">
        <v>6</v>
      </c>
      <c r="D561" s="2">
        <v>43619</v>
      </c>
      <c r="E561" s="5">
        <v>75</v>
      </c>
      <c r="F561">
        <v>185</v>
      </c>
      <c r="G561" t="s">
        <v>1194</v>
      </c>
      <c r="H561" s="1">
        <v>31765</v>
      </c>
      <c r="I561" t="s">
        <v>31</v>
      </c>
      <c r="J561" t="s">
        <v>4</v>
      </c>
    </row>
    <row r="562" spans="1:10" x14ac:dyDescent="0.15">
      <c r="A562">
        <v>2010</v>
      </c>
      <c r="B562" t="s">
        <v>1195</v>
      </c>
      <c r="C562" t="s">
        <v>6</v>
      </c>
      <c r="D562" s="2">
        <v>43596</v>
      </c>
      <c r="E562" s="5">
        <v>71</v>
      </c>
      <c r="F562">
        <v>205</v>
      </c>
      <c r="G562" t="s">
        <v>1196</v>
      </c>
      <c r="H562" s="1">
        <v>32172</v>
      </c>
      <c r="I562" t="s">
        <v>47</v>
      </c>
      <c r="J562" t="s">
        <v>4</v>
      </c>
    </row>
    <row r="563" spans="1:10" x14ac:dyDescent="0.15">
      <c r="A563">
        <v>2010</v>
      </c>
      <c r="B563" t="s">
        <v>1197</v>
      </c>
      <c r="C563" t="s">
        <v>14</v>
      </c>
      <c r="D563" s="2">
        <v>43624</v>
      </c>
      <c r="E563" s="5">
        <v>80</v>
      </c>
      <c r="F563">
        <v>224</v>
      </c>
      <c r="G563" t="s">
        <v>2</v>
      </c>
      <c r="H563" s="1">
        <v>32163</v>
      </c>
      <c r="I563" t="s">
        <v>229</v>
      </c>
      <c r="J563" t="s">
        <v>4</v>
      </c>
    </row>
    <row r="564" spans="1:10" x14ac:dyDescent="0.15">
      <c r="A564">
        <v>2010</v>
      </c>
      <c r="B564" t="s">
        <v>1198</v>
      </c>
      <c r="C564" t="s">
        <v>29</v>
      </c>
      <c r="D564" s="2">
        <v>43624</v>
      </c>
      <c r="E564" s="5">
        <v>80</v>
      </c>
      <c r="F564">
        <v>255</v>
      </c>
      <c r="G564" t="s">
        <v>552</v>
      </c>
      <c r="H564" s="1">
        <v>31371</v>
      </c>
      <c r="I564" t="s">
        <v>105</v>
      </c>
      <c r="J564" t="s">
        <v>554</v>
      </c>
    </row>
    <row r="565" spans="1:10" x14ac:dyDescent="0.15">
      <c r="A565">
        <v>2010</v>
      </c>
      <c r="B565" t="s">
        <v>1199</v>
      </c>
      <c r="C565" t="s">
        <v>25</v>
      </c>
      <c r="D565" s="2">
        <v>36678</v>
      </c>
      <c r="E565" s="5">
        <v>72</v>
      </c>
      <c r="F565">
        <v>178</v>
      </c>
      <c r="G565" t="s">
        <v>1200</v>
      </c>
      <c r="H565" s="1">
        <v>31512</v>
      </c>
      <c r="I565" t="s">
        <v>840</v>
      </c>
      <c r="J565" t="s">
        <v>404</v>
      </c>
    </row>
    <row r="566" spans="1:10" x14ac:dyDescent="0.15">
      <c r="A566">
        <v>2010</v>
      </c>
      <c r="B566" t="s">
        <v>1201</v>
      </c>
      <c r="C566" t="s">
        <v>94</v>
      </c>
      <c r="D566" s="2">
        <v>43623</v>
      </c>
      <c r="E566" s="5">
        <v>79</v>
      </c>
      <c r="F566">
        <v>226</v>
      </c>
      <c r="G566" t="s">
        <v>1202</v>
      </c>
      <c r="H566" s="1">
        <v>32335</v>
      </c>
      <c r="I566" t="s">
        <v>891</v>
      </c>
      <c r="J566" t="s">
        <v>4</v>
      </c>
    </row>
    <row r="567" spans="1:10" x14ac:dyDescent="0.15">
      <c r="A567">
        <v>2010</v>
      </c>
      <c r="B567" t="s">
        <v>1203</v>
      </c>
      <c r="C567" t="s">
        <v>94</v>
      </c>
      <c r="D567" s="2">
        <v>43621</v>
      </c>
      <c r="E567" s="5">
        <v>77</v>
      </c>
      <c r="F567">
        <v>209</v>
      </c>
      <c r="G567" t="s">
        <v>1204</v>
      </c>
      <c r="H567" s="1">
        <v>32297</v>
      </c>
      <c r="I567" t="s">
        <v>76</v>
      </c>
      <c r="J567" t="s">
        <v>4</v>
      </c>
    </row>
    <row r="568" spans="1:10" x14ac:dyDescent="0.15">
      <c r="A568">
        <v>2010</v>
      </c>
      <c r="B568" t="s">
        <v>1205</v>
      </c>
      <c r="C568" t="s">
        <v>25</v>
      </c>
      <c r="D568" s="2">
        <v>43595</v>
      </c>
      <c r="E568" s="5">
        <v>70</v>
      </c>
      <c r="F568">
        <v>172</v>
      </c>
      <c r="G568" t="s">
        <v>121</v>
      </c>
      <c r="H568" s="1">
        <v>31918</v>
      </c>
      <c r="I568" t="s">
        <v>76</v>
      </c>
      <c r="J568" t="s">
        <v>4</v>
      </c>
    </row>
    <row r="569" spans="1:10" x14ac:dyDescent="0.15">
      <c r="A569">
        <v>2010</v>
      </c>
      <c r="B569" t="s">
        <v>1206</v>
      </c>
      <c r="C569" t="s">
        <v>6</v>
      </c>
      <c r="D569" s="2">
        <v>43619</v>
      </c>
      <c r="E569" s="5">
        <v>75</v>
      </c>
      <c r="F569">
        <v>190</v>
      </c>
      <c r="G569" t="s">
        <v>121</v>
      </c>
      <c r="H569" s="1">
        <v>32312</v>
      </c>
      <c r="I569" t="s">
        <v>302</v>
      </c>
      <c r="J569" t="s">
        <v>4</v>
      </c>
    </row>
    <row r="570" spans="1:10" x14ac:dyDescent="0.15">
      <c r="A570">
        <v>2010</v>
      </c>
      <c r="B570" t="s">
        <v>1207</v>
      </c>
      <c r="C570" t="s">
        <v>14</v>
      </c>
      <c r="D570" s="2">
        <v>43623</v>
      </c>
      <c r="E570" s="5">
        <v>79</v>
      </c>
      <c r="F570">
        <v>215</v>
      </c>
      <c r="G570" t="s">
        <v>1208</v>
      </c>
      <c r="H570" s="1">
        <v>32001</v>
      </c>
      <c r="I570" t="s">
        <v>292</v>
      </c>
      <c r="J570" t="s">
        <v>4</v>
      </c>
    </row>
    <row r="571" spans="1:10" x14ac:dyDescent="0.15">
      <c r="A571">
        <v>2010</v>
      </c>
      <c r="B571" t="s">
        <v>1209</v>
      </c>
      <c r="C571" t="s">
        <v>14</v>
      </c>
      <c r="D571" s="2">
        <v>43624</v>
      </c>
      <c r="E571" s="5">
        <v>80</v>
      </c>
      <c r="F571">
        <v>245</v>
      </c>
      <c r="G571" t="s">
        <v>1210</v>
      </c>
      <c r="H571" s="1">
        <v>32363</v>
      </c>
      <c r="I571" t="s">
        <v>396</v>
      </c>
      <c r="J571" t="s">
        <v>4</v>
      </c>
    </row>
    <row r="572" spans="1:10" x14ac:dyDescent="0.15">
      <c r="A572">
        <v>2010</v>
      </c>
      <c r="B572" t="s">
        <v>1211</v>
      </c>
      <c r="C572" t="s">
        <v>14</v>
      </c>
      <c r="D572" s="2">
        <v>43625</v>
      </c>
      <c r="E572" s="5">
        <v>81</v>
      </c>
      <c r="F572">
        <v>246</v>
      </c>
      <c r="G572" t="s">
        <v>194</v>
      </c>
      <c r="H572" s="1">
        <v>31944</v>
      </c>
      <c r="I572" t="s">
        <v>1212</v>
      </c>
      <c r="J572" t="s">
        <v>4</v>
      </c>
    </row>
    <row r="573" spans="1:10" x14ac:dyDescent="0.15">
      <c r="A573">
        <v>2010</v>
      </c>
      <c r="B573" t="s">
        <v>1213</v>
      </c>
      <c r="C573" t="s">
        <v>25</v>
      </c>
      <c r="D573" s="2">
        <v>43617</v>
      </c>
      <c r="E573" s="5">
        <v>73</v>
      </c>
      <c r="F573">
        <v>186</v>
      </c>
      <c r="G573" t="s">
        <v>583</v>
      </c>
      <c r="H573" s="1">
        <v>32294</v>
      </c>
      <c r="I573" t="s">
        <v>761</v>
      </c>
      <c r="J573" t="s">
        <v>4</v>
      </c>
    </row>
    <row r="574" spans="1:10" x14ac:dyDescent="0.15">
      <c r="A574">
        <v>2010</v>
      </c>
      <c r="B574" t="s">
        <v>1214</v>
      </c>
      <c r="C574" t="s">
        <v>29</v>
      </c>
      <c r="D574" s="2">
        <v>43627</v>
      </c>
      <c r="E574" s="5">
        <v>83</v>
      </c>
      <c r="F574">
        <v>230</v>
      </c>
      <c r="G574" t="s">
        <v>1215</v>
      </c>
      <c r="H574" s="1">
        <v>31875</v>
      </c>
      <c r="I574" t="s">
        <v>1216</v>
      </c>
      <c r="J574" t="s">
        <v>4</v>
      </c>
    </row>
    <row r="575" spans="1:10" x14ac:dyDescent="0.15">
      <c r="A575">
        <v>2010</v>
      </c>
      <c r="B575" t="s">
        <v>1217</v>
      </c>
      <c r="C575" t="s">
        <v>42</v>
      </c>
      <c r="D575" s="2">
        <v>43622</v>
      </c>
      <c r="E575" s="5">
        <v>78</v>
      </c>
      <c r="F575">
        <v>210</v>
      </c>
      <c r="G575" t="s">
        <v>171</v>
      </c>
      <c r="H575" s="1">
        <v>31949</v>
      </c>
      <c r="I575" t="s">
        <v>338</v>
      </c>
      <c r="J575" t="s">
        <v>4</v>
      </c>
    </row>
    <row r="576" spans="1:10" x14ac:dyDescent="0.15">
      <c r="A576">
        <v>2010</v>
      </c>
      <c r="B576" t="s">
        <v>1218</v>
      </c>
      <c r="C576" t="s">
        <v>25</v>
      </c>
      <c r="D576" s="2">
        <v>36678</v>
      </c>
      <c r="E576" s="5">
        <v>72</v>
      </c>
      <c r="F576">
        <v>175</v>
      </c>
      <c r="G576" t="s">
        <v>660</v>
      </c>
      <c r="H576" s="1">
        <v>32329</v>
      </c>
      <c r="I576" t="s">
        <v>488</v>
      </c>
      <c r="J576" t="s">
        <v>4</v>
      </c>
    </row>
    <row r="577" spans="1:10" x14ac:dyDescent="0.15">
      <c r="A577">
        <v>2010</v>
      </c>
      <c r="B577" t="s">
        <v>1219</v>
      </c>
      <c r="C577" t="s">
        <v>6</v>
      </c>
      <c r="D577" s="2">
        <v>43619</v>
      </c>
      <c r="E577" s="5">
        <v>75</v>
      </c>
      <c r="F577">
        <v>205</v>
      </c>
      <c r="G577" t="s">
        <v>1220</v>
      </c>
      <c r="H577" s="1">
        <v>32085</v>
      </c>
      <c r="I577" t="s">
        <v>152</v>
      </c>
      <c r="J577" t="s">
        <v>4</v>
      </c>
    </row>
    <row r="578" spans="1:10" x14ac:dyDescent="0.15">
      <c r="A578">
        <v>2010</v>
      </c>
      <c r="B578" t="s">
        <v>1221</v>
      </c>
      <c r="C578" t="s">
        <v>42</v>
      </c>
      <c r="D578" s="2">
        <v>43623</v>
      </c>
      <c r="E578" s="5">
        <v>79</v>
      </c>
      <c r="F578">
        <v>205</v>
      </c>
      <c r="G578" t="s">
        <v>1222</v>
      </c>
      <c r="H578" s="1">
        <v>31957</v>
      </c>
      <c r="I578" t="s">
        <v>1223</v>
      </c>
      <c r="J578" t="s">
        <v>4</v>
      </c>
    </row>
    <row r="579" spans="1:10" x14ac:dyDescent="0.15">
      <c r="A579">
        <v>2010</v>
      </c>
      <c r="B579" t="s">
        <v>1224</v>
      </c>
      <c r="C579" t="s">
        <v>1</v>
      </c>
      <c r="D579" s="2">
        <v>43624</v>
      </c>
      <c r="E579" s="5">
        <v>80</v>
      </c>
      <c r="F579">
        <v>235</v>
      </c>
      <c r="G579" t="s">
        <v>434</v>
      </c>
      <c r="H579" s="1">
        <v>32063</v>
      </c>
      <c r="I579" t="s">
        <v>116</v>
      </c>
      <c r="J579" t="s">
        <v>4</v>
      </c>
    </row>
    <row r="580" spans="1:10" x14ac:dyDescent="0.15">
      <c r="A580">
        <v>2010</v>
      </c>
      <c r="B580" t="s">
        <v>1225</v>
      </c>
      <c r="C580" t="s">
        <v>29</v>
      </c>
      <c r="D580" s="2">
        <v>43626</v>
      </c>
      <c r="E580" s="5">
        <v>82</v>
      </c>
      <c r="F580">
        <v>235</v>
      </c>
      <c r="G580" t="s">
        <v>1226</v>
      </c>
      <c r="H580" s="1">
        <v>32157</v>
      </c>
      <c r="I580" t="s">
        <v>243</v>
      </c>
      <c r="J580" t="s">
        <v>4</v>
      </c>
    </row>
    <row r="581" spans="1:10" x14ac:dyDescent="0.15">
      <c r="A581">
        <v>2010</v>
      </c>
      <c r="B581" t="s">
        <v>1227</v>
      </c>
      <c r="C581" t="s">
        <v>14</v>
      </c>
      <c r="D581" s="2">
        <v>43621</v>
      </c>
      <c r="E581" s="5">
        <v>77</v>
      </c>
      <c r="F581">
        <v>220</v>
      </c>
      <c r="G581" t="s">
        <v>113</v>
      </c>
      <c r="H581" s="1">
        <v>32315</v>
      </c>
      <c r="I581" t="s">
        <v>180</v>
      </c>
      <c r="J581" t="s">
        <v>4</v>
      </c>
    </row>
    <row r="582" spans="1:10" x14ac:dyDescent="0.15">
      <c r="A582">
        <v>2010</v>
      </c>
      <c r="B582" t="s">
        <v>1228</v>
      </c>
      <c r="C582" t="s">
        <v>6</v>
      </c>
      <c r="D582" s="2">
        <v>43620</v>
      </c>
      <c r="E582" s="5">
        <v>76</v>
      </c>
      <c r="F582">
        <v>180</v>
      </c>
      <c r="G582" t="s">
        <v>171</v>
      </c>
      <c r="H582" s="1">
        <v>31997</v>
      </c>
      <c r="I582" t="s">
        <v>797</v>
      </c>
      <c r="J582" t="s">
        <v>4</v>
      </c>
    </row>
    <row r="583" spans="1:10" x14ac:dyDescent="0.15">
      <c r="A583">
        <v>2010</v>
      </c>
      <c r="B583" t="s">
        <v>1229</v>
      </c>
      <c r="C583" t="s">
        <v>14</v>
      </c>
      <c r="D583" s="2">
        <v>43623</v>
      </c>
      <c r="E583" s="5">
        <v>79</v>
      </c>
      <c r="F583">
        <v>210</v>
      </c>
      <c r="G583" t="s">
        <v>480</v>
      </c>
      <c r="H583" s="1">
        <v>32321</v>
      </c>
      <c r="I583" t="s">
        <v>588</v>
      </c>
      <c r="J583" t="s">
        <v>4</v>
      </c>
    </row>
    <row r="584" spans="1:10" x14ac:dyDescent="0.15">
      <c r="A584">
        <v>2010</v>
      </c>
      <c r="B584" t="s">
        <v>1230</v>
      </c>
      <c r="C584" t="s">
        <v>94</v>
      </c>
      <c r="D584" s="2">
        <v>43621</v>
      </c>
      <c r="E584" s="5">
        <v>77</v>
      </c>
      <c r="F584">
        <v>210</v>
      </c>
      <c r="G584" t="s">
        <v>1080</v>
      </c>
      <c r="H584" s="1">
        <v>31905</v>
      </c>
      <c r="I584" t="s">
        <v>902</v>
      </c>
      <c r="J584" t="s">
        <v>4</v>
      </c>
    </row>
    <row r="585" spans="1:10" x14ac:dyDescent="0.15">
      <c r="A585">
        <v>2010</v>
      </c>
      <c r="B585" t="s">
        <v>1231</v>
      </c>
      <c r="C585" t="s">
        <v>14</v>
      </c>
      <c r="D585" s="2">
        <v>43624</v>
      </c>
      <c r="E585" s="5">
        <v>80</v>
      </c>
      <c r="F585">
        <v>255</v>
      </c>
      <c r="G585" t="s">
        <v>1232</v>
      </c>
      <c r="H585" s="1">
        <v>32267</v>
      </c>
      <c r="I585" t="s">
        <v>508</v>
      </c>
      <c r="J585" t="s">
        <v>4</v>
      </c>
    </row>
    <row r="586" spans="1:10" x14ac:dyDescent="0.15">
      <c r="A586">
        <v>2010</v>
      </c>
      <c r="B586" t="s">
        <v>1233</v>
      </c>
      <c r="C586" t="s">
        <v>6</v>
      </c>
      <c r="D586" s="2">
        <v>43620</v>
      </c>
      <c r="E586" s="5">
        <v>76</v>
      </c>
      <c r="F586">
        <v>200</v>
      </c>
      <c r="G586" t="s">
        <v>151</v>
      </c>
      <c r="H586" s="1">
        <v>32059</v>
      </c>
      <c r="I586" t="s">
        <v>174</v>
      </c>
      <c r="J586" t="s">
        <v>4</v>
      </c>
    </row>
    <row r="587" spans="1:10" x14ac:dyDescent="0.15">
      <c r="A587">
        <v>2010</v>
      </c>
      <c r="B587" t="s">
        <v>1234</v>
      </c>
      <c r="C587" t="s">
        <v>25</v>
      </c>
      <c r="D587" s="2">
        <v>43595</v>
      </c>
      <c r="E587" s="5">
        <v>70</v>
      </c>
      <c r="F587">
        <v>180</v>
      </c>
      <c r="G587" t="s">
        <v>151</v>
      </c>
      <c r="H587" s="1">
        <v>32028</v>
      </c>
      <c r="I587" t="s">
        <v>88</v>
      </c>
      <c r="J587" t="s">
        <v>4</v>
      </c>
    </row>
    <row r="588" spans="1:10" x14ac:dyDescent="0.15">
      <c r="A588">
        <v>2010</v>
      </c>
      <c r="B588" t="s">
        <v>1235</v>
      </c>
      <c r="C588" t="s">
        <v>29</v>
      </c>
      <c r="D588" s="2">
        <v>36708</v>
      </c>
      <c r="E588" s="5">
        <v>84</v>
      </c>
      <c r="F588">
        <v>235</v>
      </c>
      <c r="G588" t="s">
        <v>304</v>
      </c>
      <c r="H588" s="1">
        <v>31789</v>
      </c>
      <c r="I588" t="s">
        <v>1236</v>
      </c>
      <c r="J588" t="s">
        <v>306</v>
      </c>
    </row>
    <row r="589" spans="1:10" x14ac:dyDescent="0.15">
      <c r="A589">
        <v>2010</v>
      </c>
      <c r="B589" t="s">
        <v>1237</v>
      </c>
      <c r="C589" t="s">
        <v>6</v>
      </c>
      <c r="D589" s="2">
        <v>43621</v>
      </c>
      <c r="E589" s="5">
        <v>77</v>
      </c>
      <c r="F589">
        <v>190</v>
      </c>
      <c r="G589" t="s">
        <v>1220</v>
      </c>
      <c r="H589" s="1">
        <v>31798</v>
      </c>
      <c r="I589" t="s">
        <v>848</v>
      </c>
      <c r="J589" t="s">
        <v>4</v>
      </c>
    </row>
    <row r="590" spans="1:10" x14ac:dyDescent="0.15">
      <c r="A590">
        <v>2010</v>
      </c>
      <c r="B590" t="s">
        <v>1238</v>
      </c>
      <c r="C590" t="s">
        <v>6</v>
      </c>
      <c r="D590" s="2">
        <v>43619</v>
      </c>
      <c r="E590" s="5">
        <v>75</v>
      </c>
      <c r="F590">
        <v>200</v>
      </c>
      <c r="G590" t="s">
        <v>1239</v>
      </c>
      <c r="H590" s="1">
        <v>32378</v>
      </c>
      <c r="I590" t="s">
        <v>528</v>
      </c>
      <c r="J590" t="s">
        <v>4</v>
      </c>
    </row>
    <row r="591" spans="1:10" x14ac:dyDescent="0.15">
      <c r="A591">
        <v>2010</v>
      </c>
      <c r="B591" t="s">
        <v>1240</v>
      </c>
      <c r="C591" t="s">
        <v>14</v>
      </c>
      <c r="D591" s="2">
        <v>43625</v>
      </c>
      <c r="E591" s="5">
        <v>81</v>
      </c>
      <c r="F591">
        <v>240</v>
      </c>
      <c r="G591" t="s">
        <v>1241</v>
      </c>
      <c r="H591" s="1">
        <v>31687</v>
      </c>
      <c r="I591" t="s">
        <v>129</v>
      </c>
      <c r="J591" t="s">
        <v>4</v>
      </c>
    </row>
    <row r="592" spans="1:10" x14ac:dyDescent="0.15">
      <c r="A592">
        <v>2009</v>
      </c>
      <c r="B592" t="s">
        <v>1242</v>
      </c>
      <c r="C592" t="s">
        <v>25</v>
      </c>
      <c r="D592" s="2">
        <v>43596</v>
      </c>
      <c r="E592" s="5">
        <v>71</v>
      </c>
      <c r="F592">
        <v>185</v>
      </c>
      <c r="G592" t="s">
        <v>1243</v>
      </c>
      <c r="H592" s="1">
        <v>31229</v>
      </c>
      <c r="I592" t="s">
        <v>774</v>
      </c>
      <c r="J592" t="s">
        <v>4</v>
      </c>
    </row>
    <row r="593" spans="1:10" x14ac:dyDescent="0.15">
      <c r="A593">
        <v>2009</v>
      </c>
      <c r="B593" t="s">
        <v>1244</v>
      </c>
      <c r="C593" t="s">
        <v>14</v>
      </c>
      <c r="D593" s="2">
        <v>43621</v>
      </c>
      <c r="E593" s="5">
        <v>77</v>
      </c>
      <c r="F593">
        <v>230</v>
      </c>
      <c r="G593" t="s">
        <v>898</v>
      </c>
      <c r="H593" s="1">
        <v>31909</v>
      </c>
      <c r="I593" t="s">
        <v>1245</v>
      </c>
      <c r="J593" t="s">
        <v>4</v>
      </c>
    </row>
    <row r="594" spans="1:10" x14ac:dyDescent="0.15">
      <c r="A594">
        <v>2009</v>
      </c>
      <c r="B594" t="s">
        <v>1246</v>
      </c>
      <c r="C594" t="s">
        <v>6</v>
      </c>
      <c r="D594" s="2">
        <v>43621</v>
      </c>
      <c r="E594" s="5">
        <v>77</v>
      </c>
      <c r="F594">
        <v>220</v>
      </c>
      <c r="G594" t="s">
        <v>43</v>
      </c>
      <c r="H594" s="1">
        <v>31699</v>
      </c>
      <c r="I594" t="s">
        <v>40</v>
      </c>
      <c r="J594" t="s">
        <v>4</v>
      </c>
    </row>
    <row r="595" spans="1:10" x14ac:dyDescent="0.15">
      <c r="A595">
        <v>2009</v>
      </c>
      <c r="B595" t="s">
        <v>1025</v>
      </c>
      <c r="C595" t="s">
        <v>29</v>
      </c>
      <c r="D595" s="2">
        <v>43627</v>
      </c>
      <c r="E595" s="5">
        <v>83</v>
      </c>
      <c r="F595">
        <v>209</v>
      </c>
      <c r="G595" t="s">
        <v>246</v>
      </c>
      <c r="H595" s="1">
        <v>31245</v>
      </c>
      <c r="I595" t="s">
        <v>1151</v>
      </c>
      <c r="J595" t="s">
        <v>4</v>
      </c>
    </row>
    <row r="596" spans="1:10" x14ac:dyDescent="0.15">
      <c r="A596">
        <v>2009</v>
      </c>
      <c r="B596" t="s">
        <v>1247</v>
      </c>
      <c r="C596" t="s">
        <v>1</v>
      </c>
      <c r="D596" s="2">
        <v>43623</v>
      </c>
      <c r="E596" s="5">
        <v>79</v>
      </c>
      <c r="F596">
        <v>255</v>
      </c>
      <c r="G596" t="s">
        <v>1248</v>
      </c>
      <c r="H596" s="1">
        <v>31856</v>
      </c>
      <c r="I596" t="s">
        <v>427</v>
      </c>
      <c r="J596" t="s">
        <v>4</v>
      </c>
    </row>
    <row r="597" spans="1:10" x14ac:dyDescent="0.15">
      <c r="A597">
        <v>2009</v>
      </c>
      <c r="B597" t="s">
        <v>1249</v>
      </c>
      <c r="C597" t="s">
        <v>18</v>
      </c>
      <c r="D597" s="2">
        <v>43619</v>
      </c>
      <c r="E597" s="5">
        <v>75</v>
      </c>
      <c r="F597">
        <v>194</v>
      </c>
      <c r="G597" t="s">
        <v>246</v>
      </c>
      <c r="H597" s="1">
        <v>31638</v>
      </c>
      <c r="I597" t="s">
        <v>891</v>
      </c>
      <c r="J597" t="s">
        <v>4</v>
      </c>
    </row>
    <row r="598" spans="1:10" x14ac:dyDescent="0.15">
      <c r="A598">
        <v>2009</v>
      </c>
      <c r="B598" t="s">
        <v>1250</v>
      </c>
      <c r="C598" t="s">
        <v>14</v>
      </c>
      <c r="D598" s="2">
        <v>43624</v>
      </c>
      <c r="E598" s="5">
        <v>80</v>
      </c>
      <c r="F598">
        <v>215</v>
      </c>
      <c r="G598" t="s">
        <v>1251</v>
      </c>
      <c r="H598" s="1">
        <v>31881</v>
      </c>
      <c r="I598" t="s">
        <v>399</v>
      </c>
      <c r="J598" t="s">
        <v>4</v>
      </c>
    </row>
    <row r="599" spans="1:10" x14ac:dyDescent="0.15">
      <c r="A599">
        <v>2009</v>
      </c>
      <c r="B599" t="s">
        <v>1252</v>
      </c>
      <c r="C599" t="s">
        <v>14</v>
      </c>
      <c r="D599" s="2">
        <v>43622</v>
      </c>
      <c r="E599" s="5">
        <v>78</v>
      </c>
      <c r="F599">
        <v>220</v>
      </c>
      <c r="G599" t="s">
        <v>829</v>
      </c>
      <c r="H599" s="1">
        <v>31374</v>
      </c>
      <c r="I599" t="s">
        <v>669</v>
      </c>
      <c r="J599" t="s">
        <v>4</v>
      </c>
    </row>
    <row r="600" spans="1:10" x14ac:dyDescent="0.15">
      <c r="A600">
        <v>2009</v>
      </c>
      <c r="B600" t="s">
        <v>1253</v>
      </c>
      <c r="C600" t="s">
        <v>1</v>
      </c>
      <c r="D600" s="2">
        <v>43624</v>
      </c>
      <c r="E600" s="5">
        <v>80</v>
      </c>
      <c r="F600">
        <v>215</v>
      </c>
      <c r="G600" t="s">
        <v>1254</v>
      </c>
      <c r="H600" s="1">
        <v>31000</v>
      </c>
      <c r="I600" t="s">
        <v>639</v>
      </c>
      <c r="J600" t="s">
        <v>4</v>
      </c>
    </row>
    <row r="601" spans="1:10" x14ac:dyDescent="0.15">
      <c r="A601">
        <v>2009</v>
      </c>
      <c r="B601" t="s">
        <v>1255</v>
      </c>
      <c r="C601" t="s">
        <v>94</v>
      </c>
      <c r="D601" s="2">
        <v>43621</v>
      </c>
      <c r="E601" s="5">
        <v>77</v>
      </c>
      <c r="F601">
        <v>205</v>
      </c>
      <c r="G601" t="s">
        <v>1256</v>
      </c>
      <c r="H601" s="1">
        <v>31675</v>
      </c>
      <c r="I601" t="s">
        <v>526</v>
      </c>
      <c r="J601" t="s">
        <v>4</v>
      </c>
    </row>
    <row r="602" spans="1:10" x14ac:dyDescent="0.15">
      <c r="A602">
        <v>2009</v>
      </c>
      <c r="B602" t="s">
        <v>1257</v>
      </c>
      <c r="C602" t="s">
        <v>29</v>
      </c>
      <c r="D602" s="2">
        <v>43626</v>
      </c>
      <c r="E602" s="5">
        <v>82</v>
      </c>
      <c r="F602">
        <v>260</v>
      </c>
      <c r="G602" t="s">
        <v>1258</v>
      </c>
      <c r="H602" s="1">
        <v>31755</v>
      </c>
      <c r="I602" t="s">
        <v>333</v>
      </c>
      <c r="J602" t="s">
        <v>300</v>
      </c>
    </row>
    <row r="603" spans="1:10" x14ac:dyDescent="0.15">
      <c r="A603">
        <v>2009</v>
      </c>
      <c r="B603" t="s">
        <v>1259</v>
      </c>
      <c r="C603" t="s">
        <v>6</v>
      </c>
      <c r="D603" s="2">
        <v>43617</v>
      </c>
      <c r="E603" s="5">
        <v>73</v>
      </c>
      <c r="F603">
        <v>191</v>
      </c>
      <c r="G603" t="s">
        <v>335</v>
      </c>
      <c r="H603" s="1">
        <v>31524</v>
      </c>
      <c r="I603" t="s">
        <v>456</v>
      </c>
      <c r="J603" t="s">
        <v>4</v>
      </c>
    </row>
    <row r="604" spans="1:10" x14ac:dyDescent="0.15">
      <c r="A604">
        <v>2009</v>
      </c>
      <c r="B604" t="s">
        <v>1260</v>
      </c>
      <c r="C604" t="s">
        <v>6</v>
      </c>
      <c r="D604" s="2">
        <v>43619</v>
      </c>
      <c r="E604" s="5">
        <v>75</v>
      </c>
      <c r="F604">
        <v>195</v>
      </c>
      <c r="G604" t="s">
        <v>1261</v>
      </c>
      <c r="H604" s="1">
        <v>31555</v>
      </c>
      <c r="I604" t="s">
        <v>34</v>
      </c>
      <c r="J604" t="s">
        <v>4</v>
      </c>
    </row>
    <row r="605" spans="1:10" x14ac:dyDescent="0.15">
      <c r="A605">
        <v>2009</v>
      </c>
      <c r="B605" t="s">
        <v>1262</v>
      </c>
      <c r="C605" t="s">
        <v>29</v>
      </c>
      <c r="D605" s="2">
        <v>43627</v>
      </c>
      <c r="E605" s="5">
        <v>83</v>
      </c>
      <c r="F605">
        <v>255</v>
      </c>
      <c r="G605" t="s">
        <v>171</v>
      </c>
      <c r="H605" s="1">
        <v>31764</v>
      </c>
      <c r="I605" t="s">
        <v>174</v>
      </c>
      <c r="J605" t="s">
        <v>4</v>
      </c>
    </row>
    <row r="606" spans="1:10" x14ac:dyDescent="0.15">
      <c r="A606">
        <v>2009</v>
      </c>
      <c r="B606" t="s">
        <v>1263</v>
      </c>
      <c r="C606" t="s">
        <v>6</v>
      </c>
      <c r="D606" s="2">
        <v>43596</v>
      </c>
      <c r="E606" s="5">
        <v>71</v>
      </c>
      <c r="F606">
        <v>210</v>
      </c>
      <c r="G606" t="s">
        <v>363</v>
      </c>
      <c r="H606" s="1">
        <v>31770</v>
      </c>
      <c r="I606" t="s">
        <v>180</v>
      </c>
      <c r="J606" t="s">
        <v>4</v>
      </c>
    </row>
    <row r="607" spans="1:10" x14ac:dyDescent="0.15">
      <c r="A607">
        <v>2009</v>
      </c>
      <c r="B607" t="s">
        <v>1264</v>
      </c>
      <c r="C607" t="s">
        <v>18</v>
      </c>
      <c r="D607" s="2">
        <v>43621</v>
      </c>
      <c r="E607" s="5">
        <v>77</v>
      </c>
      <c r="F607">
        <v>185</v>
      </c>
      <c r="G607" t="s">
        <v>61</v>
      </c>
      <c r="H607" s="1">
        <v>31174</v>
      </c>
      <c r="I607" t="s">
        <v>541</v>
      </c>
      <c r="J607" t="s">
        <v>4</v>
      </c>
    </row>
    <row r="608" spans="1:10" x14ac:dyDescent="0.15">
      <c r="A608">
        <v>2009</v>
      </c>
      <c r="B608" t="s">
        <v>1265</v>
      </c>
      <c r="C608" t="s">
        <v>25</v>
      </c>
      <c r="D608" s="2">
        <v>43617</v>
      </c>
      <c r="E608" s="5">
        <v>73</v>
      </c>
      <c r="F608">
        <v>190</v>
      </c>
      <c r="G608" t="s">
        <v>1266</v>
      </c>
      <c r="H608" s="1">
        <v>31882</v>
      </c>
      <c r="I608" t="s">
        <v>1106</v>
      </c>
      <c r="J608" t="s">
        <v>4</v>
      </c>
    </row>
    <row r="609" spans="1:10" x14ac:dyDescent="0.15">
      <c r="A609">
        <v>2009</v>
      </c>
      <c r="B609" t="s">
        <v>1267</v>
      </c>
      <c r="C609" t="s">
        <v>25</v>
      </c>
      <c r="D609" s="2">
        <v>43593</v>
      </c>
      <c r="E609" s="5">
        <v>68</v>
      </c>
      <c r="F609">
        <v>160</v>
      </c>
      <c r="G609" t="s">
        <v>84</v>
      </c>
      <c r="H609" s="1">
        <v>31438</v>
      </c>
      <c r="I609" t="s">
        <v>1268</v>
      </c>
      <c r="J609" t="s">
        <v>4</v>
      </c>
    </row>
    <row r="610" spans="1:10" x14ac:dyDescent="0.15">
      <c r="A610">
        <v>2009</v>
      </c>
      <c r="B610" t="s">
        <v>1269</v>
      </c>
      <c r="C610" t="s">
        <v>18</v>
      </c>
      <c r="D610" s="2">
        <v>43620</v>
      </c>
      <c r="E610" s="5">
        <v>76</v>
      </c>
      <c r="F610">
        <v>190</v>
      </c>
      <c r="G610" t="s">
        <v>1226</v>
      </c>
      <c r="H610" s="1">
        <v>31127</v>
      </c>
      <c r="I610" t="s">
        <v>1270</v>
      </c>
      <c r="J610" t="s">
        <v>4</v>
      </c>
    </row>
    <row r="611" spans="1:10" x14ac:dyDescent="0.15">
      <c r="A611">
        <v>2009</v>
      </c>
      <c r="B611" t="s">
        <v>1271</v>
      </c>
      <c r="C611" t="s">
        <v>14</v>
      </c>
      <c r="D611" s="2">
        <v>43624</v>
      </c>
      <c r="E611" s="5">
        <v>80</v>
      </c>
      <c r="F611">
        <v>210</v>
      </c>
      <c r="G611" t="s">
        <v>91</v>
      </c>
      <c r="H611" s="1">
        <v>31601</v>
      </c>
      <c r="I611" t="s">
        <v>56</v>
      </c>
      <c r="J611" t="s">
        <v>4</v>
      </c>
    </row>
    <row r="612" spans="1:10" x14ac:dyDescent="0.15">
      <c r="A612">
        <v>2009</v>
      </c>
      <c r="B612" t="s">
        <v>1272</v>
      </c>
      <c r="C612" t="s">
        <v>14</v>
      </c>
      <c r="D612" s="2">
        <v>43623</v>
      </c>
      <c r="E612" s="5">
        <v>79</v>
      </c>
      <c r="F612">
        <v>230</v>
      </c>
      <c r="G612" t="s">
        <v>291</v>
      </c>
      <c r="H612" s="1">
        <v>31352</v>
      </c>
      <c r="I612" t="s">
        <v>232</v>
      </c>
      <c r="J612" t="s">
        <v>4</v>
      </c>
    </row>
    <row r="613" spans="1:10" x14ac:dyDescent="0.15">
      <c r="A613">
        <v>2009</v>
      </c>
      <c r="B613" t="s">
        <v>1273</v>
      </c>
      <c r="C613" t="s">
        <v>29</v>
      </c>
      <c r="D613" s="2">
        <v>43626</v>
      </c>
      <c r="E613" s="5">
        <v>82</v>
      </c>
      <c r="F613">
        <v>225</v>
      </c>
      <c r="G613" t="s">
        <v>1100</v>
      </c>
      <c r="H613" s="1">
        <v>32034</v>
      </c>
      <c r="I613" t="s">
        <v>116</v>
      </c>
      <c r="J613" t="s">
        <v>4</v>
      </c>
    </row>
    <row r="614" spans="1:10" x14ac:dyDescent="0.15">
      <c r="A614">
        <v>2009</v>
      </c>
      <c r="B614" t="s">
        <v>1274</v>
      </c>
      <c r="C614" t="s">
        <v>25</v>
      </c>
      <c r="D614" s="2">
        <v>43617</v>
      </c>
      <c r="E614" s="5">
        <v>73</v>
      </c>
      <c r="F614">
        <v>185</v>
      </c>
      <c r="G614" t="s">
        <v>1275</v>
      </c>
      <c r="H614" s="1">
        <v>31662</v>
      </c>
      <c r="I614" t="s">
        <v>223</v>
      </c>
      <c r="J614" t="s">
        <v>4</v>
      </c>
    </row>
    <row r="615" spans="1:10" x14ac:dyDescent="0.15">
      <c r="A615">
        <v>2009</v>
      </c>
      <c r="B615" t="s">
        <v>1276</v>
      </c>
      <c r="C615" t="s">
        <v>94</v>
      </c>
      <c r="D615" s="2">
        <v>43622</v>
      </c>
      <c r="E615" s="5">
        <v>78</v>
      </c>
      <c r="F615">
        <v>206</v>
      </c>
      <c r="G615" t="s">
        <v>205</v>
      </c>
      <c r="H615" s="1">
        <v>31905</v>
      </c>
      <c r="I615" t="s">
        <v>373</v>
      </c>
      <c r="J615" t="s">
        <v>4</v>
      </c>
    </row>
    <row r="616" spans="1:10" x14ac:dyDescent="0.15">
      <c r="A616">
        <v>2009</v>
      </c>
      <c r="B616" t="s">
        <v>1277</v>
      </c>
      <c r="C616" t="s">
        <v>14</v>
      </c>
      <c r="D616" s="2">
        <v>43624</v>
      </c>
      <c r="E616" s="5">
        <v>80</v>
      </c>
      <c r="F616">
        <v>235</v>
      </c>
      <c r="G616" t="s">
        <v>1278</v>
      </c>
      <c r="H616" s="1">
        <v>31763</v>
      </c>
      <c r="I616" t="s">
        <v>34</v>
      </c>
      <c r="J616" t="s">
        <v>4</v>
      </c>
    </row>
    <row r="617" spans="1:10" x14ac:dyDescent="0.15">
      <c r="A617">
        <v>2009</v>
      </c>
      <c r="B617" t="s">
        <v>1279</v>
      </c>
      <c r="C617" t="s">
        <v>6</v>
      </c>
      <c r="D617" s="2">
        <v>43617</v>
      </c>
      <c r="E617" s="5">
        <v>73</v>
      </c>
      <c r="F617">
        <v>194</v>
      </c>
      <c r="G617" t="s">
        <v>151</v>
      </c>
      <c r="H617" s="1">
        <v>31229</v>
      </c>
      <c r="I617" t="s">
        <v>333</v>
      </c>
      <c r="J617" t="s">
        <v>4</v>
      </c>
    </row>
    <row r="618" spans="1:10" x14ac:dyDescent="0.15">
      <c r="A618">
        <v>2009</v>
      </c>
      <c r="B618" t="s">
        <v>1280</v>
      </c>
      <c r="C618" t="s">
        <v>6</v>
      </c>
      <c r="D618" s="2">
        <v>43623</v>
      </c>
      <c r="E618" s="5">
        <v>79</v>
      </c>
      <c r="F618">
        <v>190</v>
      </c>
      <c r="G618" t="s">
        <v>1077</v>
      </c>
      <c r="H618" s="1">
        <v>31137</v>
      </c>
      <c r="I618" t="s">
        <v>391</v>
      </c>
      <c r="J618" t="s">
        <v>4</v>
      </c>
    </row>
    <row r="619" spans="1:10" x14ac:dyDescent="0.15">
      <c r="A619">
        <v>2009</v>
      </c>
      <c r="B619" t="s">
        <v>1281</v>
      </c>
      <c r="C619" t="s">
        <v>1282</v>
      </c>
      <c r="D619" s="2">
        <v>43626</v>
      </c>
      <c r="E619" s="5">
        <v>82</v>
      </c>
      <c r="F619">
        <v>225</v>
      </c>
      <c r="G619" t="s">
        <v>151</v>
      </c>
      <c r="H619" s="1">
        <v>31412</v>
      </c>
      <c r="I619" t="s">
        <v>495</v>
      </c>
      <c r="J619" t="s">
        <v>4</v>
      </c>
    </row>
    <row r="620" spans="1:10" x14ac:dyDescent="0.15">
      <c r="A620">
        <v>2009</v>
      </c>
      <c r="B620" t="s">
        <v>1283</v>
      </c>
      <c r="C620" t="s">
        <v>6</v>
      </c>
      <c r="D620" s="2">
        <v>43621</v>
      </c>
      <c r="E620" s="5">
        <v>77</v>
      </c>
      <c r="F620">
        <v>205</v>
      </c>
      <c r="G620" t="s">
        <v>1284</v>
      </c>
      <c r="H620" s="1">
        <v>31754</v>
      </c>
      <c r="I620" t="s">
        <v>96</v>
      </c>
      <c r="J620" t="s">
        <v>4</v>
      </c>
    </row>
    <row r="621" spans="1:10" x14ac:dyDescent="0.15">
      <c r="A621">
        <v>2009</v>
      </c>
      <c r="B621" t="s">
        <v>1285</v>
      </c>
      <c r="C621" t="s">
        <v>14</v>
      </c>
      <c r="D621" s="2">
        <v>43625</v>
      </c>
      <c r="E621" s="5">
        <v>81</v>
      </c>
      <c r="F621">
        <v>207</v>
      </c>
      <c r="G621" t="s">
        <v>879</v>
      </c>
      <c r="H621" s="1">
        <v>31818</v>
      </c>
      <c r="I621" t="s">
        <v>384</v>
      </c>
      <c r="J621" t="s">
        <v>4</v>
      </c>
    </row>
    <row r="622" spans="1:10" x14ac:dyDescent="0.15">
      <c r="A622">
        <v>2009</v>
      </c>
      <c r="B622" t="s">
        <v>1286</v>
      </c>
      <c r="C622" t="s">
        <v>6</v>
      </c>
      <c r="D622" s="2">
        <v>36678</v>
      </c>
      <c r="E622" s="5">
        <v>72</v>
      </c>
      <c r="F622">
        <v>210</v>
      </c>
      <c r="G622" t="s">
        <v>151</v>
      </c>
      <c r="H622" s="1">
        <v>31115</v>
      </c>
      <c r="I622" t="s">
        <v>811</v>
      </c>
      <c r="J622" t="s">
        <v>4</v>
      </c>
    </row>
    <row r="623" spans="1:10" x14ac:dyDescent="0.15">
      <c r="A623">
        <v>2009</v>
      </c>
      <c r="B623" t="s">
        <v>1287</v>
      </c>
      <c r="C623" t="s">
        <v>29</v>
      </c>
      <c r="D623" s="2">
        <v>43626</v>
      </c>
      <c r="E623" s="5">
        <v>82</v>
      </c>
      <c r="F623">
        <v>253</v>
      </c>
      <c r="G623" t="s">
        <v>1288</v>
      </c>
      <c r="H623" s="1">
        <v>31152</v>
      </c>
      <c r="I623" t="s">
        <v>435</v>
      </c>
      <c r="J623" t="s">
        <v>319</v>
      </c>
    </row>
    <row r="624" spans="1:10" x14ac:dyDescent="0.15">
      <c r="A624">
        <v>2009</v>
      </c>
      <c r="B624" t="s">
        <v>1289</v>
      </c>
      <c r="C624" t="s">
        <v>1</v>
      </c>
      <c r="D624" s="2">
        <v>43624</v>
      </c>
      <c r="E624" s="5">
        <v>80</v>
      </c>
      <c r="F624">
        <v>235</v>
      </c>
      <c r="G624" t="s">
        <v>1290</v>
      </c>
      <c r="H624" s="1">
        <v>32005</v>
      </c>
      <c r="I624" t="s">
        <v>588</v>
      </c>
      <c r="J624" t="s">
        <v>4</v>
      </c>
    </row>
    <row r="625" spans="1:10" x14ac:dyDescent="0.15">
      <c r="A625">
        <v>2009</v>
      </c>
      <c r="B625" t="s">
        <v>1291</v>
      </c>
      <c r="C625" t="s">
        <v>25</v>
      </c>
      <c r="D625" s="2">
        <v>43596</v>
      </c>
      <c r="E625" s="5">
        <v>71</v>
      </c>
      <c r="F625">
        <v>175</v>
      </c>
      <c r="G625" t="s">
        <v>1292</v>
      </c>
      <c r="H625" s="1">
        <v>31453</v>
      </c>
      <c r="I625" t="s">
        <v>826</v>
      </c>
      <c r="J625" t="s">
        <v>4</v>
      </c>
    </row>
    <row r="626" spans="1:10" x14ac:dyDescent="0.15">
      <c r="A626">
        <v>2009</v>
      </c>
      <c r="B626" t="s">
        <v>1293</v>
      </c>
      <c r="C626" t="s">
        <v>6</v>
      </c>
      <c r="D626" s="2">
        <v>43620</v>
      </c>
      <c r="E626" s="5">
        <v>76</v>
      </c>
      <c r="F626">
        <v>185</v>
      </c>
      <c r="G626" t="s">
        <v>1294</v>
      </c>
      <c r="H626" s="1">
        <v>31538</v>
      </c>
      <c r="I626" t="s">
        <v>1084</v>
      </c>
      <c r="J626" t="s">
        <v>4</v>
      </c>
    </row>
    <row r="627" spans="1:10" x14ac:dyDescent="0.15">
      <c r="A627">
        <v>2009</v>
      </c>
      <c r="B627" t="s">
        <v>1295</v>
      </c>
      <c r="C627" t="s">
        <v>14</v>
      </c>
      <c r="D627" s="2">
        <v>43622</v>
      </c>
      <c r="E627" s="5">
        <v>78</v>
      </c>
      <c r="F627">
        <v>215</v>
      </c>
      <c r="G627" t="s">
        <v>1296</v>
      </c>
      <c r="H627" s="1">
        <v>31504</v>
      </c>
      <c r="I627" t="s">
        <v>23</v>
      </c>
      <c r="J627" t="s">
        <v>404</v>
      </c>
    </row>
    <row r="628" spans="1:10" x14ac:dyDescent="0.15">
      <c r="A628">
        <v>2009</v>
      </c>
      <c r="B628" t="s">
        <v>1297</v>
      </c>
      <c r="C628" t="s">
        <v>42</v>
      </c>
      <c r="D628" s="2">
        <v>43622</v>
      </c>
      <c r="E628" s="5">
        <v>78</v>
      </c>
      <c r="F628">
        <v>225</v>
      </c>
      <c r="G628" t="s">
        <v>1298</v>
      </c>
      <c r="H628" s="1">
        <v>31926</v>
      </c>
      <c r="I628" t="s">
        <v>456</v>
      </c>
      <c r="J628" t="s">
        <v>4</v>
      </c>
    </row>
    <row r="629" spans="1:10" x14ac:dyDescent="0.15">
      <c r="A629">
        <v>2009</v>
      </c>
      <c r="B629" t="s">
        <v>1299</v>
      </c>
      <c r="C629" t="s">
        <v>18</v>
      </c>
      <c r="D629" s="2">
        <v>43621</v>
      </c>
      <c r="E629" s="5">
        <v>77</v>
      </c>
      <c r="F629">
        <v>220</v>
      </c>
      <c r="G629" t="s">
        <v>513</v>
      </c>
      <c r="H629" s="1">
        <v>31109</v>
      </c>
      <c r="I629" t="s">
        <v>56</v>
      </c>
      <c r="J629" t="s">
        <v>4</v>
      </c>
    </row>
    <row r="630" spans="1:10" x14ac:dyDescent="0.15">
      <c r="A630">
        <v>2009</v>
      </c>
      <c r="B630" t="s">
        <v>1300</v>
      </c>
      <c r="C630" t="s">
        <v>14</v>
      </c>
      <c r="D630" s="2">
        <v>43624</v>
      </c>
      <c r="E630" s="5">
        <v>80</v>
      </c>
      <c r="F630">
        <v>215</v>
      </c>
      <c r="G630" t="s">
        <v>335</v>
      </c>
      <c r="H630" s="1">
        <v>31620</v>
      </c>
      <c r="I630" t="s">
        <v>959</v>
      </c>
      <c r="J630" t="s">
        <v>4</v>
      </c>
    </row>
    <row r="631" spans="1:10" x14ac:dyDescent="0.15">
      <c r="A631">
        <v>2009</v>
      </c>
      <c r="B631" t="s">
        <v>1301</v>
      </c>
      <c r="C631" t="s">
        <v>94</v>
      </c>
      <c r="D631" s="2">
        <v>43624</v>
      </c>
      <c r="E631" s="5">
        <v>80</v>
      </c>
      <c r="F631">
        <v>240</v>
      </c>
      <c r="G631" t="s">
        <v>1302</v>
      </c>
      <c r="H631" s="1">
        <v>31811</v>
      </c>
      <c r="I631" t="s">
        <v>143</v>
      </c>
      <c r="J631" t="s">
        <v>4</v>
      </c>
    </row>
    <row r="632" spans="1:10" x14ac:dyDescent="0.15">
      <c r="A632">
        <v>2009</v>
      </c>
      <c r="B632" t="s">
        <v>1303</v>
      </c>
      <c r="C632" t="s">
        <v>29</v>
      </c>
      <c r="D632" s="2">
        <v>43626</v>
      </c>
      <c r="E632" s="5">
        <v>82</v>
      </c>
      <c r="F632">
        <v>282</v>
      </c>
      <c r="G632" t="s">
        <v>1304</v>
      </c>
      <c r="H632" s="1">
        <v>31941</v>
      </c>
      <c r="I632" t="s">
        <v>322</v>
      </c>
      <c r="J632" t="s">
        <v>4</v>
      </c>
    </row>
    <row r="633" spans="1:10" x14ac:dyDescent="0.15">
      <c r="A633">
        <v>2009</v>
      </c>
      <c r="B633" t="s">
        <v>1265</v>
      </c>
      <c r="C633" t="s">
        <v>25</v>
      </c>
      <c r="D633" s="2">
        <v>43617</v>
      </c>
      <c r="E633" s="5">
        <v>73</v>
      </c>
      <c r="F633">
        <v>190</v>
      </c>
      <c r="G633" t="s">
        <v>1266</v>
      </c>
      <c r="H633" s="1">
        <v>31882</v>
      </c>
      <c r="I633" t="s">
        <v>1106</v>
      </c>
      <c r="J633" t="s">
        <v>4</v>
      </c>
    </row>
    <row r="634" spans="1:10" x14ac:dyDescent="0.15">
      <c r="A634">
        <v>2009</v>
      </c>
      <c r="B634" t="s">
        <v>1305</v>
      </c>
      <c r="C634" t="s">
        <v>18</v>
      </c>
      <c r="D634" s="2">
        <v>43622</v>
      </c>
      <c r="E634" s="5">
        <v>78</v>
      </c>
      <c r="F634">
        <v>215</v>
      </c>
      <c r="G634" t="s">
        <v>1306</v>
      </c>
      <c r="H634" s="1">
        <v>31203</v>
      </c>
      <c r="I634" t="s">
        <v>423</v>
      </c>
      <c r="J634" t="s">
        <v>4</v>
      </c>
    </row>
    <row r="635" spans="1:10" x14ac:dyDescent="0.15">
      <c r="A635">
        <v>2009</v>
      </c>
      <c r="B635" t="s">
        <v>1307</v>
      </c>
      <c r="C635" t="s">
        <v>14</v>
      </c>
      <c r="D635" s="2">
        <v>43624</v>
      </c>
      <c r="E635" s="5">
        <v>80</v>
      </c>
      <c r="F635">
        <v>235</v>
      </c>
      <c r="G635" t="s">
        <v>337</v>
      </c>
      <c r="H635" s="1">
        <v>31520</v>
      </c>
      <c r="I635" t="s">
        <v>380</v>
      </c>
      <c r="J635" t="s">
        <v>4</v>
      </c>
    </row>
    <row r="636" spans="1:10" x14ac:dyDescent="0.15">
      <c r="A636">
        <v>2009</v>
      </c>
      <c r="B636" t="s">
        <v>1308</v>
      </c>
      <c r="C636" t="s">
        <v>14</v>
      </c>
      <c r="D636" s="2">
        <v>43625</v>
      </c>
      <c r="E636" s="5">
        <v>81</v>
      </c>
      <c r="F636">
        <v>240</v>
      </c>
      <c r="G636" t="s">
        <v>236</v>
      </c>
      <c r="H636" s="1">
        <v>31922</v>
      </c>
      <c r="I636" t="s">
        <v>959</v>
      </c>
      <c r="J636" t="s">
        <v>4</v>
      </c>
    </row>
    <row r="637" spans="1:10" x14ac:dyDescent="0.15">
      <c r="A637">
        <v>2009</v>
      </c>
      <c r="B637" t="s">
        <v>1309</v>
      </c>
      <c r="C637" t="s">
        <v>14</v>
      </c>
      <c r="D637" s="2">
        <v>43625</v>
      </c>
      <c r="E637" s="5">
        <v>81</v>
      </c>
      <c r="F637">
        <v>237</v>
      </c>
      <c r="G637" t="s">
        <v>1310</v>
      </c>
      <c r="H637" s="1">
        <v>31661</v>
      </c>
      <c r="I637" t="s">
        <v>526</v>
      </c>
      <c r="J637" t="s">
        <v>4</v>
      </c>
    </row>
    <row r="638" spans="1:10" x14ac:dyDescent="0.15">
      <c r="A638">
        <v>2009</v>
      </c>
      <c r="B638" t="s">
        <v>1311</v>
      </c>
      <c r="C638" t="s">
        <v>94</v>
      </c>
      <c r="D638" s="2">
        <v>43620</v>
      </c>
      <c r="E638" s="5">
        <v>76</v>
      </c>
      <c r="F638">
        <v>212</v>
      </c>
      <c r="G638" t="s">
        <v>1312</v>
      </c>
      <c r="H638" s="1">
        <v>31670</v>
      </c>
      <c r="I638" t="s">
        <v>143</v>
      </c>
      <c r="J638" t="s">
        <v>4</v>
      </c>
    </row>
    <row r="639" spans="1:10" x14ac:dyDescent="0.15">
      <c r="A639">
        <v>2009</v>
      </c>
      <c r="B639" t="s">
        <v>1313</v>
      </c>
      <c r="C639" t="s">
        <v>25</v>
      </c>
      <c r="D639" s="2">
        <v>43596</v>
      </c>
      <c r="E639" s="5">
        <v>71</v>
      </c>
      <c r="F639">
        <v>160</v>
      </c>
      <c r="G639" t="s">
        <v>1314</v>
      </c>
      <c r="H639" s="1">
        <v>31701</v>
      </c>
      <c r="I639" t="s">
        <v>495</v>
      </c>
      <c r="J639" t="s">
        <v>4</v>
      </c>
    </row>
    <row r="640" spans="1:10" x14ac:dyDescent="0.15">
      <c r="A640">
        <v>2009</v>
      </c>
      <c r="B640" t="s">
        <v>1315</v>
      </c>
      <c r="C640" t="s">
        <v>29</v>
      </c>
      <c r="D640" s="2">
        <v>43647</v>
      </c>
      <c r="E640" s="5">
        <v>85</v>
      </c>
      <c r="F640">
        <v>225</v>
      </c>
      <c r="G640" t="s">
        <v>1103</v>
      </c>
      <c r="H640" s="1">
        <v>31559</v>
      </c>
      <c r="I640" t="s">
        <v>200</v>
      </c>
      <c r="J640" t="s">
        <v>306</v>
      </c>
    </row>
    <row r="641" spans="1:10" x14ac:dyDescent="0.15">
      <c r="A641">
        <v>2009</v>
      </c>
      <c r="B641" t="s">
        <v>1316</v>
      </c>
      <c r="C641" t="s">
        <v>42</v>
      </c>
      <c r="D641" s="2">
        <v>43621</v>
      </c>
      <c r="E641" s="5">
        <v>77</v>
      </c>
      <c r="F641">
        <v>198</v>
      </c>
      <c r="G641" t="s">
        <v>660</v>
      </c>
      <c r="H641" s="1">
        <v>31837</v>
      </c>
      <c r="I641" t="s">
        <v>305</v>
      </c>
      <c r="J641" t="s">
        <v>4</v>
      </c>
    </row>
    <row r="642" spans="1:10" x14ac:dyDescent="0.15">
      <c r="A642">
        <v>2009</v>
      </c>
      <c r="B642" t="s">
        <v>1317</v>
      </c>
      <c r="C642" t="s">
        <v>6</v>
      </c>
      <c r="D642" s="2">
        <v>43617</v>
      </c>
      <c r="E642" s="5">
        <v>73</v>
      </c>
      <c r="F642">
        <v>195</v>
      </c>
      <c r="G642" t="s">
        <v>890</v>
      </c>
      <c r="H642" s="1">
        <v>31965</v>
      </c>
      <c r="I642" t="s">
        <v>47</v>
      </c>
      <c r="J642" t="s">
        <v>4</v>
      </c>
    </row>
    <row r="643" spans="1:10" x14ac:dyDescent="0.15">
      <c r="A643">
        <v>2009</v>
      </c>
      <c r="B643" t="s">
        <v>1318</v>
      </c>
      <c r="C643" t="s">
        <v>29</v>
      </c>
      <c r="D643" s="2">
        <v>36708</v>
      </c>
      <c r="E643" s="5">
        <v>84</v>
      </c>
      <c r="F643">
        <v>250</v>
      </c>
      <c r="G643" t="s">
        <v>1319</v>
      </c>
      <c r="H643" s="1">
        <v>31548</v>
      </c>
      <c r="I643" t="s">
        <v>1320</v>
      </c>
      <c r="J643" t="s">
        <v>4</v>
      </c>
    </row>
    <row r="644" spans="1:10" x14ac:dyDescent="0.15">
      <c r="A644">
        <v>2009</v>
      </c>
      <c r="B644" t="s">
        <v>1321</v>
      </c>
      <c r="C644" t="s">
        <v>14</v>
      </c>
      <c r="D644" s="2">
        <v>43623</v>
      </c>
      <c r="E644" s="5">
        <v>79</v>
      </c>
      <c r="F644">
        <v>230</v>
      </c>
      <c r="G644" t="s">
        <v>1322</v>
      </c>
      <c r="H644" s="1">
        <v>32028</v>
      </c>
      <c r="I644" t="s">
        <v>185</v>
      </c>
      <c r="J644" t="s">
        <v>4</v>
      </c>
    </row>
    <row r="645" spans="1:10" x14ac:dyDescent="0.15">
      <c r="A645">
        <v>2009</v>
      </c>
      <c r="B645" t="s">
        <v>1323</v>
      </c>
      <c r="C645" t="s">
        <v>6</v>
      </c>
      <c r="D645" s="2">
        <v>43622</v>
      </c>
      <c r="E645" s="5">
        <v>78</v>
      </c>
      <c r="F645">
        <v>225</v>
      </c>
      <c r="G645" t="s">
        <v>1324</v>
      </c>
      <c r="H645" s="1">
        <v>31924</v>
      </c>
      <c r="I645" t="s">
        <v>957</v>
      </c>
      <c r="J645" t="s">
        <v>4</v>
      </c>
    </row>
    <row r="646" spans="1:10" x14ac:dyDescent="0.15">
      <c r="A646">
        <v>2009</v>
      </c>
      <c r="B646" t="s">
        <v>1325</v>
      </c>
      <c r="C646" t="s">
        <v>14</v>
      </c>
      <c r="D646" s="2">
        <v>43624</v>
      </c>
      <c r="E646" s="5">
        <v>80</v>
      </c>
      <c r="F646">
        <v>225</v>
      </c>
      <c r="G646" t="s">
        <v>1326</v>
      </c>
      <c r="H646" s="1">
        <v>31317</v>
      </c>
      <c r="I646" t="s">
        <v>1327</v>
      </c>
      <c r="J646" t="s">
        <v>4</v>
      </c>
    </row>
    <row r="647" spans="1:10" x14ac:dyDescent="0.15">
      <c r="A647">
        <v>2009</v>
      </c>
      <c r="B647" t="s">
        <v>1328</v>
      </c>
      <c r="C647" t="s">
        <v>42</v>
      </c>
      <c r="D647" s="2">
        <v>43623</v>
      </c>
      <c r="E647" s="5">
        <v>79</v>
      </c>
      <c r="F647">
        <v>195</v>
      </c>
      <c r="G647" t="s">
        <v>363</v>
      </c>
      <c r="H647" s="1">
        <v>31736</v>
      </c>
      <c r="I647" t="s">
        <v>430</v>
      </c>
      <c r="J647" t="s">
        <v>4</v>
      </c>
    </row>
    <row r="648" spans="1:10" x14ac:dyDescent="0.15">
      <c r="A648">
        <v>2009</v>
      </c>
      <c r="B648" t="s">
        <v>1329</v>
      </c>
      <c r="C648" t="s">
        <v>18</v>
      </c>
      <c r="D648" s="2">
        <v>43618</v>
      </c>
      <c r="E648" s="5">
        <v>74</v>
      </c>
      <c r="F648">
        <v>220</v>
      </c>
      <c r="G648" t="s">
        <v>70</v>
      </c>
      <c r="H648" s="1">
        <v>31654</v>
      </c>
      <c r="I648" t="s">
        <v>56</v>
      </c>
      <c r="J648" t="s">
        <v>4</v>
      </c>
    </row>
    <row r="649" spans="1:10" x14ac:dyDescent="0.15">
      <c r="A649">
        <v>2009</v>
      </c>
      <c r="B649" t="s">
        <v>1330</v>
      </c>
      <c r="C649" t="s">
        <v>29</v>
      </c>
      <c r="D649" s="2">
        <v>43627</v>
      </c>
      <c r="E649" s="5">
        <v>83</v>
      </c>
      <c r="F649">
        <v>305</v>
      </c>
      <c r="G649" t="s">
        <v>1331</v>
      </c>
      <c r="H649" s="1">
        <v>31710</v>
      </c>
      <c r="I649" t="s">
        <v>1332</v>
      </c>
      <c r="J649" t="s">
        <v>4</v>
      </c>
    </row>
    <row r="650" spans="1:10" x14ac:dyDescent="0.15">
      <c r="A650">
        <v>2009</v>
      </c>
      <c r="B650" t="s">
        <v>1333</v>
      </c>
      <c r="C650" t="s">
        <v>25</v>
      </c>
      <c r="D650" s="2">
        <v>36678</v>
      </c>
      <c r="E650" s="5">
        <v>72</v>
      </c>
      <c r="F650">
        <v>160</v>
      </c>
      <c r="G650" t="s">
        <v>503</v>
      </c>
      <c r="H650" s="1">
        <v>31975</v>
      </c>
      <c r="I650" t="s">
        <v>639</v>
      </c>
      <c r="J650" t="s">
        <v>4</v>
      </c>
    </row>
    <row r="651" spans="1:10" x14ac:dyDescent="0.15">
      <c r="A651">
        <v>2009</v>
      </c>
      <c r="B651" t="s">
        <v>1334</v>
      </c>
      <c r="C651" t="s">
        <v>6</v>
      </c>
      <c r="D651" s="2">
        <v>43619</v>
      </c>
      <c r="E651" s="5">
        <v>75</v>
      </c>
      <c r="F651">
        <v>194</v>
      </c>
      <c r="G651" t="s">
        <v>1335</v>
      </c>
      <c r="H651" s="1">
        <v>31957</v>
      </c>
      <c r="I651" t="s">
        <v>116</v>
      </c>
      <c r="J651" t="s">
        <v>4</v>
      </c>
    </row>
    <row r="652" spans="1:10" x14ac:dyDescent="0.15">
      <c r="A652">
        <v>2009</v>
      </c>
      <c r="B652" t="s">
        <v>1336</v>
      </c>
      <c r="C652" t="s">
        <v>6</v>
      </c>
      <c r="D652" s="2">
        <v>43618</v>
      </c>
      <c r="E652" s="5">
        <v>74</v>
      </c>
      <c r="F652">
        <v>195</v>
      </c>
      <c r="G652" t="s">
        <v>121</v>
      </c>
      <c r="H652" s="1">
        <v>31755</v>
      </c>
      <c r="I652" t="s">
        <v>126</v>
      </c>
      <c r="J652" t="s">
        <v>4</v>
      </c>
    </row>
    <row r="653" spans="1:10" x14ac:dyDescent="0.15">
      <c r="A653">
        <v>2009</v>
      </c>
      <c r="B653" t="s">
        <v>1337</v>
      </c>
      <c r="C653" t="s">
        <v>6</v>
      </c>
      <c r="D653" s="2">
        <v>43624</v>
      </c>
      <c r="E653" s="5">
        <v>80</v>
      </c>
      <c r="F653">
        <v>200</v>
      </c>
      <c r="G653" t="s">
        <v>1338</v>
      </c>
      <c r="H653" s="1">
        <v>31663</v>
      </c>
      <c r="I653" t="s">
        <v>169</v>
      </c>
      <c r="J653" t="s">
        <v>4</v>
      </c>
    </row>
    <row r="654" spans="1:10" x14ac:dyDescent="0.15">
      <c r="A654">
        <v>2009</v>
      </c>
      <c r="B654" t="s">
        <v>1339</v>
      </c>
      <c r="C654" t="s">
        <v>1</v>
      </c>
      <c r="D654" s="2">
        <v>43625</v>
      </c>
      <c r="E654" s="5">
        <v>81</v>
      </c>
      <c r="F654">
        <v>245</v>
      </c>
      <c r="G654" t="s">
        <v>1340</v>
      </c>
      <c r="H654" s="1">
        <v>31049</v>
      </c>
      <c r="I654" t="s">
        <v>345</v>
      </c>
      <c r="J654" t="s">
        <v>1341</v>
      </c>
    </row>
    <row r="655" spans="1:10" x14ac:dyDescent="0.15">
      <c r="A655">
        <v>2009</v>
      </c>
      <c r="B655" t="s">
        <v>1342</v>
      </c>
      <c r="C655" t="s">
        <v>14</v>
      </c>
      <c r="D655" s="2">
        <v>43625</v>
      </c>
      <c r="E655" s="5">
        <v>81</v>
      </c>
      <c r="F655">
        <v>240</v>
      </c>
      <c r="G655" t="s">
        <v>1343</v>
      </c>
      <c r="H655" s="1">
        <v>30226</v>
      </c>
      <c r="I655" t="s">
        <v>341</v>
      </c>
      <c r="J655" t="s">
        <v>4</v>
      </c>
    </row>
    <row r="656" spans="1:10" x14ac:dyDescent="0.15">
      <c r="A656">
        <v>2009</v>
      </c>
      <c r="B656" t="s">
        <v>1344</v>
      </c>
      <c r="C656" t="s">
        <v>42</v>
      </c>
      <c r="D656" s="2">
        <v>43622</v>
      </c>
      <c r="E656" s="5">
        <v>78</v>
      </c>
      <c r="F656">
        <v>220</v>
      </c>
      <c r="G656" t="s">
        <v>1345</v>
      </c>
      <c r="H656" s="1">
        <v>31653</v>
      </c>
      <c r="I656" t="s">
        <v>934</v>
      </c>
      <c r="J656" t="s">
        <v>4</v>
      </c>
    </row>
    <row r="657" spans="1:10" x14ac:dyDescent="0.15">
      <c r="A657">
        <v>2008</v>
      </c>
      <c r="B657" t="s">
        <v>1346</v>
      </c>
      <c r="C657" t="s">
        <v>18</v>
      </c>
      <c r="D657" s="2">
        <v>43618</v>
      </c>
      <c r="E657" s="5">
        <v>74</v>
      </c>
      <c r="F657">
        <v>186</v>
      </c>
      <c r="G657" t="s">
        <v>1347</v>
      </c>
      <c r="H657" s="1">
        <v>31492</v>
      </c>
      <c r="I657" t="s">
        <v>333</v>
      </c>
      <c r="J657" t="s">
        <v>4</v>
      </c>
    </row>
    <row r="658" spans="1:10" x14ac:dyDescent="0.15">
      <c r="A658">
        <v>2008</v>
      </c>
      <c r="B658" t="s">
        <v>1348</v>
      </c>
      <c r="C658" t="s">
        <v>6</v>
      </c>
      <c r="D658" s="2">
        <v>43619</v>
      </c>
      <c r="E658" s="5">
        <v>75</v>
      </c>
      <c r="F658">
        <v>195</v>
      </c>
      <c r="G658" t="s">
        <v>1349</v>
      </c>
      <c r="H658" s="1">
        <v>31405</v>
      </c>
      <c r="I658" t="s">
        <v>1212</v>
      </c>
      <c r="J658" t="s">
        <v>4</v>
      </c>
    </row>
    <row r="659" spans="1:10" x14ac:dyDescent="0.15">
      <c r="A659">
        <v>2008</v>
      </c>
      <c r="B659" t="s">
        <v>1350</v>
      </c>
      <c r="C659" t="s">
        <v>6</v>
      </c>
      <c r="D659" s="2">
        <v>43621</v>
      </c>
      <c r="E659" s="5">
        <v>77</v>
      </c>
      <c r="F659">
        <v>207</v>
      </c>
      <c r="G659" t="s">
        <v>2</v>
      </c>
      <c r="H659" s="1">
        <v>31580</v>
      </c>
      <c r="I659" t="s">
        <v>359</v>
      </c>
      <c r="J659" t="s">
        <v>4</v>
      </c>
    </row>
    <row r="660" spans="1:10" x14ac:dyDescent="0.15">
      <c r="A660">
        <v>2008</v>
      </c>
      <c r="B660" t="s">
        <v>1351</v>
      </c>
      <c r="C660" t="s">
        <v>14</v>
      </c>
      <c r="D660" s="2">
        <v>43624</v>
      </c>
      <c r="E660" s="5">
        <v>80</v>
      </c>
      <c r="F660">
        <v>237</v>
      </c>
      <c r="G660" t="s">
        <v>606</v>
      </c>
      <c r="H660" s="1">
        <v>30822</v>
      </c>
      <c r="I660" t="s">
        <v>276</v>
      </c>
      <c r="J660" t="s">
        <v>4</v>
      </c>
    </row>
    <row r="661" spans="1:10" x14ac:dyDescent="0.15">
      <c r="A661">
        <v>2008</v>
      </c>
      <c r="B661" t="s">
        <v>1352</v>
      </c>
      <c r="C661" t="s">
        <v>50</v>
      </c>
      <c r="D661" s="2">
        <v>43627</v>
      </c>
      <c r="E661" s="5">
        <v>83</v>
      </c>
      <c r="F661">
        <v>240</v>
      </c>
      <c r="G661" t="s">
        <v>1353</v>
      </c>
      <c r="H661" s="1">
        <v>31038</v>
      </c>
      <c r="I661" t="s">
        <v>232</v>
      </c>
      <c r="J661" t="s">
        <v>4</v>
      </c>
    </row>
    <row r="662" spans="1:10" x14ac:dyDescent="0.15">
      <c r="A662">
        <v>2008</v>
      </c>
      <c r="B662" t="s">
        <v>1354</v>
      </c>
      <c r="C662" t="s">
        <v>6</v>
      </c>
      <c r="D662" s="2">
        <v>43618</v>
      </c>
      <c r="E662" s="5">
        <v>74</v>
      </c>
      <c r="F662">
        <v>190</v>
      </c>
      <c r="G662" t="s">
        <v>1340</v>
      </c>
      <c r="H662" s="1">
        <v>31251</v>
      </c>
      <c r="I662" t="s">
        <v>34</v>
      </c>
      <c r="J662" t="s">
        <v>1341</v>
      </c>
    </row>
    <row r="663" spans="1:10" x14ac:dyDescent="0.15">
      <c r="A663">
        <v>2008</v>
      </c>
      <c r="B663" t="s">
        <v>1355</v>
      </c>
      <c r="C663" t="s">
        <v>14</v>
      </c>
      <c r="D663" s="2">
        <v>43620</v>
      </c>
      <c r="E663" s="5">
        <v>76</v>
      </c>
      <c r="F663">
        <v>228</v>
      </c>
      <c r="G663" t="s">
        <v>1275</v>
      </c>
      <c r="H663" s="1">
        <v>31366</v>
      </c>
      <c r="I663" t="s">
        <v>1356</v>
      </c>
      <c r="J663" t="s">
        <v>4</v>
      </c>
    </row>
    <row r="664" spans="1:10" x14ac:dyDescent="0.15">
      <c r="A664">
        <v>2008</v>
      </c>
      <c r="B664" t="s">
        <v>1357</v>
      </c>
      <c r="C664" t="s">
        <v>42</v>
      </c>
      <c r="D664" s="2">
        <v>43623</v>
      </c>
      <c r="E664" s="5">
        <v>79</v>
      </c>
      <c r="F664">
        <v>235</v>
      </c>
      <c r="G664" t="s">
        <v>673</v>
      </c>
      <c r="H664" s="1">
        <v>31408</v>
      </c>
      <c r="I664" t="s">
        <v>1358</v>
      </c>
      <c r="J664" t="s">
        <v>4</v>
      </c>
    </row>
    <row r="665" spans="1:10" x14ac:dyDescent="0.15">
      <c r="A665">
        <v>2008</v>
      </c>
      <c r="B665" t="s">
        <v>1359</v>
      </c>
      <c r="C665" t="s">
        <v>1</v>
      </c>
      <c r="D665" s="2">
        <v>43623</v>
      </c>
      <c r="E665" s="5">
        <v>79</v>
      </c>
      <c r="F665">
        <v>230</v>
      </c>
      <c r="G665" t="s">
        <v>171</v>
      </c>
      <c r="H665" s="1">
        <v>31594</v>
      </c>
      <c r="I665" t="s">
        <v>240</v>
      </c>
      <c r="J665" t="s">
        <v>4</v>
      </c>
    </row>
    <row r="666" spans="1:10" x14ac:dyDescent="0.15">
      <c r="A666">
        <v>2008</v>
      </c>
      <c r="B666" t="s">
        <v>1360</v>
      </c>
      <c r="C666" t="s">
        <v>29</v>
      </c>
      <c r="D666" s="2">
        <v>43625</v>
      </c>
      <c r="E666" s="5">
        <v>81</v>
      </c>
      <c r="F666">
        <v>229</v>
      </c>
      <c r="G666" t="s">
        <v>343</v>
      </c>
      <c r="H666" s="1">
        <v>31069</v>
      </c>
      <c r="I666" t="s">
        <v>295</v>
      </c>
      <c r="J666" t="s">
        <v>4</v>
      </c>
    </row>
    <row r="667" spans="1:10" x14ac:dyDescent="0.15">
      <c r="A667">
        <v>2008</v>
      </c>
      <c r="B667" t="s">
        <v>1361</v>
      </c>
      <c r="C667" t="s">
        <v>1282</v>
      </c>
      <c r="D667" s="2">
        <v>43624</v>
      </c>
      <c r="E667" s="5">
        <v>80</v>
      </c>
      <c r="F667">
        <v>240</v>
      </c>
      <c r="G667" t="s">
        <v>1362</v>
      </c>
      <c r="H667" s="1">
        <v>31223</v>
      </c>
      <c r="I667" t="s">
        <v>461</v>
      </c>
      <c r="J667" t="s">
        <v>4</v>
      </c>
    </row>
    <row r="668" spans="1:10" x14ac:dyDescent="0.15">
      <c r="A668">
        <v>2008</v>
      </c>
      <c r="B668" t="s">
        <v>1363</v>
      </c>
      <c r="C668" t="s">
        <v>25</v>
      </c>
      <c r="D668" s="2">
        <v>43617</v>
      </c>
      <c r="E668" s="5">
        <v>73</v>
      </c>
      <c r="F668">
        <v>173</v>
      </c>
      <c r="G668" t="s">
        <v>205</v>
      </c>
      <c r="H668" s="1">
        <v>31384</v>
      </c>
      <c r="I668" t="s">
        <v>211</v>
      </c>
      <c r="J668" t="s">
        <v>4</v>
      </c>
    </row>
    <row r="669" spans="1:10" x14ac:dyDescent="0.15">
      <c r="A669">
        <v>2008</v>
      </c>
      <c r="B669" t="s">
        <v>1364</v>
      </c>
      <c r="C669" t="s">
        <v>18</v>
      </c>
      <c r="D669" s="2">
        <v>43621</v>
      </c>
      <c r="E669" s="5">
        <v>77</v>
      </c>
      <c r="F669">
        <v>185</v>
      </c>
      <c r="G669" t="s">
        <v>1365</v>
      </c>
      <c r="H669" s="1">
        <v>31442</v>
      </c>
      <c r="I669" t="s">
        <v>1366</v>
      </c>
      <c r="J669" t="s">
        <v>4</v>
      </c>
    </row>
    <row r="670" spans="1:10" x14ac:dyDescent="0.15">
      <c r="A670">
        <v>2008</v>
      </c>
      <c r="B670" t="s">
        <v>1367</v>
      </c>
      <c r="C670" t="s">
        <v>25</v>
      </c>
      <c r="D670" s="2">
        <v>43595</v>
      </c>
      <c r="E670" s="5">
        <v>70</v>
      </c>
      <c r="F670">
        <v>180</v>
      </c>
      <c r="G670" t="s">
        <v>1161</v>
      </c>
      <c r="H670" s="1">
        <v>31171</v>
      </c>
      <c r="I670" t="s">
        <v>1368</v>
      </c>
      <c r="J670" t="s">
        <v>4</v>
      </c>
    </row>
    <row r="671" spans="1:10" x14ac:dyDescent="0.15">
      <c r="A671">
        <v>2008</v>
      </c>
      <c r="B671" t="s">
        <v>1369</v>
      </c>
      <c r="C671" t="s">
        <v>6</v>
      </c>
      <c r="D671" s="2">
        <v>43620</v>
      </c>
      <c r="E671" s="5">
        <v>76</v>
      </c>
      <c r="F671">
        <v>210</v>
      </c>
      <c r="G671" t="s">
        <v>1370</v>
      </c>
      <c r="H671" s="1">
        <v>31223</v>
      </c>
      <c r="I671" t="s">
        <v>679</v>
      </c>
      <c r="J671" t="s">
        <v>4</v>
      </c>
    </row>
    <row r="672" spans="1:10" x14ac:dyDescent="0.15">
      <c r="A672">
        <v>2008</v>
      </c>
      <c r="B672" t="s">
        <v>1371</v>
      </c>
      <c r="C672" t="s">
        <v>14</v>
      </c>
      <c r="D672" s="2">
        <v>43623</v>
      </c>
      <c r="E672" s="5">
        <v>79</v>
      </c>
      <c r="F672">
        <v>220</v>
      </c>
      <c r="G672" t="s">
        <v>167</v>
      </c>
      <c r="H672" s="1">
        <v>31118</v>
      </c>
      <c r="I672" t="s">
        <v>526</v>
      </c>
      <c r="J672" t="s">
        <v>4</v>
      </c>
    </row>
    <row r="673" spans="1:10" x14ac:dyDescent="0.15">
      <c r="A673">
        <v>2008</v>
      </c>
      <c r="B673" t="s">
        <v>1372</v>
      </c>
      <c r="C673" t="s">
        <v>14</v>
      </c>
      <c r="D673" s="2">
        <v>43625</v>
      </c>
      <c r="E673" s="5">
        <v>81</v>
      </c>
      <c r="F673">
        <v>290</v>
      </c>
      <c r="G673" t="s">
        <v>673</v>
      </c>
      <c r="H673" s="1">
        <v>31260</v>
      </c>
      <c r="I673" t="s">
        <v>977</v>
      </c>
      <c r="J673" t="s">
        <v>4</v>
      </c>
    </row>
    <row r="674" spans="1:10" x14ac:dyDescent="0.15">
      <c r="A674">
        <v>2008</v>
      </c>
      <c r="B674" t="s">
        <v>1373</v>
      </c>
      <c r="C674" t="s">
        <v>94</v>
      </c>
      <c r="D674" s="2">
        <v>43621</v>
      </c>
      <c r="E674" s="5">
        <v>77</v>
      </c>
      <c r="F674">
        <v>205</v>
      </c>
      <c r="G674" t="s">
        <v>1374</v>
      </c>
      <c r="H674" s="1">
        <v>31482</v>
      </c>
      <c r="I674" t="s">
        <v>985</v>
      </c>
      <c r="J674" t="s">
        <v>4</v>
      </c>
    </row>
    <row r="675" spans="1:10" x14ac:dyDescent="0.15">
      <c r="A675">
        <v>2008</v>
      </c>
      <c r="B675" t="s">
        <v>1375</v>
      </c>
      <c r="C675" t="s">
        <v>6</v>
      </c>
      <c r="D675" s="2">
        <v>43617</v>
      </c>
      <c r="E675" s="5">
        <v>73</v>
      </c>
      <c r="F675">
        <v>183</v>
      </c>
      <c r="G675" t="s">
        <v>61</v>
      </c>
      <c r="H675" s="1">
        <v>31221</v>
      </c>
      <c r="I675" t="s">
        <v>192</v>
      </c>
      <c r="J675" t="s">
        <v>4</v>
      </c>
    </row>
    <row r="676" spans="1:10" x14ac:dyDescent="0.15">
      <c r="A676">
        <v>2008</v>
      </c>
      <c r="B676" t="s">
        <v>1376</v>
      </c>
      <c r="C676" t="s">
        <v>14</v>
      </c>
      <c r="D676" s="2">
        <v>43625</v>
      </c>
      <c r="E676" s="5">
        <v>81</v>
      </c>
      <c r="F676">
        <v>232</v>
      </c>
      <c r="G676" t="s">
        <v>61</v>
      </c>
      <c r="H676" s="1">
        <v>31111</v>
      </c>
      <c r="I676" t="s">
        <v>47</v>
      </c>
      <c r="J676" t="s">
        <v>4</v>
      </c>
    </row>
    <row r="677" spans="1:10" x14ac:dyDescent="0.15">
      <c r="A677">
        <v>2008</v>
      </c>
      <c r="B677" t="s">
        <v>1377</v>
      </c>
      <c r="C677" t="s">
        <v>6</v>
      </c>
      <c r="D677" s="2">
        <v>43619</v>
      </c>
      <c r="E677" s="5">
        <v>75</v>
      </c>
      <c r="F677">
        <v>200</v>
      </c>
      <c r="G677" t="s">
        <v>1378</v>
      </c>
      <c r="H677" s="1">
        <v>31399</v>
      </c>
      <c r="I677" t="s">
        <v>305</v>
      </c>
      <c r="J677" t="s">
        <v>4</v>
      </c>
    </row>
    <row r="678" spans="1:10" x14ac:dyDescent="0.15">
      <c r="A678">
        <v>2008</v>
      </c>
      <c r="B678" t="s">
        <v>1379</v>
      </c>
      <c r="C678" t="s">
        <v>29</v>
      </c>
      <c r="D678" s="2">
        <v>43627</v>
      </c>
      <c r="E678" s="5">
        <v>83</v>
      </c>
      <c r="F678">
        <v>229</v>
      </c>
      <c r="G678" t="s">
        <v>1380</v>
      </c>
      <c r="H678" s="1">
        <v>30378</v>
      </c>
      <c r="I678" t="s">
        <v>380</v>
      </c>
      <c r="J678" t="s">
        <v>351</v>
      </c>
    </row>
    <row r="679" spans="1:10" x14ac:dyDescent="0.15">
      <c r="A679">
        <v>2008</v>
      </c>
      <c r="B679" t="s">
        <v>1381</v>
      </c>
      <c r="C679" t="s">
        <v>6</v>
      </c>
      <c r="D679" s="2">
        <v>43620</v>
      </c>
      <c r="E679" s="5">
        <v>76</v>
      </c>
      <c r="F679">
        <v>205</v>
      </c>
      <c r="G679" t="s">
        <v>875</v>
      </c>
      <c r="H679" s="1">
        <v>31470</v>
      </c>
      <c r="I679" t="s">
        <v>240</v>
      </c>
      <c r="J679" t="s">
        <v>4</v>
      </c>
    </row>
    <row r="680" spans="1:10" x14ac:dyDescent="0.15">
      <c r="A680">
        <v>2008</v>
      </c>
      <c r="B680" t="s">
        <v>1382</v>
      </c>
      <c r="C680" t="s">
        <v>6</v>
      </c>
      <c r="D680" s="2">
        <v>43617</v>
      </c>
      <c r="E680" s="5">
        <v>73</v>
      </c>
      <c r="F680">
        <v>195</v>
      </c>
      <c r="G680" t="s">
        <v>239</v>
      </c>
      <c r="H680" s="1">
        <v>31520</v>
      </c>
      <c r="I680" t="s">
        <v>85</v>
      </c>
      <c r="J680" t="s">
        <v>4</v>
      </c>
    </row>
    <row r="681" spans="1:10" x14ac:dyDescent="0.15">
      <c r="A681">
        <v>2008</v>
      </c>
      <c r="B681" t="s">
        <v>1383</v>
      </c>
      <c r="C681" t="s">
        <v>50</v>
      </c>
      <c r="D681" s="2">
        <v>43624</v>
      </c>
      <c r="E681" s="5">
        <v>80</v>
      </c>
      <c r="F681">
        <v>225</v>
      </c>
      <c r="G681" t="s">
        <v>713</v>
      </c>
      <c r="H681" s="1">
        <v>31560</v>
      </c>
      <c r="I681" t="s">
        <v>206</v>
      </c>
      <c r="J681" t="s">
        <v>4</v>
      </c>
    </row>
    <row r="682" spans="1:10" x14ac:dyDescent="0.15">
      <c r="A682">
        <v>2008</v>
      </c>
      <c r="B682" t="s">
        <v>1384</v>
      </c>
      <c r="C682" t="s">
        <v>6</v>
      </c>
      <c r="D682" s="2">
        <v>43618</v>
      </c>
      <c r="E682" s="5">
        <v>74</v>
      </c>
      <c r="F682">
        <v>190</v>
      </c>
      <c r="G682" t="s">
        <v>1326</v>
      </c>
      <c r="H682" s="1">
        <v>31552</v>
      </c>
      <c r="I682" t="s">
        <v>16</v>
      </c>
      <c r="J682" t="s">
        <v>4</v>
      </c>
    </row>
    <row r="683" spans="1:10" x14ac:dyDescent="0.15">
      <c r="A683">
        <v>2008</v>
      </c>
      <c r="B683" t="s">
        <v>1385</v>
      </c>
      <c r="C683" t="s">
        <v>94</v>
      </c>
      <c r="D683" s="2">
        <v>43623</v>
      </c>
      <c r="E683" s="5">
        <v>79</v>
      </c>
      <c r="F683">
        <v>210</v>
      </c>
      <c r="G683" t="s">
        <v>1161</v>
      </c>
      <c r="H683" s="1">
        <v>31393</v>
      </c>
      <c r="I683" t="s">
        <v>23</v>
      </c>
      <c r="J683" t="s">
        <v>4</v>
      </c>
    </row>
    <row r="684" spans="1:10" x14ac:dyDescent="0.15">
      <c r="A684">
        <v>2008</v>
      </c>
      <c r="B684" t="s">
        <v>1386</v>
      </c>
      <c r="C684" t="s">
        <v>14</v>
      </c>
      <c r="D684" s="2">
        <v>43623</v>
      </c>
      <c r="E684" s="5">
        <v>79</v>
      </c>
      <c r="F684">
        <v>220</v>
      </c>
      <c r="G684" t="s">
        <v>1387</v>
      </c>
      <c r="H684" s="1">
        <v>31103</v>
      </c>
      <c r="I684" t="s">
        <v>639</v>
      </c>
      <c r="J684" t="s">
        <v>736</v>
      </c>
    </row>
    <row r="685" spans="1:10" x14ac:dyDescent="0.15">
      <c r="A685">
        <v>2008</v>
      </c>
      <c r="B685" t="s">
        <v>1388</v>
      </c>
      <c r="C685" t="s">
        <v>94</v>
      </c>
      <c r="D685" s="2">
        <v>43621</v>
      </c>
      <c r="E685" s="5">
        <v>77</v>
      </c>
      <c r="F685">
        <v>210</v>
      </c>
      <c r="G685" t="s">
        <v>660</v>
      </c>
      <c r="H685" s="1">
        <v>31317</v>
      </c>
      <c r="I685" t="s">
        <v>116</v>
      </c>
      <c r="J685" t="s">
        <v>4</v>
      </c>
    </row>
    <row r="686" spans="1:10" x14ac:dyDescent="0.15">
      <c r="A686">
        <v>2008</v>
      </c>
      <c r="B686" t="s">
        <v>1389</v>
      </c>
      <c r="C686" t="s">
        <v>14</v>
      </c>
      <c r="D686" s="2">
        <v>43625</v>
      </c>
      <c r="E686" s="5">
        <v>81</v>
      </c>
      <c r="F686">
        <v>225</v>
      </c>
      <c r="G686" t="s">
        <v>1390</v>
      </c>
      <c r="H686" s="1">
        <v>31749</v>
      </c>
      <c r="I686" t="s">
        <v>1391</v>
      </c>
      <c r="J686" t="s">
        <v>4</v>
      </c>
    </row>
    <row r="687" spans="1:10" x14ac:dyDescent="0.15">
      <c r="A687">
        <v>2008</v>
      </c>
      <c r="B687" t="s">
        <v>1392</v>
      </c>
      <c r="C687" t="s">
        <v>6</v>
      </c>
      <c r="D687" s="2">
        <v>43617</v>
      </c>
      <c r="E687" s="5">
        <v>73</v>
      </c>
      <c r="F687">
        <v>160</v>
      </c>
      <c r="G687" t="s">
        <v>1393</v>
      </c>
      <c r="H687" s="1">
        <v>31274</v>
      </c>
      <c r="I687" t="s">
        <v>192</v>
      </c>
      <c r="J687" t="s">
        <v>4</v>
      </c>
    </row>
    <row r="688" spans="1:10" x14ac:dyDescent="0.15">
      <c r="A688">
        <v>2008</v>
      </c>
      <c r="B688" t="s">
        <v>1394</v>
      </c>
      <c r="C688" t="s">
        <v>18</v>
      </c>
      <c r="D688" s="2">
        <v>43619</v>
      </c>
      <c r="E688" s="5">
        <v>75</v>
      </c>
      <c r="F688">
        <v>194</v>
      </c>
      <c r="G688" t="s">
        <v>91</v>
      </c>
      <c r="H688" s="1">
        <v>31452</v>
      </c>
      <c r="I688" t="s">
        <v>1395</v>
      </c>
      <c r="J688" t="s">
        <v>4</v>
      </c>
    </row>
    <row r="689" spans="1:10" x14ac:dyDescent="0.15">
      <c r="A689">
        <v>2008</v>
      </c>
      <c r="B689" t="s">
        <v>1396</v>
      </c>
      <c r="C689" t="s">
        <v>29</v>
      </c>
      <c r="D689" s="2">
        <v>43624</v>
      </c>
      <c r="E689" s="5">
        <v>80</v>
      </c>
      <c r="F689">
        <v>233</v>
      </c>
      <c r="G689" t="s">
        <v>239</v>
      </c>
      <c r="H689" s="1">
        <v>31560</v>
      </c>
      <c r="I689" t="s">
        <v>1397</v>
      </c>
      <c r="J689" t="s">
        <v>4</v>
      </c>
    </row>
    <row r="690" spans="1:10" x14ac:dyDescent="0.15">
      <c r="A690">
        <v>2008</v>
      </c>
      <c r="B690" t="s">
        <v>1398</v>
      </c>
      <c r="C690" t="s">
        <v>18</v>
      </c>
      <c r="D690" s="2">
        <v>43618</v>
      </c>
      <c r="E690" s="5">
        <v>74</v>
      </c>
      <c r="F690">
        <v>195</v>
      </c>
      <c r="G690" t="s">
        <v>940</v>
      </c>
      <c r="H690" s="1">
        <v>31548</v>
      </c>
      <c r="I690" t="s">
        <v>276</v>
      </c>
      <c r="J690" t="s">
        <v>4</v>
      </c>
    </row>
    <row r="691" spans="1:10" x14ac:dyDescent="0.15">
      <c r="A691">
        <v>2008</v>
      </c>
      <c r="B691" t="s">
        <v>1399</v>
      </c>
      <c r="C691" t="s">
        <v>42</v>
      </c>
      <c r="D691" s="2">
        <v>43623</v>
      </c>
      <c r="E691" s="5">
        <v>79</v>
      </c>
      <c r="F691">
        <v>209</v>
      </c>
      <c r="G691" t="s">
        <v>451</v>
      </c>
      <c r="H691" s="1">
        <v>31209</v>
      </c>
      <c r="I691" t="s">
        <v>174</v>
      </c>
      <c r="J691" t="s">
        <v>4</v>
      </c>
    </row>
    <row r="692" spans="1:10" x14ac:dyDescent="0.15">
      <c r="A692">
        <v>2008</v>
      </c>
      <c r="B692" t="s">
        <v>1400</v>
      </c>
      <c r="C692" t="s">
        <v>29</v>
      </c>
      <c r="D692" s="2">
        <v>36708</v>
      </c>
      <c r="E692" s="5">
        <v>84</v>
      </c>
      <c r="F692">
        <v>248</v>
      </c>
      <c r="G692" t="s">
        <v>1401</v>
      </c>
      <c r="H692" s="1">
        <v>31365</v>
      </c>
      <c r="I692" t="s">
        <v>129</v>
      </c>
      <c r="J692" t="s">
        <v>4</v>
      </c>
    </row>
    <row r="693" spans="1:10" x14ac:dyDescent="0.15">
      <c r="A693">
        <v>2008</v>
      </c>
      <c r="B693" t="s">
        <v>1402</v>
      </c>
      <c r="C693" t="s">
        <v>6</v>
      </c>
      <c r="D693" s="2">
        <v>43618</v>
      </c>
      <c r="E693" s="5">
        <v>74</v>
      </c>
      <c r="F693">
        <v>195</v>
      </c>
      <c r="G693" t="s">
        <v>1403</v>
      </c>
      <c r="H693" s="1">
        <v>31498</v>
      </c>
      <c r="I693" t="s">
        <v>1212</v>
      </c>
      <c r="J693" t="s">
        <v>4</v>
      </c>
    </row>
    <row r="694" spans="1:10" x14ac:dyDescent="0.15">
      <c r="A694">
        <v>2008</v>
      </c>
      <c r="B694" t="s">
        <v>1404</v>
      </c>
      <c r="C694" t="s">
        <v>1</v>
      </c>
      <c r="D694" s="2">
        <v>43624</v>
      </c>
      <c r="E694" s="5">
        <v>80</v>
      </c>
      <c r="F694">
        <v>215</v>
      </c>
      <c r="G694" t="s">
        <v>599</v>
      </c>
      <c r="H694" s="1">
        <v>30987</v>
      </c>
      <c r="I694" t="s">
        <v>399</v>
      </c>
      <c r="J694" t="s">
        <v>4</v>
      </c>
    </row>
    <row r="695" spans="1:10" x14ac:dyDescent="0.15">
      <c r="A695">
        <v>2008</v>
      </c>
      <c r="B695" t="s">
        <v>1405</v>
      </c>
      <c r="C695" t="s">
        <v>6</v>
      </c>
      <c r="D695" s="2">
        <v>43621</v>
      </c>
      <c r="E695" s="5">
        <v>77</v>
      </c>
      <c r="F695">
        <v>186</v>
      </c>
      <c r="G695" t="s">
        <v>1406</v>
      </c>
      <c r="H695" s="1">
        <v>31149</v>
      </c>
      <c r="I695" t="s">
        <v>1407</v>
      </c>
      <c r="J695" t="s">
        <v>4</v>
      </c>
    </row>
    <row r="696" spans="1:10" x14ac:dyDescent="0.15">
      <c r="A696">
        <v>2008</v>
      </c>
      <c r="B696" t="s">
        <v>1408</v>
      </c>
      <c r="C696" t="s">
        <v>6</v>
      </c>
      <c r="D696" s="2">
        <v>43592</v>
      </c>
      <c r="E696" s="5">
        <v>67</v>
      </c>
      <c r="F696">
        <v>150</v>
      </c>
      <c r="G696" t="s">
        <v>898</v>
      </c>
      <c r="H696" s="1">
        <v>30992</v>
      </c>
      <c r="I696" t="s">
        <v>373</v>
      </c>
      <c r="J696" t="s">
        <v>4</v>
      </c>
    </row>
    <row r="697" spans="1:10" x14ac:dyDescent="0.15">
      <c r="A697">
        <v>2008</v>
      </c>
      <c r="B697" t="s">
        <v>1409</v>
      </c>
      <c r="C697" t="s">
        <v>29</v>
      </c>
      <c r="D697" s="2">
        <v>43624</v>
      </c>
      <c r="E697" s="5">
        <v>80</v>
      </c>
      <c r="F697">
        <v>262</v>
      </c>
      <c r="G697" t="s">
        <v>121</v>
      </c>
      <c r="H697" s="1">
        <v>31138</v>
      </c>
      <c r="I697" t="s">
        <v>283</v>
      </c>
      <c r="J697" t="s">
        <v>4</v>
      </c>
    </row>
    <row r="698" spans="1:10" x14ac:dyDescent="0.15">
      <c r="A698">
        <v>2008</v>
      </c>
      <c r="B698" t="s">
        <v>1410</v>
      </c>
      <c r="C698" t="s">
        <v>18</v>
      </c>
      <c r="D698" s="2">
        <v>43618</v>
      </c>
      <c r="E698" s="5">
        <v>74</v>
      </c>
      <c r="F698">
        <v>170</v>
      </c>
      <c r="G698" t="s">
        <v>1411</v>
      </c>
      <c r="H698" s="1">
        <v>30422</v>
      </c>
      <c r="I698" t="s">
        <v>341</v>
      </c>
      <c r="J698" t="s">
        <v>4</v>
      </c>
    </row>
    <row r="699" spans="1:10" x14ac:dyDescent="0.15">
      <c r="A699">
        <v>2008</v>
      </c>
      <c r="B699" t="s">
        <v>1412</v>
      </c>
      <c r="C699" t="s">
        <v>6</v>
      </c>
      <c r="D699" s="2">
        <v>43619</v>
      </c>
      <c r="E699" s="5">
        <v>75</v>
      </c>
      <c r="F699">
        <v>185</v>
      </c>
      <c r="G699" t="s">
        <v>363</v>
      </c>
      <c r="H699" s="1">
        <v>31539</v>
      </c>
      <c r="I699" t="s">
        <v>430</v>
      </c>
      <c r="J699" t="s">
        <v>4</v>
      </c>
    </row>
    <row r="700" spans="1:10" x14ac:dyDescent="0.15">
      <c r="A700">
        <v>2008</v>
      </c>
      <c r="B700" t="s">
        <v>1413</v>
      </c>
      <c r="C700" t="s">
        <v>94</v>
      </c>
      <c r="D700" s="2">
        <v>43622</v>
      </c>
      <c r="E700" s="5">
        <v>78</v>
      </c>
      <c r="F700">
        <v>180</v>
      </c>
      <c r="G700" t="s">
        <v>1414</v>
      </c>
      <c r="H700" s="1">
        <v>31242</v>
      </c>
      <c r="I700" t="s">
        <v>456</v>
      </c>
      <c r="J700" t="s">
        <v>4</v>
      </c>
    </row>
    <row r="701" spans="1:10" x14ac:dyDescent="0.15">
      <c r="A701">
        <v>2008</v>
      </c>
      <c r="B701" t="s">
        <v>1415</v>
      </c>
      <c r="C701" t="s">
        <v>14</v>
      </c>
      <c r="D701" s="2">
        <v>43623</v>
      </c>
      <c r="E701" s="5">
        <v>79</v>
      </c>
      <c r="F701">
        <v>195</v>
      </c>
      <c r="G701" t="s">
        <v>1416</v>
      </c>
      <c r="H701" s="1">
        <v>31273</v>
      </c>
      <c r="I701" t="s">
        <v>223</v>
      </c>
      <c r="J701" t="s">
        <v>4</v>
      </c>
    </row>
    <row r="702" spans="1:10" x14ac:dyDescent="0.15">
      <c r="A702">
        <v>2008</v>
      </c>
      <c r="B702" t="s">
        <v>1417</v>
      </c>
      <c r="C702" t="s">
        <v>29</v>
      </c>
      <c r="D702" s="2">
        <v>43625</v>
      </c>
      <c r="E702" s="5">
        <v>81</v>
      </c>
      <c r="F702">
        <v>265</v>
      </c>
      <c r="G702" t="s">
        <v>43</v>
      </c>
      <c r="H702" s="1">
        <v>30791</v>
      </c>
      <c r="I702" t="s">
        <v>338</v>
      </c>
      <c r="J702" t="s">
        <v>4</v>
      </c>
    </row>
    <row r="703" spans="1:10" x14ac:dyDescent="0.15">
      <c r="A703">
        <v>2008</v>
      </c>
      <c r="B703" t="s">
        <v>1418</v>
      </c>
      <c r="C703" t="s">
        <v>6</v>
      </c>
      <c r="D703" s="2">
        <v>43619</v>
      </c>
      <c r="E703" s="5">
        <v>75</v>
      </c>
      <c r="F703">
        <v>190</v>
      </c>
      <c r="G703" t="s">
        <v>1419</v>
      </c>
      <c r="H703" s="1">
        <v>31040</v>
      </c>
      <c r="I703" t="s">
        <v>174</v>
      </c>
      <c r="J703" t="s">
        <v>4</v>
      </c>
    </row>
    <row r="704" spans="1:10" x14ac:dyDescent="0.15">
      <c r="A704">
        <v>2008</v>
      </c>
      <c r="B704" t="s">
        <v>1420</v>
      </c>
      <c r="C704" t="s">
        <v>42</v>
      </c>
      <c r="D704" s="2">
        <v>43622</v>
      </c>
      <c r="E704" s="5">
        <v>78</v>
      </c>
      <c r="F704">
        <v>230</v>
      </c>
      <c r="G704" t="s">
        <v>1421</v>
      </c>
      <c r="H704" s="1">
        <v>31657</v>
      </c>
      <c r="I704" t="s">
        <v>1422</v>
      </c>
      <c r="J704" t="s">
        <v>4</v>
      </c>
    </row>
    <row r="705" spans="1:10" x14ac:dyDescent="0.15">
      <c r="A705">
        <v>2008</v>
      </c>
      <c r="B705" t="s">
        <v>1423</v>
      </c>
      <c r="C705" t="s">
        <v>14</v>
      </c>
      <c r="D705" s="2">
        <v>43622</v>
      </c>
      <c r="E705" s="5">
        <v>78</v>
      </c>
      <c r="F705">
        <v>205</v>
      </c>
      <c r="G705" t="s">
        <v>1424</v>
      </c>
      <c r="H705" s="1">
        <v>31669</v>
      </c>
      <c r="I705" t="s">
        <v>734</v>
      </c>
      <c r="J705" t="s">
        <v>4</v>
      </c>
    </row>
    <row r="706" spans="1:10" x14ac:dyDescent="0.15">
      <c r="A706">
        <v>2008</v>
      </c>
      <c r="B706" t="s">
        <v>1425</v>
      </c>
      <c r="C706" t="s">
        <v>1426</v>
      </c>
      <c r="D706" s="2">
        <v>43621</v>
      </c>
      <c r="E706" s="5">
        <v>77</v>
      </c>
      <c r="F706">
        <v>225</v>
      </c>
      <c r="G706" t="s">
        <v>167</v>
      </c>
      <c r="H706" s="1">
        <v>31395</v>
      </c>
      <c r="I706" t="s">
        <v>59</v>
      </c>
      <c r="J706" t="s">
        <v>4</v>
      </c>
    </row>
    <row r="707" spans="1:10" x14ac:dyDescent="0.15">
      <c r="A707">
        <v>2008</v>
      </c>
      <c r="B707" t="s">
        <v>1427</v>
      </c>
      <c r="C707" t="s">
        <v>29</v>
      </c>
      <c r="D707" s="2">
        <v>43627</v>
      </c>
      <c r="E707" s="5">
        <v>83</v>
      </c>
      <c r="F707">
        <v>225</v>
      </c>
      <c r="G707" t="s">
        <v>1428</v>
      </c>
      <c r="H707" s="1">
        <v>30280</v>
      </c>
      <c r="I707" t="s">
        <v>292</v>
      </c>
      <c r="J707" t="s">
        <v>1429</v>
      </c>
    </row>
    <row r="708" spans="1:10" x14ac:dyDescent="0.15">
      <c r="A708">
        <v>2008</v>
      </c>
      <c r="B708" t="s">
        <v>1430</v>
      </c>
      <c r="C708" t="s">
        <v>6</v>
      </c>
      <c r="D708" s="2">
        <v>43618</v>
      </c>
      <c r="E708" s="5">
        <v>74</v>
      </c>
      <c r="F708">
        <v>191</v>
      </c>
      <c r="G708" t="s">
        <v>259</v>
      </c>
      <c r="H708" s="1">
        <v>31083</v>
      </c>
      <c r="I708" t="s">
        <v>359</v>
      </c>
      <c r="J708" t="s">
        <v>4</v>
      </c>
    </row>
    <row r="709" spans="1:10" x14ac:dyDescent="0.15">
      <c r="A709">
        <v>2008</v>
      </c>
      <c r="B709" t="s">
        <v>1383</v>
      </c>
      <c r="C709" t="s">
        <v>50</v>
      </c>
      <c r="D709" s="2">
        <v>43624</v>
      </c>
      <c r="E709" s="5">
        <v>80</v>
      </c>
      <c r="F709">
        <v>225</v>
      </c>
      <c r="G709" t="s">
        <v>713</v>
      </c>
      <c r="H709" s="1">
        <v>31560</v>
      </c>
      <c r="I709" t="s">
        <v>206</v>
      </c>
      <c r="J709" t="s">
        <v>4</v>
      </c>
    </row>
    <row r="710" spans="1:10" x14ac:dyDescent="0.15">
      <c r="A710">
        <v>2008</v>
      </c>
      <c r="B710" t="s">
        <v>1431</v>
      </c>
      <c r="C710" t="s">
        <v>6</v>
      </c>
      <c r="D710" s="2">
        <v>43619</v>
      </c>
      <c r="E710" s="5">
        <v>75</v>
      </c>
      <c r="F710">
        <v>210</v>
      </c>
      <c r="G710" t="s">
        <v>513</v>
      </c>
      <c r="H710" s="1">
        <v>30941</v>
      </c>
      <c r="I710" t="s">
        <v>373</v>
      </c>
      <c r="J710" t="s">
        <v>4</v>
      </c>
    </row>
    <row r="711" spans="1:10" x14ac:dyDescent="0.15">
      <c r="A711">
        <v>2008</v>
      </c>
      <c r="B711" t="s">
        <v>1432</v>
      </c>
      <c r="C711" t="s">
        <v>6</v>
      </c>
      <c r="D711" s="2">
        <v>43617</v>
      </c>
      <c r="E711" s="5">
        <v>73</v>
      </c>
      <c r="F711">
        <v>190</v>
      </c>
      <c r="G711" t="s">
        <v>151</v>
      </c>
      <c r="H711" s="1">
        <v>31265</v>
      </c>
      <c r="I711" t="s">
        <v>44</v>
      </c>
      <c r="J711" t="s">
        <v>4</v>
      </c>
    </row>
    <row r="712" spans="1:10" x14ac:dyDescent="0.15">
      <c r="A712">
        <v>2008</v>
      </c>
      <c r="B712" t="s">
        <v>1433</v>
      </c>
      <c r="C712" t="s">
        <v>14</v>
      </c>
      <c r="D712" s="2">
        <v>43624</v>
      </c>
      <c r="E712" s="5">
        <v>80</v>
      </c>
      <c r="F712">
        <v>245</v>
      </c>
      <c r="G712" t="s">
        <v>171</v>
      </c>
      <c r="H712" s="1">
        <v>31617</v>
      </c>
      <c r="I712" t="s">
        <v>538</v>
      </c>
      <c r="J712" t="s">
        <v>4</v>
      </c>
    </row>
    <row r="713" spans="1:10" x14ac:dyDescent="0.15">
      <c r="A713">
        <v>2008</v>
      </c>
      <c r="B713" t="s">
        <v>1434</v>
      </c>
      <c r="C713" t="s">
        <v>94</v>
      </c>
      <c r="D713" s="2">
        <v>43623</v>
      </c>
      <c r="E713" s="5">
        <v>79</v>
      </c>
      <c r="F713">
        <v>210</v>
      </c>
      <c r="G713" t="s">
        <v>1435</v>
      </c>
      <c r="H713" s="1">
        <v>31185</v>
      </c>
      <c r="I713" t="s">
        <v>79</v>
      </c>
      <c r="J713" t="s">
        <v>4</v>
      </c>
    </row>
    <row r="714" spans="1:10" x14ac:dyDescent="0.15">
      <c r="A714">
        <v>2008</v>
      </c>
      <c r="B714" t="s">
        <v>1436</v>
      </c>
      <c r="C714" t="s">
        <v>14</v>
      </c>
      <c r="D714" s="2">
        <v>43625</v>
      </c>
      <c r="E714" s="5">
        <v>81</v>
      </c>
      <c r="F714">
        <v>238</v>
      </c>
      <c r="G714" t="s">
        <v>196</v>
      </c>
      <c r="H714" s="1">
        <v>31544</v>
      </c>
      <c r="I714" t="s">
        <v>373</v>
      </c>
      <c r="J714" t="s">
        <v>4</v>
      </c>
    </row>
    <row r="715" spans="1:10" x14ac:dyDescent="0.15">
      <c r="A715">
        <v>2008</v>
      </c>
      <c r="B715" t="s">
        <v>1437</v>
      </c>
      <c r="C715" t="s">
        <v>50</v>
      </c>
      <c r="D715" s="2">
        <v>43626</v>
      </c>
      <c r="E715" s="5">
        <v>82</v>
      </c>
      <c r="F715">
        <v>245</v>
      </c>
      <c r="G715" t="s">
        <v>321</v>
      </c>
      <c r="H715" s="1">
        <v>31373</v>
      </c>
      <c r="I715" t="s">
        <v>273</v>
      </c>
      <c r="J715" t="s">
        <v>4</v>
      </c>
    </row>
    <row r="716" spans="1:10" x14ac:dyDescent="0.15">
      <c r="A716">
        <v>2008</v>
      </c>
      <c r="B716" t="s">
        <v>1438</v>
      </c>
      <c r="C716" t="s">
        <v>6</v>
      </c>
      <c r="D716" s="2">
        <v>43621</v>
      </c>
      <c r="E716" s="5">
        <v>77</v>
      </c>
      <c r="F716">
        <v>205</v>
      </c>
      <c r="G716" t="s">
        <v>1439</v>
      </c>
      <c r="H716" s="1">
        <v>31366</v>
      </c>
      <c r="I716" t="s">
        <v>111</v>
      </c>
      <c r="J716" t="s">
        <v>4</v>
      </c>
    </row>
    <row r="717" spans="1:10" x14ac:dyDescent="0.15">
      <c r="A717">
        <v>2008</v>
      </c>
      <c r="B717" t="s">
        <v>1440</v>
      </c>
      <c r="C717" t="s">
        <v>18</v>
      </c>
      <c r="D717" s="2">
        <v>43621</v>
      </c>
      <c r="E717" s="5">
        <v>77</v>
      </c>
      <c r="F717">
        <v>210</v>
      </c>
      <c r="G717" t="s">
        <v>61</v>
      </c>
      <c r="H717" s="1">
        <v>31416</v>
      </c>
      <c r="I717" t="s">
        <v>52</v>
      </c>
      <c r="J717" t="s">
        <v>4</v>
      </c>
    </row>
    <row r="718" spans="1:10" x14ac:dyDescent="0.15">
      <c r="A718">
        <v>2008</v>
      </c>
      <c r="B718" t="s">
        <v>1441</v>
      </c>
      <c r="C718" t="s">
        <v>25</v>
      </c>
      <c r="D718" s="2">
        <v>43617</v>
      </c>
      <c r="E718" s="5">
        <v>73</v>
      </c>
      <c r="F718">
        <v>185</v>
      </c>
      <c r="G718" t="s">
        <v>1442</v>
      </c>
      <c r="H718" s="1">
        <v>31317</v>
      </c>
      <c r="I718" t="s">
        <v>206</v>
      </c>
      <c r="J718" t="s">
        <v>4</v>
      </c>
    </row>
    <row r="719" spans="1:10" x14ac:dyDescent="0.15">
      <c r="A719">
        <v>2008</v>
      </c>
      <c r="B719" t="s">
        <v>1443</v>
      </c>
      <c r="C719" t="s">
        <v>6</v>
      </c>
      <c r="D719" s="2">
        <v>43619</v>
      </c>
      <c r="E719" s="5">
        <v>75</v>
      </c>
      <c r="F719">
        <v>185</v>
      </c>
      <c r="G719" t="s">
        <v>1444</v>
      </c>
      <c r="H719" s="1">
        <v>31035</v>
      </c>
      <c r="I719" t="s">
        <v>8</v>
      </c>
      <c r="J719" t="s">
        <v>82</v>
      </c>
    </row>
    <row r="720" spans="1:10" x14ac:dyDescent="0.15">
      <c r="A720">
        <v>2008</v>
      </c>
      <c r="B720" t="s">
        <v>1445</v>
      </c>
      <c r="C720" t="s">
        <v>14</v>
      </c>
      <c r="D720" s="2">
        <v>43625</v>
      </c>
      <c r="E720" s="5">
        <v>81</v>
      </c>
      <c r="F720">
        <v>255</v>
      </c>
      <c r="G720" t="s">
        <v>1446</v>
      </c>
      <c r="H720" s="1">
        <v>31492</v>
      </c>
      <c r="I720" t="s">
        <v>430</v>
      </c>
      <c r="J720" t="s">
        <v>4</v>
      </c>
    </row>
    <row r="721" spans="1:10" x14ac:dyDescent="0.15">
      <c r="A721">
        <v>2008</v>
      </c>
      <c r="B721" t="s">
        <v>1447</v>
      </c>
      <c r="C721" t="s">
        <v>50</v>
      </c>
      <c r="D721" s="2">
        <v>43626</v>
      </c>
      <c r="E721" s="5">
        <v>82</v>
      </c>
      <c r="F721">
        <v>210</v>
      </c>
      <c r="G721" t="s">
        <v>1448</v>
      </c>
      <c r="H721" s="1">
        <v>31393</v>
      </c>
      <c r="I721" t="s">
        <v>384</v>
      </c>
      <c r="J72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5"/>
  <sheetViews>
    <sheetView workbookViewId="0">
      <selection activeCell="C25" sqref="C25"/>
    </sheetView>
  </sheetViews>
  <sheetFormatPr baseColWidth="10" defaultColWidth="8.83203125" defaultRowHeight="13" x14ac:dyDescent="0.15"/>
  <cols>
    <col min="1" max="1" width="21.5" customWidth="1"/>
    <col min="3" max="3" width="22.83203125" bestFit="1" customWidth="1"/>
    <col min="4" max="4" width="22.83203125" customWidth="1"/>
    <col min="6" max="6" width="18.83203125" bestFit="1" customWidth="1"/>
  </cols>
  <sheetData>
    <row r="1" spans="1:36" s="8" customFormat="1" x14ac:dyDescent="0.15">
      <c r="A1" s="7" t="s">
        <v>1596</v>
      </c>
      <c r="B1" s="7" t="s">
        <v>1617</v>
      </c>
      <c r="C1" s="7" t="s">
        <v>1595</v>
      </c>
      <c r="D1" s="7" t="s">
        <v>1618</v>
      </c>
      <c r="E1" s="7" t="s">
        <v>1451</v>
      </c>
      <c r="F1" s="7" t="s">
        <v>1560</v>
      </c>
      <c r="G1" s="7" t="s">
        <v>1620</v>
      </c>
      <c r="H1" s="7" t="s">
        <v>1559</v>
      </c>
      <c r="I1" s="7" t="s">
        <v>1558</v>
      </c>
      <c r="J1" s="7" t="s">
        <v>1557</v>
      </c>
      <c r="K1" s="7" t="s">
        <v>1556</v>
      </c>
      <c r="L1" s="7" t="s">
        <v>1555</v>
      </c>
      <c r="M1" s="7" t="s">
        <v>1554</v>
      </c>
      <c r="N1" s="7" t="s">
        <v>1553</v>
      </c>
      <c r="O1" s="7" t="s">
        <v>1552</v>
      </c>
      <c r="P1" s="7" t="s">
        <v>1551</v>
      </c>
      <c r="Q1" s="7" t="s">
        <v>1550</v>
      </c>
      <c r="R1" s="7" t="s">
        <v>1549</v>
      </c>
      <c r="S1" s="7" t="s">
        <v>1616</v>
      </c>
      <c r="T1" s="7" t="s">
        <v>1548</v>
      </c>
      <c r="U1" s="7" t="s">
        <v>1</v>
      </c>
      <c r="V1" s="7" t="s">
        <v>1547</v>
      </c>
      <c r="W1" s="7" t="s">
        <v>1546</v>
      </c>
      <c r="X1" s="7" t="s">
        <v>1545</v>
      </c>
      <c r="Y1" s="7" t="s">
        <v>1544</v>
      </c>
      <c r="Z1" s="7" t="s">
        <v>1543</v>
      </c>
      <c r="AA1" s="7" t="s">
        <v>1542</v>
      </c>
      <c r="AB1" s="7" t="s">
        <v>1541</v>
      </c>
      <c r="AC1" s="7"/>
      <c r="AD1" s="7"/>
      <c r="AE1" s="7"/>
      <c r="AF1" s="7"/>
      <c r="AG1" s="7"/>
      <c r="AH1" s="7"/>
      <c r="AI1" s="7"/>
      <c r="AJ1" s="7"/>
    </row>
    <row r="2" spans="1:36" x14ac:dyDescent="0.15">
      <c r="A2" t="s">
        <v>1540</v>
      </c>
      <c r="B2">
        <v>2019</v>
      </c>
      <c r="C2" t="s">
        <v>1531</v>
      </c>
      <c r="D2" t="s">
        <v>1619</v>
      </c>
      <c r="E2" t="s">
        <v>1468</v>
      </c>
      <c r="F2" t="s">
        <v>380</v>
      </c>
      <c r="G2">
        <v>30</v>
      </c>
      <c r="H2" s="6">
        <v>15.2</v>
      </c>
      <c r="I2" s="6">
        <v>0</v>
      </c>
      <c r="J2" s="6">
        <v>0</v>
      </c>
      <c r="K2" s="6">
        <v>1.7</v>
      </c>
      <c r="L2" s="6">
        <v>0.42</v>
      </c>
      <c r="M2" s="6">
        <v>0.41666666666666669</v>
      </c>
      <c r="N2" s="6">
        <v>4.7</v>
      </c>
      <c r="O2">
        <v>0.2</v>
      </c>
      <c r="P2">
        <v>18.899999999999999</v>
      </c>
      <c r="Q2">
        <v>0.49</v>
      </c>
      <c r="R2">
        <v>4.7</v>
      </c>
      <c r="S2" s="6">
        <v>0.44</v>
      </c>
      <c r="T2">
        <v>14.8</v>
      </c>
      <c r="U2" s="6">
        <v>4.7</v>
      </c>
      <c r="V2">
        <v>12.6</v>
      </c>
      <c r="W2">
        <v>0.6</v>
      </c>
      <c r="X2">
        <v>6.1</v>
      </c>
      <c r="Y2">
        <v>0.8</v>
      </c>
      <c r="Z2">
        <v>2.4</v>
      </c>
      <c r="AA2">
        <v>-2.4</v>
      </c>
      <c r="AB2">
        <v>4.8</v>
      </c>
    </row>
    <row r="3" spans="1:36" x14ac:dyDescent="0.15">
      <c r="A3" t="s">
        <v>1539</v>
      </c>
      <c r="B3">
        <v>2019</v>
      </c>
      <c r="C3" t="s">
        <v>1531</v>
      </c>
      <c r="D3" t="s">
        <v>1619</v>
      </c>
      <c r="E3" t="s">
        <v>1464</v>
      </c>
      <c r="F3" t="s">
        <v>500</v>
      </c>
      <c r="G3">
        <v>32</v>
      </c>
      <c r="H3" s="6">
        <v>26.65625</v>
      </c>
      <c r="I3" s="6">
        <v>1.4375</v>
      </c>
      <c r="J3" s="6">
        <v>0.5</v>
      </c>
      <c r="K3" s="6">
        <v>6.84375</v>
      </c>
      <c r="L3" s="6">
        <v>0.74399999999999999</v>
      </c>
      <c r="M3" s="6">
        <v>0.74237288135593216</v>
      </c>
      <c r="N3" s="6">
        <v>15.1875</v>
      </c>
      <c r="O3">
        <v>2.8</v>
      </c>
      <c r="P3">
        <v>26.6</v>
      </c>
      <c r="Q3">
        <v>0.60899999999999999</v>
      </c>
      <c r="R3">
        <v>7.8</v>
      </c>
      <c r="S3" s="6">
        <v>0.41095890410958902</v>
      </c>
      <c r="T3">
        <v>15.5</v>
      </c>
      <c r="U3" s="6">
        <v>3.5625</v>
      </c>
      <c r="V3">
        <v>15.8</v>
      </c>
      <c r="W3">
        <v>1.8000000000000003</v>
      </c>
      <c r="X3">
        <v>8.5</v>
      </c>
      <c r="Y3">
        <v>1.6</v>
      </c>
      <c r="Z3">
        <v>8.6999999999999993</v>
      </c>
      <c r="AA3">
        <v>3.7</v>
      </c>
      <c r="AB3">
        <v>5</v>
      </c>
    </row>
    <row r="4" spans="1:36" x14ac:dyDescent="0.15">
      <c r="A4" t="s">
        <v>1538</v>
      </c>
      <c r="B4">
        <v>2019</v>
      </c>
      <c r="C4" t="s">
        <v>1531</v>
      </c>
      <c r="D4" t="s">
        <v>1619</v>
      </c>
      <c r="E4" t="s">
        <v>1464</v>
      </c>
      <c r="F4" t="s">
        <v>114</v>
      </c>
      <c r="G4">
        <v>37</v>
      </c>
      <c r="H4" s="6">
        <v>33.378378378378379</v>
      </c>
      <c r="I4" s="6">
        <v>6.6486486486486482</v>
      </c>
      <c r="J4" s="6">
        <v>0.34100000000000003</v>
      </c>
      <c r="K4" s="6">
        <v>5.2972972972972974</v>
      </c>
      <c r="L4" s="6">
        <v>0.81599999999999995</v>
      </c>
      <c r="M4" s="6">
        <v>0.37333333333333335</v>
      </c>
      <c r="N4" s="6">
        <v>18.162162162162161</v>
      </c>
      <c r="O4">
        <v>3.3</v>
      </c>
      <c r="P4">
        <v>26.899999999999995</v>
      </c>
      <c r="Q4">
        <v>0.54400000000000004</v>
      </c>
      <c r="R4">
        <v>6.6000000000000005</v>
      </c>
      <c r="S4" s="6">
        <v>0.60655737704918034</v>
      </c>
      <c r="T4">
        <v>9</v>
      </c>
      <c r="U4" s="6">
        <v>1.9459459459459461</v>
      </c>
      <c r="V4">
        <v>8.1</v>
      </c>
      <c r="W4">
        <v>1.8000000000000003</v>
      </c>
      <c r="X4">
        <v>0.6</v>
      </c>
      <c r="Y4">
        <v>1.7</v>
      </c>
      <c r="Z4">
        <v>5.4</v>
      </c>
      <c r="AA4">
        <v>5.0999999999999996</v>
      </c>
      <c r="AB4">
        <v>0.2</v>
      </c>
    </row>
    <row r="5" spans="1:36" x14ac:dyDescent="0.15">
      <c r="A5" t="s">
        <v>1537</v>
      </c>
      <c r="B5">
        <v>2019</v>
      </c>
      <c r="C5" t="s">
        <v>1531</v>
      </c>
      <c r="D5" t="s">
        <v>1619</v>
      </c>
      <c r="E5" t="s">
        <v>1464</v>
      </c>
      <c r="F5" t="s">
        <v>1570</v>
      </c>
      <c r="G5">
        <v>33</v>
      </c>
      <c r="H5" s="6">
        <v>33.969696969696969</v>
      </c>
      <c r="I5" s="6">
        <v>3.5151515151515151</v>
      </c>
      <c r="J5" s="6">
        <v>0.32800000000000001</v>
      </c>
      <c r="K5" s="6">
        <v>4.9393939393939394</v>
      </c>
      <c r="L5" s="6">
        <v>0.78500000000000003</v>
      </c>
      <c r="M5" s="6">
        <v>0.35589519650655022</v>
      </c>
      <c r="N5" s="6">
        <v>19.393939393939394</v>
      </c>
      <c r="O5">
        <v>3.9</v>
      </c>
      <c r="P5">
        <v>30</v>
      </c>
      <c r="Q5">
        <v>0.59799999999999998</v>
      </c>
      <c r="R5">
        <v>15.9</v>
      </c>
      <c r="S5" s="6">
        <v>0.94117647058823528</v>
      </c>
      <c r="T5">
        <v>13.699999999999998</v>
      </c>
      <c r="U5" s="6">
        <v>2.6969696969696968</v>
      </c>
      <c r="V5">
        <v>15.6</v>
      </c>
      <c r="W5">
        <v>2.5</v>
      </c>
      <c r="X5">
        <v>3.3000000000000003</v>
      </c>
      <c r="Y5">
        <v>1.9</v>
      </c>
      <c r="Z5">
        <v>5.4</v>
      </c>
      <c r="AA5">
        <v>3.1</v>
      </c>
      <c r="AB5">
        <v>2.2999999999999998</v>
      </c>
    </row>
    <row r="6" spans="1:36" x14ac:dyDescent="0.15">
      <c r="A6" t="s">
        <v>1536</v>
      </c>
      <c r="B6">
        <v>2019</v>
      </c>
      <c r="C6" t="s">
        <v>1531</v>
      </c>
      <c r="D6" t="s">
        <v>1619</v>
      </c>
      <c r="E6" t="s">
        <v>1458</v>
      </c>
      <c r="F6" t="s">
        <v>1535</v>
      </c>
      <c r="G6">
        <v>36</v>
      </c>
      <c r="H6" s="6">
        <v>30.055555555555557</v>
      </c>
      <c r="I6" s="6">
        <v>8</v>
      </c>
      <c r="J6" s="6">
        <v>0.40300000000000002</v>
      </c>
      <c r="K6" s="6">
        <v>6.1388888888888893</v>
      </c>
      <c r="L6" s="6">
        <v>0.86</v>
      </c>
      <c r="M6" s="6">
        <v>0.44023904382470119</v>
      </c>
      <c r="N6" s="6">
        <v>20.888888888888889</v>
      </c>
      <c r="O6">
        <v>3.9</v>
      </c>
      <c r="P6">
        <v>30.4</v>
      </c>
      <c r="Q6">
        <v>0.61899999999999999</v>
      </c>
      <c r="R6">
        <v>12.5</v>
      </c>
      <c r="S6" s="6">
        <v>0.85365853658536583</v>
      </c>
      <c r="T6">
        <v>11.9</v>
      </c>
      <c r="U6" s="6">
        <v>1.8888888888888888</v>
      </c>
      <c r="V6">
        <v>10.3</v>
      </c>
      <c r="W6">
        <v>1.5</v>
      </c>
      <c r="X6">
        <v>0.90000000000000013</v>
      </c>
      <c r="Y6">
        <v>2.1</v>
      </c>
      <c r="Z6">
        <v>4.9000000000000004</v>
      </c>
      <c r="AA6">
        <v>5.7</v>
      </c>
      <c r="AB6">
        <v>-0.8</v>
      </c>
    </row>
    <row r="7" spans="1:36" x14ac:dyDescent="0.15">
      <c r="A7" t="s">
        <v>1534</v>
      </c>
      <c r="B7">
        <v>2019</v>
      </c>
      <c r="C7" t="s">
        <v>1531</v>
      </c>
      <c r="D7" t="s">
        <v>1619</v>
      </c>
      <c r="E7" t="s">
        <v>1458</v>
      </c>
      <c r="F7" t="s">
        <v>716</v>
      </c>
      <c r="G7">
        <v>35</v>
      </c>
      <c r="H7" s="6">
        <v>32.085714285714289</v>
      </c>
      <c r="I7" s="6">
        <v>6.6571428571428575</v>
      </c>
      <c r="J7" s="6">
        <v>0.39900000000000002</v>
      </c>
      <c r="K7" s="6">
        <v>5.3142857142857141</v>
      </c>
      <c r="L7" s="6">
        <v>0.78</v>
      </c>
      <c r="M7" s="6">
        <v>0.43356643356643354</v>
      </c>
      <c r="N7" s="6">
        <v>18.171428571428571</v>
      </c>
      <c r="O7">
        <v>4.9000000000000004</v>
      </c>
      <c r="P7">
        <v>23.1</v>
      </c>
      <c r="Q7">
        <v>0.61499999999999999</v>
      </c>
      <c r="R7">
        <v>16.2</v>
      </c>
      <c r="S7" s="6">
        <v>2.2127659574468086</v>
      </c>
      <c r="T7">
        <v>8.3000000000000007</v>
      </c>
      <c r="U7" s="6">
        <v>1.7428571428571429</v>
      </c>
      <c r="V7">
        <v>10.5</v>
      </c>
      <c r="W7">
        <v>2</v>
      </c>
      <c r="X7">
        <v>0.90000000000000013</v>
      </c>
      <c r="Y7">
        <v>2.2000000000000002</v>
      </c>
      <c r="Z7">
        <v>10.5</v>
      </c>
      <c r="AA7">
        <v>8.8000000000000007</v>
      </c>
      <c r="AB7">
        <v>1.8</v>
      </c>
    </row>
    <row r="8" spans="1:36" x14ac:dyDescent="0.15">
      <c r="A8" t="s">
        <v>1533</v>
      </c>
      <c r="B8">
        <v>2019</v>
      </c>
      <c r="C8" t="s">
        <v>1531</v>
      </c>
      <c r="D8" t="s">
        <v>1619</v>
      </c>
      <c r="E8" t="s">
        <v>1458</v>
      </c>
      <c r="F8" t="s">
        <v>292</v>
      </c>
      <c r="G8">
        <v>35</v>
      </c>
      <c r="H8" s="6">
        <v>34.4</v>
      </c>
      <c r="I8" s="6">
        <v>3.3714285714285714</v>
      </c>
      <c r="J8" s="6">
        <v>0.35599999999999998</v>
      </c>
      <c r="K8" s="6">
        <v>2.342857142857143</v>
      </c>
      <c r="L8" s="6">
        <v>0.76800000000000002</v>
      </c>
      <c r="M8" s="6">
        <v>0.31060606060606061</v>
      </c>
      <c r="N8" s="6">
        <v>9.0571428571428569</v>
      </c>
      <c r="O8">
        <v>2</v>
      </c>
      <c r="P8">
        <v>15.299999999999999</v>
      </c>
      <c r="Q8">
        <v>0.52300000000000002</v>
      </c>
      <c r="R8">
        <v>19.100000000000001</v>
      </c>
      <c r="S8" s="6">
        <v>2.5454545454545454</v>
      </c>
      <c r="T8">
        <v>15.4</v>
      </c>
      <c r="U8" s="6">
        <v>1.6</v>
      </c>
      <c r="V8">
        <v>8.3000000000000007</v>
      </c>
      <c r="W8">
        <v>2.2999999999999998</v>
      </c>
      <c r="X8">
        <v>1.1000000000000001</v>
      </c>
      <c r="Y8">
        <v>1.7</v>
      </c>
      <c r="Z8">
        <v>6.7</v>
      </c>
      <c r="AA8">
        <v>3.4</v>
      </c>
      <c r="AB8">
        <v>3.2</v>
      </c>
    </row>
    <row r="9" spans="1:36" x14ac:dyDescent="0.15">
      <c r="A9" t="s">
        <v>1532</v>
      </c>
      <c r="B9">
        <v>2019</v>
      </c>
      <c r="C9" t="s">
        <v>1531</v>
      </c>
      <c r="D9" t="s">
        <v>1619</v>
      </c>
      <c r="E9" t="s">
        <v>1458</v>
      </c>
      <c r="F9" t="s">
        <v>1027</v>
      </c>
      <c r="G9">
        <v>33</v>
      </c>
      <c r="H9" s="6">
        <v>36.606060606060609</v>
      </c>
      <c r="I9" s="6">
        <v>11.787878787878787</v>
      </c>
      <c r="J9" s="6">
        <v>0.35699999999999998</v>
      </c>
      <c r="K9" s="6">
        <v>8.5757575757575761</v>
      </c>
      <c r="L9" s="6">
        <v>0.86899999999999999</v>
      </c>
      <c r="M9" s="6">
        <v>0.41678939617083949</v>
      </c>
      <c r="N9" s="6">
        <v>30.09090909090909</v>
      </c>
      <c r="O9">
        <v>6.1</v>
      </c>
      <c r="P9">
        <v>39</v>
      </c>
      <c r="Q9">
        <v>0.61</v>
      </c>
      <c r="R9">
        <v>19.3</v>
      </c>
      <c r="S9" s="6">
        <v>1.1190476190476191</v>
      </c>
      <c r="T9">
        <v>9.4</v>
      </c>
      <c r="U9" s="6">
        <v>1.9090909090909092</v>
      </c>
      <c r="V9">
        <v>8.3000000000000007</v>
      </c>
      <c r="W9">
        <v>2.4</v>
      </c>
      <c r="X9">
        <v>1.1000000000000001</v>
      </c>
      <c r="Y9">
        <v>1.4</v>
      </c>
      <c r="Z9">
        <v>5</v>
      </c>
      <c r="AA9">
        <v>9.4</v>
      </c>
      <c r="AB9">
        <v>-4.4000000000000004</v>
      </c>
    </row>
    <row r="10" spans="1:36" x14ac:dyDescent="0.15">
      <c r="A10" t="s">
        <v>1530</v>
      </c>
      <c r="B10">
        <v>2019</v>
      </c>
      <c r="C10" t="s">
        <v>1521</v>
      </c>
      <c r="D10" t="s">
        <v>1619</v>
      </c>
      <c r="E10" t="s">
        <v>1468</v>
      </c>
      <c r="F10" t="s">
        <v>1212</v>
      </c>
      <c r="G10">
        <v>37</v>
      </c>
      <c r="H10" s="6">
        <v>23.810810810810811</v>
      </c>
      <c r="I10" s="6">
        <v>0.1891891891891892</v>
      </c>
      <c r="J10" s="6">
        <v>0.42899999999999999</v>
      </c>
      <c r="K10" s="6">
        <v>2.1351351351351351</v>
      </c>
      <c r="L10" s="6">
        <v>0.65800000000000003</v>
      </c>
      <c r="M10" s="6">
        <v>0.44886363636363635</v>
      </c>
      <c r="N10" s="6">
        <v>7.3783783783783781</v>
      </c>
      <c r="O10">
        <v>2</v>
      </c>
      <c r="P10">
        <v>14.7</v>
      </c>
      <c r="Q10">
        <v>0.63900000000000001</v>
      </c>
      <c r="R10">
        <v>3.3000000000000003</v>
      </c>
      <c r="S10" s="6">
        <v>0.40909090909090912</v>
      </c>
      <c r="T10">
        <v>17.100000000000001</v>
      </c>
      <c r="U10" s="6">
        <v>2.6756756756756759</v>
      </c>
      <c r="V10">
        <v>15.9</v>
      </c>
      <c r="W10">
        <v>1.1000000000000001</v>
      </c>
      <c r="X10">
        <v>8.4</v>
      </c>
      <c r="Y10">
        <v>1.7</v>
      </c>
      <c r="Z10">
        <v>8.8000000000000007</v>
      </c>
      <c r="AA10">
        <v>3.4</v>
      </c>
      <c r="AB10">
        <v>5.5</v>
      </c>
    </row>
    <row r="11" spans="1:36" x14ac:dyDescent="0.15">
      <c r="A11" t="s">
        <v>1529</v>
      </c>
      <c r="B11">
        <v>2019</v>
      </c>
      <c r="C11" t="s">
        <v>1521</v>
      </c>
      <c r="D11" t="s">
        <v>1619</v>
      </c>
      <c r="E11" t="s">
        <v>1464</v>
      </c>
      <c r="F11" t="s">
        <v>618</v>
      </c>
      <c r="G11">
        <v>31</v>
      </c>
      <c r="H11" s="6">
        <v>34.806451612903224</v>
      </c>
      <c r="I11" s="6">
        <v>5.258064516129032</v>
      </c>
      <c r="J11" s="6">
        <v>0.33100000000000002</v>
      </c>
      <c r="K11" s="6">
        <v>7.096774193548387</v>
      </c>
      <c r="L11" s="6">
        <v>0.86399999999999999</v>
      </c>
      <c r="M11" s="6">
        <v>0.41509433962264153</v>
      </c>
      <c r="N11" s="6">
        <v>23.677419354838708</v>
      </c>
      <c r="O11">
        <v>3.5</v>
      </c>
      <c r="P11">
        <v>29.100000000000005</v>
      </c>
      <c r="Q11">
        <v>0.57799999999999996</v>
      </c>
      <c r="R11">
        <v>13.3</v>
      </c>
      <c r="S11" s="6">
        <v>0.82352941176470584</v>
      </c>
      <c r="T11">
        <v>11.8</v>
      </c>
      <c r="U11" s="6">
        <v>2.6774193548387095</v>
      </c>
      <c r="V11">
        <v>12.9</v>
      </c>
      <c r="W11">
        <v>1.8000000000000003</v>
      </c>
      <c r="X11">
        <v>5.0999999999999996</v>
      </c>
      <c r="Y11">
        <v>1.6</v>
      </c>
      <c r="Z11">
        <v>3.5</v>
      </c>
      <c r="AA11">
        <v>2.9</v>
      </c>
      <c r="AB11">
        <v>0.6</v>
      </c>
    </row>
    <row r="12" spans="1:36" x14ac:dyDescent="0.15">
      <c r="A12" t="s">
        <v>1528</v>
      </c>
      <c r="B12">
        <v>2019</v>
      </c>
      <c r="C12" t="s">
        <v>1521</v>
      </c>
      <c r="D12" t="s">
        <v>1619</v>
      </c>
      <c r="E12" t="s">
        <v>1464</v>
      </c>
      <c r="F12" t="s">
        <v>37</v>
      </c>
      <c r="G12">
        <v>32</v>
      </c>
      <c r="H12" s="6">
        <v>32.71875</v>
      </c>
      <c r="I12" s="6">
        <v>0.875</v>
      </c>
      <c r="J12" s="6">
        <v>0.214</v>
      </c>
      <c r="K12" s="6">
        <v>4.34375</v>
      </c>
      <c r="L12" s="6">
        <v>0.68300000000000005</v>
      </c>
      <c r="M12" s="6">
        <v>0.45874587458745875</v>
      </c>
      <c r="N12" s="6">
        <v>13.96875</v>
      </c>
      <c r="O12">
        <v>3.2</v>
      </c>
      <c r="P12">
        <v>20.9</v>
      </c>
      <c r="Q12">
        <v>0.60599999999999998</v>
      </c>
      <c r="R12">
        <v>13.699999999999998</v>
      </c>
      <c r="S12" s="6">
        <v>1.288888888888889</v>
      </c>
      <c r="T12">
        <v>10.9</v>
      </c>
      <c r="U12" s="6">
        <v>2.65625</v>
      </c>
      <c r="V12">
        <v>13.600000000000001</v>
      </c>
      <c r="W12">
        <v>1.5</v>
      </c>
      <c r="X12">
        <v>3.1</v>
      </c>
      <c r="Y12">
        <v>1.9</v>
      </c>
      <c r="Z12">
        <v>9.3000000000000007</v>
      </c>
      <c r="AA12">
        <v>4.8</v>
      </c>
      <c r="AB12">
        <v>4.5999999999999996</v>
      </c>
    </row>
    <row r="13" spans="1:36" x14ac:dyDescent="0.15">
      <c r="A13" t="s">
        <v>1527</v>
      </c>
      <c r="B13">
        <v>2019</v>
      </c>
      <c r="C13" t="s">
        <v>1521</v>
      </c>
      <c r="D13" t="s">
        <v>1619</v>
      </c>
      <c r="E13" t="s">
        <v>1464</v>
      </c>
      <c r="F13" t="s">
        <v>663</v>
      </c>
      <c r="G13">
        <v>37</v>
      </c>
      <c r="H13" s="6">
        <v>31.72972972972973</v>
      </c>
      <c r="I13" s="6">
        <v>2.0810810810810811</v>
      </c>
      <c r="J13" s="6">
        <v>0.39</v>
      </c>
      <c r="K13" s="6">
        <v>3.3513513513513513</v>
      </c>
      <c r="L13" s="6">
        <v>0.79</v>
      </c>
      <c r="M13" s="6">
        <v>0.42611683848797249</v>
      </c>
      <c r="N13" s="6">
        <v>11.405405405405405</v>
      </c>
      <c r="O13">
        <v>3.2</v>
      </c>
      <c r="P13">
        <v>17.5</v>
      </c>
      <c r="Q13">
        <v>0.60299999999999998</v>
      </c>
      <c r="R13">
        <v>15.6</v>
      </c>
      <c r="S13" s="6">
        <v>1.4461538461538461</v>
      </c>
      <c r="T13">
        <v>15.7</v>
      </c>
      <c r="U13" s="6">
        <v>2.2432432432432434</v>
      </c>
      <c r="V13">
        <v>11.7</v>
      </c>
      <c r="W13">
        <v>1.2</v>
      </c>
      <c r="X13">
        <v>1.2</v>
      </c>
      <c r="Y13">
        <v>1.9</v>
      </c>
      <c r="Z13">
        <v>9.6999999999999993</v>
      </c>
      <c r="AA13">
        <v>5.7</v>
      </c>
      <c r="AB13">
        <v>4</v>
      </c>
    </row>
    <row r="14" spans="1:36" x14ac:dyDescent="0.15">
      <c r="A14" t="s">
        <v>1526</v>
      </c>
      <c r="B14">
        <v>2019</v>
      </c>
      <c r="C14" t="s">
        <v>1521</v>
      </c>
      <c r="D14" t="s">
        <v>1619</v>
      </c>
      <c r="E14" t="s">
        <v>1464</v>
      </c>
      <c r="F14" t="s">
        <v>607</v>
      </c>
      <c r="G14">
        <v>31</v>
      </c>
      <c r="H14" s="6">
        <v>35.903225806451616</v>
      </c>
      <c r="I14" s="6">
        <v>7.67741935483871</v>
      </c>
      <c r="J14" s="6">
        <v>0.437</v>
      </c>
      <c r="K14" s="6">
        <v>7.580645161290323</v>
      </c>
      <c r="L14" s="6">
        <v>0.76600000000000001</v>
      </c>
      <c r="M14" s="6">
        <v>0.50976138828633411</v>
      </c>
      <c r="N14" s="6">
        <v>23.483870967741936</v>
      </c>
      <c r="O14">
        <v>4.5</v>
      </c>
      <c r="P14">
        <v>30.8</v>
      </c>
      <c r="Q14">
        <v>0.63600000000000001</v>
      </c>
      <c r="R14">
        <v>13.600000000000001</v>
      </c>
      <c r="S14" s="6">
        <v>0.651685393258427</v>
      </c>
      <c r="T14">
        <v>13.5</v>
      </c>
      <c r="U14" s="6">
        <v>2.225806451612903</v>
      </c>
      <c r="V14">
        <v>8.3000000000000007</v>
      </c>
      <c r="W14">
        <v>1.9</v>
      </c>
      <c r="X14">
        <v>0.90000000000000013</v>
      </c>
      <c r="Y14">
        <v>1.1000000000000001</v>
      </c>
      <c r="Z14">
        <v>2.6</v>
      </c>
      <c r="AA14">
        <v>5.6</v>
      </c>
      <c r="AB14">
        <v>-3</v>
      </c>
    </row>
    <row r="15" spans="1:36" x14ac:dyDescent="0.15">
      <c r="A15" t="s">
        <v>1525</v>
      </c>
      <c r="B15">
        <v>2019</v>
      </c>
      <c r="C15" t="s">
        <v>1521</v>
      </c>
      <c r="D15" t="s">
        <v>1619</v>
      </c>
      <c r="E15" t="s">
        <v>1458</v>
      </c>
      <c r="F15" t="s">
        <v>840</v>
      </c>
      <c r="G15">
        <v>34</v>
      </c>
      <c r="H15" s="6">
        <v>34.970588235294116</v>
      </c>
      <c r="I15" s="6">
        <v>4.1470588235294121</v>
      </c>
      <c r="J15" s="6">
        <v>0.29799999999999999</v>
      </c>
      <c r="K15" s="6">
        <v>3.6470588235294117</v>
      </c>
      <c r="L15" s="6">
        <v>0.71</v>
      </c>
      <c r="M15" s="6">
        <v>0.29245283018867924</v>
      </c>
      <c r="N15" s="6">
        <v>14.647058823529411</v>
      </c>
      <c r="O15">
        <v>1.7</v>
      </c>
      <c r="P15">
        <v>24.7</v>
      </c>
      <c r="Q15">
        <v>0.51600000000000001</v>
      </c>
      <c r="R15">
        <v>18.399999999999999</v>
      </c>
      <c r="S15" s="6">
        <v>1.476923076923077</v>
      </c>
      <c r="T15">
        <v>11.9</v>
      </c>
      <c r="U15" s="6">
        <v>2.1470588235294117</v>
      </c>
      <c r="V15">
        <v>7.1</v>
      </c>
      <c r="W15">
        <v>3.4000000000000004</v>
      </c>
      <c r="X15">
        <v>0.6</v>
      </c>
      <c r="Y15">
        <v>2.8</v>
      </c>
      <c r="Z15">
        <v>7</v>
      </c>
      <c r="AA15">
        <v>2.6</v>
      </c>
      <c r="AB15">
        <v>4.4000000000000004</v>
      </c>
    </row>
    <row r="16" spans="1:36" x14ac:dyDescent="0.15">
      <c r="A16" t="s">
        <v>1524</v>
      </c>
      <c r="B16">
        <v>2019</v>
      </c>
      <c r="C16" t="s">
        <v>1521</v>
      </c>
      <c r="D16" t="s">
        <v>1619</v>
      </c>
      <c r="E16" t="s">
        <v>1458</v>
      </c>
      <c r="F16" t="s">
        <v>1523</v>
      </c>
      <c r="G16">
        <v>26</v>
      </c>
      <c r="H16" s="6">
        <v>30.03846153846154</v>
      </c>
      <c r="I16" s="6">
        <v>4.6538461538461542</v>
      </c>
      <c r="J16" s="6">
        <v>0.35499999999999998</v>
      </c>
      <c r="K16" s="6">
        <v>2.6923076923076925</v>
      </c>
      <c r="L16" s="6">
        <v>0.82899999999999996</v>
      </c>
      <c r="M16" s="6">
        <v>0.20172910662824209</v>
      </c>
      <c r="N16" s="6">
        <v>16.884615384615383</v>
      </c>
      <c r="O16">
        <v>2.1</v>
      </c>
      <c r="P16">
        <v>28.499999999999996</v>
      </c>
      <c r="Q16">
        <v>0.57699999999999996</v>
      </c>
      <c r="R16">
        <v>25.4</v>
      </c>
      <c r="S16" s="6">
        <v>1.2222222222222223</v>
      </c>
      <c r="T16">
        <v>15.9</v>
      </c>
      <c r="U16" s="6">
        <v>2.5769230769230771</v>
      </c>
      <c r="V16">
        <v>7.7</v>
      </c>
      <c r="W16">
        <v>2.1</v>
      </c>
      <c r="X16">
        <v>1.1000000000000001</v>
      </c>
      <c r="Y16">
        <v>0.9</v>
      </c>
      <c r="Z16">
        <v>5.4</v>
      </c>
      <c r="AA16">
        <v>5.0999999999999996</v>
      </c>
      <c r="AB16">
        <v>0.3</v>
      </c>
    </row>
    <row r="17" spans="1:28" x14ac:dyDescent="0.15">
      <c r="A17" t="s">
        <v>1522</v>
      </c>
      <c r="B17">
        <v>2019</v>
      </c>
      <c r="C17" t="s">
        <v>1521</v>
      </c>
      <c r="D17" t="s">
        <v>1619</v>
      </c>
      <c r="E17" t="s">
        <v>1458</v>
      </c>
      <c r="F17" t="s">
        <v>1520</v>
      </c>
      <c r="G17">
        <v>32</v>
      </c>
      <c r="H17" s="6">
        <v>33.8125</v>
      </c>
      <c r="I17" s="6">
        <v>4.65625</v>
      </c>
      <c r="J17" s="6">
        <v>0.36199999999999999</v>
      </c>
      <c r="K17" s="6">
        <v>7.1875</v>
      </c>
      <c r="L17" s="6">
        <v>0.8</v>
      </c>
      <c r="M17" s="6">
        <v>0.42830540037243947</v>
      </c>
      <c r="N17" s="6">
        <v>23.4375</v>
      </c>
      <c r="O17">
        <v>4.5999999999999996</v>
      </c>
      <c r="P17">
        <v>35.6</v>
      </c>
      <c r="Q17">
        <v>0.57999999999999996</v>
      </c>
      <c r="R17">
        <v>33.1</v>
      </c>
      <c r="S17" s="6">
        <v>1.4150943396226414</v>
      </c>
      <c r="T17">
        <v>14.099999999999998</v>
      </c>
      <c r="U17" s="6">
        <v>2.28125</v>
      </c>
      <c r="V17">
        <v>8.3000000000000007</v>
      </c>
      <c r="W17">
        <v>2.4</v>
      </c>
      <c r="X17">
        <v>0.90000000000000013</v>
      </c>
      <c r="Y17">
        <v>1.6</v>
      </c>
      <c r="Z17">
        <v>3.5</v>
      </c>
      <c r="AA17">
        <v>4</v>
      </c>
      <c r="AB17">
        <v>-0.6</v>
      </c>
    </row>
    <row r="18" spans="1:28" x14ac:dyDescent="0.15">
      <c r="A18" t="s">
        <v>1519</v>
      </c>
      <c r="B18">
        <v>2019</v>
      </c>
      <c r="C18" t="s">
        <v>1512</v>
      </c>
      <c r="D18" t="s">
        <v>1619</v>
      </c>
      <c r="E18" t="s">
        <v>1468</v>
      </c>
      <c r="F18" t="s">
        <v>663</v>
      </c>
      <c r="G18">
        <v>37</v>
      </c>
      <c r="H18" s="6">
        <v>15.54054054054054</v>
      </c>
      <c r="I18" s="6">
        <v>2.7027027027027029E-2</v>
      </c>
      <c r="J18" s="6">
        <v>0</v>
      </c>
      <c r="K18" s="6">
        <v>1.4864864864864864</v>
      </c>
      <c r="L18" s="6">
        <v>0.58199999999999996</v>
      </c>
      <c r="M18" s="6">
        <v>0.32544378698224852</v>
      </c>
      <c r="N18" s="6">
        <v>6.5945945945945947</v>
      </c>
      <c r="O18">
        <v>1.3</v>
      </c>
      <c r="P18">
        <v>20.5</v>
      </c>
      <c r="Q18">
        <v>0.625</v>
      </c>
      <c r="R18">
        <v>3.1</v>
      </c>
      <c r="S18" s="6">
        <v>0.18604651162790697</v>
      </c>
      <c r="T18">
        <v>18.100000000000001</v>
      </c>
      <c r="U18" s="6">
        <v>2</v>
      </c>
      <c r="V18">
        <v>20.6</v>
      </c>
      <c r="W18">
        <v>0.8</v>
      </c>
      <c r="X18">
        <v>10.7</v>
      </c>
      <c r="Y18">
        <v>1.4</v>
      </c>
      <c r="Z18">
        <v>7.5</v>
      </c>
      <c r="AA18">
        <v>0.9</v>
      </c>
      <c r="AB18">
        <v>6.6</v>
      </c>
    </row>
    <row r="19" spans="1:28" x14ac:dyDescent="0.15">
      <c r="A19" t="s">
        <v>1518</v>
      </c>
      <c r="B19">
        <v>2019</v>
      </c>
      <c r="C19" t="s">
        <v>1512</v>
      </c>
      <c r="D19" t="s">
        <v>1619</v>
      </c>
      <c r="E19" t="s">
        <v>1468</v>
      </c>
      <c r="F19" t="s">
        <v>427</v>
      </c>
      <c r="G19">
        <v>36</v>
      </c>
      <c r="H19" s="6">
        <v>25.861111111111111</v>
      </c>
      <c r="I19" s="6">
        <v>2.7777777777777776E-2</v>
      </c>
      <c r="J19" s="6">
        <v>0</v>
      </c>
      <c r="K19" s="6">
        <v>6.2222222222222223</v>
      </c>
      <c r="L19" s="6">
        <v>0.68799999999999994</v>
      </c>
      <c r="M19" s="6">
        <v>0.85823754789272033</v>
      </c>
      <c r="N19" s="6">
        <v>12.333333333333334</v>
      </c>
      <c r="O19">
        <v>2.2000000000000002</v>
      </c>
      <c r="P19">
        <v>25.7</v>
      </c>
      <c r="Q19">
        <v>0.60399999999999998</v>
      </c>
      <c r="R19">
        <v>7.5</v>
      </c>
      <c r="S19" s="6">
        <v>0.35555555555555557</v>
      </c>
      <c r="T19">
        <v>19.7</v>
      </c>
      <c r="U19" s="6">
        <v>2.9444444444444446</v>
      </c>
      <c r="V19">
        <v>17.7</v>
      </c>
      <c r="W19">
        <v>2.2999999999999998</v>
      </c>
      <c r="X19">
        <v>2.6</v>
      </c>
      <c r="Y19">
        <v>2.1</v>
      </c>
      <c r="Z19">
        <v>3</v>
      </c>
      <c r="AA19">
        <v>0.6</v>
      </c>
      <c r="AB19">
        <v>2.4</v>
      </c>
    </row>
    <row r="20" spans="1:28" x14ac:dyDescent="0.15">
      <c r="A20" t="s">
        <v>1517</v>
      </c>
      <c r="B20">
        <v>2019</v>
      </c>
      <c r="C20" t="s">
        <v>1512</v>
      </c>
      <c r="D20" t="s">
        <v>1619</v>
      </c>
      <c r="E20" t="s">
        <v>1468</v>
      </c>
      <c r="F20" t="s">
        <v>396</v>
      </c>
      <c r="G20">
        <v>39</v>
      </c>
      <c r="H20" s="6">
        <v>30.384615384615383</v>
      </c>
      <c r="I20" s="6">
        <v>4.1794871794871797</v>
      </c>
      <c r="J20" s="6">
        <v>0.34399999999999997</v>
      </c>
      <c r="K20" s="6">
        <v>1.2307692307692308</v>
      </c>
      <c r="L20" s="6">
        <v>0.72899999999999998</v>
      </c>
      <c r="M20" s="6">
        <v>0.17843866171003717</v>
      </c>
      <c r="N20" s="6">
        <v>7.9230769230769234</v>
      </c>
      <c r="O20">
        <v>1.8</v>
      </c>
      <c r="P20">
        <v>15.1</v>
      </c>
      <c r="Q20">
        <v>0.52900000000000003</v>
      </c>
      <c r="R20">
        <v>12.7</v>
      </c>
      <c r="S20" s="6">
        <v>1.5344827586206897</v>
      </c>
      <c r="T20">
        <v>16.600000000000001</v>
      </c>
      <c r="U20" s="6">
        <v>2.0512820512820511</v>
      </c>
      <c r="V20">
        <v>16.399999999999999</v>
      </c>
      <c r="W20">
        <v>1.3</v>
      </c>
      <c r="X20">
        <v>4.4000000000000004</v>
      </c>
      <c r="Y20">
        <v>2.8</v>
      </c>
      <c r="Z20">
        <v>11</v>
      </c>
      <c r="AA20">
        <v>4.0999999999999996</v>
      </c>
      <c r="AB20">
        <v>6.9</v>
      </c>
    </row>
    <row r="21" spans="1:28" x14ac:dyDescent="0.15">
      <c r="A21" t="s">
        <v>1581</v>
      </c>
      <c r="B21">
        <v>2019</v>
      </c>
      <c r="C21" t="s">
        <v>1512</v>
      </c>
      <c r="D21" t="s">
        <v>1619</v>
      </c>
      <c r="E21" t="s">
        <v>1464</v>
      </c>
      <c r="F21" t="s">
        <v>37</v>
      </c>
      <c r="G21">
        <v>30</v>
      </c>
      <c r="H21" s="6">
        <v>33.4</v>
      </c>
      <c r="I21" s="6">
        <v>5.5666666666666664</v>
      </c>
      <c r="J21" s="6">
        <v>0.33500000000000002</v>
      </c>
      <c r="K21" s="6">
        <v>3.9</v>
      </c>
      <c r="L21" s="6">
        <v>0.78600000000000003</v>
      </c>
      <c r="M21" s="6">
        <v>0.30708661417322836</v>
      </c>
      <c r="N21" s="6">
        <v>15</v>
      </c>
      <c r="O21">
        <v>1.3</v>
      </c>
      <c r="P21">
        <v>26.5</v>
      </c>
      <c r="Q21">
        <v>0.51500000000000001</v>
      </c>
      <c r="R21">
        <v>21.4</v>
      </c>
      <c r="S21" s="6">
        <v>1.3636363636363635</v>
      </c>
      <c r="T21">
        <v>13.100000000000001</v>
      </c>
      <c r="U21" s="6">
        <v>2.9</v>
      </c>
      <c r="V21">
        <v>11</v>
      </c>
      <c r="W21">
        <v>1.9</v>
      </c>
      <c r="X21">
        <v>3.1</v>
      </c>
      <c r="Y21">
        <v>2</v>
      </c>
      <c r="Z21">
        <v>7.3</v>
      </c>
      <c r="AA21">
        <v>3</v>
      </c>
      <c r="AB21">
        <v>4.3</v>
      </c>
    </row>
    <row r="22" spans="1:28" x14ac:dyDescent="0.15">
      <c r="A22" t="s">
        <v>1516</v>
      </c>
      <c r="B22">
        <v>2019</v>
      </c>
      <c r="C22" t="s">
        <v>1512</v>
      </c>
      <c r="D22" t="s">
        <v>1619</v>
      </c>
      <c r="E22" t="s">
        <v>1458</v>
      </c>
      <c r="F22" t="s">
        <v>292</v>
      </c>
      <c r="G22">
        <v>34</v>
      </c>
      <c r="H22" s="6">
        <v>32.882352941176471</v>
      </c>
      <c r="I22" s="6">
        <v>5.4117647058823533</v>
      </c>
      <c r="J22" s="6">
        <v>0.38600000000000001</v>
      </c>
      <c r="K22" s="6">
        <v>3.6176470588235294</v>
      </c>
      <c r="L22" s="6">
        <v>0.878</v>
      </c>
      <c r="M22" s="6">
        <v>0.26623376623376621</v>
      </c>
      <c r="N22" s="6">
        <v>18.735294117647058</v>
      </c>
      <c r="O22">
        <v>3.3</v>
      </c>
      <c r="P22">
        <v>28.199999999999996</v>
      </c>
      <c r="Q22">
        <v>0.61199999999999999</v>
      </c>
      <c r="R22">
        <v>12.2</v>
      </c>
      <c r="S22" s="6">
        <v>0.73626373626373631</v>
      </c>
      <c r="T22">
        <v>14.899999999999999</v>
      </c>
      <c r="U22" s="6">
        <v>2.0882352941176472</v>
      </c>
      <c r="V22">
        <v>8.6</v>
      </c>
      <c r="W22">
        <v>1.7000000000000002</v>
      </c>
      <c r="X22">
        <v>0.8</v>
      </c>
      <c r="Y22">
        <v>1.3</v>
      </c>
      <c r="Z22">
        <v>6.2</v>
      </c>
      <c r="AA22">
        <v>6.1</v>
      </c>
      <c r="AB22">
        <v>0.2</v>
      </c>
    </row>
    <row r="23" spans="1:28" x14ac:dyDescent="0.15">
      <c r="A23" t="s">
        <v>1515</v>
      </c>
      <c r="B23">
        <v>2019</v>
      </c>
      <c r="C23" t="s">
        <v>1512</v>
      </c>
      <c r="D23" t="s">
        <v>1619</v>
      </c>
      <c r="E23" t="s">
        <v>1458</v>
      </c>
      <c r="F23" t="s">
        <v>826</v>
      </c>
      <c r="G23">
        <v>33</v>
      </c>
      <c r="H23" s="6">
        <v>35.212121212121211</v>
      </c>
      <c r="I23" s="6">
        <v>5.2121212121212119</v>
      </c>
      <c r="J23" s="6">
        <v>0.34899999999999998</v>
      </c>
      <c r="K23" s="6">
        <v>5.8181818181818183</v>
      </c>
      <c r="L23" s="6">
        <v>0.75</v>
      </c>
      <c r="M23" s="6">
        <v>0.4247787610619469</v>
      </c>
      <c r="N23" s="6">
        <v>17.515151515151516</v>
      </c>
      <c r="O23">
        <v>1.6</v>
      </c>
      <c r="P23">
        <v>27.500000000000004</v>
      </c>
      <c r="Q23">
        <v>0.53200000000000003</v>
      </c>
      <c r="R23">
        <v>12</v>
      </c>
      <c r="S23" s="6">
        <v>0.80246913580246915</v>
      </c>
      <c r="T23">
        <v>13</v>
      </c>
      <c r="U23" s="6">
        <v>2</v>
      </c>
      <c r="V23">
        <v>4.9000000000000004</v>
      </c>
      <c r="W23">
        <v>1.2</v>
      </c>
      <c r="X23">
        <v>1.1000000000000001</v>
      </c>
      <c r="Y23">
        <v>1.4</v>
      </c>
      <c r="Z23">
        <v>-2.2999999999999998</v>
      </c>
      <c r="AA23">
        <v>-0.4</v>
      </c>
      <c r="AB23">
        <v>-1.9</v>
      </c>
    </row>
    <row r="24" spans="1:28" x14ac:dyDescent="0.15">
      <c r="A24" t="s">
        <v>1514</v>
      </c>
      <c r="B24">
        <v>2019</v>
      </c>
      <c r="C24" t="s">
        <v>1512</v>
      </c>
      <c r="D24" t="s">
        <v>1619</v>
      </c>
      <c r="E24" t="s">
        <v>1458</v>
      </c>
      <c r="F24" t="s">
        <v>283</v>
      </c>
      <c r="G24">
        <v>33</v>
      </c>
      <c r="H24" s="6">
        <v>31.030303030303031</v>
      </c>
      <c r="I24" s="6">
        <v>5.3030303030303028</v>
      </c>
      <c r="J24" s="6">
        <v>0.371</v>
      </c>
      <c r="K24" s="6">
        <v>3.0606060606060606</v>
      </c>
      <c r="L24" s="6">
        <v>0.77200000000000002</v>
      </c>
      <c r="M24" s="6">
        <v>0.25062034739454092</v>
      </c>
      <c r="N24" s="6">
        <v>15.181818181818182</v>
      </c>
      <c r="O24">
        <v>2.2000000000000002</v>
      </c>
      <c r="P24">
        <v>27</v>
      </c>
      <c r="Q24">
        <v>0.55500000000000005</v>
      </c>
      <c r="R24">
        <v>22.9</v>
      </c>
      <c r="S24" s="6">
        <v>1.2527472527472527</v>
      </c>
      <c r="T24">
        <v>16.8</v>
      </c>
      <c r="U24" s="6">
        <v>2.6666666666666665</v>
      </c>
      <c r="V24">
        <v>11.2</v>
      </c>
      <c r="W24">
        <v>3</v>
      </c>
      <c r="X24">
        <v>2.2999999999999998</v>
      </c>
      <c r="Y24">
        <v>1.6</v>
      </c>
      <c r="Z24">
        <v>7.4</v>
      </c>
      <c r="AA24">
        <v>4</v>
      </c>
      <c r="AB24">
        <v>3.4</v>
      </c>
    </row>
    <row r="25" spans="1:28" x14ac:dyDescent="0.15">
      <c r="A25" t="s">
        <v>1513</v>
      </c>
      <c r="B25">
        <v>2019</v>
      </c>
      <c r="C25" t="s">
        <v>1512</v>
      </c>
      <c r="D25" t="s">
        <v>1619</v>
      </c>
      <c r="E25" t="s">
        <v>1458</v>
      </c>
      <c r="F25" t="s">
        <v>533</v>
      </c>
      <c r="G25">
        <v>33</v>
      </c>
      <c r="H25" s="6">
        <v>35.242424242424242</v>
      </c>
      <c r="I25" s="6">
        <v>3.5454545454545454</v>
      </c>
      <c r="J25" s="6">
        <v>0.33300000000000002</v>
      </c>
      <c r="K25" s="6">
        <v>5.4242424242424239</v>
      </c>
      <c r="L25" s="6">
        <v>0.76500000000000001</v>
      </c>
      <c r="M25" s="6">
        <v>0.44862155388471175</v>
      </c>
      <c r="N25" s="6">
        <v>17.333333333333332</v>
      </c>
      <c r="O25">
        <v>3.7</v>
      </c>
      <c r="P25">
        <v>22.7</v>
      </c>
      <c r="Q25">
        <v>0.59099999999999997</v>
      </c>
      <c r="R25">
        <v>22.6</v>
      </c>
      <c r="S25" s="6">
        <v>2.0129870129870131</v>
      </c>
      <c r="T25">
        <v>13.699999999999998</v>
      </c>
      <c r="U25" s="6">
        <v>2.1515151515151514</v>
      </c>
      <c r="V25">
        <v>6.7</v>
      </c>
      <c r="W25">
        <v>2.1</v>
      </c>
      <c r="X25">
        <v>0.4</v>
      </c>
      <c r="Y25">
        <v>1.5</v>
      </c>
      <c r="Z25">
        <v>4.0999999999999996</v>
      </c>
      <c r="AA25">
        <v>4.4000000000000004</v>
      </c>
      <c r="AB25">
        <v>-0.3</v>
      </c>
    </row>
    <row r="26" spans="1:28" x14ac:dyDescent="0.15">
      <c r="A26" t="s">
        <v>1511</v>
      </c>
      <c r="B26">
        <v>2019</v>
      </c>
      <c r="C26" t="s">
        <v>1502</v>
      </c>
      <c r="D26" t="s">
        <v>1619</v>
      </c>
      <c r="E26" t="s">
        <v>1468</v>
      </c>
      <c r="F26" t="s">
        <v>373</v>
      </c>
      <c r="G26">
        <v>35</v>
      </c>
      <c r="H26" s="6">
        <v>21.8</v>
      </c>
      <c r="I26" s="6">
        <v>2.8571428571428571E-2</v>
      </c>
      <c r="J26" s="6">
        <v>0</v>
      </c>
      <c r="K26" s="6">
        <v>2.2285714285714286</v>
      </c>
      <c r="L26" s="6">
        <v>0.61499999999999999</v>
      </c>
      <c r="M26" s="6">
        <v>0.33050847457627119</v>
      </c>
      <c r="N26" s="6">
        <v>10.628571428571428</v>
      </c>
      <c r="O26">
        <v>3</v>
      </c>
      <c r="P26">
        <v>21</v>
      </c>
      <c r="Q26">
        <v>0.68100000000000005</v>
      </c>
      <c r="R26">
        <v>11.1</v>
      </c>
      <c r="S26" s="6">
        <v>1.0571428571428572</v>
      </c>
      <c r="T26">
        <v>11.4</v>
      </c>
      <c r="U26" s="6">
        <v>1.8571428571428572</v>
      </c>
      <c r="V26">
        <v>14.3</v>
      </c>
      <c r="W26">
        <v>1</v>
      </c>
      <c r="X26">
        <v>8.4</v>
      </c>
      <c r="Y26">
        <v>1</v>
      </c>
      <c r="Z26">
        <v>10.4</v>
      </c>
      <c r="AA26">
        <v>6.1</v>
      </c>
      <c r="AB26">
        <v>4.3</v>
      </c>
    </row>
    <row r="27" spans="1:28" x14ac:dyDescent="0.15">
      <c r="A27" t="s">
        <v>1510</v>
      </c>
      <c r="B27">
        <v>2019</v>
      </c>
      <c r="C27" t="s">
        <v>1502</v>
      </c>
      <c r="D27" t="s">
        <v>1619</v>
      </c>
      <c r="E27" t="s">
        <v>1464</v>
      </c>
      <c r="F27" t="s">
        <v>456</v>
      </c>
      <c r="G27">
        <v>34</v>
      </c>
      <c r="H27" s="6">
        <v>26.823529411764707</v>
      </c>
      <c r="I27" s="6">
        <v>2.9411764705882353E-2</v>
      </c>
      <c r="J27" s="6">
        <v>1</v>
      </c>
      <c r="K27" s="6">
        <v>3.6470588235294117</v>
      </c>
      <c r="L27" s="6">
        <v>0.71799999999999997</v>
      </c>
      <c r="M27" s="6">
        <v>0.57407407407407407</v>
      </c>
      <c r="N27" s="6">
        <v>10.470588235294118</v>
      </c>
      <c r="O27">
        <v>2.8</v>
      </c>
      <c r="P27">
        <v>16.899999999999999</v>
      </c>
      <c r="Q27">
        <v>0.64800000000000002</v>
      </c>
      <c r="R27">
        <v>4.0999999999999996</v>
      </c>
      <c r="S27" s="6">
        <v>0.48648648648648651</v>
      </c>
      <c r="T27">
        <v>11.9</v>
      </c>
      <c r="U27" s="6">
        <v>1.7647058823529411</v>
      </c>
      <c r="V27">
        <v>18.100000000000001</v>
      </c>
      <c r="W27">
        <v>1</v>
      </c>
      <c r="X27">
        <v>6.1</v>
      </c>
      <c r="Y27">
        <v>1.6</v>
      </c>
      <c r="Z27">
        <v>7.5</v>
      </c>
      <c r="AA27">
        <v>3.1</v>
      </c>
      <c r="AB27">
        <v>4.4000000000000004</v>
      </c>
    </row>
    <row r="28" spans="1:28" x14ac:dyDescent="0.15">
      <c r="A28" t="s">
        <v>1509</v>
      </c>
      <c r="B28">
        <v>2019</v>
      </c>
      <c r="C28" t="s">
        <v>1502</v>
      </c>
      <c r="D28" t="s">
        <v>1619</v>
      </c>
      <c r="E28" t="s">
        <v>1464</v>
      </c>
      <c r="F28" t="s">
        <v>1508</v>
      </c>
      <c r="G28">
        <v>33</v>
      </c>
      <c r="H28" s="6">
        <v>28.818181818181817</v>
      </c>
      <c r="I28" s="6">
        <v>6.0606060606060608E-2</v>
      </c>
      <c r="J28" s="6">
        <v>0.5</v>
      </c>
      <c r="K28" s="6">
        <v>4.6969696969696972</v>
      </c>
      <c r="L28" s="6">
        <v>0.6</v>
      </c>
      <c r="M28" s="6">
        <v>0.45058139534883723</v>
      </c>
      <c r="N28" s="6">
        <v>15.090909090909092</v>
      </c>
      <c r="O28">
        <v>2.6</v>
      </c>
      <c r="P28">
        <v>25.2</v>
      </c>
      <c r="Q28">
        <v>0.59599999999999997</v>
      </c>
      <c r="R28">
        <v>4.9000000000000004</v>
      </c>
      <c r="S28" s="6">
        <v>0.28378378378378377</v>
      </c>
      <c r="T28">
        <v>15.1</v>
      </c>
      <c r="U28" s="6">
        <v>3.4848484848484849</v>
      </c>
      <c r="V28">
        <v>24.4</v>
      </c>
      <c r="W28">
        <v>1.9</v>
      </c>
      <c r="X28">
        <v>2.7</v>
      </c>
      <c r="Y28">
        <v>0.9</v>
      </c>
      <c r="Z28">
        <v>-0.5</v>
      </c>
      <c r="AA28">
        <v>0.3</v>
      </c>
      <c r="AB28">
        <v>-0.8</v>
      </c>
    </row>
    <row r="29" spans="1:28" x14ac:dyDescent="0.15">
      <c r="A29" t="s">
        <v>1507</v>
      </c>
      <c r="B29">
        <v>2019</v>
      </c>
      <c r="C29" t="s">
        <v>1502</v>
      </c>
      <c r="D29" t="s">
        <v>1619</v>
      </c>
      <c r="E29" t="s">
        <v>1464</v>
      </c>
      <c r="F29" t="s">
        <v>126</v>
      </c>
      <c r="G29">
        <v>32</v>
      </c>
      <c r="H29" s="6">
        <v>38.15625</v>
      </c>
      <c r="I29" s="6">
        <v>5.28125</v>
      </c>
      <c r="J29" s="6">
        <v>0.29599999999999999</v>
      </c>
      <c r="K29" s="6">
        <v>8.4375</v>
      </c>
      <c r="L29" s="6">
        <v>0.74099999999999999</v>
      </c>
      <c r="M29" s="6">
        <v>0.48473967684021546</v>
      </c>
      <c r="N29" s="6">
        <v>22.0625</v>
      </c>
      <c r="O29">
        <v>1.5</v>
      </c>
      <c r="P29">
        <v>35.5</v>
      </c>
      <c r="Q29">
        <v>0.51500000000000001</v>
      </c>
      <c r="R29">
        <v>33</v>
      </c>
      <c r="S29" s="6">
        <v>1.0681818181818181</v>
      </c>
      <c r="T29">
        <v>16.2</v>
      </c>
      <c r="U29" s="6">
        <v>2.125</v>
      </c>
      <c r="V29">
        <v>13.100000000000001</v>
      </c>
      <c r="W29">
        <v>2.2000000000000002</v>
      </c>
      <c r="X29">
        <v>1.7000000000000002</v>
      </c>
      <c r="Y29">
        <v>1.5</v>
      </c>
      <c r="Z29">
        <v>2.2999999999999998</v>
      </c>
      <c r="AA29">
        <v>1.3</v>
      </c>
      <c r="AB29">
        <v>1.1000000000000001</v>
      </c>
    </row>
    <row r="30" spans="1:28" x14ac:dyDescent="0.15">
      <c r="A30" t="s">
        <v>1506</v>
      </c>
      <c r="B30">
        <v>2019</v>
      </c>
      <c r="C30" t="s">
        <v>1502</v>
      </c>
      <c r="D30" t="s">
        <v>1619</v>
      </c>
      <c r="E30" t="s">
        <v>1458</v>
      </c>
      <c r="F30" t="s">
        <v>445</v>
      </c>
      <c r="G30">
        <v>35</v>
      </c>
      <c r="H30" s="6">
        <v>34.457142857142856</v>
      </c>
      <c r="I30" s="6">
        <v>5.6571428571428575</v>
      </c>
      <c r="J30" s="6">
        <v>0.36899999999999999</v>
      </c>
      <c r="K30" s="6">
        <v>3.3714285714285714</v>
      </c>
      <c r="L30" s="6">
        <v>0.84699999999999998</v>
      </c>
      <c r="M30" s="6">
        <v>0.23366336633663368</v>
      </c>
      <c r="N30" s="6">
        <v>16.771428571428572</v>
      </c>
      <c r="O30">
        <v>2.2999999999999998</v>
      </c>
      <c r="P30">
        <v>26.700000000000003</v>
      </c>
      <c r="Q30">
        <v>0.52300000000000002</v>
      </c>
      <c r="R30">
        <v>7.2000000000000011</v>
      </c>
      <c r="S30" s="6">
        <v>0.58064516129032262</v>
      </c>
      <c r="T30">
        <v>10</v>
      </c>
      <c r="U30" s="6">
        <v>1.8285714285714285</v>
      </c>
      <c r="V30">
        <v>11.9</v>
      </c>
      <c r="W30">
        <v>1.6</v>
      </c>
      <c r="X30">
        <v>0.90000000000000013</v>
      </c>
      <c r="Y30">
        <v>2.7</v>
      </c>
      <c r="Z30">
        <v>1</v>
      </c>
      <c r="AA30">
        <v>1</v>
      </c>
      <c r="AB30">
        <v>0</v>
      </c>
    </row>
    <row r="31" spans="1:28" x14ac:dyDescent="0.15">
      <c r="A31" t="s">
        <v>1505</v>
      </c>
      <c r="B31">
        <v>2019</v>
      </c>
      <c r="C31" t="s">
        <v>1502</v>
      </c>
      <c r="D31" t="s">
        <v>1619</v>
      </c>
      <c r="E31" t="s">
        <v>1458</v>
      </c>
      <c r="F31" t="s">
        <v>23</v>
      </c>
      <c r="G31">
        <v>35</v>
      </c>
      <c r="H31" s="6">
        <v>35.314285714285717</v>
      </c>
      <c r="I31" s="6">
        <v>5.4857142857142858</v>
      </c>
      <c r="J31" s="6">
        <v>0.39100000000000001</v>
      </c>
      <c r="K31" s="6">
        <v>1.9714285714285715</v>
      </c>
      <c r="L31" s="6">
        <v>0.81200000000000006</v>
      </c>
      <c r="M31" s="6">
        <v>0.1864864864864865</v>
      </c>
      <c r="N31" s="6">
        <v>13.114285714285714</v>
      </c>
      <c r="O31">
        <v>2.2999999999999998</v>
      </c>
      <c r="P31">
        <v>19.899999999999999</v>
      </c>
      <c r="Q31">
        <v>0.56999999999999995</v>
      </c>
      <c r="R31">
        <v>7.4000000000000012</v>
      </c>
      <c r="S31" s="6">
        <v>0.97872340425531912</v>
      </c>
      <c r="T31">
        <v>10.4</v>
      </c>
      <c r="U31" s="6">
        <v>1.9714285714285715</v>
      </c>
      <c r="V31">
        <v>7.0000000000000009</v>
      </c>
      <c r="W31">
        <v>1.4</v>
      </c>
      <c r="X31">
        <v>0.2</v>
      </c>
      <c r="Y31">
        <v>1.8</v>
      </c>
      <c r="Z31">
        <v>4.3</v>
      </c>
      <c r="AA31">
        <v>3.2</v>
      </c>
      <c r="AB31">
        <v>1.1000000000000001</v>
      </c>
    </row>
    <row r="32" spans="1:28" x14ac:dyDescent="0.15">
      <c r="A32" t="s">
        <v>1504</v>
      </c>
      <c r="B32">
        <v>2019</v>
      </c>
      <c r="C32" t="s">
        <v>1502</v>
      </c>
      <c r="D32" t="s">
        <v>1619</v>
      </c>
      <c r="E32" t="s">
        <v>1458</v>
      </c>
      <c r="F32" t="s">
        <v>652</v>
      </c>
      <c r="G32">
        <v>29</v>
      </c>
      <c r="H32" s="6">
        <v>37.103448275862071</v>
      </c>
      <c r="I32" s="6">
        <v>7.4482758620689653</v>
      </c>
      <c r="J32" s="6">
        <v>0.33800000000000002</v>
      </c>
      <c r="K32" s="6">
        <v>7.068965517241379</v>
      </c>
      <c r="L32" s="6">
        <v>0.85399999999999998</v>
      </c>
      <c r="M32" s="6">
        <v>0.46485260770975056</v>
      </c>
      <c r="N32" s="6">
        <v>21.724137931034484</v>
      </c>
      <c r="O32">
        <v>2.5</v>
      </c>
      <c r="P32">
        <v>33.700000000000003</v>
      </c>
      <c r="Q32">
        <v>0.58499999999999996</v>
      </c>
      <c r="R32">
        <v>29.4</v>
      </c>
      <c r="S32" s="6">
        <v>0.88429752066115708</v>
      </c>
      <c r="T32">
        <v>18.399999999999999</v>
      </c>
      <c r="U32" s="6">
        <v>1.4827586206896552</v>
      </c>
      <c r="V32">
        <v>7.6</v>
      </c>
      <c r="W32">
        <v>1.4</v>
      </c>
      <c r="X32">
        <v>1.4</v>
      </c>
      <c r="Y32">
        <v>1</v>
      </c>
      <c r="Z32">
        <v>2.8</v>
      </c>
      <c r="AA32">
        <v>5</v>
      </c>
      <c r="AB32">
        <v>-2.2999999999999998</v>
      </c>
    </row>
    <row r="33" spans="1:28" x14ac:dyDescent="0.15">
      <c r="A33" t="s">
        <v>1503</v>
      </c>
      <c r="B33">
        <v>2019</v>
      </c>
      <c r="C33" t="s">
        <v>1502</v>
      </c>
      <c r="D33" t="s">
        <v>1619</v>
      </c>
      <c r="E33" t="s">
        <v>1458</v>
      </c>
      <c r="F33" t="s">
        <v>1501</v>
      </c>
      <c r="G33">
        <v>37</v>
      </c>
      <c r="H33" s="6">
        <v>34.864864864864863</v>
      </c>
      <c r="I33" s="6">
        <v>3.2972972972972974</v>
      </c>
      <c r="J33" s="6">
        <v>0.311</v>
      </c>
      <c r="K33" s="6">
        <v>3.6486486486486487</v>
      </c>
      <c r="L33" s="6">
        <v>0.65200000000000002</v>
      </c>
      <c r="M33" s="6">
        <v>0.34263959390862941</v>
      </c>
      <c r="N33" s="6">
        <v>12.54054054054054</v>
      </c>
      <c r="O33">
        <v>1.6</v>
      </c>
      <c r="P33">
        <v>22.8</v>
      </c>
      <c r="Q33">
        <v>0.50600000000000001</v>
      </c>
      <c r="R33">
        <v>37.200000000000003</v>
      </c>
      <c r="S33" s="6">
        <v>1.9689922480620154</v>
      </c>
      <c r="T33">
        <v>22</v>
      </c>
      <c r="U33" s="6">
        <v>2.2702702702702702</v>
      </c>
      <c r="V33">
        <v>6.4</v>
      </c>
      <c r="W33">
        <v>2.2999999999999998</v>
      </c>
      <c r="X33">
        <v>1</v>
      </c>
      <c r="Y33">
        <v>1.9</v>
      </c>
      <c r="Z33">
        <v>3.4</v>
      </c>
      <c r="AA33">
        <v>1.6</v>
      </c>
      <c r="AB33">
        <v>1.7</v>
      </c>
    </row>
    <row r="34" spans="1:28" x14ac:dyDescent="0.15">
      <c r="A34" t="s">
        <v>1500</v>
      </c>
      <c r="B34">
        <v>2019</v>
      </c>
      <c r="C34" t="s">
        <v>1490</v>
      </c>
      <c r="D34" t="s">
        <v>1619</v>
      </c>
      <c r="E34" t="s">
        <v>1468</v>
      </c>
      <c r="F34" t="s">
        <v>1499</v>
      </c>
      <c r="G34">
        <v>32</v>
      </c>
      <c r="H34" s="6">
        <v>32.40625</v>
      </c>
      <c r="I34" s="6">
        <v>0.5</v>
      </c>
      <c r="J34" s="6">
        <v>0.375</v>
      </c>
      <c r="K34" s="6">
        <v>4</v>
      </c>
      <c r="L34" s="6">
        <v>0.51600000000000001</v>
      </c>
      <c r="M34" s="6">
        <v>0.58715596330275233</v>
      </c>
      <c r="N34" s="6">
        <v>11</v>
      </c>
      <c r="O34">
        <v>2.7</v>
      </c>
      <c r="P34">
        <v>15.9</v>
      </c>
      <c r="Q34">
        <v>0.63100000000000001</v>
      </c>
      <c r="R34">
        <v>2.9</v>
      </c>
      <c r="S34" s="6">
        <v>0.32608695652173914</v>
      </c>
      <c r="T34">
        <v>14.2</v>
      </c>
      <c r="U34" s="6">
        <v>2.46875</v>
      </c>
      <c r="V34">
        <v>19.3</v>
      </c>
      <c r="W34">
        <v>1.2</v>
      </c>
      <c r="X34">
        <v>3.3000000000000003</v>
      </c>
      <c r="Y34">
        <v>1.6</v>
      </c>
      <c r="Z34">
        <v>2.8</v>
      </c>
      <c r="AA34">
        <v>2.1</v>
      </c>
      <c r="AB34">
        <v>0.7</v>
      </c>
    </row>
    <row r="35" spans="1:28" x14ac:dyDescent="0.15">
      <c r="A35" t="s">
        <v>1498</v>
      </c>
      <c r="B35">
        <v>2019</v>
      </c>
      <c r="C35" t="s">
        <v>1490</v>
      </c>
      <c r="D35" t="s">
        <v>1619</v>
      </c>
      <c r="E35" t="s">
        <v>1468</v>
      </c>
      <c r="F35" t="s">
        <v>276</v>
      </c>
      <c r="G35">
        <v>26</v>
      </c>
      <c r="H35" s="6">
        <v>17.692307692307693</v>
      </c>
      <c r="I35" s="6">
        <v>1.1153846153846154</v>
      </c>
      <c r="J35" s="6">
        <v>0.17199999999999999</v>
      </c>
      <c r="K35" s="6">
        <v>2.4230769230769229</v>
      </c>
      <c r="L35" s="6">
        <v>0.61899999999999999</v>
      </c>
      <c r="M35" s="6">
        <v>0.45652173913043476</v>
      </c>
      <c r="N35" s="6">
        <v>6.3076923076923075</v>
      </c>
      <c r="O35">
        <v>0.2</v>
      </c>
      <c r="P35">
        <v>20.9</v>
      </c>
      <c r="Q35">
        <v>0.48799999999999999</v>
      </c>
      <c r="R35">
        <v>7.8</v>
      </c>
      <c r="S35" s="6">
        <v>0.5757575757575758</v>
      </c>
      <c r="T35">
        <v>16.399999999999999</v>
      </c>
      <c r="U35" s="6">
        <v>2.1923076923076925</v>
      </c>
      <c r="V35">
        <v>11.6</v>
      </c>
      <c r="W35">
        <v>0.90000000000000013</v>
      </c>
      <c r="X35">
        <v>1.9</v>
      </c>
      <c r="Y35">
        <v>0.4</v>
      </c>
      <c r="Z35">
        <v>-1.9</v>
      </c>
      <c r="AA35">
        <v>-2.1</v>
      </c>
      <c r="AB35">
        <v>0.2</v>
      </c>
    </row>
    <row r="36" spans="1:28" x14ac:dyDescent="0.15">
      <c r="A36" t="s">
        <v>1497</v>
      </c>
      <c r="B36">
        <v>2019</v>
      </c>
      <c r="C36" t="s">
        <v>1490</v>
      </c>
      <c r="D36" t="s">
        <v>1619</v>
      </c>
      <c r="E36" t="s">
        <v>1468</v>
      </c>
      <c r="F36" t="s">
        <v>495</v>
      </c>
      <c r="G36">
        <v>36</v>
      </c>
      <c r="H36" s="6">
        <v>28.75</v>
      </c>
      <c r="I36" s="6">
        <v>3.0277777777777777</v>
      </c>
      <c r="J36" s="6">
        <v>0.312</v>
      </c>
      <c r="K36" s="6">
        <v>3.4444444444444446</v>
      </c>
      <c r="L36" s="6">
        <v>0.75</v>
      </c>
      <c r="M36" s="6">
        <v>0.39743589743589741</v>
      </c>
      <c r="N36" s="6">
        <v>11.138888888888889</v>
      </c>
      <c r="O36">
        <v>2.5</v>
      </c>
      <c r="P36">
        <v>21</v>
      </c>
      <c r="Q36">
        <v>0.54100000000000004</v>
      </c>
      <c r="R36">
        <v>8.6999999999999993</v>
      </c>
      <c r="S36" s="6">
        <v>1</v>
      </c>
      <c r="T36">
        <v>10.6</v>
      </c>
      <c r="U36" s="6">
        <v>1.75</v>
      </c>
      <c r="V36">
        <v>14.6</v>
      </c>
      <c r="W36">
        <v>2.9</v>
      </c>
      <c r="X36">
        <v>1.5</v>
      </c>
      <c r="Y36">
        <v>2</v>
      </c>
      <c r="Z36">
        <v>8.6</v>
      </c>
      <c r="AA36">
        <v>4.5</v>
      </c>
      <c r="AB36">
        <v>4.0999999999999996</v>
      </c>
    </row>
    <row r="37" spans="1:28" x14ac:dyDescent="0.15">
      <c r="A37" t="s">
        <v>1496</v>
      </c>
      <c r="B37">
        <v>2019</v>
      </c>
      <c r="C37" t="s">
        <v>1490</v>
      </c>
      <c r="D37" t="s">
        <v>1619</v>
      </c>
      <c r="E37" t="s">
        <v>1464</v>
      </c>
      <c r="F37" t="s">
        <v>299</v>
      </c>
      <c r="G37">
        <v>36</v>
      </c>
      <c r="H37" s="6">
        <v>35.166666666666664</v>
      </c>
      <c r="I37" s="6">
        <v>5.9444444444444446</v>
      </c>
      <c r="J37" s="6">
        <v>0.313</v>
      </c>
      <c r="K37" s="6">
        <v>7.833333333333333</v>
      </c>
      <c r="L37" s="6">
        <v>0.76200000000000001</v>
      </c>
      <c r="M37" s="6">
        <v>0.48788927335640137</v>
      </c>
      <c r="N37" s="6">
        <v>19.666666666666668</v>
      </c>
      <c r="O37">
        <v>2.8</v>
      </c>
      <c r="P37">
        <v>32.1</v>
      </c>
      <c r="Q37">
        <v>0.497</v>
      </c>
      <c r="R37">
        <v>18.2</v>
      </c>
      <c r="S37" s="6">
        <v>1.3896103896103895</v>
      </c>
      <c r="T37">
        <v>9.8000000000000007</v>
      </c>
      <c r="U37" s="6">
        <v>2.1666666666666665</v>
      </c>
      <c r="V37">
        <v>6.5</v>
      </c>
      <c r="W37">
        <v>2.4</v>
      </c>
      <c r="X37">
        <v>1.2</v>
      </c>
      <c r="Y37">
        <v>1.7</v>
      </c>
      <c r="Z37">
        <v>4.5</v>
      </c>
      <c r="AA37">
        <v>4.2</v>
      </c>
      <c r="AB37">
        <v>0.4</v>
      </c>
    </row>
    <row r="38" spans="1:28" x14ac:dyDescent="0.15">
      <c r="A38" t="s">
        <v>1495</v>
      </c>
      <c r="B38">
        <v>2019</v>
      </c>
      <c r="C38" t="s">
        <v>1490</v>
      </c>
      <c r="D38" t="s">
        <v>1619</v>
      </c>
      <c r="E38" t="s">
        <v>1464</v>
      </c>
      <c r="F38" t="s">
        <v>1494</v>
      </c>
      <c r="G38">
        <v>38</v>
      </c>
      <c r="H38" s="6">
        <v>34.131578947368418</v>
      </c>
      <c r="I38" s="6">
        <v>4.5263157894736841</v>
      </c>
      <c r="J38" s="6">
        <v>0.33700000000000002</v>
      </c>
      <c r="K38" s="6">
        <v>5.7894736842105265</v>
      </c>
      <c r="L38" s="6">
        <v>0.77300000000000002</v>
      </c>
      <c r="M38" s="6">
        <v>0.47619047619047616</v>
      </c>
      <c r="N38" s="6">
        <v>17.578947368421051</v>
      </c>
      <c r="O38">
        <v>3.1</v>
      </c>
      <c r="P38">
        <v>24.5</v>
      </c>
      <c r="Q38">
        <v>0.59</v>
      </c>
      <c r="R38">
        <v>24.8</v>
      </c>
      <c r="S38" s="6">
        <v>1.5</v>
      </c>
      <c r="T38">
        <v>17.2</v>
      </c>
      <c r="U38" s="6">
        <v>2.5526315789473686</v>
      </c>
      <c r="V38">
        <v>9.9</v>
      </c>
      <c r="W38">
        <v>2.9</v>
      </c>
      <c r="X38">
        <v>3.2</v>
      </c>
      <c r="Y38">
        <v>2</v>
      </c>
      <c r="Z38">
        <v>4.8</v>
      </c>
      <c r="AA38">
        <v>3</v>
      </c>
      <c r="AB38">
        <v>1.9</v>
      </c>
    </row>
    <row r="39" spans="1:28" x14ac:dyDescent="0.15">
      <c r="A39" t="s">
        <v>1493</v>
      </c>
      <c r="B39">
        <v>2019</v>
      </c>
      <c r="C39" t="s">
        <v>1490</v>
      </c>
      <c r="D39" t="s">
        <v>1619</v>
      </c>
      <c r="E39" t="s">
        <v>1458</v>
      </c>
      <c r="F39" t="s">
        <v>399</v>
      </c>
      <c r="G39">
        <v>40</v>
      </c>
      <c r="H39" s="6">
        <v>32.024999999999999</v>
      </c>
      <c r="I39" s="6">
        <v>8.6</v>
      </c>
      <c r="J39" s="6">
        <v>0.41</v>
      </c>
      <c r="K39" s="6">
        <v>2.7250000000000001</v>
      </c>
      <c r="L39" s="6">
        <v>0.80700000000000005</v>
      </c>
      <c r="M39" s="6">
        <v>0.23340471092077089</v>
      </c>
      <c r="N39" s="6">
        <v>15.925000000000001</v>
      </c>
      <c r="O39">
        <v>3.9</v>
      </c>
      <c r="P39">
        <v>22.6</v>
      </c>
      <c r="Q39">
        <v>0.61399999999999999</v>
      </c>
      <c r="R39">
        <v>11.6</v>
      </c>
      <c r="S39" s="6">
        <v>1.1666666666666667</v>
      </c>
      <c r="T39">
        <v>11.3</v>
      </c>
      <c r="U39" s="6">
        <v>1.4</v>
      </c>
      <c r="V39">
        <v>3.8</v>
      </c>
      <c r="W39">
        <v>2</v>
      </c>
      <c r="X39">
        <v>0.2</v>
      </c>
      <c r="Y39">
        <v>1.4</v>
      </c>
      <c r="Z39">
        <v>7.3</v>
      </c>
      <c r="AA39">
        <v>7.7</v>
      </c>
      <c r="AB39">
        <v>-0.5</v>
      </c>
    </row>
    <row r="40" spans="1:28" x14ac:dyDescent="0.15">
      <c r="A40" t="s">
        <v>1492</v>
      </c>
      <c r="B40">
        <v>2019</v>
      </c>
      <c r="C40" t="s">
        <v>1490</v>
      </c>
      <c r="D40" t="s">
        <v>1619</v>
      </c>
      <c r="E40" t="s">
        <v>1458</v>
      </c>
      <c r="F40" t="s">
        <v>52</v>
      </c>
      <c r="G40">
        <v>33</v>
      </c>
      <c r="H40" s="6">
        <v>36.787878787878789</v>
      </c>
      <c r="I40" s="6">
        <v>8.5757575757575761</v>
      </c>
      <c r="J40" s="6">
        <v>0.35</v>
      </c>
      <c r="K40" s="6">
        <v>4.6060606060606064</v>
      </c>
      <c r="L40" s="6">
        <v>0.90800000000000003</v>
      </c>
      <c r="M40" s="6">
        <v>0.29745596868884538</v>
      </c>
      <c r="N40" s="6">
        <v>19.727272727272727</v>
      </c>
      <c r="O40">
        <v>3.4</v>
      </c>
      <c r="P40">
        <v>27.500000000000004</v>
      </c>
      <c r="Q40">
        <v>0.55800000000000005</v>
      </c>
      <c r="R40">
        <v>28.4</v>
      </c>
      <c r="S40" s="6">
        <v>1.9761904761904763</v>
      </c>
      <c r="T40">
        <v>12.6</v>
      </c>
      <c r="U40" s="6">
        <v>1.9090909090909092</v>
      </c>
      <c r="V40">
        <v>4.3</v>
      </c>
      <c r="W40">
        <v>2.2999999999999998</v>
      </c>
      <c r="X40">
        <v>0.5</v>
      </c>
      <c r="Y40">
        <v>1.4</v>
      </c>
      <c r="Z40">
        <v>5.8</v>
      </c>
      <c r="AA40">
        <v>6.6</v>
      </c>
      <c r="AB40">
        <v>-0.8</v>
      </c>
    </row>
    <row r="41" spans="1:28" x14ac:dyDescent="0.15">
      <c r="A41" t="s">
        <v>1491</v>
      </c>
      <c r="B41">
        <v>2019</v>
      </c>
      <c r="C41" t="s">
        <v>1490</v>
      </c>
      <c r="D41" t="s">
        <v>1619</v>
      </c>
      <c r="E41" t="s">
        <v>1458</v>
      </c>
      <c r="F41" t="s">
        <v>1159</v>
      </c>
      <c r="G41">
        <v>31</v>
      </c>
      <c r="H41" s="6">
        <v>32.258064516129032</v>
      </c>
      <c r="I41" s="6">
        <v>7.709677419354839</v>
      </c>
      <c r="J41" s="6">
        <v>0.43099999999999999</v>
      </c>
      <c r="K41" s="6">
        <v>5.774193548387097</v>
      </c>
      <c r="L41" s="6">
        <v>0.86</v>
      </c>
      <c r="M41" s="6">
        <v>0.42619047619047618</v>
      </c>
      <c r="N41" s="6">
        <v>22.161290322580644</v>
      </c>
      <c r="O41">
        <v>3.6</v>
      </c>
      <c r="P41">
        <v>32.200000000000003</v>
      </c>
      <c r="Q41">
        <v>0.68</v>
      </c>
      <c r="R41">
        <v>24.3</v>
      </c>
      <c r="S41" s="6">
        <v>0.89423076923076927</v>
      </c>
      <c r="T41">
        <v>17.100000000000001</v>
      </c>
      <c r="U41" s="6">
        <v>2.032258064516129</v>
      </c>
      <c r="V41">
        <v>8.1999999999999993</v>
      </c>
      <c r="W41">
        <v>2.4</v>
      </c>
      <c r="X41">
        <v>0.90000000000000013</v>
      </c>
      <c r="Y41">
        <v>1.5</v>
      </c>
      <c r="Z41">
        <v>7.4</v>
      </c>
      <c r="AA41">
        <v>8.6999999999999993</v>
      </c>
      <c r="AB41">
        <v>-1.3</v>
      </c>
    </row>
    <row r="42" spans="1:28" x14ac:dyDescent="0.15">
      <c r="A42" t="s">
        <v>1489</v>
      </c>
      <c r="B42">
        <v>2019</v>
      </c>
      <c r="C42" t="s">
        <v>1480</v>
      </c>
      <c r="D42" t="s">
        <v>1619</v>
      </c>
      <c r="E42" t="s">
        <v>1468</v>
      </c>
      <c r="F42" t="s">
        <v>461</v>
      </c>
      <c r="G42">
        <v>34</v>
      </c>
      <c r="H42" s="6">
        <v>24.382352941176471</v>
      </c>
      <c r="I42" s="6">
        <v>3.0882352941176472</v>
      </c>
      <c r="J42" s="6">
        <v>0.42899999999999999</v>
      </c>
      <c r="K42" s="6">
        <v>1.9705882352941178</v>
      </c>
      <c r="L42" s="6">
        <v>0.70099999999999996</v>
      </c>
      <c r="M42" s="6">
        <v>0.27459016393442626</v>
      </c>
      <c r="N42" s="6">
        <v>9.5294117647058822</v>
      </c>
      <c r="O42">
        <v>2</v>
      </c>
      <c r="P42">
        <v>19.7</v>
      </c>
      <c r="Q42">
        <v>0.58699999999999997</v>
      </c>
      <c r="R42">
        <v>9.1</v>
      </c>
      <c r="S42" s="6">
        <v>0.80392156862745101</v>
      </c>
      <c r="T42">
        <v>15.6</v>
      </c>
      <c r="U42" s="6">
        <v>1.8235294117647058</v>
      </c>
      <c r="V42">
        <v>15.1</v>
      </c>
      <c r="W42">
        <v>2.1</v>
      </c>
      <c r="X42">
        <v>7.3</v>
      </c>
      <c r="Y42">
        <v>1.4</v>
      </c>
      <c r="Z42">
        <v>9.6</v>
      </c>
      <c r="AA42">
        <v>4.3</v>
      </c>
      <c r="AB42">
        <v>5.3</v>
      </c>
    </row>
    <row r="43" spans="1:28" x14ac:dyDescent="0.15">
      <c r="A43" t="s">
        <v>1488</v>
      </c>
      <c r="B43">
        <v>2019</v>
      </c>
      <c r="C43" t="s">
        <v>1480</v>
      </c>
      <c r="D43" t="s">
        <v>1619</v>
      </c>
      <c r="E43" t="s">
        <v>1464</v>
      </c>
      <c r="F43" t="s">
        <v>631</v>
      </c>
      <c r="G43">
        <v>35</v>
      </c>
      <c r="H43" s="6">
        <v>23.285714285714285</v>
      </c>
      <c r="I43" s="6">
        <v>0.5714285714285714</v>
      </c>
      <c r="J43" s="6">
        <v>0.4</v>
      </c>
      <c r="K43" s="6">
        <v>4.6857142857142859</v>
      </c>
      <c r="L43" s="6">
        <v>0.61599999999999999</v>
      </c>
      <c r="M43" s="6">
        <v>0.47262247838616717</v>
      </c>
      <c r="N43" s="6">
        <v>14.485714285714286</v>
      </c>
      <c r="O43">
        <v>3.8</v>
      </c>
      <c r="P43">
        <v>31</v>
      </c>
      <c r="Q43">
        <v>0.59699999999999998</v>
      </c>
      <c r="R43">
        <v>24</v>
      </c>
      <c r="S43" s="6">
        <v>1.3108108108108107</v>
      </c>
      <c r="T43">
        <v>14.800000000000002</v>
      </c>
      <c r="U43" s="6">
        <v>2.8285714285714287</v>
      </c>
      <c r="V43">
        <v>20.399999999999999</v>
      </c>
      <c r="W43">
        <v>3.7000000000000006</v>
      </c>
      <c r="X43">
        <v>5.3</v>
      </c>
      <c r="Y43">
        <v>2.2999999999999998</v>
      </c>
      <c r="Z43">
        <v>13.3</v>
      </c>
      <c r="AA43">
        <v>6</v>
      </c>
      <c r="AB43">
        <v>7.3</v>
      </c>
    </row>
    <row r="44" spans="1:28" x14ac:dyDescent="0.15">
      <c r="A44" t="s">
        <v>1487</v>
      </c>
      <c r="B44">
        <v>2019</v>
      </c>
      <c r="C44" t="s">
        <v>1480</v>
      </c>
      <c r="D44" t="s">
        <v>1619</v>
      </c>
      <c r="E44" t="s">
        <v>1464</v>
      </c>
      <c r="F44" t="s">
        <v>1486</v>
      </c>
      <c r="G44">
        <v>36</v>
      </c>
      <c r="H44" s="6">
        <v>34.694444444444443</v>
      </c>
      <c r="I44" s="6">
        <v>3.3055555555555554</v>
      </c>
      <c r="J44" s="6">
        <v>0.33600000000000002</v>
      </c>
      <c r="K44" s="6">
        <v>5.8611111111111107</v>
      </c>
      <c r="L44" s="6">
        <v>0.82</v>
      </c>
      <c r="M44" s="6">
        <v>0.44327731092436973</v>
      </c>
      <c r="N44" s="6">
        <v>18.805555555555557</v>
      </c>
      <c r="O44">
        <v>3.2</v>
      </c>
      <c r="P44">
        <v>28.800000000000004</v>
      </c>
      <c r="Q44">
        <v>0.58699999999999997</v>
      </c>
      <c r="R44">
        <v>13.8</v>
      </c>
      <c r="S44" s="6">
        <v>0.71028037383177567</v>
      </c>
      <c r="T44">
        <v>15.7</v>
      </c>
      <c r="U44" s="6">
        <v>3.3055555555555554</v>
      </c>
      <c r="V44">
        <v>16.600000000000001</v>
      </c>
      <c r="W44">
        <v>2.1</v>
      </c>
      <c r="X44">
        <v>1.7000000000000002</v>
      </c>
      <c r="Y44">
        <v>2.4</v>
      </c>
      <c r="Z44">
        <v>4.5</v>
      </c>
      <c r="AA44">
        <v>2.2999999999999998</v>
      </c>
      <c r="AB44">
        <v>2.2000000000000002</v>
      </c>
    </row>
    <row r="45" spans="1:28" x14ac:dyDescent="0.15">
      <c r="A45" t="s">
        <v>1485</v>
      </c>
      <c r="B45">
        <v>2019</v>
      </c>
      <c r="C45" t="s">
        <v>1480</v>
      </c>
      <c r="D45" t="s">
        <v>1619</v>
      </c>
      <c r="E45" t="s">
        <v>1464</v>
      </c>
      <c r="F45" t="s">
        <v>302</v>
      </c>
      <c r="G45">
        <v>33</v>
      </c>
      <c r="H45" s="6">
        <v>29.272727272727273</v>
      </c>
      <c r="I45" s="6">
        <v>2.9393939393939394</v>
      </c>
      <c r="J45" s="6">
        <v>0.34</v>
      </c>
      <c r="K45" s="6">
        <v>4.3939393939393936</v>
      </c>
      <c r="L45" s="6">
        <v>0.77900000000000003</v>
      </c>
      <c r="M45" s="6">
        <v>0.33105022831050229</v>
      </c>
      <c r="N45" s="6">
        <v>16.666666666666668</v>
      </c>
      <c r="O45">
        <v>0.8</v>
      </c>
      <c r="P45">
        <v>34.4</v>
      </c>
      <c r="Q45">
        <v>0.54300000000000004</v>
      </c>
      <c r="R45">
        <v>26</v>
      </c>
      <c r="S45" s="6">
        <v>0.75939849624060152</v>
      </c>
      <c r="T45">
        <v>20.8</v>
      </c>
      <c r="U45" s="6">
        <v>2.606060606060606</v>
      </c>
      <c r="V45">
        <v>13.699999999999998</v>
      </c>
      <c r="W45">
        <v>1.5</v>
      </c>
      <c r="X45">
        <v>2.2999999999999998</v>
      </c>
      <c r="Y45">
        <v>1.5</v>
      </c>
      <c r="Z45">
        <v>1.4</v>
      </c>
      <c r="AA45">
        <v>0.1</v>
      </c>
      <c r="AB45">
        <v>1.3</v>
      </c>
    </row>
    <row r="46" spans="1:28" x14ac:dyDescent="0.15">
      <c r="A46" t="s">
        <v>1484</v>
      </c>
      <c r="B46">
        <v>2019</v>
      </c>
      <c r="C46" t="s">
        <v>1480</v>
      </c>
      <c r="D46" t="s">
        <v>1619</v>
      </c>
      <c r="E46" t="s">
        <v>1458</v>
      </c>
      <c r="F46" t="s">
        <v>1592</v>
      </c>
      <c r="G46">
        <v>33</v>
      </c>
      <c r="H46" s="6">
        <v>34.272727272727273</v>
      </c>
      <c r="I46" s="6">
        <v>4.2121212121212119</v>
      </c>
      <c r="J46" s="6">
        <v>0.38100000000000001</v>
      </c>
      <c r="K46" s="6">
        <v>5.3939393939393936</v>
      </c>
      <c r="L46" s="6">
        <v>0.71299999999999997</v>
      </c>
      <c r="M46" s="6">
        <v>0.42080378250591016</v>
      </c>
      <c r="N46" s="6">
        <v>19.454545454545453</v>
      </c>
      <c r="O46">
        <v>5.0999999999999996</v>
      </c>
      <c r="P46">
        <v>25.900000000000002</v>
      </c>
      <c r="Q46">
        <v>0.63200000000000001</v>
      </c>
      <c r="R46">
        <v>29.299999999999997</v>
      </c>
      <c r="S46" s="6">
        <v>1.9670329670329669</v>
      </c>
      <c r="T46">
        <v>15.2</v>
      </c>
      <c r="U46" s="6">
        <v>2.0909090909090908</v>
      </c>
      <c r="V46">
        <v>14.2</v>
      </c>
      <c r="W46">
        <v>3.1</v>
      </c>
      <c r="X46">
        <v>2.8</v>
      </c>
      <c r="Y46">
        <v>1.6</v>
      </c>
      <c r="Z46">
        <v>7.6</v>
      </c>
      <c r="AA46">
        <v>6.2</v>
      </c>
      <c r="AB46">
        <v>1.4</v>
      </c>
    </row>
    <row r="47" spans="1:28" x14ac:dyDescent="0.15">
      <c r="A47" t="s">
        <v>1483</v>
      </c>
      <c r="B47">
        <v>2019</v>
      </c>
      <c r="C47" t="s">
        <v>1480</v>
      </c>
      <c r="D47" t="s">
        <v>1619</v>
      </c>
      <c r="E47" t="s">
        <v>1458</v>
      </c>
      <c r="F47" t="s">
        <v>380</v>
      </c>
      <c r="G47">
        <v>34</v>
      </c>
      <c r="H47" s="6">
        <v>33.058823529411768</v>
      </c>
      <c r="I47" s="6">
        <v>5.882352941176471</v>
      </c>
      <c r="J47" s="6">
        <v>0.34499999999999997</v>
      </c>
      <c r="K47" s="6">
        <v>3.1470588235294117</v>
      </c>
      <c r="L47" s="6">
        <v>0.76600000000000001</v>
      </c>
      <c r="M47" s="6">
        <v>0.25536992840095463</v>
      </c>
      <c r="N47" s="6">
        <v>14.558823529411764</v>
      </c>
      <c r="O47">
        <v>1.7</v>
      </c>
      <c r="P47">
        <v>24.2</v>
      </c>
      <c r="Q47">
        <v>0.52700000000000002</v>
      </c>
      <c r="R47">
        <v>11.3</v>
      </c>
      <c r="S47" s="6">
        <v>1</v>
      </c>
      <c r="T47">
        <v>11.8</v>
      </c>
      <c r="U47" s="6">
        <v>1.911764705882353</v>
      </c>
      <c r="V47">
        <v>10.1</v>
      </c>
      <c r="W47">
        <v>2.1</v>
      </c>
      <c r="X47">
        <v>0.7</v>
      </c>
      <c r="Y47">
        <v>2</v>
      </c>
      <c r="Z47">
        <v>7</v>
      </c>
      <c r="AA47">
        <v>4.0999999999999996</v>
      </c>
      <c r="AB47">
        <v>3</v>
      </c>
    </row>
    <row r="48" spans="1:28" x14ac:dyDescent="0.15">
      <c r="A48" t="s">
        <v>1482</v>
      </c>
      <c r="B48">
        <v>2019</v>
      </c>
      <c r="C48" t="s">
        <v>1480</v>
      </c>
      <c r="D48" t="s">
        <v>1619</v>
      </c>
      <c r="E48" t="s">
        <v>1458</v>
      </c>
      <c r="F48" t="s">
        <v>495</v>
      </c>
      <c r="G48">
        <v>31</v>
      </c>
      <c r="H48" s="6">
        <v>29.193548387096776</v>
      </c>
      <c r="I48" s="6">
        <v>4.903225806451613</v>
      </c>
      <c r="J48" s="6">
        <v>0.35499999999999998</v>
      </c>
      <c r="K48" s="6">
        <v>4.032258064516129</v>
      </c>
      <c r="L48" s="6">
        <v>0.68799999999999994</v>
      </c>
      <c r="M48" s="6">
        <v>0.352112676056338</v>
      </c>
      <c r="N48" s="6">
        <v>14.580645161290322</v>
      </c>
      <c r="O48">
        <v>2</v>
      </c>
      <c r="P48">
        <v>28.1</v>
      </c>
      <c r="Q48">
        <v>0.54500000000000004</v>
      </c>
      <c r="R48">
        <v>24.6</v>
      </c>
      <c r="S48" s="6">
        <v>1.4285714285714286</v>
      </c>
      <c r="T48">
        <v>14.499999999999998</v>
      </c>
      <c r="U48" s="6">
        <v>2.2580645161290325</v>
      </c>
      <c r="V48">
        <v>8.6</v>
      </c>
      <c r="W48">
        <v>2.4</v>
      </c>
      <c r="X48">
        <v>1.1000000000000001</v>
      </c>
      <c r="Y48">
        <v>1.4</v>
      </c>
      <c r="Z48">
        <v>8.4</v>
      </c>
      <c r="AA48">
        <v>5.5</v>
      </c>
      <c r="AB48">
        <v>2.9</v>
      </c>
    </row>
    <row r="49" spans="1:28" x14ac:dyDescent="0.15">
      <c r="A49" t="s">
        <v>1481</v>
      </c>
      <c r="B49">
        <v>2019</v>
      </c>
      <c r="C49" t="s">
        <v>1480</v>
      </c>
      <c r="D49" t="s">
        <v>1619</v>
      </c>
      <c r="E49" t="s">
        <v>1458</v>
      </c>
      <c r="F49" t="s">
        <v>305</v>
      </c>
      <c r="G49">
        <v>31</v>
      </c>
      <c r="H49" s="6">
        <v>35.41935483870968</v>
      </c>
      <c r="I49" s="6">
        <v>4.354838709677419</v>
      </c>
      <c r="J49" s="6">
        <v>0.35599999999999998</v>
      </c>
      <c r="K49" s="6">
        <v>5.741935483870968</v>
      </c>
      <c r="L49" s="6">
        <v>0.84299999999999997</v>
      </c>
      <c r="M49" s="6">
        <v>0.3877995642701525</v>
      </c>
      <c r="N49" s="6">
        <v>19.419354838709676</v>
      </c>
      <c r="O49">
        <v>2.8</v>
      </c>
      <c r="P49">
        <v>29.799999999999997</v>
      </c>
      <c r="Q49">
        <v>0.55400000000000005</v>
      </c>
      <c r="R49">
        <v>20</v>
      </c>
      <c r="S49" s="6">
        <v>1.1325301204819278</v>
      </c>
      <c r="T49">
        <v>13.200000000000001</v>
      </c>
      <c r="U49" s="6">
        <v>1.935483870967742</v>
      </c>
      <c r="V49">
        <v>9.3000000000000007</v>
      </c>
      <c r="W49">
        <v>3.6000000000000005</v>
      </c>
      <c r="X49">
        <v>0.1</v>
      </c>
      <c r="Y49">
        <v>2.4</v>
      </c>
      <c r="Z49">
        <v>7.7</v>
      </c>
      <c r="AA49">
        <v>4.7</v>
      </c>
      <c r="AB49">
        <v>2.9</v>
      </c>
    </row>
    <row r="50" spans="1:28" x14ac:dyDescent="0.15">
      <c r="A50" t="s">
        <v>1479</v>
      </c>
      <c r="B50">
        <v>2019</v>
      </c>
      <c r="C50" t="s">
        <v>1470</v>
      </c>
      <c r="D50" t="s">
        <v>1619</v>
      </c>
      <c r="E50" t="s">
        <v>1468</v>
      </c>
      <c r="F50" t="s">
        <v>305</v>
      </c>
      <c r="G50">
        <v>34</v>
      </c>
      <c r="H50" s="6">
        <v>25.705882352941178</v>
      </c>
      <c r="I50" s="6">
        <v>2.9411764705882353E-2</v>
      </c>
      <c r="J50" s="6">
        <v>0</v>
      </c>
      <c r="K50" s="6">
        <v>4.4705882352941178</v>
      </c>
      <c r="L50" s="6">
        <v>0.63800000000000001</v>
      </c>
      <c r="M50" s="6">
        <v>0.54092526690391463</v>
      </c>
      <c r="N50" s="6">
        <v>12.970588235294118</v>
      </c>
      <c r="O50">
        <v>2.1</v>
      </c>
      <c r="P50">
        <v>26.700000000000003</v>
      </c>
      <c r="Q50">
        <v>0.624</v>
      </c>
      <c r="R50">
        <v>12.7</v>
      </c>
      <c r="S50" s="6">
        <v>0.48936170212765956</v>
      </c>
      <c r="T50">
        <v>21</v>
      </c>
      <c r="U50" s="6">
        <v>3.2941176470588234</v>
      </c>
      <c r="V50">
        <v>18</v>
      </c>
      <c r="W50">
        <v>1.9</v>
      </c>
      <c r="X50">
        <v>10.3</v>
      </c>
      <c r="Y50">
        <v>2.2999999999999998</v>
      </c>
      <c r="Z50">
        <v>10.6</v>
      </c>
      <c r="AA50">
        <v>2.2000000000000002</v>
      </c>
      <c r="AB50">
        <v>8.3000000000000007</v>
      </c>
    </row>
    <row r="51" spans="1:28" x14ac:dyDescent="0.15">
      <c r="A51" t="s">
        <v>1478</v>
      </c>
      <c r="B51">
        <v>2019</v>
      </c>
      <c r="C51" t="s">
        <v>1470</v>
      </c>
      <c r="D51" t="s">
        <v>1619</v>
      </c>
      <c r="E51" t="s">
        <v>1464</v>
      </c>
      <c r="F51" t="s">
        <v>716</v>
      </c>
      <c r="G51">
        <v>36</v>
      </c>
      <c r="H51" s="6">
        <v>26.194444444444443</v>
      </c>
      <c r="I51" s="6">
        <v>3.4722222222222223</v>
      </c>
      <c r="J51" s="6">
        <v>0.376</v>
      </c>
      <c r="K51" s="6">
        <v>4.7222222222222223</v>
      </c>
      <c r="L51" s="6">
        <v>0.67100000000000004</v>
      </c>
      <c r="M51" s="6">
        <v>0.43256997455470736</v>
      </c>
      <c r="N51" s="6">
        <v>14.694444444444445</v>
      </c>
      <c r="O51">
        <v>2.2000000000000002</v>
      </c>
      <c r="P51">
        <v>26.200000000000003</v>
      </c>
      <c r="Q51">
        <v>0.55800000000000005</v>
      </c>
      <c r="R51">
        <v>4.5999999999999996</v>
      </c>
      <c r="S51" s="6">
        <v>0.375</v>
      </c>
      <c r="T51">
        <v>11.9</v>
      </c>
      <c r="U51" s="6">
        <v>2.3055555555555554</v>
      </c>
      <c r="V51">
        <v>14.6</v>
      </c>
      <c r="W51">
        <v>1</v>
      </c>
      <c r="X51">
        <v>3.3000000000000003</v>
      </c>
      <c r="Y51">
        <v>2</v>
      </c>
      <c r="Z51">
        <v>1.5</v>
      </c>
      <c r="AA51">
        <v>0.9</v>
      </c>
      <c r="AB51">
        <v>0.6</v>
      </c>
    </row>
    <row r="52" spans="1:28" x14ac:dyDescent="0.15">
      <c r="A52" t="s">
        <v>1477</v>
      </c>
      <c r="B52">
        <v>2019</v>
      </c>
      <c r="C52" t="s">
        <v>1470</v>
      </c>
      <c r="D52" t="s">
        <v>1619</v>
      </c>
      <c r="E52" t="s">
        <v>1464</v>
      </c>
      <c r="F52" t="s">
        <v>71</v>
      </c>
      <c r="G52">
        <v>36</v>
      </c>
      <c r="H52" s="6">
        <v>31.111111111111111</v>
      </c>
      <c r="I52" s="6">
        <v>0.83333333333333337</v>
      </c>
      <c r="J52" s="6">
        <v>0.26700000000000002</v>
      </c>
      <c r="K52" s="6">
        <v>6.666666666666667</v>
      </c>
      <c r="L52" s="6">
        <v>0.68300000000000005</v>
      </c>
      <c r="M52" s="6">
        <v>0.67226890756302526</v>
      </c>
      <c r="N52" s="6">
        <v>14.444444444444445</v>
      </c>
      <c r="O52">
        <v>3</v>
      </c>
      <c r="P52">
        <v>24.8</v>
      </c>
      <c r="Q52">
        <v>0.55200000000000005</v>
      </c>
      <c r="R52">
        <v>18.100000000000001</v>
      </c>
      <c r="S52" s="6">
        <v>1.1772151898734178</v>
      </c>
      <c r="T52">
        <v>14.400000000000002</v>
      </c>
      <c r="U52" s="6">
        <v>2.7222222222222223</v>
      </c>
      <c r="V52">
        <v>20</v>
      </c>
      <c r="W52">
        <v>1.1000000000000001</v>
      </c>
      <c r="X52">
        <v>2.7</v>
      </c>
      <c r="Y52">
        <v>2</v>
      </c>
      <c r="Z52">
        <v>8.8000000000000007</v>
      </c>
      <c r="AA52">
        <v>4.3</v>
      </c>
      <c r="AB52">
        <v>4.5</v>
      </c>
    </row>
    <row r="53" spans="1:28" x14ac:dyDescent="0.15">
      <c r="A53" t="s">
        <v>1476</v>
      </c>
      <c r="B53">
        <v>2019</v>
      </c>
      <c r="C53" t="s">
        <v>1470</v>
      </c>
      <c r="D53" t="s">
        <v>1619</v>
      </c>
      <c r="E53" t="s">
        <v>1464</v>
      </c>
      <c r="F53" t="s">
        <v>1475</v>
      </c>
      <c r="G53">
        <v>20</v>
      </c>
      <c r="H53" s="6">
        <v>33.9</v>
      </c>
      <c r="I53" s="6">
        <v>4.55</v>
      </c>
      <c r="J53" s="6">
        <v>0.40699999999999997</v>
      </c>
      <c r="K53" s="6">
        <v>5.75</v>
      </c>
      <c r="L53" s="6">
        <v>0.78300000000000003</v>
      </c>
      <c r="M53" s="6">
        <v>0.40069686411149824</v>
      </c>
      <c r="N53" s="6">
        <v>21.45</v>
      </c>
      <c r="O53">
        <v>2.6</v>
      </c>
      <c r="P53">
        <v>29.600000000000005</v>
      </c>
      <c r="Q53">
        <v>0.628</v>
      </c>
      <c r="R53">
        <v>17.399999999999999</v>
      </c>
      <c r="S53" s="6">
        <v>0.89090909090909087</v>
      </c>
      <c r="T53">
        <v>13.900000000000002</v>
      </c>
      <c r="U53" s="6">
        <v>2.75</v>
      </c>
      <c r="V53">
        <v>13.3</v>
      </c>
      <c r="W53">
        <v>1.1000000000000001</v>
      </c>
      <c r="X53">
        <v>3.7000000000000006</v>
      </c>
      <c r="Y53">
        <v>0.7</v>
      </c>
      <c r="Z53">
        <v>4.9000000000000004</v>
      </c>
      <c r="AA53">
        <v>5.6</v>
      </c>
      <c r="AB53">
        <v>-0.7</v>
      </c>
    </row>
    <row r="54" spans="1:28" x14ac:dyDescent="0.15">
      <c r="A54" t="s">
        <v>1474</v>
      </c>
      <c r="B54">
        <v>2019</v>
      </c>
      <c r="C54" t="s">
        <v>1470</v>
      </c>
      <c r="D54" t="s">
        <v>1619</v>
      </c>
      <c r="E54" t="s">
        <v>1464</v>
      </c>
      <c r="F54" t="s">
        <v>526</v>
      </c>
      <c r="G54">
        <v>36</v>
      </c>
      <c r="H54" s="6">
        <v>28.5</v>
      </c>
      <c r="I54" s="6">
        <v>2.1111111111111112</v>
      </c>
      <c r="J54" s="6">
        <v>0.30299999999999999</v>
      </c>
      <c r="K54" s="6">
        <v>2.9722222222222223</v>
      </c>
      <c r="L54" s="6">
        <v>0.58899999999999997</v>
      </c>
      <c r="M54" s="6">
        <v>0.24654377880184331</v>
      </c>
      <c r="N54" s="6">
        <v>14</v>
      </c>
      <c r="O54">
        <v>2.2999999999999998</v>
      </c>
      <c r="P54">
        <v>24.6</v>
      </c>
      <c r="Q54">
        <v>0.52</v>
      </c>
      <c r="R54">
        <v>8.3000000000000007</v>
      </c>
      <c r="S54" s="6">
        <v>0.86538461538461542</v>
      </c>
      <c r="T54">
        <v>9.6999999999999993</v>
      </c>
      <c r="U54" s="6">
        <v>1.3888888888888888</v>
      </c>
      <c r="V54">
        <v>14.000000000000002</v>
      </c>
      <c r="W54">
        <v>2</v>
      </c>
      <c r="X54">
        <v>1</v>
      </c>
      <c r="Y54">
        <v>1.8</v>
      </c>
      <c r="Z54">
        <v>3.4</v>
      </c>
      <c r="AA54">
        <v>1.9</v>
      </c>
      <c r="AB54">
        <v>1.5</v>
      </c>
    </row>
    <row r="55" spans="1:28" x14ac:dyDescent="0.15">
      <c r="A55" t="s">
        <v>1473</v>
      </c>
      <c r="B55">
        <v>2019</v>
      </c>
      <c r="C55" t="s">
        <v>1470</v>
      </c>
      <c r="D55" t="s">
        <v>1619</v>
      </c>
      <c r="E55" t="s">
        <v>1458</v>
      </c>
      <c r="F55" t="s">
        <v>631</v>
      </c>
      <c r="G55">
        <v>35</v>
      </c>
      <c r="H55" s="6">
        <v>31.37142857142857</v>
      </c>
      <c r="I55" s="6">
        <v>10.771428571428572</v>
      </c>
      <c r="J55" s="6">
        <v>0.41899999999999998</v>
      </c>
      <c r="K55" s="6">
        <v>3.1714285714285713</v>
      </c>
      <c r="L55" s="6">
        <v>0.91</v>
      </c>
      <c r="M55" s="6">
        <v>0.21637426900584794</v>
      </c>
      <c r="N55" s="6">
        <v>20.257142857142856</v>
      </c>
      <c r="O55">
        <v>5</v>
      </c>
      <c r="P55">
        <v>28.4</v>
      </c>
      <c r="Q55">
        <v>0.627</v>
      </c>
      <c r="R55">
        <v>9.4</v>
      </c>
      <c r="S55" s="6">
        <v>1.1224489795918366</v>
      </c>
      <c r="T55">
        <v>8</v>
      </c>
      <c r="U55" s="6">
        <v>1.4285714285714286</v>
      </c>
      <c r="V55">
        <v>5.0999999999999996</v>
      </c>
      <c r="W55">
        <v>1.4</v>
      </c>
      <c r="X55">
        <v>0.3</v>
      </c>
      <c r="Y55">
        <v>1.6</v>
      </c>
      <c r="Z55">
        <v>5.8</v>
      </c>
      <c r="AA55">
        <v>8.1999999999999993</v>
      </c>
      <c r="AB55">
        <v>-2.4</v>
      </c>
    </row>
    <row r="56" spans="1:28" x14ac:dyDescent="0.15">
      <c r="A56" t="s">
        <v>1472</v>
      </c>
      <c r="B56">
        <v>2019</v>
      </c>
      <c r="C56" t="s">
        <v>1470</v>
      </c>
      <c r="D56" t="s">
        <v>1619</v>
      </c>
      <c r="E56" t="s">
        <v>1458</v>
      </c>
      <c r="F56" t="s">
        <v>169</v>
      </c>
      <c r="G56">
        <v>37</v>
      </c>
      <c r="H56" s="6">
        <v>31.27027027027027</v>
      </c>
      <c r="I56" s="6">
        <v>3.9189189189189189</v>
      </c>
      <c r="J56" s="6">
        <v>0.36599999999999999</v>
      </c>
      <c r="K56" s="6">
        <v>2.3513513513513513</v>
      </c>
      <c r="L56" s="6">
        <v>0.81599999999999995</v>
      </c>
      <c r="M56" s="6">
        <v>0.27795527156549521</v>
      </c>
      <c r="N56" s="6">
        <v>11.027027027027026</v>
      </c>
      <c r="O56">
        <v>3.3</v>
      </c>
      <c r="P56">
        <v>18.3</v>
      </c>
      <c r="Q56">
        <v>0.57599999999999996</v>
      </c>
      <c r="R56">
        <v>29.7</v>
      </c>
      <c r="S56" s="6">
        <v>3.08</v>
      </c>
      <c r="T56">
        <v>17.5</v>
      </c>
      <c r="U56" s="6">
        <v>2.0540540540540539</v>
      </c>
      <c r="V56">
        <v>4.9000000000000004</v>
      </c>
      <c r="W56">
        <v>2.6</v>
      </c>
      <c r="X56">
        <v>0.3</v>
      </c>
      <c r="Y56">
        <v>2.4</v>
      </c>
      <c r="Z56">
        <v>7.5</v>
      </c>
      <c r="AA56">
        <v>5.2</v>
      </c>
      <c r="AB56">
        <v>2.2999999999999998</v>
      </c>
    </row>
    <row r="57" spans="1:28" x14ac:dyDescent="0.15">
      <c r="A57" t="s">
        <v>1471</v>
      </c>
      <c r="B57">
        <v>2019</v>
      </c>
      <c r="C57" t="s">
        <v>1470</v>
      </c>
      <c r="D57" t="s">
        <v>1619</v>
      </c>
      <c r="E57" t="s">
        <v>1458</v>
      </c>
      <c r="F57" t="s">
        <v>759</v>
      </c>
      <c r="G57">
        <v>31</v>
      </c>
      <c r="H57" s="6">
        <v>36.612903225806448</v>
      </c>
      <c r="I57" s="6">
        <v>6.387096774193548</v>
      </c>
      <c r="J57" s="6">
        <v>0.308</v>
      </c>
      <c r="K57" s="6">
        <v>3.032258064516129</v>
      </c>
      <c r="L57" s="6">
        <v>0.755</v>
      </c>
      <c r="M57" s="6">
        <v>0.21962616822429906</v>
      </c>
      <c r="N57" s="6">
        <v>16.06451612903226</v>
      </c>
      <c r="O57">
        <v>2.2000000000000002</v>
      </c>
      <c r="P57">
        <v>24.4</v>
      </c>
      <c r="Q57">
        <v>0.52700000000000002</v>
      </c>
      <c r="R57">
        <v>18.399999999999999</v>
      </c>
      <c r="S57" s="6">
        <v>1.6129032258064515</v>
      </c>
      <c r="T57">
        <v>11.6</v>
      </c>
      <c r="U57" s="6">
        <v>1.8387096774193548</v>
      </c>
      <c r="V57">
        <v>6.8000000000000007</v>
      </c>
      <c r="W57">
        <v>2.5</v>
      </c>
      <c r="X57">
        <v>0.5</v>
      </c>
      <c r="Y57">
        <v>1.2</v>
      </c>
      <c r="Z57">
        <v>2.4</v>
      </c>
      <c r="AA57">
        <v>3.3</v>
      </c>
      <c r="AB57">
        <v>-0.9</v>
      </c>
    </row>
    <row r="58" spans="1:28" x14ac:dyDescent="0.15">
      <c r="A58" t="s">
        <v>1469</v>
      </c>
      <c r="B58">
        <v>2019</v>
      </c>
      <c r="C58" t="s">
        <v>1459</v>
      </c>
      <c r="D58" t="s">
        <v>1619</v>
      </c>
      <c r="E58" t="s">
        <v>1468</v>
      </c>
      <c r="F58" t="s">
        <v>276</v>
      </c>
      <c r="G58">
        <v>33</v>
      </c>
      <c r="H58" s="6">
        <v>30.333333333333332</v>
      </c>
      <c r="I58" s="6">
        <v>3.4545454545454546</v>
      </c>
      <c r="J58" s="6">
        <v>0.41199999999999998</v>
      </c>
      <c r="K58" s="6">
        <v>4.2727272727272725</v>
      </c>
      <c r="L58" s="6">
        <v>0.76600000000000001</v>
      </c>
      <c r="M58" s="6">
        <v>0.33021077283372363</v>
      </c>
      <c r="N58" s="6">
        <v>17.545454545454547</v>
      </c>
      <c r="O58">
        <v>3</v>
      </c>
      <c r="P58">
        <v>26</v>
      </c>
      <c r="Q58">
        <v>0.58599999999999997</v>
      </c>
      <c r="R58">
        <v>9.1</v>
      </c>
      <c r="S58" s="6">
        <v>0.83673469387755106</v>
      </c>
      <c r="T58">
        <v>9</v>
      </c>
      <c r="U58" s="6">
        <v>2.606060606060606</v>
      </c>
      <c r="V58">
        <v>13.3</v>
      </c>
      <c r="W58">
        <v>1.5</v>
      </c>
      <c r="X58">
        <v>4.3</v>
      </c>
      <c r="Y58">
        <v>1.3</v>
      </c>
      <c r="Z58">
        <v>5.6</v>
      </c>
      <c r="AA58">
        <v>3.8</v>
      </c>
      <c r="AB58">
        <v>1.8</v>
      </c>
    </row>
    <row r="59" spans="1:28" x14ac:dyDescent="0.15">
      <c r="A59" t="s">
        <v>1467</v>
      </c>
      <c r="B59">
        <v>2019</v>
      </c>
      <c r="C59" t="s">
        <v>1459</v>
      </c>
      <c r="D59" t="s">
        <v>1619</v>
      </c>
      <c r="E59" t="s">
        <v>1464</v>
      </c>
      <c r="F59" t="s">
        <v>814</v>
      </c>
      <c r="G59">
        <v>35</v>
      </c>
      <c r="H59" s="6">
        <v>29.857142857142858</v>
      </c>
      <c r="I59" s="6">
        <v>2.5142857142857142</v>
      </c>
      <c r="J59" s="6">
        <v>0.29499999999999998</v>
      </c>
      <c r="K59" s="6">
        <v>3.8857142857142857</v>
      </c>
      <c r="L59" s="6">
        <v>0.64700000000000002</v>
      </c>
      <c r="M59" s="6">
        <v>0.35324675324675325</v>
      </c>
      <c r="N59" s="6">
        <v>15.542857142857143</v>
      </c>
      <c r="O59">
        <v>3.3</v>
      </c>
      <c r="P59">
        <v>25.4</v>
      </c>
      <c r="Q59">
        <v>0.60499999999999998</v>
      </c>
      <c r="R59">
        <v>14.099999999999998</v>
      </c>
      <c r="S59" s="6">
        <v>0.95588235294117652</v>
      </c>
      <c r="T59">
        <v>13.100000000000001</v>
      </c>
      <c r="U59" s="6">
        <v>2.8571428571428572</v>
      </c>
      <c r="V59">
        <v>15.5</v>
      </c>
      <c r="W59">
        <v>2.2000000000000002</v>
      </c>
      <c r="X59">
        <v>5.8</v>
      </c>
      <c r="Y59">
        <v>2.2999999999999998</v>
      </c>
      <c r="Z59">
        <v>12</v>
      </c>
      <c r="AA59">
        <v>6.3</v>
      </c>
      <c r="AB59">
        <v>5.7</v>
      </c>
    </row>
    <row r="60" spans="1:28" x14ac:dyDescent="0.15">
      <c r="A60" t="s">
        <v>1466</v>
      </c>
      <c r="B60">
        <v>2019</v>
      </c>
      <c r="C60" t="s">
        <v>1459</v>
      </c>
      <c r="D60" t="s">
        <v>1619</v>
      </c>
      <c r="E60" t="s">
        <v>1464</v>
      </c>
      <c r="F60" t="s">
        <v>1190</v>
      </c>
      <c r="G60">
        <v>31</v>
      </c>
      <c r="H60" s="6">
        <v>32.29032258064516</v>
      </c>
      <c r="I60" s="6">
        <v>3.5806451612903225</v>
      </c>
      <c r="J60" s="6">
        <v>0.378</v>
      </c>
      <c r="K60" s="6">
        <v>4.225806451612903</v>
      </c>
      <c r="L60" s="6">
        <v>0.78600000000000003</v>
      </c>
      <c r="M60" s="6">
        <v>0.29046563192904656</v>
      </c>
      <c r="N60" s="6">
        <v>20.548387096774192</v>
      </c>
      <c r="O60">
        <v>3.8</v>
      </c>
      <c r="P60">
        <v>26.700000000000003</v>
      </c>
      <c r="Q60">
        <v>0.621</v>
      </c>
      <c r="R60">
        <v>8.6</v>
      </c>
      <c r="S60" s="6">
        <v>0.609375</v>
      </c>
      <c r="T60">
        <v>11.1</v>
      </c>
      <c r="U60" s="6">
        <v>2.7419354838709675</v>
      </c>
      <c r="V60">
        <v>14.6</v>
      </c>
      <c r="W60">
        <v>1.3</v>
      </c>
      <c r="X60">
        <v>8.4</v>
      </c>
      <c r="Y60">
        <v>1.2</v>
      </c>
      <c r="Z60">
        <v>6.1</v>
      </c>
      <c r="AA60">
        <v>4</v>
      </c>
      <c r="AB60">
        <v>2.1</v>
      </c>
    </row>
    <row r="61" spans="1:28" x14ac:dyDescent="0.15">
      <c r="A61" t="s">
        <v>1465</v>
      </c>
      <c r="B61">
        <v>2019</v>
      </c>
      <c r="C61" t="s">
        <v>1459</v>
      </c>
      <c r="D61" t="s">
        <v>1619</v>
      </c>
      <c r="E61" t="s">
        <v>1464</v>
      </c>
      <c r="F61" t="s">
        <v>497</v>
      </c>
      <c r="G61">
        <v>31</v>
      </c>
      <c r="H61" s="6">
        <v>28.096774193548388</v>
      </c>
      <c r="I61" s="6">
        <v>3.967741935483871</v>
      </c>
      <c r="J61" s="6">
        <v>0.36599999999999999</v>
      </c>
      <c r="K61" s="6">
        <v>3.5483870967741935</v>
      </c>
      <c r="L61" s="6">
        <v>0.755</v>
      </c>
      <c r="M61" s="6">
        <v>0.4</v>
      </c>
      <c r="N61" s="6">
        <v>13.03225806451613</v>
      </c>
      <c r="O61">
        <v>2.2999999999999998</v>
      </c>
      <c r="P61">
        <v>22.5</v>
      </c>
      <c r="Q61">
        <v>0.61699999999999999</v>
      </c>
      <c r="R61">
        <v>14.499999999999998</v>
      </c>
      <c r="S61" s="6">
        <v>1.0980392156862746</v>
      </c>
      <c r="T61">
        <v>13.5</v>
      </c>
      <c r="U61" s="6">
        <v>3</v>
      </c>
      <c r="V61">
        <v>11.1</v>
      </c>
      <c r="W61">
        <v>2</v>
      </c>
      <c r="X61">
        <v>5.2</v>
      </c>
      <c r="Y61">
        <v>1.5</v>
      </c>
      <c r="Z61">
        <v>9.1</v>
      </c>
      <c r="AA61">
        <v>5</v>
      </c>
      <c r="AB61">
        <v>4.0999999999999996</v>
      </c>
    </row>
    <row r="62" spans="1:28" x14ac:dyDescent="0.15">
      <c r="A62" t="s">
        <v>1463</v>
      </c>
      <c r="B62">
        <v>2019</v>
      </c>
      <c r="C62" t="s">
        <v>1459</v>
      </c>
      <c r="D62" t="s">
        <v>1619</v>
      </c>
      <c r="E62" t="s">
        <v>1458</v>
      </c>
      <c r="F62" t="s">
        <v>1462</v>
      </c>
      <c r="G62">
        <v>32</v>
      </c>
      <c r="H62" s="6">
        <v>33.46875</v>
      </c>
      <c r="I62" s="6">
        <v>9.625</v>
      </c>
      <c r="J62" s="6">
        <v>0.377</v>
      </c>
      <c r="K62" s="6">
        <v>2.8125</v>
      </c>
      <c r="L62" s="6">
        <v>0.83299999999999996</v>
      </c>
      <c r="M62" s="6">
        <v>0.17274472168905949</v>
      </c>
      <c r="N62" s="6">
        <v>20.53125</v>
      </c>
      <c r="O62">
        <v>3.1</v>
      </c>
      <c r="P62">
        <v>29.2</v>
      </c>
      <c r="Q62">
        <v>0.58299999999999996</v>
      </c>
      <c r="R62">
        <v>18.399999999999999</v>
      </c>
      <c r="S62" s="6">
        <v>1.3088235294117647</v>
      </c>
      <c r="T62">
        <v>10.8</v>
      </c>
      <c r="U62" s="6">
        <v>1.90625</v>
      </c>
      <c r="V62">
        <v>8.3000000000000007</v>
      </c>
      <c r="W62">
        <v>1.8000000000000003</v>
      </c>
      <c r="X62">
        <v>1</v>
      </c>
      <c r="Y62">
        <v>0.5</v>
      </c>
      <c r="Z62">
        <v>1</v>
      </c>
      <c r="AA62">
        <v>4.5</v>
      </c>
      <c r="AB62">
        <v>-3.5</v>
      </c>
    </row>
    <row r="63" spans="1:28" x14ac:dyDescent="0.15">
      <c r="A63" t="s">
        <v>1461</v>
      </c>
      <c r="B63">
        <v>2019</v>
      </c>
      <c r="C63" t="s">
        <v>1459</v>
      </c>
      <c r="D63" t="s">
        <v>1619</v>
      </c>
      <c r="E63" t="s">
        <v>1458</v>
      </c>
      <c r="F63" t="s">
        <v>461</v>
      </c>
      <c r="G63">
        <v>34</v>
      </c>
      <c r="H63" s="6">
        <v>34.029411764705884</v>
      </c>
      <c r="I63" s="6">
        <v>4.0882352941176467</v>
      </c>
      <c r="J63" s="6">
        <v>0.39600000000000002</v>
      </c>
      <c r="K63" s="6">
        <v>5.382352941176471</v>
      </c>
      <c r="L63" s="6">
        <v>0.80900000000000005</v>
      </c>
      <c r="M63" s="6">
        <v>0.43675417661097854</v>
      </c>
      <c r="N63" s="6">
        <v>18.5</v>
      </c>
      <c r="O63">
        <v>4</v>
      </c>
      <c r="P63">
        <v>26.1</v>
      </c>
      <c r="Q63">
        <v>0.622</v>
      </c>
      <c r="R63">
        <v>16.600000000000001</v>
      </c>
      <c r="S63" s="6">
        <v>0.96969696969696972</v>
      </c>
      <c r="T63">
        <v>16.399999999999999</v>
      </c>
      <c r="U63" s="6">
        <v>2.1176470588235294</v>
      </c>
      <c r="V63">
        <v>8.1999999999999993</v>
      </c>
      <c r="W63">
        <v>2.9</v>
      </c>
      <c r="X63">
        <v>1.1000000000000001</v>
      </c>
      <c r="Y63">
        <v>1.4</v>
      </c>
      <c r="Z63">
        <v>8.4</v>
      </c>
      <c r="AA63">
        <v>6.6</v>
      </c>
      <c r="AB63">
        <v>1.7</v>
      </c>
    </row>
    <row r="64" spans="1:28" x14ac:dyDescent="0.15">
      <c r="A64" t="s">
        <v>1460</v>
      </c>
      <c r="B64">
        <v>2019</v>
      </c>
      <c r="C64" t="s">
        <v>1459</v>
      </c>
      <c r="D64" t="s">
        <v>1619</v>
      </c>
      <c r="E64" t="s">
        <v>1458</v>
      </c>
      <c r="F64" t="s">
        <v>423</v>
      </c>
      <c r="G64">
        <v>36</v>
      </c>
      <c r="H64" s="6">
        <v>34.166666666666664</v>
      </c>
      <c r="I64" s="6">
        <v>5.333333333333333</v>
      </c>
      <c r="J64" s="6">
        <v>0.34399999999999997</v>
      </c>
      <c r="K64" s="6">
        <v>7.3611111111111107</v>
      </c>
      <c r="L64" s="6">
        <v>0.76200000000000001</v>
      </c>
      <c r="M64" s="6">
        <v>0.54303278688524592</v>
      </c>
      <c r="N64" s="6">
        <v>19.666666666666668</v>
      </c>
      <c r="O64">
        <v>4.0999999999999996</v>
      </c>
      <c r="P64">
        <v>26.3</v>
      </c>
      <c r="Q64">
        <v>0.57699999999999996</v>
      </c>
      <c r="R64">
        <v>24.6</v>
      </c>
      <c r="S64" s="6">
        <v>1.6526315789473685</v>
      </c>
      <c r="T64">
        <v>13.4</v>
      </c>
      <c r="U64" s="6">
        <v>1.9166666666666667</v>
      </c>
      <c r="V64">
        <v>6.8000000000000007</v>
      </c>
      <c r="W64">
        <v>3.4000000000000004</v>
      </c>
      <c r="X64">
        <v>2.1</v>
      </c>
      <c r="Y64">
        <v>2.1</v>
      </c>
      <c r="Z64">
        <v>9.4</v>
      </c>
      <c r="AA64">
        <v>6.8</v>
      </c>
      <c r="AB64">
        <v>2.7</v>
      </c>
    </row>
    <row r="65" spans="1:28" x14ac:dyDescent="0.15">
      <c r="A65" t="s">
        <v>347</v>
      </c>
      <c r="B65">
        <v>2019</v>
      </c>
      <c r="C65" t="s">
        <v>1459</v>
      </c>
      <c r="D65" t="s">
        <v>1619</v>
      </c>
      <c r="E65" t="s">
        <v>1458</v>
      </c>
      <c r="F65" t="s">
        <v>23</v>
      </c>
      <c r="G65">
        <v>24</v>
      </c>
      <c r="H65" s="6">
        <v>29.458333333333332</v>
      </c>
      <c r="I65" s="6">
        <v>4.083333333333333</v>
      </c>
      <c r="J65" s="6">
        <v>0.41799999999999998</v>
      </c>
      <c r="K65" s="6">
        <v>4.625</v>
      </c>
      <c r="L65" s="6">
        <v>0.81100000000000005</v>
      </c>
      <c r="M65" s="6">
        <v>0.54679802955665024</v>
      </c>
      <c r="N65" s="6">
        <v>13.458333333333334</v>
      </c>
      <c r="O65">
        <v>2.5</v>
      </c>
      <c r="P65">
        <v>24.9</v>
      </c>
      <c r="Q65">
        <v>0.63200000000000001</v>
      </c>
      <c r="R65">
        <v>34.1</v>
      </c>
      <c r="S65" s="6">
        <v>1.8181818181818181</v>
      </c>
      <c r="T65">
        <v>20.5</v>
      </c>
      <c r="U65" s="6">
        <v>1.4583333333333333</v>
      </c>
      <c r="V65">
        <v>6.9</v>
      </c>
      <c r="W65">
        <v>3.4000000000000004</v>
      </c>
      <c r="X65">
        <v>0.4</v>
      </c>
      <c r="Y65">
        <v>1.4</v>
      </c>
      <c r="Z65">
        <v>9.5</v>
      </c>
      <c r="AA65">
        <v>7.1</v>
      </c>
      <c r="AB65">
        <v>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4"/>
  <sheetViews>
    <sheetView topLeftCell="A2" workbookViewId="0">
      <selection activeCell="W17" sqref="W17"/>
    </sheetView>
  </sheetViews>
  <sheetFormatPr baseColWidth="10" defaultColWidth="9.1640625" defaultRowHeight="13" x14ac:dyDescent="0.15"/>
  <cols>
    <col min="1" max="1" width="22.5" style="15" bestFit="1" customWidth="1"/>
    <col min="2" max="2" width="0" style="15" hidden="1" customWidth="1"/>
    <col min="3" max="3" width="21.6640625" style="15" bestFit="1" customWidth="1"/>
    <col min="4" max="5" width="9.1640625" style="15"/>
    <col min="6" max="6" width="3.33203125" style="15" customWidth="1"/>
    <col min="7" max="7" width="9.1640625" style="15"/>
    <col min="8" max="8" width="8.83203125" style="15" customWidth="1"/>
    <col min="9" max="9" width="12.1640625" style="15" customWidth="1"/>
    <col min="10" max="11" width="7.6640625" style="15" customWidth="1"/>
    <col min="12" max="13" width="3.6640625" style="15" customWidth="1"/>
    <col min="14" max="20" width="7.6640625" style="15" customWidth="1"/>
    <col min="21" max="22" width="3.6640625" style="15" customWidth="1"/>
    <col min="23" max="26" width="7.6640625" style="15" customWidth="1"/>
    <col min="27" max="16384" width="9.1640625" style="15"/>
  </cols>
  <sheetData>
    <row r="1" spans="1:46" ht="14" thickBot="1" x14ac:dyDescent="0.2">
      <c r="A1" s="15" t="s">
        <v>1540</v>
      </c>
      <c r="B1" s="15">
        <v>2019</v>
      </c>
      <c r="C1" s="15" t="s">
        <v>1531</v>
      </c>
      <c r="D1" s="15" t="s">
        <v>1468</v>
      </c>
      <c r="E1" s="15" t="s">
        <v>607</v>
      </c>
      <c r="AE1" s="15" t="s">
        <v>1554</v>
      </c>
      <c r="AF1" s="15" t="s">
        <v>1553</v>
      </c>
      <c r="AG1" s="15" t="s">
        <v>1552</v>
      </c>
      <c r="AH1" s="15" t="s">
        <v>1551</v>
      </c>
      <c r="AI1" s="15" t="s">
        <v>1550</v>
      </c>
      <c r="AJ1" s="15" t="s">
        <v>1549</v>
      </c>
      <c r="AK1" s="15" t="s">
        <v>1594</v>
      </c>
      <c r="AL1" s="15" t="s">
        <v>1548</v>
      </c>
      <c r="AM1" s="15" t="s">
        <v>1</v>
      </c>
      <c r="AN1" s="15" t="s">
        <v>1547</v>
      </c>
      <c r="AO1" s="15" t="s">
        <v>1546</v>
      </c>
      <c r="AP1" s="15" t="s">
        <v>1545</v>
      </c>
      <c r="AQ1" s="15" t="s">
        <v>1544</v>
      </c>
      <c r="AR1" s="15" t="s">
        <v>1543</v>
      </c>
      <c r="AS1" s="15" t="s">
        <v>1542</v>
      </c>
      <c r="AT1" s="15" t="s">
        <v>1541</v>
      </c>
    </row>
    <row r="2" spans="1:46" x14ac:dyDescent="0.15">
      <c r="A2" s="15" t="s">
        <v>1539</v>
      </c>
      <c r="B2" s="15">
        <v>2019</v>
      </c>
      <c r="C2" s="15" t="s">
        <v>1531</v>
      </c>
      <c r="D2" s="15" t="s">
        <v>1464</v>
      </c>
      <c r="E2" s="15" t="s">
        <v>500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U2" s="10"/>
      <c r="V2" s="10"/>
      <c r="W2" s="31" t="s">
        <v>1561</v>
      </c>
      <c r="X2" s="13" t="s">
        <v>1551</v>
      </c>
      <c r="Y2" s="37" t="s">
        <v>1550</v>
      </c>
      <c r="Z2" s="13" t="s">
        <v>1602</v>
      </c>
      <c r="AA2" s="13" t="s">
        <v>1603</v>
      </c>
      <c r="AB2" s="13" t="s">
        <v>1554</v>
      </c>
      <c r="AC2" s="13" t="s">
        <v>1549</v>
      </c>
      <c r="AD2" s="14" t="s">
        <v>1548</v>
      </c>
    </row>
    <row r="3" spans="1:46" x14ac:dyDescent="0.15">
      <c r="A3" s="15" t="s">
        <v>1538</v>
      </c>
      <c r="B3" s="15">
        <v>2019</v>
      </c>
      <c r="C3" s="15" t="s">
        <v>1531</v>
      </c>
      <c r="D3" s="15" t="s">
        <v>1464</v>
      </c>
      <c r="E3" s="15" t="s">
        <v>114</v>
      </c>
      <c r="G3" s="10"/>
      <c r="H3" s="10"/>
      <c r="I3" s="10"/>
      <c r="J3" s="10"/>
      <c r="K3" s="10"/>
      <c r="L3" s="10"/>
      <c r="M3" s="10"/>
      <c r="N3" s="10"/>
      <c r="O3" s="10"/>
      <c r="P3" s="10"/>
      <c r="U3" s="10" t="s">
        <v>1458</v>
      </c>
      <c r="V3" s="10" t="s">
        <v>1613</v>
      </c>
      <c r="W3" s="32">
        <v>38.299999999999997</v>
      </c>
      <c r="X3" s="10">
        <v>39.44</v>
      </c>
      <c r="Y3" s="38">
        <v>0.68799999999999994</v>
      </c>
      <c r="Z3" s="10">
        <v>29.556000000000001</v>
      </c>
      <c r="AA3" s="10">
        <v>12.72</v>
      </c>
      <c r="AB3" s="10">
        <v>0.84</v>
      </c>
      <c r="AC3" s="10">
        <v>52.07</v>
      </c>
      <c r="AD3" s="10">
        <v>29.45</v>
      </c>
    </row>
    <row r="4" spans="1:46" x14ac:dyDescent="0.15">
      <c r="A4" s="15" t="s">
        <v>1537</v>
      </c>
      <c r="B4" s="15">
        <v>2019</v>
      </c>
      <c r="C4" s="15" t="s">
        <v>1531</v>
      </c>
      <c r="D4" s="15" t="s">
        <v>1464</v>
      </c>
      <c r="E4" s="15" t="s">
        <v>1570</v>
      </c>
      <c r="G4" s="10"/>
      <c r="H4" s="10"/>
      <c r="I4" s="10"/>
      <c r="J4" s="10"/>
      <c r="K4" s="10"/>
      <c r="L4" s="10"/>
      <c r="M4" s="10"/>
      <c r="N4" s="10"/>
      <c r="O4" s="10"/>
      <c r="P4" s="10"/>
      <c r="U4" s="10"/>
      <c r="V4" s="10" t="s">
        <v>1614</v>
      </c>
      <c r="W4" s="32">
        <v>13.7</v>
      </c>
      <c r="X4" s="10">
        <v>11.96</v>
      </c>
      <c r="Y4" s="38">
        <v>0.42699999999999999</v>
      </c>
      <c r="Z4" s="10">
        <v>6.12</v>
      </c>
      <c r="AA4" s="10">
        <v>0.61939999999999995</v>
      </c>
      <c r="AB4" s="10">
        <v>0.11</v>
      </c>
      <c r="AC4" s="10">
        <v>3.43</v>
      </c>
      <c r="AD4" s="10">
        <v>5.37</v>
      </c>
    </row>
    <row r="5" spans="1:46" x14ac:dyDescent="0.15">
      <c r="A5" s="15" t="s">
        <v>1536</v>
      </c>
      <c r="B5" s="15">
        <v>2019</v>
      </c>
      <c r="C5" s="15" t="s">
        <v>1531</v>
      </c>
      <c r="D5" s="15" t="s">
        <v>1458</v>
      </c>
      <c r="E5" s="15" t="s">
        <v>1535</v>
      </c>
      <c r="G5" s="10"/>
      <c r="H5" s="10"/>
      <c r="I5" s="10"/>
      <c r="J5" s="10"/>
      <c r="K5" s="10"/>
      <c r="L5" s="10"/>
      <c r="M5" s="10"/>
      <c r="N5" s="10"/>
      <c r="O5" s="10"/>
      <c r="P5" s="10"/>
      <c r="U5" s="10" t="s">
        <v>1464</v>
      </c>
      <c r="V5" s="10" t="s">
        <v>1613</v>
      </c>
      <c r="W5" s="33">
        <v>39.299999999999997</v>
      </c>
      <c r="X5" s="15">
        <v>38.369999999999997</v>
      </c>
      <c r="Y5" s="39">
        <v>0.68899999999999995</v>
      </c>
      <c r="Z5" s="15">
        <v>28.51</v>
      </c>
      <c r="AA5" s="15">
        <v>9.77</v>
      </c>
      <c r="AB5" s="15">
        <v>0.94</v>
      </c>
      <c r="AC5" s="15">
        <v>31.71</v>
      </c>
      <c r="AD5" s="15">
        <v>24.75</v>
      </c>
    </row>
    <row r="6" spans="1:46" x14ac:dyDescent="0.15">
      <c r="A6" s="15" t="s">
        <v>1534</v>
      </c>
      <c r="B6" s="15">
        <v>2019</v>
      </c>
      <c r="C6" s="15" t="s">
        <v>1531</v>
      </c>
      <c r="D6" s="15" t="s">
        <v>1458</v>
      </c>
      <c r="E6" s="15" t="s">
        <v>716</v>
      </c>
      <c r="G6" s="10"/>
      <c r="H6" s="10"/>
      <c r="I6" s="10"/>
      <c r="J6" s="10"/>
      <c r="K6" s="10"/>
      <c r="L6" s="10"/>
      <c r="M6" s="10"/>
      <c r="N6" s="10"/>
      <c r="O6" s="10"/>
      <c r="P6" s="10"/>
      <c r="U6" s="10"/>
      <c r="V6" s="10" t="s">
        <v>1614</v>
      </c>
      <c r="W6" s="32">
        <v>13.7</v>
      </c>
      <c r="X6" s="10">
        <v>11.96</v>
      </c>
      <c r="Y6" s="38">
        <v>0.42699999999999999</v>
      </c>
      <c r="Z6" s="10">
        <v>6.12</v>
      </c>
      <c r="AA6" s="10">
        <v>0.61939999999999995</v>
      </c>
      <c r="AB6" s="10">
        <v>0.11</v>
      </c>
      <c r="AC6" s="10">
        <v>3.43</v>
      </c>
      <c r="AD6" s="10">
        <v>5.37</v>
      </c>
    </row>
    <row r="7" spans="1:46" x14ac:dyDescent="0.15">
      <c r="A7" s="15" t="s">
        <v>1533</v>
      </c>
      <c r="B7" s="15">
        <v>2019</v>
      </c>
      <c r="C7" s="15" t="s">
        <v>1531</v>
      </c>
      <c r="D7" s="15" t="s">
        <v>1458</v>
      </c>
      <c r="E7" s="15" t="s">
        <v>292</v>
      </c>
      <c r="G7" s="10"/>
      <c r="H7" s="10"/>
      <c r="I7" s="10"/>
      <c r="J7" s="10"/>
      <c r="K7" s="10"/>
      <c r="L7" s="10"/>
      <c r="M7" s="10"/>
      <c r="N7" s="10"/>
      <c r="O7" s="10"/>
      <c r="P7" s="10"/>
      <c r="U7" s="10" t="s">
        <v>1612</v>
      </c>
      <c r="V7" s="10" t="s">
        <v>1613</v>
      </c>
      <c r="W7" s="32">
        <v>36.9</v>
      </c>
      <c r="X7" s="10">
        <v>33.299999999999997</v>
      </c>
      <c r="Y7" s="38">
        <v>0.69799999999999995</v>
      </c>
      <c r="Z7" s="10">
        <v>24.35</v>
      </c>
      <c r="AA7" s="10">
        <v>6.12</v>
      </c>
      <c r="AB7" s="10">
        <v>0.84</v>
      </c>
      <c r="AC7" s="10">
        <v>27.3</v>
      </c>
      <c r="AD7" s="10">
        <v>34</v>
      </c>
    </row>
    <row r="8" spans="1:46" x14ac:dyDescent="0.15">
      <c r="A8" s="15" t="s">
        <v>1532</v>
      </c>
      <c r="B8" s="15">
        <v>2019</v>
      </c>
      <c r="C8" s="15" t="s">
        <v>1531</v>
      </c>
      <c r="D8" s="15" t="s">
        <v>1458</v>
      </c>
      <c r="E8" s="15" t="s">
        <v>1027</v>
      </c>
      <c r="G8" s="10"/>
      <c r="H8" s="10"/>
      <c r="I8" s="10"/>
      <c r="J8" s="10"/>
      <c r="K8" s="10"/>
      <c r="L8" s="10"/>
      <c r="M8" s="10"/>
      <c r="N8" s="10"/>
      <c r="O8" s="10"/>
      <c r="P8" s="10"/>
      <c r="U8" s="10"/>
      <c r="V8" s="10" t="s">
        <v>1614</v>
      </c>
      <c r="W8" s="32">
        <v>13.5</v>
      </c>
      <c r="X8" s="10">
        <v>11.46</v>
      </c>
      <c r="Y8" s="38">
        <v>0.437</v>
      </c>
      <c r="Z8" s="10">
        <v>5.17</v>
      </c>
      <c r="AA8" s="10">
        <v>0</v>
      </c>
      <c r="AB8" s="10">
        <v>0.16</v>
      </c>
      <c r="AC8" s="10">
        <v>0.68</v>
      </c>
      <c r="AD8" s="10">
        <v>7.84</v>
      </c>
    </row>
    <row r="9" spans="1:46" x14ac:dyDescent="0.15">
      <c r="A9" s="15" t="s">
        <v>1530</v>
      </c>
      <c r="B9" s="15">
        <v>2019</v>
      </c>
      <c r="C9" s="15" t="s">
        <v>1521</v>
      </c>
      <c r="D9" s="15" t="s">
        <v>1468</v>
      </c>
      <c r="E9" s="15" t="s">
        <v>1212</v>
      </c>
      <c r="G9" s="10"/>
      <c r="H9" s="10"/>
      <c r="I9" s="10"/>
      <c r="J9" s="10"/>
      <c r="K9" s="10"/>
      <c r="L9" s="10"/>
      <c r="M9" s="10"/>
      <c r="N9" s="10"/>
      <c r="O9" s="10"/>
      <c r="P9" s="10"/>
      <c r="U9" s="10"/>
      <c r="V9" s="10"/>
      <c r="W9" s="10" t="s">
        <v>1616</v>
      </c>
      <c r="X9" s="10" t="s">
        <v>1611</v>
      </c>
      <c r="Y9" s="10" t="s">
        <v>1545</v>
      </c>
      <c r="Z9" s="10" t="s">
        <v>1546</v>
      </c>
      <c r="AA9" s="10" t="s">
        <v>1615</v>
      </c>
      <c r="AB9" s="32" t="s">
        <v>1605</v>
      </c>
      <c r="AC9" s="32" t="s">
        <v>1606</v>
      </c>
      <c r="AD9" s="32" t="s">
        <v>1604</v>
      </c>
    </row>
    <row r="10" spans="1:46" x14ac:dyDescent="0.15">
      <c r="A10" s="15" t="s">
        <v>1529</v>
      </c>
      <c r="B10" s="15">
        <v>2019</v>
      </c>
      <c r="C10" s="15" t="s">
        <v>1521</v>
      </c>
      <c r="D10" s="15" t="s">
        <v>1464</v>
      </c>
      <c r="E10" s="15" t="s">
        <v>618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U10" s="10" t="s">
        <v>1458</v>
      </c>
      <c r="V10" s="10" t="s">
        <v>1613</v>
      </c>
      <c r="W10" s="10">
        <v>3.41</v>
      </c>
      <c r="X10" s="10">
        <v>17</v>
      </c>
      <c r="Y10" s="30">
        <v>5</v>
      </c>
      <c r="Z10" s="10">
        <v>6</v>
      </c>
      <c r="AA10" s="10">
        <v>4.5</v>
      </c>
      <c r="AB10" s="32">
        <v>9</v>
      </c>
      <c r="AC10" s="32">
        <v>10</v>
      </c>
      <c r="AD10" s="32">
        <v>15</v>
      </c>
    </row>
    <row r="11" spans="1:46" x14ac:dyDescent="0.15">
      <c r="A11" s="15" t="s">
        <v>1528</v>
      </c>
      <c r="B11" s="15">
        <v>2019</v>
      </c>
      <c r="C11" s="15" t="s">
        <v>1521</v>
      </c>
      <c r="D11" s="15" t="s">
        <v>1464</v>
      </c>
      <c r="E11" s="15" t="s">
        <v>37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U11" s="10"/>
      <c r="V11" s="10" t="s">
        <v>1614</v>
      </c>
      <c r="W11" s="10">
        <v>0.25</v>
      </c>
      <c r="X11" s="10">
        <v>3.5</v>
      </c>
      <c r="Y11" s="30">
        <v>0.6</v>
      </c>
      <c r="Z11" s="10">
        <v>0</v>
      </c>
      <c r="AA11" s="10">
        <v>0.56999999999999995</v>
      </c>
      <c r="AB11" s="32">
        <v>-13</v>
      </c>
      <c r="AC11" s="32">
        <v>-5</v>
      </c>
      <c r="AD11" s="32">
        <v>-13</v>
      </c>
    </row>
    <row r="12" spans="1:46" x14ac:dyDescent="0.15">
      <c r="A12" s="15" t="s">
        <v>1527</v>
      </c>
      <c r="B12" s="15">
        <v>2019</v>
      </c>
      <c r="C12" s="15" t="s">
        <v>1521</v>
      </c>
      <c r="D12" s="15" t="s">
        <v>1464</v>
      </c>
      <c r="E12" s="15" t="s">
        <v>663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U12" s="10" t="s">
        <v>1464</v>
      </c>
      <c r="V12" s="10" t="s">
        <v>1613</v>
      </c>
      <c r="W12" s="10">
        <v>2.2200000000000002</v>
      </c>
      <c r="X12" s="10">
        <v>21</v>
      </c>
      <c r="Y12" s="30">
        <v>13</v>
      </c>
      <c r="Z12" s="10">
        <v>6</v>
      </c>
      <c r="AA12" s="10">
        <v>4.53</v>
      </c>
      <c r="AB12" s="10"/>
      <c r="AC12" s="10"/>
      <c r="AD12" s="10"/>
    </row>
    <row r="13" spans="1:46" x14ac:dyDescent="0.15">
      <c r="A13" s="15" t="s">
        <v>1526</v>
      </c>
      <c r="B13" s="15">
        <v>2019</v>
      </c>
      <c r="C13" s="15" t="s">
        <v>1521</v>
      </c>
      <c r="D13" s="15" t="s">
        <v>1464</v>
      </c>
      <c r="E13" s="15" t="s">
        <v>607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U13" s="10"/>
      <c r="V13" s="10" t="s">
        <v>1614</v>
      </c>
      <c r="W13" s="10">
        <v>0.5</v>
      </c>
      <c r="X13" s="10">
        <v>4.71</v>
      </c>
      <c r="Y13" s="30">
        <v>0</v>
      </c>
      <c r="Z13" s="10">
        <v>0</v>
      </c>
      <c r="AA13" s="10">
        <v>0.85</v>
      </c>
      <c r="AB13" s="10"/>
      <c r="AC13" s="10"/>
      <c r="AD13" s="10"/>
    </row>
    <row r="14" spans="1:46" x14ac:dyDescent="0.15">
      <c r="A14" s="15" t="s">
        <v>1525</v>
      </c>
      <c r="B14" s="15">
        <v>2019</v>
      </c>
      <c r="C14" s="15" t="s">
        <v>1521</v>
      </c>
      <c r="D14" s="15" t="s">
        <v>1458</v>
      </c>
      <c r="E14" s="15" t="s">
        <v>840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U14" s="10" t="s">
        <v>1612</v>
      </c>
      <c r="V14" s="10" t="s">
        <v>1613</v>
      </c>
      <c r="W14" s="10">
        <v>1.48</v>
      </c>
      <c r="X14" s="10">
        <v>26.5</v>
      </c>
      <c r="Y14" s="30">
        <v>15.05</v>
      </c>
      <c r="Z14" s="10">
        <v>3.55</v>
      </c>
      <c r="AA14" s="10">
        <v>7.52</v>
      </c>
      <c r="AB14" s="10"/>
      <c r="AC14" s="10"/>
      <c r="AD14" s="10"/>
    </row>
    <row r="15" spans="1:46" x14ac:dyDescent="0.15">
      <c r="A15" s="15" t="s">
        <v>1524</v>
      </c>
      <c r="B15" s="15">
        <v>2019</v>
      </c>
      <c r="C15" s="15" t="s">
        <v>1521</v>
      </c>
      <c r="D15" s="15" t="s">
        <v>1458</v>
      </c>
      <c r="E15" s="15" t="s">
        <v>1523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U15" s="10"/>
      <c r="V15" s="10" t="s">
        <v>1614</v>
      </c>
      <c r="W15" s="10">
        <v>0.05</v>
      </c>
      <c r="X15" s="10">
        <v>7.6</v>
      </c>
      <c r="Y15" s="30">
        <v>0.28000000000000003</v>
      </c>
      <c r="Z15" s="10">
        <v>0.34</v>
      </c>
      <c r="AA15" s="10">
        <v>1.77</v>
      </c>
      <c r="AB15" s="10"/>
      <c r="AC15" s="10"/>
      <c r="AD15" s="10"/>
    </row>
    <row r="16" spans="1:46" x14ac:dyDescent="0.15">
      <c r="A16" s="15" t="s">
        <v>1522</v>
      </c>
      <c r="B16" s="15">
        <v>2019</v>
      </c>
      <c r="C16" s="15" t="s">
        <v>1521</v>
      </c>
      <c r="D16" s="15" t="s">
        <v>1458</v>
      </c>
      <c r="E16" s="15" t="s">
        <v>1520</v>
      </c>
      <c r="G16" s="10"/>
      <c r="H16" s="10"/>
      <c r="I16" s="10"/>
      <c r="J16" s="10">
        <v>7</v>
      </c>
      <c r="K16" s="10">
        <v>15</v>
      </c>
      <c r="L16" s="10">
        <v>16</v>
      </c>
      <c r="M16" s="10"/>
      <c r="N16" s="10"/>
      <c r="O16" s="10"/>
      <c r="P16" s="10">
        <v>12</v>
      </c>
      <c r="Q16" s="10">
        <v>17</v>
      </c>
      <c r="R16" s="10">
        <v>19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4" thickBot="1" x14ac:dyDescent="0.2">
      <c r="A17" s="15" t="s">
        <v>1519</v>
      </c>
      <c r="B17" s="15">
        <v>2019</v>
      </c>
      <c r="C17" s="15" t="s">
        <v>1512</v>
      </c>
      <c r="D17" s="15" t="s">
        <v>1468</v>
      </c>
      <c r="E17" s="15" t="s">
        <v>663</v>
      </c>
      <c r="G17" s="10"/>
      <c r="H17" s="10"/>
      <c r="I17" s="10"/>
      <c r="J17" s="15">
        <v>18</v>
      </c>
      <c r="K17" s="15">
        <v>21</v>
      </c>
      <c r="L17" s="15">
        <v>23</v>
      </c>
      <c r="N17" s="15">
        <v>22</v>
      </c>
      <c r="P17" s="15">
        <v>26</v>
      </c>
      <c r="Q17" s="15">
        <v>27</v>
      </c>
      <c r="R17" s="15">
        <v>25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5" t="s">
        <v>1518</v>
      </c>
      <c r="B18" s="15">
        <v>2019</v>
      </c>
      <c r="C18" s="15" t="s">
        <v>1512</v>
      </c>
      <c r="D18" s="15" t="s">
        <v>1468</v>
      </c>
      <c r="E18" s="15" t="s">
        <v>427</v>
      </c>
      <c r="G18" s="10"/>
      <c r="H18" s="48" t="s">
        <v>1540</v>
      </c>
      <c r="I18" s="49"/>
      <c r="J18" s="50" t="s">
        <v>1559</v>
      </c>
      <c r="K18" s="51" t="s">
        <v>1551</v>
      </c>
      <c r="L18" s="52" t="s">
        <v>1550</v>
      </c>
      <c r="M18" s="53"/>
      <c r="N18" s="51" t="s">
        <v>1602</v>
      </c>
      <c r="O18" s="51" t="s">
        <v>1603</v>
      </c>
      <c r="P18" s="51" t="s">
        <v>1554</v>
      </c>
      <c r="Q18" s="51" t="s">
        <v>1549</v>
      </c>
      <c r="R18" s="54" t="s">
        <v>1548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15">
      <c r="A19" s="15" t="s">
        <v>1517</v>
      </c>
      <c r="B19" s="15">
        <v>2019</v>
      </c>
      <c r="C19" s="15" t="s">
        <v>1512</v>
      </c>
      <c r="D19" s="15" t="s">
        <v>1468</v>
      </c>
      <c r="E19" s="15" t="s">
        <v>396</v>
      </c>
      <c r="G19" s="10"/>
      <c r="H19" s="55" t="s">
        <v>1607</v>
      </c>
      <c r="I19" s="17" t="s">
        <v>1508</v>
      </c>
      <c r="J19" s="40">
        <f>VLOOKUP($H$18,Sheet2!$A$1:$AB$65,7,0)</f>
        <v>30</v>
      </c>
      <c r="K19" s="42">
        <f>VLOOKUP($H$18,Sheet2!$A$1:$AB$65,15,0)</f>
        <v>0.2</v>
      </c>
      <c r="L19" s="27">
        <f>VLOOKUP($H$18,Sheet2!$A$1:$AB$65,16,0)</f>
        <v>18.899999999999999</v>
      </c>
      <c r="M19" s="22"/>
      <c r="N19" s="19"/>
      <c r="O19" s="44"/>
      <c r="P19" s="46">
        <f>VLOOKUP($H$18,Sheet2!$A$1:$AB$65,12,0)</f>
        <v>0.42</v>
      </c>
      <c r="Q19" s="46">
        <f>VLOOKUP($H$18,Sheet2!$A$1:$AB$65,17,0)</f>
        <v>0.49</v>
      </c>
      <c r="R19" s="56">
        <f>VLOOKUP($H$18,Sheet2!$A$1:$AB$65,19,0)</f>
        <v>0.44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15">
      <c r="A20" s="15" t="s">
        <v>1581</v>
      </c>
      <c r="B20" s="15">
        <v>2019</v>
      </c>
      <c r="C20" s="15" t="s">
        <v>1512</v>
      </c>
      <c r="D20" s="15" t="s">
        <v>1464</v>
      </c>
      <c r="E20" s="15" t="s">
        <v>37</v>
      </c>
      <c r="G20" s="10"/>
      <c r="H20" s="55" t="s">
        <v>1608</v>
      </c>
      <c r="I20" s="17" t="s">
        <v>1612</v>
      </c>
      <c r="J20" s="41"/>
      <c r="K20" s="43"/>
      <c r="L20" s="28"/>
      <c r="M20" s="23"/>
      <c r="N20" s="21"/>
      <c r="O20" s="45"/>
      <c r="P20" s="47"/>
      <c r="Q20" s="47"/>
      <c r="R20" s="57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15">
      <c r="A21" s="15" t="s">
        <v>1516</v>
      </c>
      <c r="B21" s="15">
        <v>2019</v>
      </c>
      <c r="C21" s="15" t="s">
        <v>1512</v>
      </c>
      <c r="D21" s="15" t="s">
        <v>1458</v>
      </c>
      <c r="E21" s="15" t="s">
        <v>292</v>
      </c>
      <c r="G21" s="10"/>
      <c r="H21" s="55" t="s">
        <v>1610</v>
      </c>
      <c r="I21" s="17"/>
      <c r="J21" s="16" t="s">
        <v>1616</v>
      </c>
      <c r="K21" s="11" t="s">
        <v>1611</v>
      </c>
      <c r="L21" s="25" t="s">
        <v>1545</v>
      </c>
      <c r="M21" s="26"/>
      <c r="N21" s="12" t="s">
        <v>1546</v>
      </c>
      <c r="O21" s="12" t="s">
        <v>1615</v>
      </c>
      <c r="P21" s="12" t="s">
        <v>1605</v>
      </c>
      <c r="Q21" s="12" t="s">
        <v>1606</v>
      </c>
      <c r="R21" s="58" t="s">
        <v>1604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15">
      <c r="A22" s="15" t="s">
        <v>1515</v>
      </c>
      <c r="B22" s="15">
        <v>2019</v>
      </c>
      <c r="C22" s="15" t="s">
        <v>1512</v>
      </c>
      <c r="D22" s="15" t="s">
        <v>1458</v>
      </c>
      <c r="E22" s="15" t="s">
        <v>826</v>
      </c>
      <c r="G22" s="10"/>
      <c r="H22" s="55" t="s">
        <v>1452</v>
      </c>
      <c r="I22" s="17"/>
      <c r="J22" s="34">
        <f>VLOOKUP($H$18,Sheet2!$A$1:$AB$65,18,0)</f>
        <v>4.7</v>
      </c>
      <c r="K22" s="22"/>
      <c r="L22" s="27"/>
      <c r="M22" s="22"/>
      <c r="N22" s="22"/>
      <c r="O22" s="22"/>
      <c r="P22" s="19"/>
      <c r="Q22" s="19"/>
      <c r="R22" s="56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4" thickBot="1" x14ac:dyDescent="0.2">
      <c r="A23" s="15" t="s">
        <v>1514</v>
      </c>
      <c r="B23" s="15">
        <v>2019</v>
      </c>
      <c r="C23" s="15" t="s">
        <v>1512</v>
      </c>
      <c r="D23" s="15" t="s">
        <v>1458</v>
      </c>
      <c r="E23" s="15" t="s">
        <v>283</v>
      </c>
      <c r="G23" s="10"/>
      <c r="H23" s="59" t="s">
        <v>1609</v>
      </c>
      <c r="I23" s="18"/>
      <c r="J23" s="35"/>
      <c r="K23" s="24"/>
      <c r="L23" s="29"/>
      <c r="M23" s="24"/>
      <c r="N23" s="24"/>
      <c r="O23" s="24"/>
      <c r="P23" s="20"/>
      <c r="Q23" s="20"/>
      <c r="R23" s="6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15">
      <c r="A24" s="15" t="s">
        <v>1513</v>
      </c>
      <c r="B24" s="15">
        <v>2019</v>
      </c>
      <c r="C24" s="15" t="s">
        <v>1512</v>
      </c>
      <c r="D24" s="15" t="s">
        <v>1458</v>
      </c>
      <c r="E24" s="15" t="s">
        <v>533</v>
      </c>
      <c r="H24" s="61"/>
      <c r="I24" s="10"/>
      <c r="J24" s="10"/>
      <c r="K24" s="10"/>
      <c r="L24" s="10"/>
      <c r="M24" s="9"/>
      <c r="N24" s="10"/>
      <c r="O24" s="10"/>
      <c r="P24" s="10"/>
      <c r="Q24" s="10"/>
      <c r="R24" s="62"/>
    </row>
    <row r="25" spans="1:29" x14ac:dyDescent="0.15">
      <c r="A25" s="15" t="s">
        <v>1511</v>
      </c>
      <c r="B25" s="15">
        <v>2019</v>
      </c>
      <c r="C25" s="15" t="s">
        <v>1502</v>
      </c>
      <c r="D25" s="15" t="s">
        <v>1468</v>
      </c>
      <c r="E25" s="15" t="s">
        <v>373</v>
      </c>
      <c r="H25" s="61"/>
      <c r="I25" s="10"/>
      <c r="J25" s="10"/>
      <c r="K25" s="10"/>
      <c r="L25" s="10"/>
      <c r="M25" s="9"/>
      <c r="N25" s="10"/>
      <c r="O25" s="10"/>
      <c r="P25" s="10"/>
      <c r="Q25" s="10"/>
      <c r="R25" s="62"/>
    </row>
    <row r="26" spans="1:29" x14ac:dyDescent="0.15">
      <c r="A26" s="15" t="s">
        <v>1510</v>
      </c>
      <c r="B26" s="15">
        <v>2019</v>
      </c>
      <c r="C26" s="15" t="s">
        <v>1502</v>
      </c>
      <c r="D26" s="15" t="s">
        <v>1464</v>
      </c>
      <c r="E26" s="15" t="s">
        <v>456</v>
      </c>
      <c r="H26" s="61"/>
      <c r="I26" s="10"/>
      <c r="J26" s="10"/>
      <c r="K26" s="10"/>
      <c r="L26" s="10"/>
      <c r="M26" s="9"/>
      <c r="N26" s="10"/>
      <c r="O26" s="10"/>
      <c r="P26" s="10"/>
      <c r="Q26" s="10"/>
      <c r="R26" s="62"/>
    </row>
    <row r="27" spans="1:29" x14ac:dyDescent="0.15">
      <c r="A27" s="15" t="s">
        <v>1509</v>
      </c>
      <c r="B27" s="15">
        <v>2019</v>
      </c>
      <c r="C27" s="15" t="s">
        <v>1502</v>
      </c>
      <c r="D27" s="15" t="s">
        <v>1464</v>
      </c>
      <c r="E27" s="15" t="s">
        <v>1508</v>
      </c>
      <c r="H27" s="61"/>
      <c r="I27" s="10"/>
      <c r="J27" s="10"/>
      <c r="K27" s="10"/>
      <c r="L27" s="10"/>
      <c r="M27" s="9"/>
      <c r="N27" s="10"/>
      <c r="O27" s="10"/>
      <c r="P27" s="10"/>
      <c r="Q27" s="10"/>
      <c r="R27" s="62"/>
    </row>
    <row r="28" spans="1:29" x14ac:dyDescent="0.15">
      <c r="A28" s="15" t="s">
        <v>1507</v>
      </c>
      <c r="B28" s="15">
        <v>2019</v>
      </c>
      <c r="C28" s="15" t="s">
        <v>1502</v>
      </c>
      <c r="D28" s="15" t="s">
        <v>1464</v>
      </c>
      <c r="E28" s="15" t="s">
        <v>126</v>
      </c>
      <c r="H28" s="61"/>
      <c r="I28" s="10"/>
      <c r="J28" s="10"/>
      <c r="K28" s="10"/>
      <c r="L28" s="10"/>
      <c r="M28" s="9"/>
      <c r="N28" s="10"/>
      <c r="O28" s="10"/>
      <c r="P28" s="10"/>
      <c r="Q28" s="10"/>
      <c r="R28" s="62"/>
    </row>
    <row r="29" spans="1:29" x14ac:dyDescent="0.15">
      <c r="A29" s="15" t="s">
        <v>1506</v>
      </c>
      <c r="B29" s="15">
        <v>2019</v>
      </c>
      <c r="C29" s="15" t="s">
        <v>1502</v>
      </c>
      <c r="D29" s="15" t="s">
        <v>1458</v>
      </c>
      <c r="E29" s="15" t="s">
        <v>445</v>
      </c>
      <c r="H29" s="61"/>
      <c r="I29" s="10"/>
      <c r="J29" s="10"/>
      <c r="K29" s="10"/>
      <c r="L29" s="10"/>
      <c r="M29" s="9"/>
      <c r="N29" s="10"/>
      <c r="O29" s="10"/>
      <c r="P29" s="10"/>
      <c r="Q29" s="10"/>
      <c r="R29" s="62"/>
    </row>
    <row r="30" spans="1:29" x14ac:dyDescent="0.15">
      <c r="A30" s="15" t="s">
        <v>1505</v>
      </c>
      <c r="B30" s="15">
        <v>2019</v>
      </c>
      <c r="C30" s="15" t="s">
        <v>1502</v>
      </c>
      <c r="D30" s="15" t="s">
        <v>1458</v>
      </c>
      <c r="E30" s="15" t="s">
        <v>23</v>
      </c>
      <c r="H30" s="61"/>
      <c r="I30" s="10"/>
      <c r="J30" s="10"/>
      <c r="K30" s="10"/>
      <c r="L30" s="10"/>
      <c r="M30" s="9"/>
      <c r="N30" s="10"/>
      <c r="O30" s="10"/>
      <c r="P30" s="10"/>
      <c r="Q30" s="10"/>
      <c r="R30" s="62"/>
    </row>
    <row r="31" spans="1:29" x14ac:dyDescent="0.15">
      <c r="A31" s="15" t="s">
        <v>1504</v>
      </c>
      <c r="B31" s="15">
        <v>2019</v>
      </c>
      <c r="C31" s="15" t="s">
        <v>1502</v>
      </c>
      <c r="D31" s="15" t="s">
        <v>1458</v>
      </c>
      <c r="E31" s="15" t="s">
        <v>652</v>
      </c>
      <c r="H31" s="61"/>
      <c r="I31" s="10"/>
      <c r="J31" s="10"/>
      <c r="K31" s="10"/>
      <c r="L31" s="10"/>
      <c r="M31" s="9"/>
      <c r="N31" s="10"/>
      <c r="O31" s="10"/>
      <c r="P31" s="10"/>
      <c r="Q31" s="10"/>
      <c r="R31" s="62"/>
    </row>
    <row r="32" spans="1:29" x14ac:dyDescent="0.15">
      <c r="A32" s="15" t="s">
        <v>1503</v>
      </c>
      <c r="B32" s="15">
        <v>2019</v>
      </c>
      <c r="C32" s="15" t="s">
        <v>1502</v>
      </c>
      <c r="D32" s="15" t="s">
        <v>1458</v>
      </c>
      <c r="E32" s="15" t="s">
        <v>1501</v>
      </c>
      <c r="H32" s="61"/>
      <c r="I32" s="10"/>
      <c r="J32" s="10"/>
      <c r="K32" s="10"/>
      <c r="L32" s="10"/>
      <c r="M32" s="9"/>
      <c r="N32" s="10"/>
      <c r="O32" s="10"/>
      <c r="P32" s="10"/>
      <c r="Q32" s="10"/>
      <c r="R32" s="62"/>
    </row>
    <row r="33" spans="1:32" x14ac:dyDescent="0.15">
      <c r="A33" s="15" t="s">
        <v>1500</v>
      </c>
      <c r="B33" s="15">
        <v>2019</v>
      </c>
      <c r="C33" s="15" t="s">
        <v>1490</v>
      </c>
      <c r="D33" s="15" t="s">
        <v>1468</v>
      </c>
      <c r="E33" s="15" t="s">
        <v>1499</v>
      </c>
      <c r="H33" s="61"/>
      <c r="I33" s="10"/>
      <c r="J33" s="10"/>
      <c r="K33" s="10"/>
      <c r="L33" s="10"/>
      <c r="M33" s="9"/>
      <c r="N33" s="10"/>
      <c r="O33" s="10"/>
      <c r="P33" s="10"/>
      <c r="Q33" s="10"/>
      <c r="R33" s="62"/>
    </row>
    <row r="34" spans="1:32" x14ac:dyDescent="0.15">
      <c r="A34" s="15" t="s">
        <v>1498</v>
      </c>
      <c r="B34" s="15">
        <v>2019</v>
      </c>
      <c r="C34" s="15" t="s">
        <v>1490</v>
      </c>
      <c r="D34" s="15" t="s">
        <v>1468</v>
      </c>
      <c r="E34" s="15" t="s">
        <v>276</v>
      </c>
      <c r="H34" s="61"/>
      <c r="I34" s="10"/>
      <c r="J34" s="10"/>
      <c r="K34" s="10"/>
      <c r="L34" s="10"/>
      <c r="M34" s="9"/>
      <c r="N34" s="10"/>
      <c r="O34" s="10"/>
      <c r="P34" s="10"/>
      <c r="Q34" s="10"/>
      <c r="R34" s="62"/>
    </row>
    <row r="35" spans="1:32" x14ac:dyDescent="0.15">
      <c r="A35" s="15" t="s">
        <v>1497</v>
      </c>
      <c r="B35" s="15">
        <v>2019</v>
      </c>
      <c r="C35" s="15" t="s">
        <v>1490</v>
      </c>
      <c r="D35" s="15" t="s">
        <v>1468</v>
      </c>
      <c r="E35" s="15" t="s">
        <v>495</v>
      </c>
      <c r="H35" s="61"/>
      <c r="I35" s="10"/>
      <c r="J35" s="10"/>
      <c r="K35" s="10"/>
      <c r="L35" s="10"/>
      <c r="M35" s="9"/>
      <c r="N35" s="10"/>
      <c r="O35" s="10"/>
      <c r="P35" s="10"/>
      <c r="Q35" s="10"/>
      <c r="R35" s="62"/>
    </row>
    <row r="36" spans="1:32" x14ac:dyDescent="0.15">
      <c r="A36" s="15" t="s">
        <v>1496</v>
      </c>
      <c r="B36" s="15">
        <v>2019</v>
      </c>
      <c r="C36" s="15" t="s">
        <v>1490</v>
      </c>
      <c r="D36" s="15" t="s">
        <v>1464</v>
      </c>
      <c r="E36" s="15" t="s">
        <v>299</v>
      </c>
      <c r="H36" s="61"/>
      <c r="I36" s="10"/>
      <c r="J36" s="10"/>
      <c r="K36" s="10"/>
      <c r="L36" s="10"/>
      <c r="M36" s="9"/>
      <c r="N36" s="10"/>
      <c r="O36" s="10"/>
      <c r="P36" s="10"/>
      <c r="Q36" s="10"/>
      <c r="R36" s="62"/>
    </row>
    <row r="37" spans="1:32" x14ac:dyDescent="0.15">
      <c r="A37" s="15" t="s">
        <v>1495</v>
      </c>
      <c r="B37" s="15">
        <v>2019</v>
      </c>
      <c r="C37" s="15" t="s">
        <v>1490</v>
      </c>
      <c r="D37" s="15" t="s">
        <v>1464</v>
      </c>
      <c r="E37" s="15" t="s">
        <v>1494</v>
      </c>
      <c r="H37" s="61"/>
      <c r="I37" s="10"/>
      <c r="J37" s="10"/>
      <c r="K37" s="10"/>
      <c r="L37" s="10"/>
      <c r="M37" s="9"/>
      <c r="N37" s="10"/>
      <c r="O37" s="10"/>
      <c r="P37" s="10"/>
      <c r="Q37" s="10"/>
      <c r="R37" s="62"/>
    </row>
    <row r="38" spans="1:32" x14ac:dyDescent="0.15">
      <c r="A38" s="15" t="s">
        <v>1493</v>
      </c>
      <c r="B38" s="15">
        <v>2019</v>
      </c>
      <c r="C38" s="15" t="s">
        <v>1490</v>
      </c>
      <c r="D38" s="15" t="s">
        <v>1458</v>
      </c>
      <c r="E38" s="15" t="s">
        <v>399</v>
      </c>
      <c r="H38" s="61"/>
      <c r="I38" s="10"/>
      <c r="J38" s="10"/>
      <c r="K38" s="10"/>
      <c r="L38" s="10"/>
      <c r="M38" s="9"/>
      <c r="N38" s="10"/>
      <c r="O38" s="10"/>
      <c r="P38" s="10"/>
      <c r="Q38" s="10"/>
      <c r="R38" s="62"/>
    </row>
    <row r="39" spans="1:32" x14ac:dyDescent="0.15">
      <c r="A39" s="15" t="s">
        <v>1492</v>
      </c>
      <c r="B39" s="15">
        <v>2019</v>
      </c>
      <c r="C39" s="15" t="s">
        <v>1490</v>
      </c>
      <c r="D39" s="15" t="s">
        <v>1458</v>
      </c>
      <c r="E39" s="15" t="s">
        <v>52</v>
      </c>
      <c r="H39" s="61"/>
      <c r="I39" s="10"/>
      <c r="J39" s="10"/>
      <c r="K39" s="10"/>
      <c r="L39" s="10"/>
      <c r="M39" s="9"/>
      <c r="N39" s="10"/>
      <c r="O39" s="10"/>
      <c r="P39" s="10"/>
      <c r="Q39" s="10"/>
      <c r="R39" s="62"/>
    </row>
    <row r="40" spans="1:32" x14ac:dyDescent="0.15">
      <c r="A40" s="15" t="s">
        <v>1491</v>
      </c>
      <c r="B40" s="15">
        <v>2019</v>
      </c>
      <c r="C40" s="15" t="s">
        <v>1490</v>
      </c>
      <c r="D40" s="15" t="s">
        <v>1458</v>
      </c>
      <c r="E40" s="15" t="s">
        <v>1159</v>
      </c>
      <c r="H40" s="61"/>
      <c r="I40" s="10"/>
      <c r="J40" s="10"/>
      <c r="K40" s="10"/>
      <c r="L40" s="10"/>
      <c r="M40" s="9"/>
      <c r="N40" s="10"/>
      <c r="O40" s="10"/>
      <c r="P40" s="10"/>
      <c r="Q40" s="10"/>
      <c r="R40" s="62"/>
    </row>
    <row r="41" spans="1:32" ht="14" thickBot="1" x14ac:dyDescent="0.2">
      <c r="A41" s="15" t="s">
        <v>1489</v>
      </c>
      <c r="B41" s="15">
        <v>2019</v>
      </c>
      <c r="C41" s="15" t="s">
        <v>1480</v>
      </c>
      <c r="D41" s="15" t="s">
        <v>1468</v>
      </c>
      <c r="E41" s="15" t="s">
        <v>461</v>
      </c>
      <c r="H41" s="63"/>
      <c r="I41" s="64"/>
      <c r="J41" s="64"/>
      <c r="K41" s="64"/>
      <c r="L41" s="64"/>
      <c r="M41" s="65"/>
      <c r="N41" s="64"/>
      <c r="O41" s="64"/>
      <c r="P41" s="64"/>
      <c r="Q41" s="64"/>
      <c r="R41" s="66"/>
    </row>
    <row r="42" spans="1:32" x14ac:dyDescent="0.15">
      <c r="A42" s="15" t="s">
        <v>1488</v>
      </c>
      <c r="B42" s="15">
        <v>2019</v>
      </c>
      <c r="C42" s="15" t="s">
        <v>1480</v>
      </c>
      <c r="D42" s="15" t="s">
        <v>1464</v>
      </c>
      <c r="E42" s="15" t="s">
        <v>631</v>
      </c>
    </row>
    <row r="43" spans="1:32" x14ac:dyDescent="0.15">
      <c r="A43" s="15" t="s">
        <v>1487</v>
      </c>
      <c r="B43" s="15">
        <v>2019</v>
      </c>
      <c r="C43" s="15" t="s">
        <v>1480</v>
      </c>
      <c r="D43" s="15" t="s">
        <v>1464</v>
      </c>
      <c r="E43" s="15" t="s">
        <v>1486</v>
      </c>
      <c r="AF43" s="15" t="s">
        <v>1597</v>
      </c>
    </row>
    <row r="44" spans="1:32" x14ac:dyDescent="0.15">
      <c r="A44" s="15" t="s">
        <v>1485</v>
      </c>
      <c r="B44" s="15">
        <v>2019</v>
      </c>
      <c r="C44" s="15" t="s">
        <v>1480</v>
      </c>
      <c r="D44" s="15" t="s">
        <v>1464</v>
      </c>
      <c r="E44" s="15" t="s">
        <v>302</v>
      </c>
      <c r="AF44" s="15" t="s">
        <v>1598</v>
      </c>
    </row>
    <row r="45" spans="1:32" x14ac:dyDescent="0.15">
      <c r="A45" s="15" t="s">
        <v>1484</v>
      </c>
      <c r="B45" s="15">
        <v>2019</v>
      </c>
      <c r="C45" s="15" t="s">
        <v>1480</v>
      </c>
      <c r="D45" s="15" t="s">
        <v>1458</v>
      </c>
      <c r="E45" s="15" t="s">
        <v>1592</v>
      </c>
      <c r="AF45" s="15" t="s">
        <v>1599</v>
      </c>
    </row>
    <row r="46" spans="1:32" x14ac:dyDescent="0.15">
      <c r="A46" s="15" t="s">
        <v>1483</v>
      </c>
      <c r="B46" s="15">
        <v>2019</v>
      </c>
      <c r="C46" s="15" t="s">
        <v>1480</v>
      </c>
      <c r="D46" s="15" t="s">
        <v>1458</v>
      </c>
      <c r="E46" s="15" t="s">
        <v>380</v>
      </c>
      <c r="AF46" s="15" t="s">
        <v>1600</v>
      </c>
    </row>
    <row r="47" spans="1:32" x14ac:dyDescent="0.15">
      <c r="A47" s="15" t="s">
        <v>1482</v>
      </c>
      <c r="B47" s="15">
        <v>2019</v>
      </c>
      <c r="C47" s="15" t="s">
        <v>1480</v>
      </c>
      <c r="D47" s="15" t="s">
        <v>1458</v>
      </c>
      <c r="E47" s="15" t="s">
        <v>495</v>
      </c>
      <c r="AF47" s="15" t="s">
        <v>1601</v>
      </c>
    </row>
    <row r="48" spans="1:32" x14ac:dyDescent="0.15">
      <c r="A48" s="15" t="s">
        <v>1481</v>
      </c>
      <c r="B48" s="15">
        <v>2019</v>
      </c>
      <c r="C48" s="15" t="s">
        <v>1480</v>
      </c>
      <c r="D48" s="15" t="s">
        <v>1458</v>
      </c>
      <c r="E48" s="15" t="s">
        <v>305</v>
      </c>
      <c r="AF48" s="15" t="s">
        <v>1599</v>
      </c>
    </row>
    <row r="49" spans="1:32" x14ac:dyDescent="0.15">
      <c r="A49" s="15" t="s">
        <v>1479</v>
      </c>
      <c r="B49" s="15">
        <v>2019</v>
      </c>
      <c r="C49" s="15" t="s">
        <v>1470</v>
      </c>
      <c r="D49" s="15" t="s">
        <v>1468</v>
      </c>
      <c r="E49" s="15" t="s">
        <v>305</v>
      </c>
      <c r="AF49" s="15" t="s">
        <v>1600</v>
      </c>
    </row>
    <row r="50" spans="1:32" x14ac:dyDescent="0.15">
      <c r="A50" s="15" t="s">
        <v>1478</v>
      </c>
      <c r="B50" s="15">
        <v>2019</v>
      </c>
      <c r="C50" s="15" t="s">
        <v>1470</v>
      </c>
      <c r="D50" s="15" t="s">
        <v>1464</v>
      </c>
      <c r="E50" s="15" t="s">
        <v>716</v>
      </c>
    </row>
    <row r="51" spans="1:32" x14ac:dyDescent="0.15">
      <c r="A51" s="15" t="s">
        <v>1477</v>
      </c>
      <c r="B51" s="15">
        <v>2019</v>
      </c>
      <c r="C51" s="15" t="s">
        <v>1470</v>
      </c>
      <c r="D51" s="15" t="s">
        <v>1464</v>
      </c>
      <c r="E51" s="15" t="s">
        <v>71</v>
      </c>
    </row>
    <row r="52" spans="1:32" x14ac:dyDescent="0.15">
      <c r="A52" s="15" t="s">
        <v>1476</v>
      </c>
      <c r="B52" s="15">
        <v>2019</v>
      </c>
      <c r="C52" s="15" t="s">
        <v>1470</v>
      </c>
      <c r="D52" s="15" t="s">
        <v>1464</v>
      </c>
      <c r="E52" s="15" t="s">
        <v>1475</v>
      </c>
    </row>
    <row r="53" spans="1:32" x14ac:dyDescent="0.15">
      <c r="A53" s="15" t="s">
        <v>1474</v>
      </c>
      <c r="B53" s="15">
        <v>2019</v>
      </c>
      <c r="C53" s="15" t="s">
        <v>1470</v>
      </c>
      <c r="D53" s="15" t="s">
        <v>1464</v>
      </c>
      <c r="E53" s="15" t="s">
        <v>526</v>
      </c>
    </row>
    <row r="54" spans="1:32" x14ac:dyDescent="0.15">
      <c r="A54" s="15" t="s">
        <v>1473</v>
      </c>
      <c r="B54" s="15">
        <v>2019</v>
      </c>
      <c r="C54" s="15" t="s">
        <v>1470</v>
      </c>
      <c r="D54" s="15" t="s">
        <v>1458</v>
      </c>
      <c r="E54" s="15" t="s">
        <v>631</v>
      </c>
    </row>
    <row r="55" spans="1:32" x14ac:dyDescent="0.15">
      <c r="A55" s="15" t="s">
        <v>1472</v>
      </c>
      <c r="B55" s="15">
        <v>2019</v>
      </c>
      <c r="C55" s="15" t="s">
        <v>1470</v>
      </c>
      <c r="D55" s="15" t="s">
        <v>1458</v>
      </c>
      <c r="E55" s="15" t="s">
        <v>169</v>
      </c>
    </row>
    <row r="56" spans="1:32" x14ac:dyDescent="0.15">
      <c r="A56" s="15" t="s">
        <v>1471</v>
      </c>
      <c r="B56" s="15">
        <v>2019</v>
      </c>
      <c r="C56" s="15" t="s">
        <v>1470</v>
      </c>
      <c r="D56" s="15" t="s">
        <v>1458</v>
      </c>
      <c r="E56" s="15" t="s">
        <v>759</v>
      </c>
    </row>
    <row r="57" spans="1:32" x14ac:dyDescent="0.15">
      <c r="A57" s="15" t="s">
        <v>1469</v>
      </c>
      <c r="B57" s="15">
        <v>2019</v>
      </c>
      <c r="C57" s="15" t="s">
        <v>1459</v>
      </c>
      <c r="D57" s="15" t="s">
        <v>1468</v>
      </c>
      <c r="E57" s="15" t="s">
        <v>276</v>
      </c>
    </row>
    <row r="58" spans="1:32" x14ac:dyDescent="0.15">
      <c r="A58" s="15" t="s">
        <v>1467</v>
      </c>
      <c r="B58" s="15">
        <v>2019</v>
      </c>
      <c r="C58" s="15" t="s">
        <v>1459</v>
      </c>
      <c r="D58" s="15" t="s">
        <v>1464</v>
      </c>
      <c r="E58" s="15" t="s">
        <v>814</v>
      </c>
    </row>
    <row r="59" spans="1:32" x14ac:dyDescent="0.15">
      <c r="A59" s="15" t="s">
        <v>1466</v>
      </c>
      <c r="B59" s="15">
        <v>2019</v>
      </c>
      <c r="C59" s="15" t="s">
        <v>1459</v>
      </c>
      <c r="D59" s="15" t="s">
        <v>1464</v>
      </c>
      <c r="E59" s="15" t="s">
        <v>1190</v>
      </c>
    </row>
    <row r="60" spans="1:32" x14ac:dyDescent="0.15">
      <c r="A60" s="15" t="s">
        <v>1465</v>
      </c>
      <c r="B60" s="15">
        <v>2019</v>
      </c>
      <c r="C60" s="15" t="s">
        <v>1459</v>
      </c>
      <c r="D60" s="15" t="s">
        <v>1464</v>
      </c>
      <c r="E60" s="15" t="s">
        <v>497</v>
      </c>
    </row>
    <row r="61" spans="1:32" x14ac:dyDescent="0.15">
      <c r="A61" s="15" t="s">
        <v>1463</v>
      </c>
      <c r="B61" s="15">
        <v>2019</v>
      </c>
      <c r="C61" s="15" t="s">
        <v>1459</v>
      </c>
      <c r="D61" s="15" t="s">
        <v>1458</v>
      </c>
      <c r="E61" s="15" t="s">
        <v>1462</v>
      </c>
    </row>
    <row r="62" spans="1:32" x14ac:dyDescent="0.15">
      <c r="A62" s="15" t="s">
        <v>1461</v>
      </c>
      <c r="B62" s="15">
        <v>2019</v>
      </c>
      <c r="C62" s="15" t="s">
        <v>1459</v>
      </c>
      <c r="D62" s="15" t="s">
        <v>1458</v>
      </c>
      <c r="E62" s="15" t="s">
        <v>461</v>
      </c>
    </row>
    <row r="63" spans="1:32" x14ac:dyDescent="0.15">
      <c r="A63" s="15" t="s">
        <v>1460</v>
      </c>
      <c r="B63" s="15">
        <v>2019</v>
      </c>
      <c r="C63" s="15" t="s">
        <v>1459</v>
      </c>
      <c r="D63" s="15" t="s">
        <v>1458</v>
      </c>
      <c r="E63" s="15" t="s">
        <v>423</v>
      </c>
    </row>
    <row r="64" spans="1:32" x14ac:dyDescent="0.15">
      <c r="A64" s="15" t="s">
        <v>347</v>
      </c>
      <c r="B64" s="15">
        <v>2019</v>
      </c>
      <c r="C64" s="15" t="s">
        <v>1459</v>
      </c>
      <c r="D64" s="15" t="s">
        <v>1458</v>
      </c>
      <c r="E64" s="15" t="s">
        <v>23</v>
      </c>
    </row>
  </sheetData>
  <mergeCells count="19">
    <mergeCell ref="H18:I18"/>
    <mergeCell ref="K19:K20"/>
    <mergeCell ref="P19:P20"/>
    <mergeCell ref="P22:P23"/>
    <mergeCell ref="K22:K23"/>
    <mergeCell ref="L18:M18"/>
    <mergeCell ref="L21:M21"/>
    <mergeCell ref="L19:M20"/>
    <mergeCell ref="L22:M23"/>
    <mergeCell ref="J22:J23"/>
    <mergeCell ref="N22:N23"/>
    <mergeCell ref="O22:O23"/>
    <mergeCell ref="Q22:Q23"/>
    <mergeCell ref="R22:R23"/>
    <mergeCell ref="J19:J20"/>
    <mergeCell ref="N19:N20"/>
    <mergeCell ref="O19:O20"/>
    <mergeCell ref="Q19:Q20"/>
    <mergeCell ref="R19:R20"/>
  </mergeCells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D67"/>
  <sheetViews>
    <sheetView workbookViewId="0">
      <selection activeCell="D5" sqref="D5"/>
    </sheetView>
  </sheetViews>
  <sheetFormatPr baseColWidth="10" defaultColWidth="8.83203125" defaultRowHeight="13" x14ac:dyDescent="0.15"/>
  <cols>
    <col min="2" max="2" width="22.5" bestFit="1" customWidth="1"/>
    <col min="4" max="4" width="18.83203125" bestFit="1" customWidth="1"/>
    <col min="5" max="5" width="9.1640625" customWidth="1"/>
  </cols>
  <sheetData>
    <row r="3" spans="2:30" s="8" customFormat="1" x14ac:dyDescent="0.15">
      <c r="C3" s="8" t="s">
        <v>1562</v>
      </c>
      <c r="D3" s="8" t="s">
        <v>1560</v>
      </c>
      <c r="E3" s="8" t="s">
        <v>1563</v>
      </c>
      <c r="F3" s="8" t="s">
        <v>6</v>
      </c>
      <c r="G3" s="8" t="s">
        <v>1559</v>
      </c>
      <c r="H3" s="8" t="s">
        <v>1558</v>
      </c>
      <c r="I3" s="8" t="s">
        <v>1557</v>
      </c>
      <c r="J3" s="8" t="s">
        <v>1556</v>
      </c>
      <c r="K3" s="8" t="s">
        <v>1555</v>
      </c>
      <c r="L3" s="8" t="s">
        <v>1554</v>
      </c>
      <c r="M3" s="8" t="s">
        <v>1553</v>
      </c>
      <c r="N3" s="8" t="s">
        <v>1552</v>
      </c>
      <c r="O3" s="8" t="s">
        <v>1551</v>
      </c>
      <c r="P3" s="8" t="s">
        <v>1550</v>
      </c>
      <c r="Q3" s="8" t="s">
        <v>1549</v>
      </c>
      <c r="R3" s="8" t="s">
        <v>1594</v>
      </c>
      <c r="S3" s="8" t="s">
        <v>1548</v>
      </c>
      <c r="T3" s="8" t="s">
        <v>1</v>
      </c>
      <c r="U3" s="8" t="s">
        <v>1547</v>
      </c>
      <c r="V3" s="8" t="s">
        <v>1546</v>
      </c>
      <c r="W3" s="8" t="s">
        <v>1545</v>
      </c>
      <c r="X3" s="8" t="s">
        <v>1544</v>
      </c>
      <c r="Y3" s="8" t="s">
        <v>1543</v>
      </c>
      <c r="Z3" s="8" t="s">
        <v>1542</v>
      </c>
      <c r="AA3" s="8" t="s">
        <v>1541</v>
      </c>
      <c r="AC3" s="8" t="s">
        <v>1564</v>
      </c>
      <c r="AD3" s="8" t="s">
        <v>1565</v>
      </c>
    </row>
    <row r="4" spans="2:30" x14ac:dyDescent="0.15">
      <c r="B4" t="s">
        <v>1540</v>
      </c>
      <c r="C4" t="s">
        <v>1566</v>
      </c>
      <c r="D4" t="s">
        <v>380</v>
      </c>
      <c r="E4" t="s">
        <v>1567</v>
      </c>
      <c r="F4">
        <v>31</v>
      </c>
      <c r="G4" s="6">
        <v>35.903225806451616</v>
      </c>
      <c r="H4" s="6">
        <v>7.67741935483871</v>
      </c>
      <c r="I4" s="6">
        <v>0.437</v>
      </c>
      <c r="J4" s="6">
        <v>7.580645161290323</v>
      </c>
      <c r="K4" s="6">
        <v>0.76600000000000001</v>
      </c>
      <c r="L4" s="6">
        <v>0.50976138828633411</v>
      </c>
      <c r="M4" s="6">
        <v>23.483870967741936</v>
      </c>
      <c r="N4">
        <v>4.5</v>
      </c>
      <c r="O4">
        <v>0.308</v>
      </c>
      <c r="P4">
        <v>0.63600000000000001</v>
      </c>
      <c r="Q4">
        <v>0.13600000000000001</v>
      </c>
      <c r="R4" s="6">
        <v>0.651685393258427</v>
      </c>
      <c r="S4">
        <v>0.13500000000000001</v>
      </c>
      <c r="T4" s="6">
        <v>2.225806451612903</v>
      </c>
      <c r="U4">
        <v>8.3000000000000004E-2</v>
      </c>
      <c r="V4">
        <v>1.9E-2</v>
      </c>
      <c r="W4">
        <v>9.0000000000000011E-3</v>
      </c>
      <c r="X4">
        <v>1.1000000000000001</v>
      </c>
      <c r="Y4">
        <v>2.6</v>
      </c>
      <c r="Z4">
        <v>5.6</v>
      </c>
      <c r="AA4">
        <v>-3</v>
      </c>
      <c r="AC4">
        <v>5.5</v>
      </c>
      <c r="AD4">
        <v>0.19900000000000001</v>
      </c>
    </row>
    <row r="5" spans="2:30" x14ac:dyDescent="0.15">
      <c r="B5" t="s">
        <v>1539</v>
      </c>
      <c r="C5" t="s">
        <v>1566</v>
      </c>
      <c r="D5" t="s">
        <v>500</v>
      </c>
      <c r="E5" t="s">
        <v>1568</v>
      </c>
      <c r="F5">
        <v>32</v>
      </c>
      <c r="G5" s="6">
        <v>26.65625</v>
      </c>
      <c r="H5" s="6">
        <v>1.4375</v>
      </c>
      <c r="I5" s="6">
        <v>0.5</v>
      </c>
      <c r="J5" s="6">
        <v>6.84375</v>
      </c>
      <c r="K5" s="6">
        <v>0.74399999999999999</v>
      </c>
      <c r="L5" s="6">
        <v>0.74237288135593216</v>
      </c>
      <c r="M5" s="6">
        <v>15.1875</v>
      </c>
      <c r="N5">
        <v>2.8</v>
      </c>
      <c r="O5">
        <v>0.26600000000000001</v>
      </c>
      <c r="P5">
        <v>0.60899999999999999</v>
      </c>
      <c r="Q5">
        <v>7.8E-2</v>
      </c>
      <c r="R5" s="6">
        <v>0.41095890410958902</v>
      </c>
      <c r="S5">
        <v>0.155</v>
      </c>
      <c r="T5" s="6">
        <v>3.5625</v>
      </c>
      <c r="U5">
        <v>0.158</v>
      </c>
      <c r="V5">
        <v>1.8000000000000002E-2</v>
      </c>
      <c r="W5">
        <v>8.5000000000000006E-2</v>
      </c>
      <c r="X5">
        <v>1.6</v>
      </c>
      <c r="Y5">
        <v>8.6999999999999993</v>
      </c>
      <c r="Z5">
        <v>3.7</v>
      </c>
      <c r="AA5">
        <v>5</v>
      </c>
      <c r="AC5">
        <v>4.4000000000000004</v>
      </c>
      <c r="AD5">
        <v>0.20499999999999999</v>
      </c>
    </row>
    <row r="6" spans="2:30" x14ac:dyDescent="0.15">
      <c r="B6" t="s">
        <v>1538</v>
      </c>
      <c r="C6" t="s">
        <v>1566</v>
      </c>
      <c r="D6" t="s">
        <v>114</v>
      </c>
      <c r="E6" t="s">
        <v>1569</v>
      </c>
      <c r="F6">
        <v>37</v>
      </c>
      <c r="G6" s="6">
        <v>33.378378378378379</v>
      </c>
      <c r="H6" s="6">
        <v>6.6486486486486482</v>
      </c>
      <c r="I6" s="6">
        <v>0.34100000000000003</v>
      </c>
      <c r="J6" s="6">
        <v>5.2972972972972974</v>
      </c>
      <c r="K6" s="6">
        <v>0.81599999999999995</v>
      </c>
      <c r="L6" s="6">
        <v>0.37333333333333335</v>
      </c>
      <c r="M6" s="6">
        <v>18.162162162162161</v>
      </c>
      <c r="N6">
        <v>3.3</v>
      </c>
      <c r="O6">
        <v>0.26899999999999996</v>
      </c>
      <c r="P6">
        <v>0.54400000000000004</v>
      </c>
      <c r="Q6">
        <v>6.6000000000000003E-2</v>
      </c>
      <c r="R6" s="6">
        <v>0.60655737704918034</v>
      </c>
      <c r="S6">
        <v>0.09</v>
      </c>
      <c r="T6" s="6">
        <v>1.9459459459459461</v>
      </c>
      <c r="U6">
        <v>8.1000000000000003E-2</v>
      </c>
      <c r="V6">
        <v>1.8000000000000002E-2</v>
      </c>
      <c r="W6">
        <v>6.0000000000000001E-3</v>
      </c>
      <c r="X6">
        <v>1.7</v>
      </c>
      <c r="Y6">
        <v>5.4</v>
      </c>
      <c r="Z6">
        <v>5.0999999999999996</v>
      </c>
      <c r="AA6">
        <v>0.2</v>
      </c>
      <c r="AC6">
        <v>5</v>
      </c>
      <c r="AD6">
        <v>0.16200000000000001</v>
      </c>
    </row>
    <row r="7" spans="2:30" x14ac:dyDescent="0.15">
      <c r="B7" t="s">
        <v>1537</v>
      </c>
      <c r="C7" t="s">
        <v>1566</v>
      </c>
      <c r="D7" t="s">
        <v>1570</v>
      </c>
      <c r="E7" t="s">
        <v>1571</v>
      </c>
      <c r="F7">
        <v>33</v>
      </c>
      <c r="G7" s="6">
        <v>33.969696969696969</v>
      </c>
      <c r="H7" s="6">
        <v>3.5151515151515151</v>
      </c>
      <c r="I7" s="6">
        <v>0.32800000000000001</v>
      </c>
      <c r="J7" s="6">
        <v>4.9393939393939394</v>
      </c>
      <c r="K7" s="6">
        <v>0.78500000000000003</v>
      </c>
      <c r="L7" s="6">
        <v>0.35589519650655022</v>
      </c>
      <c r="M7" s="6">
        <v>19.393939393939394</v>
      </c>
      <c r="N7">
        <v>3.9</v>
      </c>
      <c r="O7">
        <v>0.3</v>
      </c>
      <c r="P7">
        <v>0.59799999999999998</v>
      </c>
      <c r="Q7">
        <v>0.159</v>
      </c>
      <c r="R7" s="6">
        <v>0.94117647058823528</v>
      </c>
      <c r="S7">
        <v>0.13699999999999998</v>
      </c>
      <c r="T7" s="6">
        <v>2.6969696969696968</v>
      </c>
      <c r="U7">
        <v>0.156</v>
      </c>
      <c r="V7">
        <v>2.5000000000000001E-2</v>
      </c>
      <c r="W7">
        <v>3.3000000000000002E-2</v>
      </c>
      <c r="X7">
        <v>1.9</v>
      </c>
      <c r="Y7">
        <v>5.4</v>
      </c>
      <c r="Z7">
        <v>3.1</v>
      </c>
      <c r="AA7">
        <v>2.2999999999999998</v>
      </c>
      <c r="AC7">
        <v>5.8</v>
      </c>
      <c r="AD7">
        <v>0.20699999999999999</v>
      </c>
    </row>
    <row r="8" spans="2:30" x14ac:dyDescent="0.15">
      <c r="B8" t="s">
        <v>1536</v>
      </c>
      <c r="C8" t="s">
        <v>1566</v>
      </c>
      <c r="D8" t="s">
        <v>1535</v>
      </c>
      <c r="E8" t="s">
        <v>1572</v>
      </c>
      <c r="F8">
        <v>36</v>
      </c>
      <c r="G8" s="6">
        <v>30.055555555555557</v>
      </c>
      <c r="H8" s="6">
        <v>8</v>
      </c>
      <c r="I8" s="6">
        <v>0.40300000000000002</v>
      </c>
      <c r="J8" s="6">
        <v>6.1388888888888893</v>
      </c>
      <c r="K8" s="6">
        <v>0.86</v>
      </c>
      <c r="L8" s="6">
        <v>0.44023904382470119</v>
      </c>
      <c r="M8" s="6">
        <v>20.888888888888889</v>
      </c>
      <c r="N8">
        <v>3.9</v>
      </c>
      <c r="O8">
        <v>0.30399999999999999</v>
      </c>
      <c r="P8">
        <v>0.61899999999999999</v>
      </c>
      <c r="Q8">
        <v>0.125</v>
      </c>
      <c r="R8" s="6">
        <v>0.85365853658536583</v>
      </c>
      <c r="S8">
        <v>0.11900000000000001</v>
      </c>
      <c r="T8" s="6">
        <v>1.8888888888888888</v>
      </c>
      <c r="U8">
        <v>0.10300000000000001</v>
      </c>
      <c r="V8">
        <v>1.4999999999999999E-2</v>
      </c>
      <c r="W8">
        <v>9.0000000000000011E-3</v>
      </c>
      <c r="X8">
        <v>2.1</v>
      </c>
      <c r="Y8">
        <v>4.9000000000000004</v>
      </c>
      <c r="Z8">
        <v>5.7</v>
      </c>
      <c r="AA8">
        <v>-0.8</v>
      </c>
      <c r="AC8">
        <v>6</v>
      </c>
      <c r="AD8">
        <v>0.221</v>
      </c>
    </row>
    <row r="9" spans="2:30" x14ac:dyDescent="0.15">
      <c r="B9" t="s">
        <v>1534</v>
      </c>
      <c r="C9" t="s">
        <v>1566</v>
      </c>
      <c r="D9" t="s">
        <v>716</v>
      </c>
      <c r="E9" t="s">
        <v>1573</v>
      </c>
      <c r="F9">
        <v>35</v>
      </c>
      <c r="G9" s="6">
        <v>32.085714285714289</v>
      </c>
      <c r="H9" s="6">
        <v>6.6571428571428575</v>
      </c>
      <c r="I9" s="6">
        <v>0.39900000000000002</v>
      </c>
      <c r="J9" s="6">
        <v>5.3142857142857141</v>
      </c>
      <c r="K9" s="6">
        <v>0.78</v>
      </c>
      <c r="L9" s="6">
        <v>0.43356643356643354</v>
      </c>
      <c r="M9" s="6">
        <v>18.171428571428571</v>
      </c>
      <c r="N9">
        <v>4.9000000000000004</v>
      </c>
      <c r="O9">
        <v>0.23100000000000001</v>
      </c>
      <c r="P9">
        <v>0.61499999999999999</v>
      </c>
      <c r="Q9">
        <v>0.16200000000000001</v>
      </c>
      <c r="R9" s="6">
        <v>2.2127659574468086</v>
      </c>
      <c r="S9">
        <v>8.3000000000000004E-2</v>
      </c>
      <c r="T9" s="6">
        <v>1.7428571428571429</v>
      </c>
      <c r="U9">
        <v>0.105</v>
      </c>
      <c r="V9">
        <v>0.02</v>
      </c>
      <c r="W9">
        <v>9.0000000000000011E-3</v>
      </c>
      <c r="X9">
        <v>2.2000000000000002</v>
      </c>
      <c r="Y9">
        <v>10.5</v>
      </c>
      <c r="Z9">
        <v>8.8000000000000007</v>
      </c>
      <c r="AA9">
        <v>1.8</v>
      </c>
      <c r="AC9">
        <v>7.1</v>
      </c>
      <c r="AD9">
        <v>0.253</v>
      </c>
    </row>
    <row r="10" spans="2:30" x14ac:dyDescent="0.15">
      <c r="B10" t="s">
        <v>1533</v>
      </c>
      <c r="C10" t="s">
        <v>1566</v>
      </c>
      <c r="D10" t="s">
        <v>292</v>
      </c>
      <c r="E10" t="s">
        <v>1574</v>
      </c>
      <c r="F10">
        <v>35</v>
      </c>
      <c r="G10" s="6">
        <v>34.4</v>
      </c>
      <c r="H10" s="6">
        <v>3.3714285714285714</v>
      </c>
      <c r="I10" s="6">
        <v>0.35599999999999998</v>
      </c>
      <c r="J10" s="6">
        <v>2.342857142857143</v>
      </c>
      <c r="K10" s="6">
        <v>0.76800000000000002</v>
      </c>
      <c r="L10" s="6">
        <v>0.31060606060606061</v>
      </c>
      <c r="M10" s="6">
        <v>9.0571428571428569</v>
      </c>
      <c r="N10">
        <v>2</v>
      </c>
      <c r="O10">
        <v>0.153</v>
      </c>
      <c r="P10">
        <v>0.52300000000000002</v>
      </c>
      <c r="Q10">
        <v>0.191</v>
      </c>
      <c r="R10" s="6">
        <v>2.5454545454545454</v>
      </c>
      <c r="S10">
        <v>0.154</v>
      </c>
      <c r="T10" s="6">
        <v>1.6</v>
      </c>
      <c r="U10">
        <v>8.3000000000000004E-2</v>
      </c>
      <c r="V10">
        <v>2.3E-2</v>
      </c>
      <c r="W10">
        <v>1.1000000000000001E-2</v>
      </c>
      <c r="X10">
        <v>1.7</v>
      </c>
      <c r="Y10">
        <v>6.7</v>
      </c>
      <c r="Z10">
        <v>3.4</v>
      </c>
      <c r="AA10">
        <v>3.2</v>
      </c>
      <c r="AC10">
        <v>3.7</v>
      </c>
      <c r="AD10">
        <v>0.123</v>
      </c>
    </row>
    <row r="11" spans="2:30" x14ac:dyDescent="0.15">
      <c r="B11" t="s">
        <v>1532</v>
      </c>
      <c r="C11" t="s">
        <v>1566</v>
      </c>
      <c r="D11" t="s">
        <v>1027</v>
      </c>
      <c r="E11" t="s">
        <v>1575</v>
      </c>
      <c r="F11">
        <v>33</v>
      </c>
      <c r="G11" s="6">
        <v>36.606060606060609</v>
      </c>
      <c r="H11" s="6">
        <v>11.787878787878787</v>
      </c>
      <c r="I11" s="6">
        <v>0.35699999999999998</v>
      </c>
      <c r="J11" s="6">
        <v>8.5757575757575761</v>
      </c>
      <c r="K11" s="6">
        <v>0.86899999999999999</v>
      </c>
      <c r="L11" s="6">
        <v>0.41678939617083949</v>
      </c>
      <c r="M11" s="6">
        <v>30.09090909090909</v>
      </c>
      <c r="N11">
        <v>6.1</v>
      </c>
      <c r="O11">
        <v>0.39</v>
      </c>
      <c r="P11">
        <v>0.61</v>
      </c>
      <c r="Q11">
        <v>0.193</v>
      </c>
      <c r="R11" s="6">
        <v>1.1190476190476191</v>
      </c>
      <c r="S11">
        <v>9.4E-2</v>
      </c>
      <c r="T11" s="6">
        <v>1.9090909090909092</v>
      </c>
      <c r="U11">
        <v>8.3000000000000004E-2</v>
      </c>
      <c r="V11">
        <v>2.4E-2</v>
      </c>
      <c r="W11">
        <v>1.1000000000000001E-2</v>
      </c>
      <c r="X11">
        <v>1.4</v>
      </c>
      <c r="Y11">
        <v>5</v>
      </c>
      <c r="Z11">
        <v>9.4</v>
      </c>
      <c r="AA11">
        <v>-4.4000000000000004</v>
      </c>
      <c r="AC11">
        <v>7.5</v>
      </c>
      <c r="AD11">
        <v>0.25</v>
      </c>
    </row>
    <row r="12" spans="2:30" x14ac:dyDescent="0.15">
      <c r="B12" t="s">
        <v>1530</v>
      </c>
      <c r="C12" t="s">
        <v>1566</v>
      </c>
      <c r="D12" t="s">
        <v>1212</v>
      </c>
      <c r="E12" t="s">
        <v>1568</v>
      </c>
      <c r="F12">
        <v>37</v>
      </c>
      <c r="G12" s="6">
        <v>23.810810810810811</v>
      </c>
      <c r="H12" s="6">
        <v>0.1891891891891892</v>
      </c>
      <c r="I12" s="6">
        <v>0.42899999999999999</v>
      </c>
      <c r="J12" s="6">
        <v>2.1351351351351351</v>
      </c>
      <c r="K12" s="6">
        <v>0.65800000000000003</v>
      </c>
      <c r="L12" s="6">
        <v>0.44886363636363635</v>
      </c>
      <c r="M12" s="6">
        <v>7.3783783783783781</v>
      </c>
      <c r="N12">
        <v>2</v>
      </c>
      <c r="O12">
        <v>0.14699999999999999</v>
      </c>
      <c r="P12">
        <v>0.63900000000000001</v>
      </c>
      <c r="Q12">
        <v>3.3000000000000002E-2</v>
      </c>
      <c r="R12" s="6">
        <v>0.40909090909090912</v>
      </c>
      <c r="S12">
        <v>0.17100000000000001</v>
      </c>
      <c r="T12" s="6">
        <v>2.6756756756756759</v>
      </c>
      <c r="U12">
        <v>0.159</v>
      </c>
      <c r="V12">
        <v>1.1000000000000001E-2</v>
      </c>
      <c r="W12">
        <v>8.4000000000000005E-2</v>
      </c>
      <c r="X12">
        <v>1.7</v>
      </c>
      <c r="Y12">
        <v>8.8000000000000007</v>
      </c>
      <c r="Z12">
        <v>3.4</v>
      </c>
      <c r="AA12">
        <v>5.5</v>
      </c>
      <c r="AC12">
        <v>3.7</v>
      </c>
      <c r="AD12">
        <v>0.16900000000000001</v>
      </c>
    </row>
    <row r="13" spans="2:30" x14ac:dyDescent="0.15">
      <c r="B13" t="s">
        <v>1529</v>
      </c>
      <c r="C13" t="s">
        <v>1566</v>
      </c>
      <c r="D13" t="s">
        <v>618</v>
      </c>
      <c r="E13" t="s">
        <v>1576</v>
      </c>
      <c r="F13">
        <v>31</v>
      </c>
      <c r="G13" s="6">
        <v>34.806451612903224</v>
      </c>
      <c r="H13" s="6">
        <v>5.258064516129032</v>
      </c>
      <c r="I13" s="6">
        <v>0.33100000000000002</v>
      </c>
      <c r="J13" s="6">
        <v>7.096774193548387</v>
      </c>
      <c r="K13" s="6">
        <v>0.86399999999999999</v>
      </c>
      <c r="L13" s="6">
        <v>0.41509433962264153</v>
      </c>
      <c r="M13" s="6">
        <v>23.677419354838708</v>
      </c>
      <c r="N13">
        <v>3.5</v>
      </c>
      <c r="O13">
        <v>0.29100000000000004</v>
      </c>
      <c r="P13">
        <v>0.57799999999999996</v>
      </c>
      <c r="Q13">
        <v>0.13300000000000001</v>
      </c>
      <c r="R13" s="6">
        <v>0.82352941176470584</v>
      </c>
      <c r="S13">
        <v>0.11800000000000001</v>
      </c>
      <c r="T13" s="6">
        <v>2.6774193548387095</v>
      </c>
      <c r="U13">
        <v>0.129</v>
      </c>
      <c r="V13">
        <v>1.8000000000000002E-2</v>
      </c>
      <c r="W13">
        <v>5.0999999999999997E-2</v>
      </c>
      <c r="X13">
        <v>1.6</v>
      </c>
      <c r="Y13">
        <v>3.5</v>
      </c>
      <c r="Z13">
        <v>2.9</v>
      </c>
      <c r="AA13">
        <v>0.6</v>
      </c>
      <c r="AC13">
        <v>5.0999999999999996</v>
      </c>
      <c r="AD13">
        <v>0.188</v>
      </c>
    </row>
    <row r="14" spans="2:30" x14ac:dyDescent="0.15">
      <c r="B14" t="s">
        <v>1528</v>
      </c>
      <c r="C14" t="s">
        <v>1566</v>
      </c>
      <c r="D14" t="s">
        <v>37</v>
      </c>
      <c r="E14" t="s">
        <v>1577</v>
      </c>
      <c r="F14">
        <v>32</v>
      </c>
      <c r="G14" s="6">
        <v>32.71875</v>
      </c>
      <c r="H14" s="6">
        <v>0.875</v>
      </c>
      <c r="I14" s="6">
        <v>0.214</v>
      </c>
      <c r="J14" s="6">
        <v>4.34375</v>
      </c>
      <c r="K14" s="6">
        <v>0.68300000000000005</v>
      </c>
      <c r="L14" s="6">
        <v>0.45874587458745875</v>
      </c>
      <c r="M14" s="6">
        <v>13.96875</v>
      </c>
      <c r="N14">
        <v>3.2</v>
      </c>
      <c r="O14">
        <v>0.20899999999999999</v>
      </c>
      <c r="P14">
        <v>0.60599999999999998</v>
      </c>
      <c r="Q14">
        <v>0.13699999999999998</v>
      </c>
      <c r="R14" s="6">
        <v>1.288888888888889</v>
      </c>
      <c r="S14">
        <v>0.109</v>
      </c>
      <c r="T14" s="6">
        <v>2.65625</v>
      </c>
      <c r="U14">
        <v>0.13600000000000001</v>
      </c>
      <c r="V14">
        <v>1.4999999999999999E-2</v>
      </c>
      <c r="W14">
        <v>3.1E-2</v>
      </c>
      <c r="X14">
        <v>1.9</v>
      </c>
      <c r="Y14">
        <v>9.3000000000000007</v>
      </c>
      <c r="Z14">
        <v>4.8</v>
      </c>
      <c r="AA14">
        <v>4.5999999999999996</v>
      </c>
      <c r="AC14">
        <v>5.0999999999999996</v>
      </c>
      <c r="AD14">
        <v>0.19600000000000001</v>
      </c>
    </row>
    <row r="15" spans="2:30" x14ac:dyDescent="0.15">
      <c r="B15" t="s">
        <v>1527</v>
      </c>
      <c r="C15" t="s">
        <v>1566</v>
      </c>
      <c r="D15" t="s">
        <v>663</v>
      </c>
      <c r="E15" t="s">
        <v>1578</v>
      </c>
      <c r="F15">
        <v>37</v>
      </c>
      <c r="G15" s="6">
        <v>31.72972972972973</v>
      </c>
      <c r="H15" s="6">
        <v>2.0810810810810811</v>
      </c>
      <c r="I15" s="6">
        <v>0.39</v>
      </c>
      <c r="J15" s="6">
        <v>3.3513513513513513</v>
      </c>
      <c r="K15" s="6">
        <v>0.79</v>
      </c>
      <c r="L15" s="6">
        <v>0.42611683848797249</v>
      </c>
      <c r="M15" s="6">
        <v>11.405405405405405</v>
      </c>
      <c r="N15">
        <v>3.2</v>
      </c>
      <c r="O15">
        <v>0.17499999999999999</v>
      </c>
      <c r="P15">
        <v>0.60299999999999998</v>
      </c>
      <c r="Q15">
        <v>0.156</v>
      </c>
      <c r="R15" s="6">
        <v>1.4461538461538461</v>
      </c>
      <c r="S15">
        <v>0.157</v>
      </c>
      <c r="T15" s="6">
        <v>2.2432432432432434</v>
      </c>
      <c r="U15">
        <v>0.11699999999999999</v>
      </c>
      <c r="V15">
        <v>1.2E-2</v>
      </c>
      <c r="W15">
        <v>1.2E-2</v>
      </c>
      <c r="X15">
        <v>1.9</v>
      </c>
      <c r="Y15">
        <v>9.6999999999999993</v>
      </c>
      <c r="Z15">
        <v>5.7</v>
      </c>
      <c r="AA15">
        <v>4</v>
      </c>
      <c r="AC15">
        <v>5.0999999999999996</v>
      </c>
      <c r="AD15">
        <v>0.17399999999999999</v>
      </c>
    </row>
    <row r="16" spans="2:30" x14ac:dyDescent="0.15">
      <c r="B16" t="s">
        <v>1526</v>
      </c>
      <c r="C16" t="s">
        <v>1566</v>
      </c>
      <c r="D16" t="s">
        <v>607</v>
      </c>
      <c r="E16" t="s">
        <v>1567</v>
      </c>
      <c r="F16">
        <v>31</v>
      </c>
      <c r="G16" s="6">
        <v>35.903225806451616</v>
      </c>
      <c r="H16" s="6">
        <v>7.67741935483871</v>
      </c>
      <c r="I16" s="6">
        <v>0.437</v>
      </c>
      <c r="J16" s="6">
        <v>7.580645161290323</v>
      </c>
      <c r="K16" s="6">
        <v>0.76600000000000001</v>
      </c>
      <c r="L16" s="6">
        <v>0.50976138828633411</v>
      </c>
      <c r="M16" s="6">
        <v>23.483870967741936</v>
      </c>
      <c r="N16">
        <v>4.5</v>
      </c>
      <c r="O16">
        <v>0.308</v>
      </c>
      <c r="P16">
        <v>0.63600000000000001</v>
      </c>
      <c r="Q16">
        <v>0.13600000000000001</v>
      </c>
      <c r="R16" s="6">
        <v>0.651685393258427</v>
      </c>
      <c r="S16">
        <v>0.13500000000000001</v>
      </c>
      <c r="T16" s="6">
        <v>2.225806451612903</v>
      </c>
      <c r="U16">
        <v>8.3000000000000004E-2</v>
      </c>
      <c r="V16">
        <v>1.9E-2</v>
      </c>
      <c r="W16">
        <v>9.0000000000000011E-3</v>
      </c>
      <c r="X16">
        <v>1.1000000000000001</v>
      </c>
      <c r="Y16">
        <v>2.6</v>
      </c>
      <c r="Z16">
        <v>5.6</v>
      </c>
      <c r="AA16">
        <v>-3</v>
      </c>
      <c r="AC16">
        <v>5.5</v>
      </c>
      <c r="AD16">
        <v>0.19900000000000001</v>
      </c>
    </row>
    <row r="17" spans="2:30" x14ac:dyDescent="0.15">
      <c r="B17" t="s">
        <v>1525</v>
      </c>
      <c r="C17" t="s">
        <v>1566</v>
      </c>
      <c r="D17" t="s">
        <v>840</v>
      </c>
      <c r="E17" t="s">
        <v>1574</v>
      </c>
      <c r="F17">
        <v>34</v>
      </c>
      <c r="G17" s="6">
        <v>34.970588235294116</v>
      </c>
      <c r="H17" s="6">
        <v>4.1470588235294121</v>
      </c>
      <c r="I17" s="6">
        <v>0.29799999999999999</v>
      </c>
      <c r="J17" s="6">
        <v>3.6470588235294117</v>
      </c>
      <c r="K17" s="6">
        <v>0.71</v>
      </c>
      <c r="L17" s="6">
        <v>0.29245283018867924</v>
      </c>
      <c r="M17" s="6">
        <v>14.647058823529411</v>
      </c>
      <c r="N17">
        <v>1.7</v>
      </c>
      <c r="O17">
        <v>0.247</v>
      </c>
      <c r="P17">
        <v>0.51600000000000001</v>
      </c>
      <c r="Q17">
        <v>0.184</v>
      </c>
      <c r="R17" s="6">
        <v>1.476923076923077</v>
      </c>
      <c r="S17">
        <v>0.11900000000000001</v>
      </c>
      <c r="T17" s="6">
        <v>2.1470588235294117</v>
      </c>
      <c r="U17">
        <v>7.0999999999999994E-2</v>
      </c>
      <c r="V17">
        <v>3.4000000000000002E-2</v>
      </c>
      <c r="W17">
        <v>6.0000000000000001E-3</v>
      </c>
      <c r="X17">
        <v>2.8</v>
      </c>
      <c r="Y17">
        <v>7</v>
      </c>
      <c r="Z17">
        <v>2.6</v>
      </c>
      <c r="AA17">
        <v>4.4000000000000004</v>
      </c>
      <c r="AC17">
        <v>4.5</v>
      </c>
      <c r="AD17">
        <v>0.152</v>
      </c>
    </row>
    <row r="18" spans="2:30" x14ac:dyDescent="0.15">
      <c r="B18" t="s">
        <v>1524</v>
      </c>
      <c r="C18" t="s">
        <v>1566</v>
      </c>
      <c r="D18" t="s">
        <v>1523</v>
      </c>
      <c r="E18" t="s">
        <v>1569</v>
      </c>
      <c r="F18">
        <v>26</v>
      </c>
      <c r="G18" s="6">
        <v>30.03846153846154</v>
      </c>
      <c r="H18" s="6">
        <v>4.6538461538461542</v>
      </c>
      <c r="I18" s="6">
        <v>0.35499999999999998</v>
      </c>
      <c r="J18" s="6">
        <v>2.6923076923076925</v>
      </c>
      <c r="K18" s="6">
        <v>0.82899999999999996</v>
      </c>
      <c r="L18" s="6">
        <v>0.20172910662824209</v>
      </c>
      <c r="M18" s="6">
        <v>16.884615384615383</v>
      </c>
      <c r="N18">
        <v>2.1</v>
      </c>
      <c r="O18">
        <v>0.28499999999999998</v>
      </c>
      <c r="P18">
        <v>0.57699999999999996</v>
      </c>
      <c r="Q18">
        <v>0.254</v>
      </c>
      <c r="R18" s="6">
        <v>1.2222222222222223</v>
      </c>
      <c r="S18">
        <v>0.159</v>
      </c>
      <c r="T18" s="6">
        <v>2.5769230769230771</v>
      </c>
      <c r="U18">
        <v>7.6999999999999999E-2</v>
      </c>
      <c r="V18">
        <v>2.1000000000000001E-2</v>
      </c>
      <c r="W18">
        <v>1.1000000000000001E-2</v>
      </c>
      <c r="X18">
        <v>0.9</v>
      </c>
      <c r="Y18">
        <v>5.4</v>
      </c>
      <c r="Z18">
        <v>5.0999999999999996</v>
      </c>
      <c r="AA18">
        <v>0.3</v>
      </c>
      <c r="AC18">
        <v>3</v>
      </c>
      <c r="AD18">
        <v>0.156</v>
      </c>
    </row>
    <row r="19" spans="2:30" x14ac:dyDescent="0.15">
      <c r="B19" t="s">
        <v>1522</v>
      </c>
      <c r="C19" t="s">
        <v>1566</v>
      </c>
      <c r="D19" t="s">
        <v>1520</v>
      </c>
      <c r="E19" t="s">
        <v>1579</v>
      </c>
      <c r="F19">
        <v>32</v>
      </c>
      <c r="G19" s="6">
        <v>33.8125</v>
      </c>
      <c r="H19" s="6">
        <v>4.65625</v>
      </c>
      <c r="I19" s="6">
        <v>0.36199999999999999</v>
      </c>
      <c r="J19" s="6">
        <v>7.1875</v>
      </c>
      <c r="K19" s="6">
        <v>0.8</v>
      </c>
      <c r="L19" s="6">
        <v>0.42830540037243947</v>
      </c>
      <c r="M19" s="6">
        <v>23.4375</v>
      </c>
      <c r="N19">
        <v>4.5999999999999996</v>
      </c>
      <c r="O19">
        <v>0.35600000000000004</v>
      </c>
      <c r="P19">
        <v>0.57999999999999996</v>
      </c>
      <c r="Q19">
        <v>0.33100000000000002</v>
      </c>
      <c r="R19" s="6">
        <v>1.4150943396226414</v>
      </c>
      <c r="S19">
        <v>0.14099999999999999</v>
      </c>
      <c r="T19" s="6">
        <v>2.28125</v>
      </c>
      <c r="U19">
        <v>8.3000000000000004E-2</v>
      </c>
      <c r="V19">
        <v>2.4E-2</v>
      </c>
      <c r="W19">
        <v>9.0000000000000011E-3</v>
      </c>
      <c r="X19">
        <v>1.6</v>
      </c>
      <c r="Y19">
        <v>3.5</v>
      </c>
      <c r="Z19">
        <v>4</v>
      </c>
      <c r="AA19">
        <v>-0.6</v>
      </c>
      <c r="AC19">
        <v>6.2</v>
      </c>
      <c r="AD19">
        <v>0.23</v>
      </c>
    </row>
    <row r="20" spans="2:30" x14ac:dyDescent="0.15">
      <c r="B20" t="s">
        <v>1519</v>
      </c>
      <c r="C20" t="s">
        <v>1566</v>
      </c>
      <c r="D20" t="s">
        <v>663</v>
      </c>
      <c r="E20" t="s">
        <v>1578</v>
      </c>
      <c r="F20">
        <v>37</v>
      </c>
      <c r="G20" s="6">
        <v>15.54054054054054</v>
      </c>
      <c r="H20" s="6">
        <v>2.7027027027027029E-2</v>
      </c>
      <c r="I20" s="6">
        <v>0</v>
      </c>
      <c r="J20" s="6">
        <v>1.4864864864864864</v>
      </c>
      <c r="K20" s="6">
        <v>0.58199999999999996</v>
      </c>
      <c r="L20" s="6">
        <v>0.32544378698224852</v>
      </c>
      <c r="M20" s="6">
        <v>6.5945945945945947</v>
      </c>
      <c r="N20">
        <v>1.3</v>
      </c>
      <c r="O20">
        <v>0.20499999999999999</v>
      </c>
      <c r="P20">
        <v>0.625</v>
      </c>
      <c r="Q20">
        <v>3.1E-2</v>
      </c>
      <c r="R20" s="6">
        <v>0.18604651162790697</v>
      </c>
      <c r="S20">
        <v>0.18100000000000002</v>
      </c>
      <c r="T20" s="6">
        <v>2</v>
      </c>
      <c r="U20">
        <v>0.20600000000000002</v>
      </c>
      <c r="V20">
        <v>8.0000000000000002E-3</v>
      </c>
      <c r="W20">
        <v>0.107</v>
      </c>
      <c r="X20">
        <v>1.4</v>
      </c>
      <c r="Y20">
        <v>7.5</v>
      </c>
      <c r="Z20">
        <v>0.9</v>
      </c>
      <c r="AA20">
        <v>6.6</v>
      </c>
      <c r="AC20">
        <v>2.7</v>
      </c>
      <c r="AD20">
        <v>0.187</v>
      </c>
    </row>
    <row r="21" spans="2:30" x14ac:dyDescent="0.15">
      <c r="B21" t="s">
        <v>1518</v>
      </c>
      <c r="C21" t="s">
        <v>1566</v>
      </c>
      <c r="D21" t="s">
        <v>427</v>
      </c>
      <c r="E21" t="s">
        <v>1580</v>
      </c>
      <c r="F21">
        <v>36</v>
      </c>
      <c r="G21" s="6">
        <v>25.861111111111111</v>
      </c>
      <c r="H21" s="6">
        <v>2.7777777777777776E-2</v>
      </c>
      <c r="I21" s="6">
        <v>0</v>
      </c>
      <c r="J21" s="6">
        <v>6.2222222222222223</v>
      </c>
      <c r="K21" s="6">
        <v>0.68799999999999994</v>
      </c>
      <c r="L21" s="6">
        <v>0.85823754789272033</v>
      </c>
      <c r="M21" s="6">
        <v>12.333333333333334</v>
      </c>
      <c r="N21">
        <v>2.2000000000000002</v>
      </c>
      <c r="O21">
        <v>0.25700000000000001</v>
      </c>
      <c r="P21">
        <v>0.60399999999999998</v>
      </c>
      <c r="Q21">
        <v>7.4999999999999997E-2</v>
      </c>
      <c r="R21" s="6">
        <v>0.35555555555555557</v>
      </c>
      <c r="S21">
        <v>0.19699999999999998</v>
      </c>
      <c r="T21" s="6">
        <v>2.9444444444444446</v>
      </c>
      <c r="U21">
        <v>0.17699999999999999</v>
      </c>
      <c r="V21">
        <v>2.3E-2</v>
      </c>
      <c r="W21">
        <v>2.6000000000000002E-2</v>
      </c>
      <c r="X21">
        <v>2.1</v>
      </c>
      <c r="Y21">
        <v>3</v>
      </c>
      <c r="Z21">
        <v>0.6</v>
      </c>
      <c r="AA21">
        <v>2.4</v>
      </c>
      <c r="AC21">
        <v>4.3</v>
      </c>
      <c r="AD21">
        <v>0.185</v>
      </c>
    </row>
    <row r="22" spans="2:30" x14ac:dyDescent="0.15">
      <c r="B22" t="s">
        <v>1517</v>
      </c>
      <c r="C22" t="s">
        <v>1566</v>
      </c>
      <c r="D22" t="s">
        <v>396</v>
      </c>
      <c r="E22" t="s">
        <v>1577</v>
      </c>
      <c r="F22">
        <v>39</v>
      </c>
      <c r="G22" s="6">
        <v>30.384615384615383</v>
      </c>
      <c r="H22" s="6">
        <v>4.1794871794871797</v>
      </c>
      <c r="I22" s="6">
        <v>0.34399999999999997</v>
      </c>
      <c r="J22" s="6">
        <v>1.2307692307692308</v>
      </c>
      <c r="K22" s="6">
        <v>0.72899999999999998</v>
      </c>
      <c r="L22" s="6">
        <v>0.17843866171003717</v>
      </c>
      <c r="M22" s="6">
        <v>7.9230769230769234</v>
      </c>
      <c r="N22">
        <v>1.8</v>
      </c>
      <c r="O22">
        <v>0.151</v>
      </c>
      <c r="P22">
        <v>0.52900000000000003</v>
      </c>
      <c r="Q22">
        <v>0.127</v>
      </c>
      <c r="R22" s="6">
        <v>1.5344827586206897</v>
      </c>
      <c r="S22">
        <v>0.16600000000000001</v>
      </c>
      <c r="T22" s="6">
        <v>2.0512820512820511</v>
      </c>
      <c r="U22">
        <v>0.16399999999999998</v>
      </c>
      <c r="V22">
        <v>1.3000000000000001E-2</v>
      </c>
      <c r="W22">
        <v>4.4000000000000004E-2</v>
      </c>
      <c r="X22">
        <v>2.8</v>
      </c>
      <c r="Y22">
        <v>11</v>
      </c>
      <c r="Z22">
        <v>4.0999999999999996</v>
      </c>
      <c r="AA22">
        <v>6.9</v>
      </c>
      <c r="AC22">
        <v>4.5999999999999996</v>
      </c>
      <c r="AD22">
        <v>0.156</v>
      </c>
    </row>
    <row r="23" spans="2:30" x14ac:dyDescent="0.15">
      <c r="B23" t="s">
        <v>1581</v>
      </c>
      <c r="C23" t="s">
        <v>1566</v>
      </c>
      <c r="D23" t="s">
        <v>37</v>
      </c>
      <c r="E23" t="s">
        <v>1577</v>
      </c>
      <c r="F23">
        <v>30</v>
      </c>
      <c r="G23" s="6">
        <v>33.4</v>
      </c>
      <c r="H23" s="6">
        <v>5.5666666666666664</v>
      </c>
      <c r="I23" s="6">
        <v>0.33500000000000002</v>
      </c>
      <c r="J23" s="6">
        <v>3.9</v>
      </c>
      <c r="K23" s="6">
        <v>0.78600000000000003</v>
      </c>
      <c r="L23" s="6">
        <v>0.30708661417322836</v>
      </c>
      <c r="M23" s="6">
        <v>15</v>
      </c>
      <c r="N23">
        <v>1.3</v>
      </c>
      <c r="O23">
        <v>0.26500000000000001</v>
      </c>
      <c r="P23">
        <v>0.51500000000000001</v>
      </c>
      <c r="Q23">
        <v>0.214</v>
      </c>
      <c r="R23" s="6">
        <v>1.3636363636363635</v>
      </c>
      <c r="S23">
        <v>0.13100000000000001</v>
      </c>
      <c r="T23" s="6">
        <v>2.9</v>
      </c>
      <c r="U23">
        <v>0.11</v>
      </c>
      <c r="V23">
        <v>1.9E-2</v>
      </c>
      <c r="W23">
        <v>3.1E-2</v>
      </c>
      <c r="X23">
        <v>2</v>
      </c>
      <c r="Y23">
        <v>7.3</v>
      </c>
      <c r="Z23">
        <v>3</v>
      </c>
      <c r="AA23">
        <v>4.3</v>
      </c>
      <c r="AC23">
        <v>3.3</v>
      </c>
      <c r="AD23">
        <v>0.13100000000000001</v>
      </c>
    </row>
    <row r="24" spans="2:30" x14ac:dyDescent="0.15">
      <c r="B24" t="s">
        <v>1516</v>
      </c>
      <c r="C24" t="s">
        <v>1566</v>
      </c>
      <c r="D24" t="s">
        <v>292</v>
      </c>
      <c r="E24" t="s">
        <v>1574</v>
      </c>
      <c r="F24">
        <v>34</v>
      </c>
      <c r="G24" s="6">
        <v>32.882352941176471</v>
      </c>
      <c r="H24" s="6">
        <v>5.4117647058823533</v>
      </c>
      <c r="I24" s="6">
        <v>0.38600000000000001</v>
      </c>
      <c r="J24" s="6">
        <v>3.6176470588235294</v>
      </c>
      <c r="K24" s="6">
        <v>0.878</v>
      </c>
      <c r="L24" s="6">
        <v>0.26623376623376621</v>
      </c>
      <c r="M24" s="6">
        <v>18.735294117647058</v>
      </c>
      <c r="N24">
        <v>3.3</v>
      </c>
      <c r="O24">
        <v>0.28199999999999997</v>
      </c>
      <c r="P24">
        <v>0.61199999999999999</v>
      </c>
      <c r="Q24">
        <v>0.122</v>
      </c>
      <c r="R24" s="6">
        <v>0.73626373626373631</v>
      </c>
      <c r="S24">
        <v>0.14899999999999999</v>
      </c>
      <c r="T24" s="6">
        <v>2.0882352941176472</v>
      </c>
      <c r="U24">
        <v>8.5999999999999993E-2</v>
      </c>
      <c r="V24">
        <v>1.7000000000000001E-2</v>
      </c>
      <c r="W24">
        <v>8.0000000000000002E-3</v>
      </c>
      <c r="X24">
        <v>1.3</v>
      </c>
      <c r="Y24">
        <v>6.2</v>
      </c>
      <c r="Z24">
        <v>6.1</v>
      </c>
      <c r="AA24">
        <v>0.2</v>
      </c>
      <c r="AC24">
        <v>4.7</v>
      </c>
      <c r="AD24">
        <v>0.16700000000000001</v>
      </c>
    </row>
    <row r="25" spans="2:30" x14ac:dyDescent="0.15">
      <c r="B25" t="s">
        <v>1515</v>
      </c>
      <c r="C25" t="s">
        <v>1566</v>
      </c>
      <c r="D25" t="s">
        <v>826</v>
      </c>
      <c r="E25" t="s">
        <v>1582</v>
      </c>
      <c r="F25">
        <v>33</v>
      </c>
      <c r="G25" s="6">
        <v>35.212121212121211</v>
      </c>
      <c r="H25" s="6">
        <v>5.2121212121212119</v>
      </c>
      <c r="I25" s="6">
        <v>0.34899999999999998</v>
      </c>
      <c r="J25" s="6">
        <v>5.8181818181818183</v>
      </c>
      <c r="K25" s="6">
        <v>0.75</v>
      </c>
      <c r="L25" s="6">
        <v>0.4247787610619469</v>
      </c>
      <c r="M25" s="6">
        <v>17.515151515151516</v>
      </c>
      <c r="N25">
        <v>1.6</v>
      </c>
      <c r="O25">
        <v>0.27500000000000002</v>
      </c>
      <c r="P25">
        <v>0.53200000000000003</v>
      </c>
      <c r="Q25">
        <v>0.12</v>
      </c>
      <c r="R25" s="6">
        <v>0.80246913580246915</v>
      </c>
      <c r="S25">
        <v>0.13</v>
      </c>
      <c r="T25" s="6">
        <v>2</v>
      </c>
      <c r="U25">
        <v>4.9000000000000002E-2</v>
      </c>
      <c r="V25">
        <v>1.2E-2</v>
      </c>
      <c r="W25">
        <v>1.1000000000000001E-2</v>
      </c>
      <c r="X25">
        <v>1.4</v>
      </c>
      <c r="Y25">
        <v>-2.2999999999999998</v>
      </c>
      <c r="Z25">
        <v>-0.4</v>
      </c>
      <c r="AA25">
        <v>-1.9</v>
      </c>
      <c r="AC25">
        <v>2.9</v>
      </c>
      <c r="AD25">
        <v>0.10100000000000001</v>
      </c>
    </row>
    <row r="26" spans="2:30" x14ac:dyDescent="0.15">
      <c r="B26" t="s">
        <v>1514</v>
      </c>
      <c r="C26" t="s">
        <v>1566</v>
      </c>
      <c r="D26" t="s">
        <v>283</v>
      </c>
      <c r="E26" t="s">
        <v>1568</v>
      </c>
      <c r="F26">
        <v>33</v>
      </c>
      <c r="G26" s="6">
        <v>31.030303030303031</v>
      </c>
      <c r="H26" s="6">
        <v>5.3030303030303028</v>
      </c>
      <c r="I26" s="6">
        <v>0.371</v>
      </c>
      <c r="J26" s="6">
        <v>3.0606060606060606</v>
      </c>
      <c r="K26" s="6">
        <v>0.77200000000000002</v>
      </c>
      <c r="L26" s="6">
        <v>0.25062034739454092</v>
      </c>
      <c r="M26" s="6">
        <v>15.181818181818182</v>
      </c>
      <c r="N26">
        <v>2.2000000000000002</v>
      </c>
      <c r="O26">
        <v>0.27</v>
      </c>
      <c r="P26">
        <v>0.55500000000000005</v>
      </c>
      <c r="Q26">
        <v>0.22899999999999998</v>
      </c>
      <c r="R26" s="6">
        <v>1.2527472527472527</v>
      </c>
      <c r="S26">
        <v>0.16800000000000001</v>
      </c>
      <c r="T26" s="6">
        <v>2.6666666666666665</v>
      </c>
      <c r="U26">
        <v>0.11199999999999999</v>
      </c>
      <c r="V26">
        <v>0.03</v>
      </c>
      <c r="W26">
        <v>2.3E-2</v>
      </c>
      <c r="X26">
        <v>1.6</v>
      </c>
      <c r="Y26">
        <v>7.4</v>
      </c>
      <c r="Z26">
        <v>4</v>
      </c>
      <c r="AA26">
        <v>3.4</v>
      </c>
      <c r="AC26">
        <v>3.8</v>
      </c>
      <c r="AD26">
        <v>0.15</v>
      </c>
    </row>
    <row r="27" spans="2:30" x14ac:dyDescent="0.15">
      <c r="B27" t="s">
        <v>1513</v>
      </c>
      <c r="C27" t="s">
        <v>1566</v>
      </c>
      <c r="D27" t="s">
        <v>533</v>
      </c>
      <c r="E27" t="s">
        <v>1583</v>
      </c>
      <c r="F27">
        <v>33</v>
      </c>
      <c r="G27" s="6">
        <v>35.242424242424242</v>
      </c>
      <c r="H27" s="6">
        <v>3.5454545454545454</v>
      </c>
      <c r="I27" s="6">
        <v>0.33300000000000002</v>
      </c>
      <c r="J27" s="6">
        <v>5.4242424242424239</v>
      </c>
      <c r="K27" s="6">
        <v>0.76500000000000001</v>
      </c>
      <c r="L27" s="6">
        <v>0.44862155388471175</v>
      </c>
      <c r="M27" s="6">
        <v>17.333333333333332</v>
      </c>
      <c r="N27">
        <v>3.7</v>
      </c>
      <c r="O27">
        <v>0.22699999999999998</v>
      </c>
      <c r="P27">
        <v>0.59099999999999997</v>
      </c>
      <c r="Q27">
        <v>0.22600000000000001</v>
      </c>
      <c r="R27" s="6">
        <v>2.0129870129870131</v>
      </c>
      <c r="S27">
        <v>0.13699999999999998</v>
      </c>
      <c r="T27" s="6">
        <v>2.1515151515151514</v>
      </c>
      <c r="U27">
        <v>6.7000000000000004E-2</v>
      </c>
      <c r="V27">
        <v>2.1000000000000001E-2</v>
      </c>
      <c r="W27">
        <v>4.0000000000000001E-3</v>
      </c>
      <c r="X27">
        <v>1.5</v>
      </c>
      <c r="Y27">
        <v>4.0999999999999996</v>
      </c>
      <c r="Z27">
        <v>4.4000000000000004</v>
      </c>
      <c r="AA27">
        <v>-0.3</v>
      </c>
      <c r="AC27">
        <v>5.2</v>
      </c>
      <c r="AD27">
        <v>0.18</v>
      </c>
    </row>
    <row r="28" spans="2:30" x14ac:dyDescent="0.15">
      <c r="B28" t="s">
        <v>1511</v>
      </c>
      <c r="C28" t="s">
        <v>1566</v>
      </c>
      <c r="D28" t="s">
        <v>373</v>
      </c>
      <c r="E28" t="s">
        <v>1584</v>
      </c>
      <c r="F28">
        <v>35</v>
      </c>
      <c r="G28" s="6">
        <v>21.8</v>
      </c>
      <c r="H28" s="6">
        <v>2.8571428571428571E-2</v>
      </c>
      <c r="I28" s="6">
        <v>0</v>
      </c>
      <c r="J28" s="6">
        <v>2.2285714285714286</v>
      </c>
      <c r="K28" s="6">
        <v>0.61499999999999999</v>
      </c>
      <c r="L28" s="6">
        <v>0.33050847457627119</v>
      </c>
      <c r="M28" s="6">
        <v>10.628571428571428</v>
      </c>
      <c r="N28">
        <v>3</v>
      </c>
      <c r="O28">
        <v>0.21</v>
      </c>
      <c r="P28">
        <v>0.68100000000000005</v>
      </c>
      <c r="Q28">
        <v>0.111</v>
      </c>
      <c r="R28" s="6">
        <v>1.0571428571428572</v>
      </c>
      <c r="S28">
        <v>0.114</v>
      </c>
      <c r="T28" s="6">
        <v>1.8571428571428572</v>
      </c>
      <c r="U28">
        <v>0.14300000000000002</v>
      </c>
      <c r="V28">
        <v>0.01</v>
      </c>
      <c r="W28">
        <v>8.4000000000000005E-2</v>
      </c>
      <c r="X28">
        <v>1</v>
      </c>
      <c r="Y28">
        <v>10.4</v>
      </c>
      <c r="Z28">
        <v>6.1</v>
      </c>
      <c r="AA28">
        <v>4.3</v>
      </c>
      <c r="AC28">
        <v>4</v>
      </c>
      <c r="AD28">
        <v>0.21</v>
      </c>
    </row>
    <row r="29" spans="2:30" x14ac:dyDescent="0.15">
      <c r="B29" t="s">
        <v>1510</v>
      </c>
      <c r="C29" t="s">
        <v>1566</v>
      </c>
      <c r="D29" t="s">
        <v>456</v>
      </c>
      <c r="E29" t="s">
        <v>1568</v>
      </c>
      <c r="F29">
        <v>34</v>
      </c>
      <c r="G29" s="6">
        <v>26.823529411764707</v>
      </c>
      <c r="H29" s="6">
        <v>2.9411764705882353E-2</v>
      </c>
      <c r="I29" s="6">
        <v>1</v>
      </c>
      <c r="J29" s="6">
        <v>3.6470588235294117</v>
      </c>
      <c r="K29" s="6">
        <v>0.71799999999999997</v>
      </c>
      <c r="L29" s="6">
        <v>0.57407407407407407</v>
      </c>
      <c r="M29" s="6">
        <v>10.470588235294118</v>
      </c>
      <c r="N29">
        <v>2.8</v>
      </c>
      <c r="O29">
        <v>0.16899999999999998</v>
      </c>
      <c r="P29">
        <v>0.64800000000000002</v>
      </c>
      <c r="Q29">
        <v>4.0999999999999995E-2</v>
      </c>
      <c r="R29" s="6">
        <v>0.48648648648648651</v>
      </c>
      <c r="S29">
        <v>0.11900000000000001</v>
      </c>
      <c r="T29" s="6">
        <v>1.7647058823529411</v>
      </c>
      <c r="U29">
        <v>0.18100000000000002</v>
      </c>
      <c r="V29">
        <v>0.01</v>
      </c>
      <c r="W29">
        <v>6.0999999999999999E-2</v>
      </c>
      <c r="X29">
        <v>1.6</v>
      </c>
      <c r="Y29">
        <v>7.5</v>
      </c>
      <c r="Z29">
        <v>3.1</v>
      </c>
      <c r="AA29">
        <v>4.4000000000000004</v>
      </c>
      <c r="AC29">
        <v>4.5</v>
      </c>
      <c r="AD29">
        <v>0.19600000000000001</v>
      </c>
    </row>
    <row r="30" spans="2:30" x14ac:dyDescent="0.15">
      <c r="B30" t="s">
        <v>1509</v>
      </c>
      <c r="C30" t="s">
        <v>1566</v>
      </c>
      <c r="D30" t="s">
        <v>1508</v>
      </c>
      <c r="E30" t="s">
        <v>1571</v>
      </c>
      <c r="F30">
        <v>33</v>
      </c>
      <c r="G30" s="6">
        <v>28.818181818181817</v>
      </c>
      <c r="H30" s="6">
        <v>6.0606060606060608E-2</v>
      </c>
      <c r="I30" s="6">
        <v>0.5</v>
      </c>
      <c r="J30" s="6">
        <v>4.6969696969696972</v>
      </c>
      <c r="K30" s="6">
        <v>0.6</v>
      </c>
      <c r="L30" s="6">
        <v>0.45058139534883723</v>
      </c>
      <c r="M30" s="6">
        <v>15.090909090909092</v>
      </c>
      <c r="N30">
        <v>2.6</v>
      </c>
      <c r="O30">
        <v>0.252</v>
      </c>
      <c r="P30">
        <v>0.59599999999999997</v>
      </c>
      <c r="Q30">
        <v>4.9000000000000002E-2</v>
      </c>
      <c r="R30" s="6">
        <v>0.28378378378378377</v>
      </c>
      <c r="S30">
        <v>0.151</v>
      </c>
      <c r="T30" s="6">
        <v>3.4848484848484849</v>
      </c>
      <c r="U30">
        <v>0.24399999999999999</v>
      </c>
      <c r="V30">
        <v>1.9E-2</v>
      </c>
      <c r="W30">
        <v>2.7000000000000003E-2</v>
      </c>
      <c r="X30">
        <v>0.9</v>
      </c>
      <c r="Y30">
        <v>-0.5</v>
      </c>
      <c r="Z30">
        <v>0.3</v>
      </c>
      <c r="AA30">
        <v>-0.8</v>
      </c>
      <c r="AC30">
        <v>3.4</v>
      </c>
      <c r="AD30">
        <v>0.14499999999999999</v>
      </c>
    </row>
    <row r="31" spans="2:30" x14ac:dyDescent="0.15">
      <c r="B31" t="s">
        <v>1507</v>
      </c>
      <c r="C31" t="s">
        <v>1566</v>
      </c>
      <c r="D31" t="s">
        <v>126</v>
      </c>
      <c r="E31" t="s">
        <v>1585</v>
      </c>
      <c r="F31">
        <v>32</v>
      </c>
      <c r="G31" s="6">
        <v>38.15625</v>
      </c>
      <c r="H31" s="6">
        <v>5.28125</v>
      </c>
      <c r="I31" s="6">
        <v>0.29599999999999999</v>
      </c>
      <c r="J31" s="6">
        <v>8.4375</v>
      </c>
      <c r="K31" s="6">
        <v>0.74099999999999999</v>
      </c>
      <c r="L31" s="6">
        <v>0.48473967684021546</v>
      </c>
      <c r="M31" s="6">
        <v>22.0625</v>
      </c>
      <c r="N31">
        <v>1.5</v>
      </c>
      <c r="O31">
        <v>0.35499999999999998</v>
      </c>
      <c r="P31">
        <v>0.51500000000000001</v>
      </c>
      <c r="Q31">
        <v>0.33</v>
      </c>
      <c r="R31" s="6">
        <v>1.0681818181818181</v>
      </c>
      <c r="S31">
        <v>0.16200000000000001</v>
      </c>
      <c r="T31" s="6">
        <v>2.125</v>
      </c>
      <c r="U31">
        <v>0.13100000000000001</v>
      </c>
      <c r="V31">
        <v>2.2000000000000002E-2</v>
      </c>
      <c r="W31">
        <v>1.7000000000000001E-2</v>
      </c>
      <c r="X31">
        <v>1.5</v>
      </c>
      <c r="Y31">
        <v>2.2999999999999998</v>
      </c>
      <c r="Z31">
        <v>1.3</v>
      </c>
      <c r="AA31">
        <v>1.1000000000000001</v>
      </c>
      <c r="AC31">
        <v>3</v>
      </c>
      <c r="AD31">
        <v>9.7000000000000003E-2</v>
      </c>
    </row>
    <row r="32" spans="2:30" x14ac:dyDescent="0.15">
      <c r="B32" t="s">
        <v>1506</v>
      </c>
      <c r="C32" t="s">
        <v>1566</v>
      </c>
      <c r="D32" t="s">
        <v>445</v>
      </c>
      <c r="E32" t="s">
        <v>1586</v>
      </c>
      <c r="F32">
        <v>35</v>
      </c>
      <c r="G32" s="6">
        <v>34.457142857142856</v>
      </c>
      <c r="H32" s="6">
        <v>5.6571428571428575</v>
      </c>
      <c r="I32" s="6">
        <v>0.36899999999999999</v>
      </c>
      <c r="J32" s="6">
        <v>3.3714285714285714</v>
      </c>
      <c r="K32" s="6">
        <v>0.84699999999999998</v>
      </c>
      <c r="L32" s="6">
        <v>0.23366336633663368</v>
      </c>
      <c r="M32" s="6">
        <v>16.771428571428572</v>
      </c>
      <c r="N32">
        <v>2.2999999999999998</v>
      </c>
      <c r="O32">
        <v>0.26700000000000002</v>
      </c>
      <c r="P32">
        <v>0.52300000000000002</v>
      </c>
      <c r="Q32">
        <v>7.2000000000000008E-2</v>
      </c>
      <c r="R32" s="6">
        <v>0.58064516129032262</v>
      </c>
      <c r="S32">
        <v>0.1</v>
      </c>
      <c r="T32" s="6">
        <v>1.8285714285714285</v>
      </c>
      <c r="U32">
        <v>0.11900000000000001</v>
      </c>
      <c r="V32">
        <v>1.6E-2</v>
      </c>
      <c r="W32">
        <v>9.0000000000000011E-3</v>
      </c>
      <c r="X32">
        <v>2.7</v>
      </c>
      <c r="Y32">
        <v>1</v>
      </c>
      <c r="Z32">
        <v>1</v>
      </c>
      <c r="AA32">
        <v>0</v>
      </c>
      <c r="AC32">
        <v>5</v>
      </c>
      <c r="AD32">
        <v>0.16400000000000001</v>
      </c>
    </row>
    <row r="33" spans="2:30" x14ac:dyDescent="0.15">
      <c r="B33" t="s">
        <v>1505</v>
      </c>
      <c r="C33" t="s">
        <v>1566</v>
      </c>
      <c r="D33" t="s">
        <v>23</v>
      </c>
      <c r="E33" t="s">
        <v>1578</v>
      </c>
      <c r="F33">
        <v>35</v>
      </c>
      <c r="G33" s="6">
        <v>35.314285714285717</v>
      </c>
      <c r="H33" s="6">
        <v>5.4857142857142858</v>
      </c>
      <c r="I33" s="6">
        <v>0.39100000000000001</v>
      </c>
      <c r="J33" s="6">
        <v>1.9714285714285715</v>
      </c>
      <c r="K33" s="6">
        <v>0.81200000000000006</v>
      </c>
      <c r="L33" s="6">
        <v>0.1864864864864865</v>
      </c>
      <c r="M33" s="6">
        <v>13.114285714285714</v>
      </c>
      <c r="N33">
        <v>2.2999999999999998</v>
      </c>
      <c r="O33">
        <v>0.19899999999999998</v>
      </c>
      <c r="P33">
        <v>0.56999999999999995</v>
      </c>
      <c r="Q33">
        <v>7.400000000000001E-2</v>
      </c>
      <c r="R33" s="6">
        <v>0.97872340425531912</v>
      </c>
      <c r="S33">
        <v>0.10400000000000001</v>
      </c>
      <c r="T33" s="6">
        <v>1.9714285714285715</v>
      </c>
      <c r="U33">
        <v>7.0000000000000007E-2</v>
      </c>
      <c r="V33">
        <v>1.3999999999999999E-2</v>
      </c>
      <c r="W33">
        <v>2E-3</v>
      </c>
      <c r="X33">
        <v>1.8</v>
      </c>
      <c r="Y33">
        <v>4.3</v>
      </c>
      <c r="Z33">
        <v>3.2</v>
      </c>
      <c r="AA33">
        <v>1.1000000000000001</v>
      </c>
      <c r="AC33">
        <v>4.0999999999999996</v>
      </c>
      <c r="AD33">
        <v>0.13400000000000001</v>
      </c>
    </row>
    <row r="34" spans="2:30" x14ac:dyDescent="0.15">
      <c r="B34" t="s">
        <v>1504</v>
      </c>
      <c r="C34" t="s">
        <v>1566</v>
      </c>
      <c r="D34" t="s">
        <v>652</v>
      </c>
      <c r="E34" t="s">
        <v>1586</v>
      </c>
      <c r="F34">
        <v>29</v>
      </c>
      <c r="G34" s="6">
        <v>37.103448275862071</v>
      </c>
      <c r="H34" s="6">
        <v>7.4482758620689653</v>
      </c>
      <c r="I34" s="6">
        <v>0.33800000000000002</v>
      </c>
      <c r="J34" s="6">
        <v>7.068965517241379</v>
      </c>
      <c r="K34" s="6">
        <v>0.85399999999999998</v>
      </c>
      <c r="L34" s="6">
        <v>0.46485260770975056</v>
      </c>
      <c r="M34" s="6">
        <v>21.724137931034484</v>
      </c>
      <c r="N34">
        <v>2.5</v>
      </c>
      <c r="O34">
        <v>0.33700000000000002</v>
      </c>
      <c r="P34">
        <v>0.58499999999999996</v>
      </c>
      <c r="Q34">
        <v>0.29399999999999998</v>
      </c>
      <c r="R34" s="6">
        <v>0.88429752066115708</v>
      </c>
      <c r="S34">
        <v>0.184</v>
      </c>
      <c r="T34" s="6">
        <v>1.4827586206896552</v>
      </c>
      <c r="U34">
        <v>7.5999999999999998E-2</v>
      </c>
      <c r="V34">
        <v>1.3999999999999999E-2</v>
      </c>
      <c r="W34">
        <v>1.3999999999999999E-2</v>
      </c>
      <c r="X34">
        <v>1</v>
      </c>
      <c r="Y34">
        <v>2.8</v>
      </c>
      <c r="Z34">
        <v>5</v>
      </c>
      <c r="AA34">
        <v>-2.2999999999999998</v>
      </c>
      <c r="AC34">
        <v>3.4</v>
      </c>
      <c r="AD34">
        <v>0.128</v>
      </c>
    </row>
    <row r="35" spans="2:30" x14ac:dyDescent="0.15">
      <c r="B35" t="s">
        <v>1503</v>
      </c>
      <c r="C35" t="s">
        <v>1566</v>
      </c>
      <c r="D35" t="s">
        <v>1501</v>
      </c>
      <c r="E35" t="s">
        <v>1574</v>
      </c>
      <c r="F35">
        <v>37</v>
      </c>
      <c r="G35" s="6">
        <v>34.864864864864863</v>
      </c>
      <c r="H35" s="6">
        <v>3.2972972972972974</v>
      </c>
      <c r="I35" s="6">
        <v>0.311</v>
      </c>
      <c r="J35" s="6">
        <v>3.6486486486486487</v>
      </c>
      <c r="K35" s="6">
        <v>0.65200000000000002</v>
      </c>
      <c r="L35" s="6">
        <v>0.34263959390862941</v>
      </c>
      <c r="M35" s="6">
        <v>12.54054054054054</v>
      </c>
      <c r="N35">
        <v>1.6</v>
      </c>
      <c r="O35">
        <v>0.22800000000000001</v>
      </c>
      <c r="P35">
        <v>0.50600000000000001</v>
      </c>
      <c r="Q35">
        <v>0.37200000000000005</v>
      </c>
      <c r="R35" s="6">
        <v>1.9689922480620154</v>
      </c>
      <c r="S35">
        <v>0.22</v>
      </c>
      <c r="T35" s="6">
        <v>2.2702702702702702</v>
      </c>
      <c r="U35">
        <v>6.4000000000000001E-2</v>
      </c>
      <c r="V35">
        <v>2.3E-2</v>
      </c>
      <c r="W35">
        <v>0.01</v>
      </c>
      <c r="X35">
        <v>1.9</v>
      </c>
      <c r="Y35">
        <v>3.4</v>
      </c>
      <c r="Z35">
        <v>1.6</v>
      </c>
      <c r="AA35">
        <v>1.7</v>
      </c>
      <c r="AC35">
        <v>3.4</v>
      </c>
      <c r="AD35">
        <v>0.107</v>
      </c>
    </row>
    <row r="36" spans="2:30" x14ac:dyDescent="0.15">
      <c r="B36" t="s">
        <v>1500</v>
      </c>
      <c r="C36" t="s">
        <v>1566</v>
      </c>
      <c r="D36" t="s">
        <v>1499</v>
      </c>
      <c r="E36" t="s">
        <v>1573</v>
      </c>
      <c r="F36">
        <v>32</v>
      </c>
      <c r="G36" s="6">
        <v>32.40625</v>
      </c>
      <c r="H36" s="6">
        <v>0.5</v>
      </c>
      <c r="I36" s="6">
        <v>0.375</v>
      </c>
      <c r="J36" s="6">
        <v>4</v>
      </c>
      <c r="K36" s="6">
        <v>0.51600000000000001</v>
      </c>
      <c r="L36" s="6">
        <v>0.58715596330275233</v>
      </c>
      <c r="M36" s="6">
        <v>11</v>
      </c>
      <c r="N36">
        <v>2.7</v>
      </c>
      <c r="O36">
        <v>0.159</v>
      </c>
      <c r="P36">
        <v>0.63100000000000001</v>
      </c>
      <c r="Q36">
        <v>2.8999999999999998E-2</v>
      </c>
      <c r="R36" s="6">
        <v>0.32608695652173914</v>
      </c>
      <c r="S36">
        <v>0.14199999999999999</v>
      </c>
      <c r="T36" s="6">
        <v>2.46875</v>
      </c>
      <c r="U36">
        <v>0.193</v>
      </c>
      <c r="V36">
        <v>1.2E-2</v>
      </c>
      <c r="W36">
        <v>3.3000000000000002E-2</v>
      </c>
      <c r="X36">
        <v>1.6</v>
      </c>
      <c r="Y36">
        <v>2.8</v>
      </c>
      <c r="Z36">
        <v>2.1</v>
      </c>
      <c r="AA36">
        <v>0.7</v>
      </c>
      <c r="AC36">
        <v>4.3</v>
      </c>
      <c r="AD36">
        <v>0.16700000000000001</v>
      </c>
    </row>
    <row r="37" spans="2:30" x14ac:dyDescent="0.15">
      <c r="B37" t="s">
        <v>1498</v>
      </c>
      <c r="C37" t="s">
        <v>1566</v>
      </c>
      <c r="D37" t="s">
        <v>276</v>
      </c>
      <c r="E37" t="s">
        <v>1584</v>
      </c>
      <c r="F37">
        <v>26</v>
      </c>
      <c r="G37" s="6">
        <v>17.692307692307693</v>
      </c>
      <c r="H37" s="6">
        <v>1.1153846153846154</v>
      </c>
      <c r="I37" s="6">
        <v>0.17199999999999999</v>
      </c>
      <c r="J37" s="6">
        <v>2.4230769230769229</v>
      </c>
      <c r="K37" s="6">
        <v>0.61899999999999999</v>
      </c>
      <c r="L37" s="6">
        <v>0.45652173913043476</v>
      </c>
      <c r="M37" s="6">
        <v>6.3076923076923075</v>
      </c>
      <c r="N37">
        <v>0.2</v>
      </c>
      <c r="O37">
        <v>0.20899999999999999</v>
      </c>
      <c r="P37">
        <v>0.48799999999999999</v>
      </c>
      <c r="Q37">
        <v>7.8E-2</v>
      </c>
      <c r="R37" s="6">
        <v>0.5757575757575758</v>
      </c>
      <c r="S37">
        <v>0.16399999999999998</v>
      </c>
      <c r="T37" s="6">
        <v>2.1923076923076925</v>
      </c>
      <c r="U37">
        <v>0.11599999999999999</v>
      </c>
      <c r="V37">
        <v>9.0000000000000011E-3</v>
      </c>
      <c r="W37">
        <v>1.9E-2</v>
      </c>
      <c r="X37">
        <v>0.4</v>
      </c>
      <c r="Y37">
        <v>-1.9</v>
      </c>
      <c r="Z37">
        <v>-2.1</v>
      </c>
      <c r="AA37">
        <v>0.2</v>
      </c>
      <c r="AC37">
        <v>0.7</v>
      </c>
      <c r="AD37">
        <v>5.8000000000000003E-2</v>
      </c>
    </row>
    <row r="38" spans="2:30" x14ac:dyDescent="0.15">
      <c r="B38" t="s">
        <v>1497</v>
      </c>
      <c r="C38" t="s">
        <v>1566</v>
      </c>
      <c r="D38" t="s">
        <v>495</v>
      </c>
      <c r="E38" t="s">
        <v>1574</v>
      </c>
      <c r="F38">
        <v>36</v>
      </c>
      <c r="G38" s="6">
        <v>28.75</v>
      </c>
      <c r="H38" s="6">
        <v>3.0277777777777777</v>
      </c>
      <c r="I38" s="6">
        <v>0.312</v>
      </c>
      <c r="J38" s="6">
        <v>3.4444444444444446</v>
      </c>
      <c r="K38" s="6">
        <v>0.75</v>
      </c>
      <c r="L38" s="6">
        <v>0.39743589743589741</v>
      </c>
      <c r="M38" s="6">
        <v>11.138888888888889</v>
      </c>
      <c r="N38">
        <v>2.5</v>
      </c>
      <c r="O38">
        <v>0.21</v>
      </c>
      <c r="P38">
        <v>0.54100000000000004</v>
      </c>
      <c r="Q38">
        <v>8.6999999999999994E-2</v>
      </c>
      <c r="R38" s="6">
        <v>1</v>
      </c>
      <c r="S38">
        <v>0.106</v>
      </c>
      <c r="T38" s="6">
        <v>1.75</v>
      </c>
      <c r="U38">
        <v>0.14599999999999999</v>
      </c>
      <c r="V38">
        <v>2.8999999999999998E-2</v>
      </c>
      <c r="W38">
        <v>1.4999999999999999E-2</v>
      </c>
      <c r="X38">
        <v>2</v>
      </c>
      <c r="Y38">
        <v>8.6</v>
      </c>
      <c r="Z38">
        <v>4.5</v>
      </c>
      <c r="AA38">
        <v>4.0999999999999996</v>
      </c>
      <c r="AC38">
        <v>4.4000000000000004</v>
      </c>
      <c r="AD38">
        <v>0.17100000000000001</v>
      </c>
    </row>
    <row r="39" spans="2:30" x14ac:dyDescent="0.15">
      <c r="B39" t="s">
        <v>1496</v>
      </c>
      <c r="C39" t="s">
        <v>1566</v>
      </c>
      <c r="D39" t="s">
        <v>299</v>
      </c>
      <c r="E39" t="s">
        <v>1577</v>
      </c>
      <c r="F39">
        <v>36</v>
      </c>
      <c r="G39" s="6">
        <v>35.166666666666664</v>
      </c>
      <c r="H39" s="6">
        <v>5.9444444444444446</v>
      </c>
      <c r="I39" s="6">
        <v>0.313</v>
      </c>
      <c r="J39" s="6">
        <v>7.833333333333333</v>
      </c>
      <c r="K39" s="6">
        <v>0.76200000000000001</v>
      </c>
      <c r="L39" s="6">
        <v>0.48788927335640137</v>
      </c>
      <c r="M39" s="6">
        <v>19.666666666666668</v>
      </c>
      <c r="N39">
        <v>2.8</v>
      </c>
      <c r="O39">
        <v>0.32100000000000001</v>
      </c>
      <c r="P39">
        <v>0.497</v>
      </c>
      <c r="Q39">
        <v>0.182</v>
      </c>
      <c r="R39" s="6">
        <v>1.3896103896103895</v>
      </c>
      <c r="S39">
        <v>9.8000000000000004E-2</v>
      </c>
      <c r="T39" s="6">
        <v>2.1666666666666665</v>
      </c>
      <c r="U39">
        <v>6.5000000000000002E-2</v>
      </c>
      <c r="V39">
        <v>2.4E-2</v>
      </c>
      <c r="W39">
        <v>1.2E-2</v>
      </c>
      <c r="X39">
        <v>1.7</v>
      </c>
      <c r="Y39">
        <v>4.5</v>
      </c>
      <c r="Z39">
        <v>4.2</v>
      </c>
      <c r="AA39">
        <v>0.4</v>
      </c>
      <c r="AC39">
        <v>4.5</v>
      </c>
      <c r="AD39">
        <v>0.14199999999999999</v>
      </c>
    </row>
    <row r="40" spans="2:30" x14ac:dyDescent="0.15">
      <c r="B40" t="s">
        <v>1495</v>
      </c>
      <c r="C40" t="s">
        <v>1566</v>
      </c>
      <c r="D40" t="s">
        <v>1494</v>
      </c>
      <c r="E40" t="s">
        <v>1587</v>
      </c>
      <c r="F40">
        <v>38</v>
      </c>
      <c r="G40" s="6">
        <v>34.131578947368418</v>
      </c>
      <c r="H40" s="6">
        <v>4.5263157894736841</v>
      </c>
      <c r="I40" s="6">
        <v>0.33700000000000002</v>
      </c>
      <c r="J40" s="6">
        <v>5.7894736842105265</v>
      </c>
      <c r="K40" s="6">
        <v>0.77300000000000002</v>
      </c>
      <c r="L40" s="6">
        <v>0.47619047619047616</v>
      </c>
      <c r="M40" s="6">
        <v>17.578947368421051</v>
      </c>
      <c r="N40">
        <v>3.1</v>
      </c>
      <c r="O40">
        <v>0.245</v>
      </c>
      <c r="P40">
        <v>0.59</v>
      </c>
      <c r="Q40">
        <v>0.248</v>
      </c>
      <c r="R40" s="6">
        <v>1.5</v>
      </c>
      <c r="S40">
        <v>0.17199999999999999</v>
      </c>
      <c r="T40" s="6">
        <v>2.5526315789473686</v>
      </c>
      <c r="U40">
        <v>9.9000000000000005E-2</v>
      </c>
      <c r="V40">
        <v>2.8999999999999998E-2</v>
      </c>
      <c r="W40">
        <v>3.2000000000000001E-2</v>
      </c>
      <c r="X40">
        <v>2</v>
      </c>
      <c r="Y40">
        <v>4.8</v>
      </c>
      <c r="Z40">
        <v>3</v>
      </c>
      <c r="AA40">
        <v>1.9</v>
      </c>
      <c r="AC40">
        <v>5.0999999999999996</v>
      </c>
      <c r="AD40">
        <v>0.158</v>
      </c>
    </row>
    <row r="41" spans="2:30" x14ac:dyDescent="0.15">
      <c r="B41" t="s">
        <v>1493</v>
      </c>
      <c r="C41" t="s">
        <v>1566</v>
      </c>
      <c r="D41" t="s">
        <v>399</v>
      </c>
      <c r="E41" t="s">
        <v>1568</v>
      </c>
      <c r="F41">
        <v>40</v>
      </c>
      <c r="G41" s="6">
        <v>32.024999999999999</v>
      </c>
      <c r="H41" s="6">
        <v>8.6</v>
      </c>
      <c r="I41" s="6">
        <v>0.41</v>
      </c>
      <c r="J41" s="6">
        <v>2.7250000000000001</v>
      </c>
      <c r="K41" s="6">
        <v>0.80700000000000005</v>
      </c>
      <c r="L41" s="6">
        <v>0.23340471092077089</v>
      </c>
      <c r="M41" s="6">
        <v>15.925000000000001</v>
      </c>
      <c r="N41">
        <v>3.9</v>
      </c>
      <c r="O41">
        <v>0.22600000000000001</v>
      </c>
      <c r="P41">
        <v>0.61399999999999999</v>
      </c>
      <c r="Q41">
        <v>0.11599999999999999</v>
      </c>
      <c r="R41" s="6">
        <v>1.1666666666666667</v>
      </c>
      <c r="S41">
        <v>0.113</v>
      </c>
      <c r="T41" s="6">
        <v>1.4</v>
      </c>
      <c r="U41">
        <v>3.7999999999999999E-2</v>
      </c>
      <c r="V41">
        <v>0.02</v>
      </c>
      <c r="W41">
        <v>2E-3</v>
      </c>
      <c r="X41">
        <v>1.4</v>
      </c>
      <c r="Y41">
        <v>7.3</v>
      </c>
      <c r="Z41">
        <v>7.7</v>
      </c>
      <c r="AA41">
        <v>-0.5</v>
      </c>
      <c r="AC41">
        <v>5.3</v>
      </c>
      <c r="AD41">
        <v>0.16400000000000001</v>
      </c>
    </row>
    <row r="42" spans="2:30" x14ac:dyDescent="0.15">
      <c r="B42" t="s">
        <v>1492</v>
      </c>
      <c r="C42" t="s">
        <v>1566</v>
      </c>
      <c r="D42" t="s">
        <v>52</v>
      </c>
      <c r="E42" t="s">
        <v>1569</v>
      </c>
      <c r="F42">
        <v>33</v>
      </c>
      <c r="G42" s="6">
        <v>36.787878787878789</v>
      </c>
      <c r="H42" s="6">
        <v>8.5757575757575761</v>
      </c>
      <c r="I42" s="6">
        <v>0.35</v>
      </c>
      <c r="J42" s="6">
        <v>4.6060606060606064</v>
      </c>
      <c r="K42" s="6">
        <v>0.90800000000000003</v>
      </c>
      <c r="L42" s="6">
        <v>0.29745596868884538</v>
      </c>
      <c r="M42" s="6">
        <v>19.727272727272727</v>
      </c>
      <c r="N42">
        <v>3.4</v>
      </c>
      <c r="O42">
        <v>0.27500000000000002</v>
      </c>
      <c r="P42">
        <v>0.55800000000000005</v>
      </c>
      <c r="Q42">
        <v>0.28399999999999997</v>
      </c>
      <c r="R42" s="6">
        <v>1.9761904761904763</v>
      </c>
      <c r="S42">
        <v>0.126</v>
      </c>
      <c r="T42" s="6">
        <v>1.9090909090909092</v>
      </c>
      <c r="U42">
        <v>4.2999999999999997E-2</v>
      </c>
      <c r="V42">
        <v>2.3E-2</v>
      </c>
      <c r="W42">
        <v>5.0000000000000001E-3</v>
      </c>
      <c r="X42">
        <v>1.4</v>
      </c>
      <c r="Y42">
        <v>5.8</v>
      </c>
      <c r="Z42">
        <v>6.6</v>
      </c>
      <c r="AA42">
        <v>-0.8</v>
      </c>
      <c r="AC42">
        <v>4.8</v>
      </c>
      <c r="AD42">
        <v>0.158</v>
      </c>
    </row>
    <row r="43" spans="2:30" x14ac:dyDescent="0.15">
      <c r="B43" t="s">
        <v>1491</v>
      </c>
      <c r="C43" t="s">
        <v>1566</v>
      </c>
      <c r="D43" t="s">
        <v>1159</v>
      </c>
      <c r="E43" t="s">
        <v>1588</v>
      </c>
      <c r="F43">
        <v>31</v>
      </c>
      <c r="G43" s="6">
        <v>32.258064516129032</v>
      </c>
      <c r="H43" s="6">
        <v>7.709677419354839</v>
      </c>
      <c r="I43" s="6">
        <v>0.43099999999999999</v>
      </c>
      <c r="J43" s="6">
        <v>5.774193548387097</v>
      </c>
      <c r="K43" s="6">
        <v>0.86</v>
      </c>
      <c r="L43" s="6">
        <v>0.42619047619047618</v>
      </c>
      <c r="M43" s="6">
        <v>22.161290322580644</v>
      </c>
      <c r="N43">
        <v>3.6</v>
      </c>
      <c r="O43">
        <v>0.32200000000000001</v>
      </c>
      <c r="P43">
        <v>0.68</v>
      </c>
      <c r="Q43">
        <v>0.24299999999999999</v>
      </c>
      <c r="R43" s="6">
        <v>0.89423076923076927</v>
      </c>
      <c r="S43">
        <v>0.17100000000000001</v>
      </c>
      <c r="T43" s="6">
        <v>2.032258064516129</v>
      </c>
      <c r="U43">
        <v>8.199999999999999E-2</v>
      </c>
      <c r="V43">
        <v>2.4E-2</v>
      </c>
      <c r="W43">
        <v>9.0000000000000011E-3</v>
      </c>
      <c r="X43">
        <v>1.5</v>
      </c>
      <c r="Y43">
        <v>7.4</v>
      </c>
      <c r="Z43">
        <v>8.6999999999999993</v>
      </c>
      <c r="AA43">
        <v>-1.3</v>
      </c>
      <c r="AC43">
        <v>5.0999999999999996</v>
      </c>
      <c r="AD43">
        <v>0.20399999999999999</v>
      </c>
    </row>
    <row r="44" spans="2:30" x14ac:dyDescent="0.15">
      <c r="B44" t="s">
        <v>1489</v>
      </c>
      <c r="C44" t="s">
        <v>1566</v>
      </c>
      <c r="D44" t="s">
        <v>461</v>
      </c>
      <c r="E44" t="s">
        <v>1568</v>
      </c>
      <c r="F44">
        <v>34</v>
      </c>
      <c r="G44" s="6">
        <v>24.382352941176471</v>
      </c>
      <c r="H44" s="6">
        <v>3.0882352941176472</v>
      </c>
      <c r="I44" s="6">
        <v>0.42899999999999999</v>
      </c>
      <c r="J44" s="6">
        <v>1.9705882352941178</v>
      </c>
      <c r="K44" s="6">
        <v>0.70099999999999996</v>
      </c>
      <c r="L44" s="6">
        <v>0.27459016393442626</v>
      </c>
      <c r="M44" s="6">
        <v>9.5294117647058822</v>
      </c>
      <c r="N44">
        <v>2</v>
      </c>
      <c r="O44">
        <v>0.19699999999999998</v>
      </c>
      <c r="P44">
        <v>0.58699999999999997</v>
      </c>
      <c r="Q44">
        <v>9.0999999999999998E-2</v>
      </c>
      <c r="R44" s="6">
        <v>0.80392156862745101</v>
      </c>
      <c r="S44">
        <v>0.156</v>
      </c>
      <c r="T44" s="6">
        <v>1.8235294117647058</v>
      </c>
      <c r="U44">
        <v>0.151</v>
      </c>
      <c r="V44">
        <v>2.1000000000000001E-2</v>
      </c>
      <c r="W44">
        <v>7.2999999999999995E-2</v>
      </c>
      <c r="X44">
        <v>1.4</v>
      </c>
      <c r="Y44">
        <v>9.6</v>
      </c>
      <c r="Z44">
        <v>4.3</v>
      </c>
      <c r="AA44">
        <v>5.3</v>
      </c>
      <c r="AC44">
        <v>3.4</v>
      </c>
      <c r="AD44">
        <v>0.16400000000000001</v>
      </c>
    </row>
    <row r="45" spans="2:30" x14ac:dyDescent="0.15">
      <c r="B45" t="s">
        <v>1488</v>
      </c>
      <c r="C45" t="s">
        <v>1566</v>
      </c>
      <c r="D45" t="s">
        <v>631</v>
      </c>
      <c r="E45" t="s">
        <v>1589</v>
      </c>
      <c r="F45">
        <v>35</v>
      </c>
      <c r="G45" s="6">
        <v>23.285714285714285</v>
      </c>
      <c r="H45" s="6">
        <v>0.5714285714285714</v>
      </c>
      <c r="I45" s="6">
        <v>0.4</v>
      </c>
      <c r="J45" s="6">
        <v>4.6857142857142859</v>
      </c>
      <c r="K45" s="6">
        <v>0.61599999999999999</v>
      </c>
      <c r="L45" s="6">
        <v>0.47262247838616717</v>
      </c>
      <c r="M45" s="6">
        <v>14.485714285714286</v>
      </c>
      <c r="N45">
        <v>3.8</v>
      </c>
      <c r="O45">
        <v>0.31</v>
      </c>
      <c r="P45">
        <v>0.59699999999999998</v>
      </c>
      <c r="Q45">
        <v>0.24</v>
      </c>
      <c r="R45" s="6">
        <v>1.3108108108108107</v>
      </c>
      <c r="S45">
        <v>0.14800000000000002</v>
      </c>
      <c r="T45" s="6">
        <v>2.8285714285714287</v>
      </c>
      <c r="U45">
        <v>0.20399999999999999</v>
      </c>
      <c r="V45">
        <v>3.7000000000000005E-2</v>
      </c>
      <c r="W45">
        <v>5.2999999999999999E-2</v>
      </c>
      <c r="X45">
        <v>2.2999999999999998</v>
      </c>
      <c r="Y45">
        <v>13.3</v>
      </c>
      <c r="Z45">
        <v>6</v>
      </c>
      <c r="AA45">
        <v>7.3</v>
      </c>
      <c r="AC45">
        <v>6.1</v>
      </c>
      <c r="AD45">
        <v>0.29799999999999999</v>
      </c>
    </row>
    <row r="46" spans="2:30" x14ac:dyDescent="0.15">
      <c r="B46" t="s">
        <v>1487</v>
      </c>
      <c r="C46" t="s">
        <v>1566</v>
      </c>
      <c r="D46" t="s">
        <v>1486</v>
      </c>
      <c r="E46" t="s">
        <v>1590</v>
      </c>
      <c r="F46">
        <v>36</v>
      </c>
      <c r="G46" s="6">
        <v>34.694444444444443</v>
      </c>
      <c r="H46" s="6">
        <v>3.3055555555555554</v>
      </c>
      <c r="I46" s="6">
        <v>0.33600000000000002</v>
      </c>
      <c r="J46" s="6">
        <v>5.8611111111111107</v>
      </c>
      <c r="K46" s="6">
        <v>0.82</v>
      </c>
      <c r="L46" s="6">
        <v>0.44327731092436973</v>
      </c>
      <c r="M46" s="6">
        <v>18.805555555555557</v>
      </c>
      <c r="N46">
        <v>3.2</v>
      </c>
      <c r="O46">
        <v>0.28800000000000003</v>
      </c>
      <c r="P46">
        <v>0.58699999999999997</v>
      </c>
      <c r="Q46">
        <v>0.13800000000000001</v>
      </c>
      <c r="R46" s="6">
        <v>0.71028037383177567</v>
      </c>
      <c r="S46">
        <v>0.157</v>
      </c>
      <c r="T46" s="6">
        <v>3.3055555555555554</v>
      </c>
      <c r="U46">
        <v>0.16600000000000001</v>
      </c>
      <c r="V46">
        <v>2.1000000000000001E-2</v>
      </c>
      <c r="W46">
        <v>1.7000000000000001E-2</v>
      </c>
      <c r="X46">
        <v>2.4</v>
      </c>
      <c r="Y46">
        <v>4.5</v>
      </c>
      <c r="Z46">
        <v>2.2999999999999998</v>
      </c>
      <c r="AA46">
        <v>2.2000000000000002</v>
      </c>
      <c r="AC46">
        <v>5.6</v>
      </c>
      <c r="AD46">
        <v>0.18</v>
      </c>
    </row>
    <row r="47" spans="2:30" x14ac:dyDescent="0.15">
      <c r="B47" t="s">
        <v>1485</v>
      </c>
      <c r="C47" t="s">
        <v>1566</v>
      </c>
      <c r="D47" t="s">
        <v>302</v>
      </c>
      <c r="E47" t="s">
        <v>1591</v>
      </c>
      <c r="F47">
        <v>33</v>
      </c>
      <c r="G47" s="6">
        <v>29.272727272727273</v>
      </c>
      <c r="H47" s="6">
        <v>2.9393939393939394</v>
      </c>
      <c r="I47" s="6">
        <v>0.34</v>
      </c>
      <c r="J47" s="6">
        <v>4.3939393939393936</v>
      </c>
      <c r="K47" s="6">
        <v>0.77900000000000003</v>
      </c>
      <c r="L47" s="6">
        <v>0.33105022831050229</v>
      </c>
      <c r="M47" s="6">
        <v>16.666666666666668</v>
      </c>
      <c r="N47">
        <v>0.8</v>
      </c>
      <c r="O47">
        <v>0.34399999999999997</v>
      </c>
      <c r="P47">
        <v>0.54300000000000004</v>
      </c>
      <c r="Q47">
        <v>0.26</v>
      </c>
      <c r="R47" s="6">
        <v>0.75939849624060152</v>
      </c>
      <c r="S47">
        <v>0.20800000000000002</v>
      </c>
      <c r="T47" s="6">
        <v>2.606060606060606</v>
      </c>
      <c r="U47">
        <v>0.13699999999999998</v>
      </c>
      <c r="V47">
        <v>1.4999999999999999E-2</v>
      </c>
      <c r="W47">
        <v>2.3E-2</v>
      </c>
      <c r="X47">
        <v>1.5</v>
      </c>
      <c r="Y47">
        <v>1.4</v>
      </c>
      <c r="Z47">
        <v>0.1</v>
      </c>
      <c r="AA47">
        <v>1.3</v>
      </c>
      <c r="AC47">
        <v>2.2999999999999998</v>
      </c>
      <c r="AD47">
        <v>9.6000000000000002E-2</v>
      </c>
    </row>
    <row r="48" spans="2:30" x14ac:dyDescent="0.15">
      <c r="B48" t="s">
        <v>1484</v>
      </c>
      <c r="C48" t="s">
        <v>1566</v>
      </c>
      <c r="D48" t="s">
        <v>1592</v>
      </c>
      <c r="E48" t="s">
        <v>1593</v>
      </c>
      <c r="F48">
        <v>33</v>
      </c>
      <c r="G48" s="6">
        <v>34.272727272727273</v>
      </c>
      <c r="H48" s="6">
        <v>4.2121212121212119</v>
      </c>
      <c r="I48" s="6">
        <v>0.38100000000000001</v>
      </c>
      <c r="J48" s="6">
        <v>5.3939393939393936</v>
      </c>
      <c r="K48" s="6">
        <v>0.71299999999999997</v>
      </c>
      <c r="L48" s="6">
        <v>0.42080378250591016</v>
      </c>
      <c r="M48" s="6">
        <v>19.454545454545453</v>
      </c>
      <c r="N48">
        <v>5.0999999999999996</v>
      </c>
      <c r="O48">
        <v>0.25900000000000001</v>
      </c>
      <c r="P48">
        <v>0.63200000000000001</v>
      </c>
      <c r="Q48">
        <v>0.29299999999999998</v>
      </c>
      <c r="R48" s="6">
        <v>1.9670329670329669</v>
      </c>
      <c r="S48">
        <v>0.152</v>
      </c>
      <c r="T48" s="6">
        <v>2.0909090909090908</v>
      </c>
      <c r="U48">
        <v>0.14199999999999999</v>
      </c>
      <c r="V48">
        <v>3.1E-2</v>
      </c>
      <c r="W48">
        <v>2.7999999999999997E-2</v>
      </c>
      <c r="X48">
        <v>1.6</v>
      </c>
      <c r="Y48">
        <v>7.6</v>
      </c>
      <c r="Z48">
        <v>6.2</v>
      </c>
      <c r="AA48">
        <v>1.4</v>
      </c>
      <c r="AC48">
        <v>6.8</v>
      </c>
      <c r="AD48">
        <v>0.23899999999999999</v>
      </c>
    </row>
    <row r="49" spans="2:30" x14ac:dyDescent="0.15">
      <c r="B49" t="s">
        <v>1483</v>
      </c>
      <c r="C49" t="s">
        <v>1566</v>
      </c>
      <c r="D49" t="s">
        <v>380</v>
      </c>
      <c r="E49" t="s">
        <v>1574</v>
      </c>
      <c r="F49">
        <v>34</v>
      </c>
      <c r="G49" s="6">
        <v>33.058823529411768</v>
      </c>
      <c r="H49" s="6">
        <v>5.882352941176471</v>
      </c>
      <c r="I49" s="6">
        <v>0.34499999999999997</v>
      </c>
      <c r="J49" s="6">
        <v>3.1470588235294117</v>
      </c>
      <c r="K49" s="6">
        <v>0.76600000000000001</v>
      </c>
      <c r="L49" s="6">
        <v>0.25536992840095463</v>
      </c>
      <c r="M49" s="6">
        <v>14.558823529411764</v>
      </c>
      <c r="N49">
        <v>1.7</v>
      </c>
      <c r="O49">
        <v>0.24199999999999999</v>
      </c>
      <c r="P49">
        <v>0.52700000000000002</v>
      </c>
      <c r="Q49">
        <v>0.113</v>
      </c>
      <c r="R49" s="6">
        <v>1</v>
      </c>
      <c r="S49">
        <v>0.11800000000000001</v>
      </c>
      <c r="T49" s="6">
        <v>1.911764705882353</v>
      </c>
      <c r="U49">
        <v>0.10099999999999999</v>
      </c>
      <c r="V49">
        <v>2.1000000000000001E-2</v>
      </c>
      <c r="W49">
        <v>6.9999999999999993E-3</v>
      </c>
      <c r="X49">
        <v>2</v>
      </c>
      <c r="Y49">
        <v>7</v>
      </c>
      <c r="Z49">
        <v>4.0999999999999996</v>
      </c>
      <c r="AA49">
        <v>3</v>
      </c>
      <c r="AC49">
        <v>3.7</v>
      </c>
      <c r="AD49">
        <v>0.13100000000000001</v>
      </c>
    </row>
    <row r="50" spans="2:30" x14ac:dyDescent="0.15">
      <c r="B50" t="s">
        <v>1482</v>
      </c>
      <c r="C50" t="s">
        <v>1566</v>
      </c>
      <c r="D50" t="s">
        <v>495</v>
      </c>
      <c r="E50" t="s">
        <v>1574</v>
      </c>
      <c r="F50">
        <v>31</v>
      </c>
      <c r="G50" s="6">
        <v>29.193548387096776</v>
      </c>
      <c r="H50" s="6">
        <v>4.903225806451613</v>
      </c>
      <c r="I50" s="6">
        <v>0.35499999999999998</v>
      </c>
      <c r="J50" s="6">
        <v>4.032258064516129</v>
      </c>
      <c r="K50" s="6">
        <v>0.68799999999999994</v>
      </c>
      <c r="L50" s="6">
        <v>0.352112676056338</v>
      </c>
      <c r="M50" s="6">
        <v>14.580645161290322</v>
      </c>
      <c r="N50">
        <v>2</v>
      </c>
      <c r="O50">
        <v>0.28100000000000003</v>
      </c>
      <c r="P50">
        <v>0.54500000000000004</v>
      </c>
      <c r="Q50">
        <v>0.24600000000000002</v>
      </c>
      <c r="R50" s="6">
        <v>1.4285714285714286</v>
      </c>
      <c r="S50">
        <v>0.14499999999999999</v>
      </c>
      <c r="T50" s="6">
        <v>2.2580645161290325</v>
      </c>
      <c r="U50">
        <v>8.5999999999999993E-2</v>
      </c>
      <c r="V50">
        <v>2.4E-2</v>
      </c>
      <c r="W50">
        <v>1.1000000000000001E-2</v>
      </c>
      <c r="X50">
        <v>1.4</v>
      </c>
      <c r="Y50">
        <v>8.4</v>
      </c>
      <c r="Z50">
        <v>5.5</v>
      </c>
      <c r="AA50">
        <v>2.9</v>
      </c>
      <c r="AC50">
        <v>3.4</v>
      </c>
      <c r="AD50">
        <v>0.151</v>
      </c>
    </row>
    <row r="51" spans="2:30" x14ac:dyDescent="0.15">
      <c r="B51" t="s">
        <v>1481</v>
      </c>
      <c r="C51" t="s">
        <v>1566</v>
      </c>
      <c r="D51" t="s">
        <v>305</v>
      </c>
      <c r="E51" t="s">
        <v>1578</v>
      </c>
      <c r="F51">
        <v>31</v>
      </c>
      <c r="G51" s="6">
        <v>35.41935483870968</v>
      </c>
      <c r="H51" s="6">
        <v>4.354838709677419</v>
      </c>
      <c r="I51" s="6">
        <v>0.35599999999999998</v>
      </c>
      <c r="J51" s="6">
        <v>5.741935483870968</v>
      </c>
      <c r="K51" s="6">
        <v>0.84299999999999997</v>
      </c>
      <c r="L51" s="6">
        <v>0.3877995642701525</v>
      </c>
      <c r="M51" s="6">
        <v>19.419354838709676</v>
      </c>
      <c r="N51">
        <v>2.8</v>
      </c>
      <c r="O51">
        <v>0.29799999999999999</v>
      </c>
      <c r="P51">
        <v>0.55400000000000005</v>
      </c>
      <c r="Q51">
        <v>0.2</v>
      </c>
      <c r="R51" s="6">
        <v>1.1325301204819278</v>
      </c>
      <c r="S51">
        <v>0.13200000000000001</v>
      </c>
      <c r="T51" s="6">
        <v>1.935483870967742</v>
      </c>
      <c r="U51">
        <v>9.3000000000000013E-2</v>
      </c>
      <c r="V51">
        <v>3.6000000000000004E-2</v>
      </c>
      <c r="W51">
        <v>1E-3</v>
      </c>
      <c r="X51">
        <v>2.4</v>
      </c>
      <c r="Y51">
        <v>7.7</v>
      </c>
      <c r="Z51">
        <v>4.7</v>
      </c>
      <c r="AA51">
        <v>2.9</v>
      </c>
      <c r="AC51">
        <v>5.2</v>
      </c>
      <c r="AD51">
        <v>0.188</v>
      </c>
    </row>
    <row r="52" spans="2:30" x14ac:dyDescent="0.15">
      <c r="B52" t="s">
        <v>1479</v>
      </c>
      <c r="C52" t="s">
        <v>1566</v>
      </c>
      <c r="D52" t="s">
        <v>305</v>
      </c>
      <c r="E52" t="s">
        <v>1578</v>
      </c>
      <c r="F52">
        <v>34</v>
      </c>
      <c r="G52" s="6">
        <v>25.705882352941178</v>
      </c>
      <c r="H52" s="6">
        <v>2.9411764705882353E-2</v>
      </c>
      <c r="I52" s="6">
        <v>0</v>
      </c>
      <c r="J52" s="6">
        <v>4.4705882352941178</v>
      </c>
      <c r="K52" s="6">
        <v>0.63800000000000001</v>
      </c>
      <c r="L52" s="6">
        <v>0.54092526690391463</v>
      </c>
      <c r="M52" s="6">
        <v>12.970588235294118</v>
      </c>
      <c r="N52">
        <v>2.1</v>
      </c>
      <c r="O52">
        <v>0.26700000000000002</v>
      </c>
      <c r="P52">
        <v>0.624</v>
      </c>
      <c r="Q52">
        <v>0.127</v>
      </c>
      <c r="R52" s="6">
        <v>0.48936170212765956</v>
      </c>
      <c r="S52">
        <v>0.21</v>
      </c>
      <c r="T52" s="6">
        <v>3.2941176470588234</v>
      </c>
      <c r="U52">
        <v>0.18</v>
      </c>
      <c r="V52">
        <v>1.9E-2</v>
      </c>
      <c r="W52">
        <v>0.10300000000000001</v>
      </c>
      <c r="X52">
        <v>2.2999999999999998</v>
      </c>
      <c r="Y52">
        <v>10.6</v>
      </c>
      <c r="Z52">
        <v>2.2000000000000002</v>
      </c>
      <c r="AA52">
        <v>8.3000000000000007</v>
      </c>
      <c r="AC52">
        <v>4.4000000000000004</v>
      </c>
      <c r="AD52">
        <v>0.2</v>
      </c>
    </row>
    <row r="53" spans="2:30" x14ac:dyDescent="0.15">
      <c r="B53" t="s">
        <v>1478</v>
      </c>
      <c r="C53" t="s">
        <v>1566</v>
      </c>
      <c r="D53" t="s">
        <v>716</v>
      </c>
      <c r="E53" t="s">
        <v>1573</v>
      </c>
      <c r="F53">
        <v>36</v>
      </c>
      <c r="G53" s="6">
        <v>26.194444444444443</v>
      </c>
      <c r="H53" s="6">
        <v>3.4722222222222223</v>
      </c>
      <c r="I53" s="6">
        <v>0.376</v>
      </c>
      <c r="J53" s="6">
        <v>4.7222222222222223</v>
      </c>
      <c r="K53" s="6">
        <v>0.67100000000000004</v>
      </c>
      <c r="L53" s="6">
        <v>0.43256997455470736</v>
      </c>
      <c r="M53" s="6">
        <v>14.694444444444445</v>
      </c>
      <c r="N53">
        <v>2.2000000000000002</v>
      </c>
      <c r="O53">
        <v>0.26200000000000001</v>
      </c>
      <c r="P53">
        <v>0.55800000000000005</v>
      </c>
      <c r="Q53">
        <v>4.5999999999999999E-2</v>
      </c>
      <c r="R53" s="6">
        <v>0.375</v>
      </c>
      <c r="S53">
        <v>0.11900000000000001</v>
      </c>
      <c r="T53" s="6">
        <v>2.3055555555555554</v>
      </c>
      <c r="U53">
        <v>0.14599999999999999</v>
      </c>
      <c r="V53">
        <v>0.01</v>
      </c>
      <c r="W53">
        <v>3.3000000000000002E-2</v>
      </c>
      <c r="X53">
        <v>2</v>
      </c>
      <c r="Y53">
        <v>1.5</v>
      </c>
      <c r="Z53">
        <v>0.9</v>
      </c>
      <c r="AA53">
        <v>0.6</v>
      </c>
      <c r="AC53">
        <v>4.2</v>
      </c>
      <c r="AD53">
        <v>0.17799999999999999</v>
      </c>
    </row>
    <row r="54" spans="2:30" x14ac:dyDescent="0.15">
      <c r="B54" t="s">
        <v>1477</v>
      </c>
      <c r="C54" t="s">
        <v>1566</v>
      </c>
      <c r="D54" t="s">
        <v>71</v>
      </c>
      <c r="E54" t="s">
        <v>1577</v>
      </c>
      <c r="F54">
        <v>36</v>
      </c>
      <c r="G54" s="6">
        <v>31.111111111111111</v>
      </c>
      <c r="H54" s="6">
        <v>0.83333333333333337</v>
      </c>
      <c r="I54" s="6">
        <v>0.26700000000000002</v>
      </c>
      <c r="J54" s="6">
        <v>6.666666666666667</v>
      </c>
      <c r="K54" s="6">
        <v>0.68300000000000005</v>
      </c>
      <c r="L54" s="6">
        <v>0.67226890756302526</v>
      </c>
      <c r="M54" s="6">
        <v>14.444444444444445</v>
      </c>
      <c r="N54">
        <v>3</v>
      </c>
      <c r="O54">
        <v>0.248</v>
      </c>
      <c r="P54">
        <v>0.55200000000000005</v>
      </c>
      <c r="Q54">
        <v>0.18100000000000002</v>
      </c>
      <c r="R54" s="6">
        <v>1.1772151898734178</v>
      </c>
      <c r="S54">
        <v>0.14400000000000002</v>
      </c>
      <c r="T54" s="6">
        <v>2.7222222222222223</v>
      </c>
      <c r="U54">
        <v>0.2</v>
      </c>
      <c r="V54">
        <v>1.1000000000000001E-2</v>
      </c>
      <c r="W54">
        <v>2.7000000000000003E-2</v>
      </c>
      <c r="X54">
        <v>2</v>
      </c>
      <c r="Y54">
        <v>8.8000000000000007</v>
      </c>
      <c r="Z54">
        <v>4.3</v>
      </c>
      <c r="AA54">
        <v>4.5</v>
      </c>
      <c r="AC54">
        <v>5</v>
      </c>
      <c r="AD54">
        <v>0.17899999999999999</v>
      </c>
    </row>
    <row r="55" spans="2:30" x14ac:dyDescent="0.15">
      <c r="B55" t="s">
        <v>1476</v>
      </c>
      <c r="C55" t="s">
        <v>1566</v>
      </c>
      <c r="D55" t="s">
        <v>1475</v>
      </c>
      <c r="E55" t="s">
        <v>1583</v>
      </c>
      <c r="F55">
        <v>20</v>
      </c>
      <c r="G55" s="6">
        <v>33.9</v>
      </c>
      <c r="H55" s="6">
        <v>4.55</v>
      </c>
      <c r="I55" s="6">
        <v>0.40699999999999997</v>
      </c>
      <c r="J55" s="6">
        <v>5.75</v>
      </c>
      <c r="K55" s="6">
        <v>0.78300000000000003</v>
      </c>
      <c r="L55" s="6">
        <v>0.40069686411149824</v>
      </c>
      <c r="M55" s="6">
        <v>21.45</v>
      </c>
      <c r="N55">
        <v>2.6</v>
      </c>
      <c r="O55">
        <v>0.29600000000000004</v>
      </c>
      <c r="P55">
        <v>0.628</v>
      </c>
      <c r="Q55">
        <v>0.17399999999999999</v>
      </c>
      <c r="R55" s="6">
        <v>0.89090909090909087</v>
      </c>
      <c r="S55">
        <v>0.13900000000000001</v>
      </c>
      <c r="T55" s="6">
        <v>2.75</v>
      </c>
      <c r="U55">
        <v>0.13300000000000001</v>
      </c>
      <c r="V55">
        <v>1.1000000000000001E-2</v>
      </c>
      <c r="W55">
        <v>3.7000000000000005E-2</v>
      </c>
      <c r="X55">
        <v>0.7</v>
      </c>
      <c r="Y55">
        <v>4.9000000000000004</v>
      </c>
      <c r="Z55">
        <v>5.6</v>
      </c>
      <c r="AA55">
        <v>-0.7</v>
      </c>
      <c r="AC55">
        <v>3.3</v>
      </c>
      <c r="AD55">
        <v>0.193</v>
      </c>
    </row>
    <row r="56" spans="2:30" x14ac:dyDescent="0.15">
      <c r="B56" t="s">
        <v>1474</v>
      </c>
      <c r="C56" t="s">
        <v>1566</v>
      </c>
      <c r="D56" t="s">
        <v>526</v>
      </c>
      <c r="E56" t="s">
        <v>1578</v>
      </c>
      <c r="F56">
        <v>36</v>
      </c>
      <c r="G56" s="6">
        <v>28.5</v>
      </c>
      <c r="H56" s="6">
        <v>2.1111111111111112</v>
      </c>
      <c r="I56" s="6">
        <v>0.30299999999999999</v>
      </c>
      <c r="J56" s="6">
        <v>2.9722222222222223</v>
      </c>
      <c r="K56" s="6">
        <v>0.58899999999999997</v>
      </c>
      <c r="L56" s="6">
        <v>0.24654377880184331</v>
      </c>
      <c r="M56" s="6">
        <v>14</v>
      </c>
      <c r="N56">
        <v>2.2999999999999998</v>
      </c>
      <c r="O56">
        <v>0.24600000000000002</v>
      </c>
      <c r="P56">
        <v>0.52</v>
      </c>
      <c r="Q56">
        <v>8.3000000000000004E-2</v>
      </c>
      <c r="R56" s="6">
        <v>0.86538461538461542</v>
      </c>
      <c r="S56">
        <v>9.6999999999999989E-2</v>
      </c>
      <c r="T56" s="6">
        <v>1.3888888888888888</v>
      </c>
      <c r="U56">
        <v>0.14000000000000001</v>
      </c>
      <c r="V56">
        <v>0.02</v>
      </c>
      <c r="W56">
        <v>0.01</v>
      </c>
      <c r="X56">
        <v>1.8</v>
      </c>
      <c r="Y56">
        <v>3.4</v>
      </c>
      <c r="Z56">
        <v>1.9</v>
      </c>
      <c r="AA56">
        <v>1.5</v>
      </c>
      <c r="AC56">
        <v>4.0999999999999996</v>
      </c>
      <c r="AD56">
        <v>0.158</v>
      </c>
    </row>
    <row r="57" spans="2:30" x14ac:dyDescent="0.15">
      <c r="B57" t="s">
        <v>1473</v>
      </c>
      <c r="C57" t="s">
        <v>1566</v>
      </c>
      <c r="D57" t="s">
        <v>631</v>
      </c>
      <c r="E57" t="s">
        <v>1589</v>
      </c>
      <c r="F57">
        <v>35</v>
      </c>
      <c r="G57" s="6">
        <v>31.37142857142857</v>
      </c>
      <c r="H57" s="6">
        <v>10.771428571428572</v>
      </c>
      <c r="I57" s="6">
        <v>0.41899999999999998</v>
      </c>
      <c r="J57" s="6">
        <v>3.1714285714285713</v>
      </c>
      <c r="K57" s="6">
        <v>0.91</v>
      </c>
      <c r="L57" s="6">
        <v>0.21637426900584794</v>
      </c>
      <c r="M57" s="6">
        <v>20.257142857142856</v>
      </c>
      <c r="N57">
        <v>5</v>
      </c>
      <c r="O57">
        <v>0.28399999999999997</v>
      </c>
      <c r="P57">
        <v>0.627</v>
      </c>
      <c r="Q57">
        <v>9.4E-2</v>
      </c>
      <c r="R57" s="6">
        <v>1.1224489795918366</v>
      </c>
      <c r="S57">
        <v>0.08</v>
      </c>
      <c r="T57" s="6">
        <v>1.4285714285714286</v>
      </c>
      <c r="U57">
        <v>5.0999999999999997E-2</v>
      </c>
      <c r="V57">
        <v>1.3999999999999999E-2</v>
      </c>
      <c r="W57">
        <v>3.0000000000000001E-3</v>
      </c>
      <c r="X57">
        <v>1.6</v>
      </c>
      <c r="Y57">
        <v>5.8</v>
      </c>
      <c r="Z57">
        <v>8.1999999999999993</v>
      </c>
      <c r="AA57">
        <v>-2.4</v>
      </c>
      <c r="AC57">
        <v>6.5</v>
      </c>
      <c r="AD57">
        <v>0.23799999999999999</v>
      </c>
    </row>
    <row r="58" spans="2:30" x14ac:dyDescent="0.15">
      <c r="B58" t="s">
        <v>1472</v>
      </c>
      <c r="C58" t="s">
        <v>1566</v>
      </c>
      <c r="D58" t="s">
        <v>169</v>
      </c>
      <c r="E58" t="s">
        <v>1590</v>
      </c>
      <c r="F58">
        <v>37</v>
      </c>
      <c r="G58" s="6">
        <v>31.27027027027027</v>
      </c>
      <c r="H58" s="6">
        <v>3.9189189189189189</v>
      </c>
      <c r="I58" s="6">
        <v>0.36599999999999999</v>
      </c>
      <c r="J58" s="6">
        <v>2.3513513513513513</v>
      </c>
      <c r="K58" s="6">
        <v>0.81599999999999995</v>
      </c>
      <c r="L58" s="6">
        <v>0.27795527156549521</v>
      </c>
      <c r="M58" s="6">
        <v>11.027027027027026</v>
      </c>
      <c r="N58">
        <v>3.3</v>
      </c>
      <c r="O58">
        <v>0.183</v>
      </c>
      <c r="P58">
        <v>0.57599999999999996</v>
      </c>
      <c r="Q58">
        <v>0.29699999999999999</v>
      </c>
      <c r="R58" s="6">
        <v>3.08</v>
      </c>
      <c r="S58">
        <v>0.17499999999999999</v>
      </c>
      <c r="T58" s="6">
        <v>2.0540540540540539</v>
      </c>
      <c r="U58">
        <v>4.9000000000000002E-2</v>
      </c>
      <c r="V58">
        <v>2.6000000000000002E-2</v>
      </c>
      <c r="W58">
        <v>3.0000000000000001E-3</v>
      </c>
      <c r="X58">
        <v>2.4</v>
      </c>
      <c r="Y58">
        <v>7.5</v>
      </c>
      <c r="Z58">
        <v>5.2</v>
      </c>
      <c r="AA58">
        <v>2.2999999999999998</v>
      </c>
      <c r="AC58">
        <v>5.7</v>
      </c>
      <c r="AD58">
        <v>0.19700000000000001</v>
      </c>
    </row>
    <row r="59" spans="2:30" x14ac:dyDescent="0.15">
      <c r="B59" t="s">
        <v>1471</v>
      </c>
      <c r="C59" t="s">
        <v>1566</v>
      </c>
      <c r="D59" t="s">
        <v>759</v>
      </c>
      <c r="E59" t="s">
        <v>1580</v>
      </c>
      <c r="F59">
        <v>31</v>
      </c>
      <c r="G59" s="6">
        <v>36.612903225806448</v>
      </c>
      <c r="H59" s="6">
        <v>6.387096774193548</v>
      </c>
      <c r="I59" s="6">
        <v>0.308</v>
      </c>
      <c r="J59" s="6">
        <v>3.032258064516129</v>
      </c>
      <c r="K59" s="6">
        <v>0.755</v>
      </c>
      <c r="L59" s="6">
        <v>0.21962616822429906</v>
      </c>
      <c r="M59" s="6">
        <v>16.06451612903226</v>
      </c>
      <c r="N59">
        <v>2.2000000000000002</v>
      </c>
      <c r="O59">
        <v>0.24399999999999999</v>
      </c>
      <c r="P59">
        <v>0.52700000000000002</v>
      </c>
      <c r="Q59">
        <v>0.184</v>
      </c>
      <c r="R59" s="6">
        <v>1.6129032258064515</v>
      </c>
      <c r="S59">
        <v>0.11599999999999999</v>
      </c>
      <c r="T59" s="6">
        <v>1.8387096774193548</v>
      </c>
      <c r="U59">
        <v>6.8000000000000005E-2</v>
      </c>
      <c r="V59">
        <v>2.5000000000000001E-2</v>
      </c>
      <c r="W59">
        <v>5.0000000000000001E-3</v>
      </c>
      <c r="X59">
        <v>1.2</v>
      </c>
      <c r="Y59">
        <v>2.4</v>
      </c>
      <c r="Z59">
        <v>3.3</v>
      </c>
      <c r="AA59">
        <v>-0.9</v>
      </c>
      <c r="AC59">
        <v>3.4</v>
      </c>
      <c r="AD59">
        <v>0.12</v>
      </c>
    </row>
    <row r="60" spans="2:30" x14ac:dyDescent="0.15">
      <c r="B60" t="s">
        <v>1469</v>
      </c>
      <c r="C60" t="s">
        <v>1566</v>
      </c>
      <c r="D60" t="s">
        <v>276</v>
      </c>
      <c r="E60" t="s">
        <v>1584</v>
      </c>
      <c r="F60">
        <v>33</v>
      </c>
      <c r="G60" s="6">
        <v>30.333333333333332</v>
      </c>
      <c r="H60" s="6">
        <v>3.4545454545454546</v>
      </c>
      <c r="I60" s="6">
        <v>0.41199999999999998</v>
      </c>
      <c r="J60" s="6">
        <v>4.2727272727272725</v>
      </c>
      <c r="K60" s="6">
        <v>0.76600000000000001</v>
      </c>
      <c r="L60" s="6">
        <v>0.33021077283372363</v>
      </c>
      <c r="M60" s="6">
        <v>17.545454545454547</v>
      </c>
      <c r="N60">
        <v>3</v>
      </c>
      <c r="O60">
        <v>0.26</v>
      </c>
      <c r="P60">
        <v>0.58599999999999997</v>
      </c>
      <c r="Q60">
        <v>9.0999999999999998E-2</v>
      </c>
      <c r="R60" s="6">
        <v>0.83673469387755106</v>
      </c>
      <c r="S60">
        <v>0.09</v>
      </c>
      <c r="T60" s="6">
        <v>2.606060606060606</v>
      </c>
      <c r="U60">
        <v>0.13300000000000001</v>
      </c>
      <c r="V60">
        <v>1.4999999999999999E-2</v>
      </c>
      <c r="W60">
        <v>4.2999999999999997E-2</v>
      </c>
      <c r="X60">
        <v>1.3</v>
      </c>
      <c r="Y60">
        <v>5.6</v>
      </c>
      <c r="Z60">
        <v>3.8</v>
      </c>
      <c r="AA60">
        <v>1.8</v>
      </c>
      <c r="AC60">
        <v>4.4000000000000004</v>
      </c>
      <c r="AD60">
        <v>0.17399999999999999</v>
      </c>
    </row>
    <row r="61" spans="2:30" x14ac:dyDescent="0.15">
      <c r="B61" t="s">
        <v>1467</v>
      </c>
      <c r="C61" t="s">
        <v>1566</v>
      </c>
      <c r="D61" t="s">
        <v>814</v>
      </c>
      <c r="E61" t="s">
        <v>1577</v>
      </c>
      <c r="F61">
        <v>35</v>
      </c>
      <c r="G61" s="6">
        <v>29.857142857142858</v>
      </c>
      <c r="H61" s="6">
        <v>2.5142857142857142</v>
      </c>
      <c r="I61" s="6">
        <v>0.29499999999999998</v>
      </c>
      <c r="J61" s="6">
        <v>3.8857142857142857</v>
      </c>
      <c r="K61" s="6">
        <v>0.64700000000000002</v>
      </c>
      <c r="L61" s="6">
        <v>0.35324675324675325</v>
      </c>
      <c r="M61" s="6">
        <v>15.542857142857143</v>
      </c>
      <c r="N61">
        <v>3.3</v>
      </c>
      <c r="O61">
        <v>0.254</v>
      </c>
      <c r="P61">
        <v>0.60499999999999998</v>
      </c>
      <c r="Q61">
        <v>0.14099999999999999</v>
      </c>
      <c r="R61" s="6">
        <v>0.95588235294117652</v>
      </c>
      <c r="S61">
        <v>0.13100000000000001</v>
      </c>
      <c r="T61" s="6">
        <v>2.8571428571428572</v>
      </c>
      <c r="U61">
        <v>0.155</v>
      </c>
      <c r="V61">
        <v>2.2000000000000002E-2</v>
      </c>
      <c r="W61">
        <v>5.7999999999999996E-2</v>
      </c>
      <c r="X61">
        <v>2.2999999999999998</v>
      </c>
      <c r="Y61">
        <v>12</v>
      </c>
      <c r="Z61">
        <v>6.3</v>
      </c>
      <c r="AA61">
        <v>5.7</v>
      </c>
      <c r="AC61">
        <v>5.6</v>
      </c>
      <c r="AD61">
        <v>0.215</v>
      </c>
    </row>
    <row r="62" spans="2:30" x14ac:dyDescent="0.15">
      <c r="B62" t="s">
        <v>1466</v>
      </c>
      <c r="C62" t="s">
        <v>1566</v>
      </c>
      <c r="D62" t="s">
        <v>1190</v>
      </c>
      <c r="E62" t="s">
        <v>1583</v>
      </c>
      <c r="F62">
        <v>31</v>
      </c>
      <c r="G62" s="6">
        <v>32.29032258064516</v>
      </c>
      <c r="H62" s="6">
        <v>3.5806451612903225</v>
      </c>
      <c r="I62" s="6">
        <v>0.378</v>
      </c>
      <c r="J62" s="6">
        <v>4.225806451612903</v>
      </c>
      <c r="K62" s="6">
        <v>0.78600000000000003</v>
      </c>
      <c r="L62" s="6">
        <v>0.29046563192904656</v>
      </c>
      <c r="M62" s="6">
        <v>20.548387096774192</v>
      </c>
      <c r="N62">
        <v>3.8</v>
      </c>
      <c r="O62">
        <v>0.26700000000000002</v>
      </c>
      <c r="P62">
        <v>0.621</v>
      </c>
      <c r="Q62">
        <v>8.5999999999999993E-2</v>
      </c>
      <c r="R62" s="6">
        <v>0.609375</v>
      </c>
      <c r="S62">
        <v>0.111</v>
      </c>
      <c r="T62" s="6">
        <v>2.7419354838709675</v>
      </c>
      <c r="U62">
        <v>0.14599999999999999</v>
      </c>
      <c r="V62">
        <v>1.3000000000000001E-2</v>
      </c>
      <c r="W62">
        <v>8.4000000000000005E-2</v>
      </c>
      <c r="X62">
        <v>1.2</v>
      </c>
      <c r="Y62">
        <v>6.1</v>
      </c>
      <c r="Z62">
        <v>4</v>
      </c>
      <c r="AA62">
        <v>2.1</v>
      </c>
      <c r="AC62">
        <v>5</v>
      </c>
      <c r="AD62">
        <v>0.19800000000000001</v>
      </c>
    </row>
    <row r="63" spans="2:30" x14ac:dyDescent="0.15">
      <c r="B63" t="s">
        <v>1465</v>
      </c>
      <c r="C63" t="s">
        <v>1566</v>
      </c>
      <c r="D63" t="s">
        <v>497</v>
      </c>
      <c r="E63" t="s">
        <v>1569</v>
      </c>
      <c r="F63">
        <v>31</v>
      </c>
      <c r="G63" s="6">
        <v>28.096774193548388</v>
      </c>
      <c r="H63" s="6">
        <v>3.967741935483871</v>
      </c>
      <c r="I63" s="6">
        <v>0.36599999999999999</v>
      </c>
      <c r="J63" s="6">
        <v>3.5483870967741935</v>
      </c>
      <c r="K63" s="6">
        <v>0.755</v>
      </c>
      <c r="L63" s="6">
        <v>0.4</v>
      </c>
      <c r="M63" s="6">
        <v>13.03225806451613</v>
      </c>
      <c r="N63">
        <v>2.2999999999999998</v>
      </c>
      <c r="O63">
        <v>0.22500000000000001</v>
      </c>
      <c r="P63">
        <v>0.61699999999999999</v>
      </c>
      <c r="Q63">
        <v>0.14499999999999999</v>
      </c>
      <c r="R63" s="6">
        <v>1.0980392156862746</v>
      </c>
      <c r="S63">
        <v>0.13500000000000001</v>
      </c>
      <c r="T63" s="6">
        <v>3</v>
      </c>
      <c r="U63">
        <v>0.111</v>
      </c>
      <c r="V63">
        <v>0.02</v>
      </c>
      <c r="W63">
        <v>5.2000000000000005E-2</v>
      </c>
      <c r="X63">
        <v>1.5</v>
      </c>
      <c r="Y63">
        <v>9.1</v>
      </c>
      <c r="Z63">
        <v>5</v>
      </c>
      <c r="AA63">
        <v>4.0999999999999996</v>
      </c>
      <c r="AC63">
        <v>3.9</v>
      </c>
      <c r="AD63">
        <v>0.17699999999999999</v>
      </c>
    </row>
    <row r="64" spans="2:30" x14ac:dyDescent="0.15">
      <c r="B64" t="s">
        <v>1463</v>
      </c>
      <c r="C64" t="s">
        <v>1566</v>
      </c>
      <c r="D64" t="s">
        <v>1462</v>
      </c>
      <c r="E64" t="s">
        <v>1579</v>
      </c>
      <c r="F64">
        <v>32</v>
      </c>
      <c r="G64" s="6">
        <v>33.46875</v>
      </c>
      <c r="H64" s="6">
        <v>9.625</v>
      </c>
      <c r="I64" s="6">
        <v>0.377</v>
      </c>
      <c r="J64" s="6">
        <v>2.8125</v>
      </c>
      <c r="K64" s="6">
        <v>0.83299999999999996</v>
      </c>
      <c r="L64" s="6">
        <v>0.17274472168905949</v>
      </c>
      <c r="M64" s="6">
        <v>20.53125</v>
      </c>
      <c r="N64">
        <v>3.1</v>
      </c>
      <c r="O64">
        <v>0.29199999999999998</v>
      </c>
      <c r="P64">
        <v>0.58299999999999996</v>
      </c>
      <c r="Q64">
        <v>0.184</v>
      </c>
      <c r="R64" s="6">
        <v>1.3088235294117647</v>
      </c>
      <c r="S64">
        <v>0.10800000000000001</v>
      </c>
      <c r="T64" s="6">
        <v>1.90625</v>
      </c>
      <c r="U64">
        <v>8.3000000000000004E-2</v>
      </c>
      <c r="V64">
        <v>1.8000000000000002E-2</v>
      </c>
      <c r="W64">
        <v>0.01</v>
      </c>
      <c r="X64">
        <v>0.5</v>
      </c>
      <c r="Y64">
        <v>1</v>
      </c>
      <c r="Z64">
        <v>4.5</v>
      </c>
      <c r="AA64">
        <v>-3.5</v>
      </c>
      <c r="AC64">
        <v>3.6</v>
      </c>
      <c r="AD64">
        <v>0.13300000000000001</v>
      </c>
    </row>
    <row r="65" spans="2:30" x14ac:dyDescent="0.15">
      <c r="B65" t="s">
        <v>1461</v>
      </c>
      <c r="C65" t="s">
        <v>1566</v>
      </c>
      <c r="D65" t="s">
        <v>461</v>
      </c>
      <c r="E65" t="s">
        <v>1568</v>
      </c>
      <c r="F65">
        <v>34</v>
      </c>
      <c r="G65" s="6">
        <v>34.029411764705884</v>
      </c>
      <c r="H65" s="6">
        <v>4.0882352941176467</v>
      </c>
      <c r="I65" s="6">
        <v>0.39600000000000002</v>
      </c>
      <c r="J65" s="6">
        <v>5.382352941176471</v>
      </c>
      <c r="K65" s="6">
        <v>0.80900000000000005</v>
      </c>
      <c r="L65" s="6">
        <v>0.43675417661097854</v>
      </c>
      <c r="M65" s="6">
        <v>18.5</v>
      </c>
      <c r="N65">
        <v>4</v>
      </c>
      <c r="O65">
        <v>0.26100000000000001</v>
      </c>
      <c r="P65">
        <v>0.622</v>
      </c>
      <c r="Q65">
        <v>0.16600000000000001</v>
      </c>
      <c r="R65" s="6">
        <v>0.96969696969696972</v>
      </c>
      <c r="S65">
        <v>0.16399999999999998</v>
      </c>
      <c r="T65" s="6">
        <v>2.1176470588235294</v>
      </c>
      <c r="U65">
        <v>8.199999999999999E-2</v>
      </c>
      <c r="V65">
        <v>2.8999999999999998E-2</v>
      </c>
      <c r="W65">
        <v>1.1000000000000001E-2</v>
      </c>
      <c r="X65">
        <v>1.4</v>
      </c>
      <c r="Y65">
        <v>8.4</v>
      </c>
      <c r="Z65">
        <v>6.6</v>
      </c>
      <c r="AA65">
        <v>1.7</v>
      </c>
      <c r="AC65">
        <v>5.4</v>
      </c>
      <c r="AD65">
        <v>0.185</v>
      </c>
    </row>
    <row r="66" spans="2:30" x14ac:dyDescent="0.15">
      <c r="B66" t="s">
        <v>1460</v>
      </c>
      <c r="C66" t="s">
        <v>1566</v>
      </c>
      <c r="D66" t="s">
        <v>423</v>
      </c>
      <c r="E66" t="s">
        <v>1569</v>
      </c>
      <c r="F66">
        <v>36</v>
      </c>
      <c r="G66" s="6">
        <v>34.166666666666664</v>
      </c>
      <c r="H66" s="6">
        <v>5.333333333333333</v>
      </c>
      <c r="I66" s="6">
        <v>0.34399999999999997</v>
      </c>
      <c r="J66" s="6">
        <v>7.3611111111111107</v>
      </c>
      <c r="K66" s="6">
        <v>0.76200000000000001</v>
      </c>
      <c r="L66" s="6">
        <v>0.54303278688524592</v>
      </c>
      <c r="M66" s="6">
        <v>19.666666666666668</v>
      </c>
      <c r="N66">
        <v>4.0999999999999996</v>
      </c>
      <c r="O66">
        <v>0.26300000000000001</v>
      </c>
      <c r="P66">
        <v>0.57699999999999996</v>
      </c>
      <c r="Q66">
        <v>0.24600000000000002</v>
      </c>
      <c r="R66" s="6">
        <v>1.6526315789473685</v>
      </c>
      <c r="S66">
        <v>0.13400000000000001</v>
      </c>
      <c r="T66" s="6">
        <v>1.9166666666666667</v>
      </c>
      <c r="U66">
        <v>6.8000000000000005E-2</v>
      </c>
      <c r="V66">
        <v>3.4000000000000002E-2</v>
      </c>
      <c r="W66">
        <v>2.1000000000000001E-2</v>
      </c>
      <c r="X66">
        <v>2.1</v>
      </c>
      <c r="Y66">
        <v>9.4</v>
      </c>
      <c r="Z66">
        <v>6.8</v>
      </c>
      <c r="AA66">
        <v>2.7</v>
      </c>
      <c r="AC66">
        <v>6.2</v>
      </c>
      <c r="AD66">
        <v>0.20200000000000001</v>
      </c>
    </row>
    <row r="67" spans="2:30" x14ac:dyDescent="0.15">
      <c r="B67" t="s">
        <v>347</v>
      </c>
      <c r="C67" t="s">
        <v>1566</v>
      </c>
      <c r="D67" t="s">
        <v>23</v>
      </c>
      <c r="E67" t="s">
        <v>1578</v>
      </c>
      <c r="F67">
        <v>24</v>
      </c>
      <c r="G67" s="6">
        <v>29.458333333333332</v>
      </c>
      <c r="H67" s="6">
        <v>4.083333333333333</v>
      </c>
      <c r="I67" s="6">
        <v>0.41799999999999998</v>
      </c>
      <c r="J67" s="6">
        <v>4.625</v>
      </c>
      <c r="K67" s="6">
        <v>0.81100000000000005</v>
      </c>
      <c r="L67" s="6">
        <v>0.54679802955665024</v>
      </c>
      <c r="M67" s="6">
        <v>13.458333333333334</v>
      </c>
      <c r="N67">
        <v>2.5</v>
      </c>
      <c r="O67">
        <v>0.249</v>
      </c>
      <c r="P67">
        <v>0.63200000000000001</v>
      </c>
      <c r="Q67">
        <v>0.34100000000000003</v>
      </c>
      <c r="R67" s="6">
        <v>1.8181818181818181</v>
      </c>
      <c r="S67">
        <v>0.20499999999999999</v>
      </c>
      <c r="T67" s="6">
        <v>1.4583333333333333</v>
      </c>
      <c r="U67">
        <v>6.9000000000000006E-2</v>
      </c>
      <c r="V67">
        <v>3.4000000000000002E-2</v>
      </c>
      <c r="W67">
        <v>4.0000000000000001E-3</v>
      </c>
      <c r="X67">
        <v>1.4</v>
      </c>
      <c r="Y67">
        <v>9.5</v>
      </c>
      <c r="Z67">
        <v>7.1</v>
      </c>
      <c r="AA67">
        <v>2.4</v>
      </c>
      <c r="AC67">
        <v>3.9</v>
      </c>
      <c r="AD67">
        <v>0.221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F3C5-4891-CC40-81A0-AFADA7DCC068}">
  <dimension ref="A1:F65"/>
  <sheetViews>
    <sheetView workbookViewId="0">
      <selection activeCell="A9" sqref="A9"/>
    </sheetView>
  </sheetViews>
  <sheetFormatPr baseColWidth="10" defaultRowHeight="13" x14ac:dyDescent="0.15"/>
  <cols>
    <col min="1" max="1" width="21.5" customWidth="1"/>
    <col min="3" max="3" width="8.83203125"/>
    <col min="4" max="4" width="22.83203125" bestFit="1" customWidth="1"/>
    <col min="5" max="5" width="22.83203125" customWidth="1"/>
    <col min="6" max="6" width="18.83203125" bestFit="1" customWidth="1"/>
  </cols>
  <sheetData>
    <row r="1" spans="1:6" x14ac:dyDescent="0.15">
      <c r="A1" s="7" t="s">
        <v>1596</v>
      </c>
      <c r="B1" s="7" t="s">
        <v>1451</v>
      </c>
      <c r="C1" s="7" t="s">
        <v>1617</v>
      </c>
      <c r="D1" s="7" t="s">
        <v>1595</v>
      </c>
      <c r="E1" s="7" t="s">
        <v>1618</v>
      </c>
      <c r="F1" s="7" t="s">
        <v>1560</v>
      </c>
    </row>
    <row r="2" spans="1:6" x14ac:dyDescent="0.15">
      <c r="A2" t="s">
        <v>1540</v>
      </c>
      <c r="B2" t="s">
        <v>1468</v>
      </c>
      <c r="C2">
        <v>2019</v>
      </c>
      <c r="D2" t="s">
        <v>1531</v>
      </c>
      <c r="E2" t="s">
        <v>1619</v>
      </c>
      <c r="F2" t="s">
        <v>380</v>
      </c>
    </row>
    <row r="3" spans="1:6" x14ac:dyDescent="0.15">
      <c r="A3" t="s">
        <v>1539</v>
      </c>
      <c r="B3" t="s">
        <v>1464</v>
      </c>
      <c r="C3">
        <v>2019</v>
      </c>
      <c r="D3" t="s">
        <v>1531</v>
      </c>
      <c r="E3" t="s">
        <v>1619</v>
      </c>
      <c r="F3" t="s">
        <v>500</v>
      </c>
    </row>
    <row r="4" spans="1:6" x14ac:dyDescent="0.15">
      <c r="A4" t="s">
        <v>1538</v>
      </c>
      <c r="B4" t="s">
        <v>1464</v>
      </c>
      <c r="C4">
        <v>2019</v>
      </c>
      <c r="D4" t="s">
        <v>1531</v>
      </c>
      <c r="E4" t="s">
        <v>1619</v>
      </c>
      <c r="F4" t="s">
        <v>114</v>
      </c>
    </row>
    <row r="5" spans="1:6" x14ac:dyDescent="0.15">
      <c r="A5" t="s">
        <v>1537</v>
      </c>
      <c r="B5" t="s">
        <v>1464</v>
      </c>
      <c r="C5">
        <v>2019</v>
      </c>
      <c r="D5" t="s">
        <v>1531</v>
      </c>
      <c r="E5" t="s">
        <v>1619</v>
      </c>
      <c r="F5" t="s">
        <v>1570</v>
      </c>
    </row>
    <row r="6" spans="1:6" x14ac:dyDescent="0.15">
      <c r="A6" t="s">
        <v>1536</v>
      </c>
      <c r="B6" t="s">
        <v>1458</v>
      </c>
      <c r="C6">
        <v>2019</v>
      </c>
      <c r="D6" t="s">
        <v>1531</v>
      </c>
      <c r="E6" t="s">
        <v>1619</v>
      </c>
      <c r="F6" t="s">
        <v>1535</v>
      </c>
    </row>
    <row r="7" spans="1:6" x14ac:dyDescent="0.15">
      <c r="A7" t="s">
        <v>1534</v>
      </c>
      <c r="B7" t="s">
        <v>1458</v>
      </c>
      <c r="C7">
        <v>2019</v>
      </c>
      <c r="D7" t="s">
        <v>1531</v>
      </c>
      <c r="E7" t="s">
        <v>1619</v>
      </c>
      <c r="F7" t="s">
        <v>716</v>
      </c>
    </row>
    <row r="8" spans="1:6" x14ac:dyDescent="0.15">
      <c r="A8" s="33" t="s">
        <v>1533</v>
      </c>
      <c r="B8" t="s">
        <v>1458</v>
      </c>
      <c r="C8">
        <v>2019</v>
      </c>
      <c r="D8" t="s">
        <v>1531</v>
      </c>
      <c r="E8" t="s">
        <v>1619</v>
      </c>
      <c r="F8" t="s">
        <v>292</v>
      </c>
    </row>
    <row r="9" spans="1:6" x14ac:dyDescent="0.15">
      <c r="A9" t="s">
        <v>1532</v>
      </c>
      <c r="B9" t="s">
        <v>1458</v>
      </c>
      <c r="C9">
        <v>2019</v>
      </c>
      <c r="D9" t="s">
        <v>1531</v>
      </c>
      <c r="E9" t="s">
        <v>1619</v>
      </c>
      <c r="F9" t="s">
        <v>1027</v>
      </c>
    </row>
    <row r="10" spans="1:6" x14ac:dyDescent="0.15">
      <c r="A10" t="s">
        <v>1530</v>
      </c>
      <c r="B10" t="s">
        <v>1468</v>
      </c>
      <c r="C10">
        <v>2019</v>
      </c>
      <c r="D10" t="s">
        <v>1521</v>
      </c>
      <c r="E10" t="s">
        <v>1619</v>
      </c>
      <c r="F10" t="s">
        <v>1212</v>
      </c>
    </row>
    <row r="11" spans="1:6" x14ac:dyDescent="0.15">
      <c r="A11" s="33" t="s">
        <v>1529</v>
      </c>
      <c r="B11" t="s">
        <v>1464</v>
      </c>
      <c r="C11">
        <v>2019</v>
      </c>
      <c r="D11" t="s">
        <v>1521</v>
      </c>
      <c r="E11" t="s">
        <v>1619</v>
      </c>
      <c r="F11" t="s">
        <v>618</v>
      </c>
    </row>
    <row r="12" spans="1:6" x14ac:dyDescent="0.15">
      <c r="A12" t="s">
        <v>1528</v>
      </c>
      <c r="B12" t="s">
        <v>1464</v>
      </c>
      <c r="C12">
        <v>2019</v>
      </c>
      <c r="D12" t="s">
        <v>1521</v>
      </c>
      <c r="E12" t="s">
        <v>1619</v>
      </c>
      <c r="F12" t="s">
        <v>37</v>
      </c>
    </row>
    <row r="13" spans="1:6" x14ac:dyDescent="0.15">
      <c r="A13" s="33" t="s">
        <v>1527</v>
      </c>
      <c r="B13" t="s">
        <v>1464</v>
      </c>
      <c r="C13">
        <v>2019</v>
      </c>
      <c r="D13" t="s">
        <v>1521</v>
      </c>
      <c r="E13" t="s">
        <v>1619</v>
      </c>
      <c r="F13" t="s">
        <v>663</v>
      </c>
    </row>
    <row r="14" spans="1:6" x14ac:dyDescent="0.15">
      <c r="A14" t="s">
        <v>1526</v>
      </c>
      <c r="B14" t="s">
        <v>1464</v>
      </c>
      <c r="C14">
        <v>2019</v>
      </c>
      <c r="D14" t="s">
        <v>1521</v>
      </c>
      <c r="E14" t="s">
        <v>1619</v>
      </c>
      <c r="F14" t="s">
        <v>607</v>
      </c>
    </row>
    <row r="15" spans="1:6" x14ac:dyDescent="0.15">
      <c r="A15" t="s">
        <v>1525</v>
      </c>
      <c r="B15" t="s">
        <v>1458</v>
      </c>
      <c r="C15">
        <v>2019</v>
      </c>
      <c r="D15" t="s">
        <v>1521</v>
      </c>
      <c r="E15" t="s">
        <v>1619</v>
      </c>
      <c r="F15" t="s">
        <v>840</v>
      </c>
    </row>
    <row r="16" spans="1:6" x14ac:dyDescent="0.15">
      <c r="A16" s="36" t="s">
        <v>1524</v>
      </c>
      <c r="B16" t="s">
        <v>1458</v>
      </c>
      <c r="C16">
        <v>2019</v>
      </c>
      <c r="D16" t="s">
        <v>1521</v>
      </c>
      <c r="E16" t="s">
        <v>1619</v>
      </c>
      <c r="F16" t="s">
        <v>1523</v>
      </c>
    </row>
    <row r="17" spans="1:6" x14ac:dyDescent="0.15">
      <c r="A17" t="s">
        <v>1522</v>
      </c>
      <c r="B17" t="s">
        <v>1458</v>
      </c>
      <c r="C17">
        <v>2019</v>
      </c>
      <c r="D17" t="s">
        <v>1521</v>
      </c>
      <c r="E17" t="s">
        <v>1619</v>
      </c>
      <c r="F17" t="s">
        <v>1520</v>
      </c>
    </row>
    <row r="18" spans="1:6" x14ac:dyDescent="0.15">
      <c r="A18" t="s">
        <v>1519</v>
      </c>
      <c r="B18" t="s">
        <v>1468</v>
      </c>
      <c r="C18">
        <v>2019</v>
      </c>
      <c r="D18" t="s">
        <v>1512</v>
      </c>
      <c r="E18" t="s">
        <v>1619</v>
      </c>
      <c r="F18" t="s">
        <v>663</v>
      </c>
    </row>
    <row r="19" spans="1:6" x14ac:dyDescent="0.15">
      <c r="A19" s="33" t="s">
        <v>1518</v>
      </c>
      <c r="B19" t="s">
        <v>1468</v>
      </c>
      <c r="C19">
        <v>2019</v>
      </c>
      <c r="D19" t="s">
        <v>1512</v>
      </c>
      <c r="E19" t="s">
        <v>1619</v>
      </c>
      <c r="F19" t="s">
        <v>427</v>
      </c>
    </row>
    <row r="20" spans="1:6" x14ac:dyDescent="0.15">
      <c r="A20" t="s">
        <v>1517</v>
      </c>
      <c r="B20" t="s">
        <v>1468</v>
      </c>
      <c r="C20">
        <v>2019</v>
      </c>
      <c r="D20" t="s">
        <v>1512</v>
      </c>
      <c r="E20" t="s">
        <v>1619</v>
      </c>
      <c r="F20" t="s">
        <v>396</v>
      </c>
    </row>
    <row r="21" spans="1:6" x14ac:dyDescent="0.15">
      <c r="A21" s="33" t="s">
        <v>1581</v>
      </c>
      <c r="B21" t="s">
        <v>1464</v>
      </c>
      <c r="C21">
        <v>2019</v>
      </c>
      <c r="D21" t="s">
        <v>1512</v>
      </c>
      <c r="E21" t="s">
        <v>1619</v>
      </c>
      <c r="F21" t="s">
        <v>37</v>
      </c>
    </row>
    <row r="22" spans="1:6" x14ac:dyDescent="0.15">
      <c r="A22" t="s">
        <v>1516</v>
      </c>
      <c r="B22" t="s">
        <v>1458</v>
      </c>
      <c r="C22">
        <v>2019</v>
      </c>
      <c r="D22" t="s">
        <v>1512</v>
      </c>
      <c r="E22" t="s">
        <v>1619</v>
      </c>
      <c r="F22" t="s">
        <v>292</v>
      </c>
    </row>
    <row r="23" spans="1:6" x14ac:dyDescent="0.15">
      <c r="A23" t="s">
        <v>1515</v>
      </c>
      <c r="B23" t="s">
        <v>1458</v>
      </c>
      <c r="C23">
        <v>2019</v>
      </c>
      <c r="D23" t="s">
        <v>1512</v>
      </c>
      <c r="E23" t="s">
        <v>1619</v>
      </c>
      <c r="F23" t="s">
        <v>826</v>
      </c>
    </row>
    <row r="24" spans="1:6" x14ac:dyDescent="0.15">
      <c r="A24" s="33" t="s">
        <v>1514</v>
      </c>
      <c r="B24" t="s">
        <v>1458</v>
      </c>
      <c r="C24">
        <v>2019</v>
      </c>
      <c r="D24" t="s">
        <v>1512</v>
      </c>
      <c r="E24" t="s">
        <v>1619</v>
      </c>
      <c r="F24" t="s">
        <v>283</v>
      </c>
    </row>
    <row r="25" spans="1:6" x14ac:dyDescent="0.15">
      <c r="A25" s="33" t="s">
        <v>1513</v>
      </c>
      <c r="B25" t="s">
        <v>1458</v>
      </c>
      <c r="C25">
        <v>2019</v>
      </c>
      <c r="D25" t="s">
        <v>1512</v>
      </c>
      <c r="E25" t="s">
        <v>1619</v>
      </c>
      <c r="F25" t="s">
        <v>533</v>
      </c>
    </row>
    <row r="26" spans="1:6" x14ac:dyDescent="0.15">
      <c r="A26" s="33" t="s">
        <v>1511</v>
      </c>
      <c r="B26" t="s">
        <v>1468</v>
      </c>
      <c r="C26">
        <v>2019</v>
      </c>
      <c r="D26" t="s">
        <v>1502</v>
      </c>
      <c r="E26" t="s">
        <v>1619</v>
      </c>
      <c r="F26" t="s">
        <v>373</v>
      </c>
    </row>
    <row r="27" spans="1:6" x14ac:dyDescent="0.15">
      <c r="A27" t="s">
        <v>1510</v>
      </c>
      <c r="B27" t="s">
        <v>1464</v>
      </c>
      <c r="C27">
        <v>2019</v>
      </c>
      <c r="D27" t="s">
        <v>1502</v>
      </c>
      <c r="E27" t="s">
        <v>1619</v>
      </c>
      <c r="F27" t="s">
        <v>456</v>
      </c>
    </row>
    <row r="28" spans="1:6" x14ac:dyDescent="0.15">
      <c r="A28" t="s">
        <v>1509</v>
      </c>
      <c r="B28" t="s">
        <v>1464</v>
      </c>
      <c r="C28">
        <v>2019</v>
      </c>
      <c r="D28" t="s">
        <v>1502</v>
      </c>
      <c r="E28" t="s">
        <v>1619</v>
      </c>
      <c r="F28" t="s">
        <v>1508</v>
      </c>
    </row>
    <row r="29" spans="1:6" x14ac:dyDescent="0.15">
      <c r="A29" t="s">
        <v>1507</v>
      </c>
      <c r="B29" t="s">
        <v>1464</v>
      </c>
      <c r="C29">
        <v>2019</v>
      </c>
      <c r="D29" t="s">
        <v>1502</v>
      </c>
      <c r="E29" t="s">
        <v>1619</v>
      </c>
      <c r="F29" t="s">
        <v>126</v>
      </c>
    </row>
    <row r="30" spans="1:6" x14ac:dyDescent="0.15">
      <c r="A30" t="s">
        <v>1506</v>
      </c>
      <c r="B30" t="s">
        <v>1458</v>
      </c>
      <c r="C30">
        <v>2019</v>
      </c>
      <c r="D30" t="s">
        <v>1502</v>
      </c>
      <c r="E30" t="s">
        <v>1619</v>
      </c>
      <c r="F30" t="s">
        <v>445</v>
      </c>
    </row>
    <row r="31" spans="1:6" x14ac:dyDescent="0.15">
      <c r="A31" t="s">
        <v>1505</v>
      </c>
      <c r="B31" t="s">
        <v>1458</v>
      </c>
      <c r="C31">
        <v>2019</v>
      </c>
      <c r="D31" t="s">
        <v>1502</v>
      </c>
      <c r="E31" t="s">
        <v>1619</v>
      </c>
      <c r="F31" t="s">
        <v>23</v>
      </c>
    </row>
    <row r="32" spans="1:6" x14ac:dyDescent="0.15">
      <c r="A32" t="s">
        <v>1504</v>
      </c>
      <c r="B32" t="s">
        <v>1458</v>
      </c>
      <c r="C32">
        <v>2019</v>
      </c>
      <c r="D32" t="s">
        <v>1502</v>
      </c>
      <c r="E32" t="s">
        <v>1619</v>
      </c>
      <c r="F32" t="s">
        <v>652</v>
      </c>
    </row>
    <row r="33" spans="1:6" x14ac:dyDescent="0.15">
      <c r="A33" t="s">
        <v>1503</v>
      </c>
      <c r="B33" t="s">
        <v>1458</v>
      </c>
      <c r="C33">
        <v>2019</v>
      </c>
      <c r="D33" t="s">
        <v>1502</v>
      </c>
      <c r="E33" t="s">
        <v>1619</v>
      </c>
      <c r="F33" t="s">
        <v>1501</v>
      </c>
    </row>
    <row r="34" spans="1:6" x14ac:dyDescent="0.15">
      <c r="A34" t="s">
        <v>1500</v>
      </c>
      <c r="B34" t="s">
        <v>1468</v>
      </c>
      <c r="C34">
        <v>2019</v>
      </c>
      <c r="D34" t="s">
        <v>1490</v>
      </c>
      <c r="E34" t="s">
        <v>1619</v>
      </c>
      <c r="F34" t="s">
        <v>1499</v>
      </c>
    </row>
    <row r="35" spans="1:6" x14ac:dyDescent="0.15">
      <c r="A35" s="33" t="s">
        <v>1498</v>
      </c>
      <c r="B35" t="s">
        <v>1468</v>
      </c>
      <c r="C35">
        <v>2019</v>
      </c>
      <c r="D35" t="s">
        <v>1490</v>
      </c>
      <c r="E35" t="s">
        <v>1619</v>
      </c>
      <c r="F35" t="s">
        <v>276</v>
      </c>
    </row>
    <row r="36" spans="1:6" x14ac:dyDescent="0.15">
      <c r="A36" t="s">
        <v>1497</v>
      </c>
      <c r="B36" t="s">
        <v>1468</v>
      </c>
      <c r="C36">
        <v>2019</v>
      </c>
      <c r="D36" t="s">
        <v>1490</v>
      </c>
      <c r="E36" t="s">
        <v>1619</v>
      </c>
      <c r="F36" t="s">
        <v>495</v>
      </c>
    </row>
    <row r="37" spans="1:6" x14ac:dyDescent="0.15">
      <c r="A37" t="s">
        <v>1496</v>
      </c>
      <c r="B37" t="s">
        <v>1464</v>
      </c>
      <c r="C37">
        <v>2019</v>
      </c>
      <c r="D37" t="s">
        <v>1490</v>
      </c>
      <c r="E37" t="s">
        <v>1619</v>
      </c>
      <c r="F37" t="s">
        <v>299</v>
      </c>
    </row>
    <row r="38" spans="1:6" x14ac:dyDescent="0.15">
      <c r="A38" s="33" t="s">
        <v>1495</v>
      </c>
      <c r="B38" t="s">
        <v>1464</v>
      </c>
      <c r="C38">
        <v>2019</v>
      </c>
      <c r="D38" t="s">
        <v>1490</v>
      </c>
      <c r="E38" t="s">
        <v>1619</v>
      </c>
      <c r="F38" t="s">
        <v>1494</v>
      </c>
    </row>
    <row r="39" spans="1:6" x14ac:dyDescent="0.15">
      <c r="A39" t="s">
        <v>1493</v>
      </c>
      <c r="B39" t="s">
        <v>1458</v>
      </c>
      <c r="C39">
        <v>2019</v>
      </c>
      <c r="D39" t="s">
        <v>1490</v>
      </c>
      <c r="E39" t="s">
        <v>1619</v>
      </c>
      <c r="F39" t="s">
        <v>399</v>
      </c>
    </row>
    <row r="40" spans="1:6" x14ac:dyDescent="0.15">
      <c r="A40" s="33" t="s">
        <v>1492</v>
      </c>
      <c r="B40" t="s">
        <v>1458</v>
      </c>
      <c r="C40">
        <v>2019</v>
      </c>
      <c r="D40" t="s">
        <v>1490</v>
      </c>
      <c r="E40" t="s">
        <v>1619</v>
      </c>
      <c r="F40" t="s">
        <v>52</v>
      </c>
    </row>
    <row r="41" spans="1:6" x14ac:dyDescent="0.15">
      <c r="A41" t="s">
        <v>1491</v>
      </c>
      <c r="B41" t="s">
        <v>1458</v>
      </c>
      <c r="C41">
        <v>2019</v>
      </c>
      <c r="D41" t="s">
        <v>1490</v>
      </c>
      <c r="E41" t="s">
        <v>1619</v>
      </c>
      <c r="F41" t="s">
        <v>1159</v>
      </c>
    </row>
    <row r="42" spans="1:6" x14ac:dyDescent="0.15">
      <c r="A42" t="s">
        <v>1489</v>
      </c>
      <c r="B42" t="s">
        <v>1468</v>
      </c>
      <c r="C42">
        <v>2019</v>
      </c>
      <c r="D42" t="s">
        <v>1480</v>
      </c>
      <c r="E42" t="s">
        <v>1619</v>
      </c>
      <c r="F42" t="s">
        <v>461</v>
      </c>
    </row>
    <row r="43" spans="1:6" x14ac:dyDescent="0.15">
      <c r="A43" t="s">
        <v>1488</v>
      </c>
      <c r="B43" t="s">
        <v>1464</v>
      </c>
      <c r="C43">
        <v>2019</v>
      </c>
      <c r="D43" t="s">
        <v>1480</v>
      </c>
      <c r="E43" t="s">
        <v>1619</v>
      </c>
      <c r="F43" t="s">
        <v>631</v>
      </c>
    </row>
    <row r="44" spans="1:6" x14ac:dyDescent="0.15">
      <c r="A44" t="s">
        <v>1487</v>
      </c>
      <c r="B44" t="s">
        <v>1464</v>
      </c>
      <c r="C44">
        <v>2019</v>
      </c>
      <c r="D44" t="s">
        <v>1480</v>
      </c>
      <c r="E44" t="s">
        <v>1619</v>
      </c>
      <c r="F44" t="s">
        <v>1486</v>
      </c>
    </row>
    <row r="45" spans="1:6" x14ac:dyDescent="0.15">
      <c r="A45" t="s">
        <v>1485</v>
      </c>
      <c r="B45" t="s">
        <v>1464</v>
      </c>
      <c r="C45">
        <v>2019</v>
      </c>
      <c r="D45" t="s">
        <v>1480</v>
      </c>
      <c r="E45" t="s">
        <v>1619</v>
      </c>
      <c r="F45" t="s">
        <v>302</v>
      </c>
    </row>
    <row r="46" spans="1:6" x14ac:dyDescent="0.15">
      <c r="A46" t="s">
        <v>1484</v>
      </c>
      <c r="B46" t="s">
        <v>1458</v>
      </c>
      <c r="C46">
        <v>2019</v>
      </c>
      <c r="D46" t="s">
        <v>1480</v>
      </c>
      <c r="E46" t="s">
        <v>1619</v>
      </c>
      <c r="F46" t="s">
        <v>1592</v>
      </c>
    </row>
    <row r="47" spans="1:6" x14ac:dyDescent="0.15">
      <c r="A47" t="s">
        <v>1483</v>
      </c>
      <c r="B47" t="s">
        <v>1458</v>
      </c>
      <c r="C47">
        <v>2019</v>
      </c>
      <c r="D47" t="s">
        <v>1480</v>
      </c>
      <c r="E47" t="s">
        <v>1619</v>
      </c>
      <c r="F47" t="s">
        <v>380</v>
      </c>
    </row>
    <row r="48" spans="1:6" x14ac:dyDescent="0.15">
      <c r="A48" t="s">
        <v>1482</v>
      </c>
      <c r="B48" t="s">
        <v>1458</v>
      </c>
      <c r="C48">
        <v>2019</v>
      </c>
      <c r="D48" t="s">
        <v>1480</v>
      </c>
      <c r="E48" t="s">
        <v>1619</v>
      </c>
      <c r="F48" t="s">
        <v>495</v>
      </c>
    </row>
    <row r="49" spans="1:6" x14ac:dyDescent="0.15">
      <c r="A49" t="s">
        <v>1481</v>
      </c>
      <c r="B49" t="s">
        <v>1458</v>
      </c>
      <c r="C49">
        <v>2019</v>
      </c>
      <c r="D49" t="s">
        <v>1480</v>
      </c>
      <c r="E49" t="s">
        <v>1619</v>
      </c>
      <c r="F49" t="s">
        <v>305</v>
      </c>
    </row>
    <row r="50" spans="1:6" x14ac:dyDescent="0.15">
      <c r="A50" t="s">
        <v>1479</v>
      </c>
      <c r="B50" t="s">
        <v>1468</v>
      </c>
      <c r="C50">
        <v>2019</v>
      </c>
      <c r="D50" t="s">
        <v>1470</v>
      </c>
      <c r="E50" t="s">
        <v>1619</v>
      </c>
      <c r="F50" t="s">
        <v>305</v>
      </c>
    </row>
    <row r="51" spans="1:6" x14ac:dyDescent="0.15">
      <c r="A51" s="33" t="s">
        <v>1478</v>
      </c>
      <c r="B51" t="s">
        <v>1464</v>
      </c>
      <c r="C51">
        <v>2019</v>
      </c>
      <c r="D51" t="s">
        <v>1470</v>
      </c>
      <c r="E51" t="s">
        <v>1619</v>
      </c>
      <c r="F51" t="s">
        <v>716</v>
      </c>
    </row>
    <row r="52" spans="1:6" x14ac:dyDescent="0.15">
      <c r="A52" t="s">
        <v>1477</v>
      </c>
      <c r="B52" t="s">
        <v>1464</v>
      </c>
      <c r="C52">
        <v>2019</v>
      </c>
      <c r="D52" t="s">
        <v>1470</v>
      </c>
      <c r="E52" t="s">
        <v>1619</v>
      </c>
      <c r="F52" t="s">
        <v>71</v>
      </c>
    </row>
    <row r="53" spans="1:6" x14ac:dyDescent="0.15">
      <c r="A53" t="s">
        <v>1476</v>
      </c>
      <c r="B53" t="s">
        <v>1464</v>
      </c>
      <c r="C53">
        <v>2019</v>
      </c>
      <c r="D53" t="s">
        <v>1470</v>
      </c>
      <c r="E53" t="s">
        <v>1619</v>
      </c>
      <c r="F53" t="s">
        <v>1475</v>
      </c>
    </row>
    <row r="54" spans="1:6" x14ac:dyDescent="0.15">
      <c r="A54" s="33" t="s">
        <v>1474</v>
      </c>
      <c r="B54" t="s">
        <v>1464</v>
      </c>
      <c r="C54">
        <v>2019</v>
      </c>
      <c r="D54" t="s">
        <v>1470</v>
      </c>
      <c r="E54" t="s">
        <v>1619</v>
      </c>
      <c r="F54" t="s">
        <v>526</v>
      </c>
    </row>
    <row r="55" spans="1:6" x14ac:dyDescent="0.15">
      <c r="A55" t="s">
        <v>1473</v>
      </c>
      <c r="B55" t="s">
        <v>1458</v>
      </c>
      <c r="C55">
        <v>2019</v>
      </c>
      <c r="D55" t="s">
        <v>1470</v>
      </c>
      <c r="E55" t="s">
        <v>1619</v>
      </c>
      <c r="F55" t="s">
        <v>631</v>
      </c>
    </row>
    <row r="56" spans="1:6" x14ac:dyDescent="0.15">
      <c r="A56" t="s">
        <v>1472</v>
      </c>
      <c r="B56" t="s">
        <v>1458</v>
      </c>
      <c r="C56">
        <v>2019</v>
      </c>
      <c r="D56" t="s">
        <v>1470</v>
      </c>
      <c r="E56" t="s">
        <v>1619</v>
      </c>
      <c r="F56" t="s">
        <v>169</v>
      </c>
    </row>
    <row r="57" spans="1:6" x14ac:dyDescent="0.15">
      <c r="A57" s="33" t="s">
        <v>1471</v>
      </c>
      <c r="B57" t="s">
        <v>1458</v>
      </c>
      <c r="C57">
        <v>2019</v>
      </c>
      <c r="D57" t="s">
        <v>1470</v>
      </c>
      <c r="E57" t="s">
        <v>1619</v>
      </c>
      <c r="F57" t="s">
        <v>759</v>
      </c>
    </row>
    <row r="58" spans="1:6" x14ac:dyDescent="0.15">
      <c r="A58" t="s">
        <v>1469</v>
      </c>
      <c r="B58" t="s">
        <v>1468</v>
      </c>
      <c r="C58">
        <v>2019</v>
      </c>
      <c r="D58" t="s">
        <v>1459</v>
      </c>
      <c r="E58" t="s">
        <v>1619</v>
      </c>
      <c r="F58" t="s">
        <v>276</v>
      </c>
    </row>
    <row r="59" spans="1:6" x14ac:dyDescent="0.15">
      <c r="A59" t="s">
        <v>1467</v>
      </c>
      <c r="B59" t="s">
        <v>1464</v>
      </c>
      <c r="C59">
        <v>2019</v>
      </c>
      <c r="D59" t="s">
        <v>1459</v>
      </c>
      <c r="E59" t="s">
        <v>1619</v>
      </c>
      <c r="F59" t="s">
        <v>814</v>
      </c>
    </row>
    <row r="60" spans="1:6" x14ac:dyDescent="0.15">
      <c r="A60" t="s">
        <v>1466</v>
      </c>
      <c r="B60" t="s">
        <v>1464</v>
      </c>
      <c r="C60">
        <v>2019</v>
      </c>
      <c r="D60" t="s">
        <v>1459</v>
      </c>
      <c r="E60" t="s">
        <v>1619</v>
      </c>
      <c r="F60" t="s">
        <v>1190</v>
      </c>
    </row>
    <row r="61" spans="1:6" x14ac:dyDescent="0.15">
      <c r="A61" t="s">
        <v>1465</v>
      </c>
      <c r="B61" t="s">
        <v>1464</v>
      </c>
      <c r="C61">
        <v>2019</v>
      </c>
      <c r="D61" t="s">
        <v>1459</v>
      </c>
      <c r="E61" t="s">
        <v>1619</v>
      </c>
      <c r="F61" t="s">
        <v>497</v>
      </c>
    </row>
    <row r="62" spans="1:6" x14ac:dyDescent="0.15">
      <c r="A62" s="33" t="s">
        <v>1463</v>
      </c>
      <c r="B62" t="s">
        <v>1458</v>
      </c>
      <c r="C62">
        <v>2019</v>
      </c>
      <c r="D62" t="s">
        <v>1459</v>
      </c>
      <c r="E62" t="s">
        <v>1619</v>
      </c>
      <c r="F62" t="s">
        <v>1462</v>
      </c>
    </row>
    <row r="63" spans="1:6" x14ac:dyDescent="0.15">
      <c r="A63" s="33" t="s">
        <v>1461</v>
      </c>
      <c r="B63" t="s">
        <v>1458</v>
      </c>
      <c r="C63">
        <v>2019</v>
      </c>
      <c r="D63" t="s">
        <v>1459</v>
      </c>
      <c r="E63" t="s">
        <v>1619</v>
      </c>
      <c r="F63" t="s">
        <v>461</v>
      </c>
    </row>
    <row r="64" spans="1:6" x14ac:dyDescent="0.15">
      <c r="A64" t="s">
        <v>1460</v>
      </c>
      <c r="B64" t="s">
        <v>1458</v>
      </c>
      <c r="C64">
        <v>2019</v>
      </c>
      <c r="D64" t="s">
        <v>1459</v>
      </c>
      <c r="E64" t="s">
        <v>1619</v>
      </c>
      <c r="F64" t="s">
        <v>423</v>
      </c>
    </row>
    <row r="65" spans="1:6" x14ac:dyDescent="0.15">
      <c r="A65" t="s">
        <v>347</v>
      </c>
      <c r="B65" t="s">
        <v>1458</v>
      </c>
      <c r="C65">
        <v>2019</v>
      </c>
      <c r="D65" t="s">
        <v>1459</v>
      </c>
      <c r="E65" t="s">
        <v>1619</v>
      </c>
      <c r="F65" t="s">
        <v>23</v>
      </c>
    </row>
  </sheetData>
  <autoFilter ref="A1:F65" xr:uid="{52F42F8C-4159-B248-9012-D28D324B234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F4FF-4E00-D248-9355-9CF72868C1CD}">
  <dimension ref="A1:AB71"/>
  <sheetViews>
    <sheetView tabSelected="1" topLeftCell="A14" workbookViewId="0">
      <selection activeCell="F55" sqref="F55"/>
    </sheetView>
  </sheetViews>
  <sheetFormatPr baseColWidth="10" defaultColWidth="8.83203125" defaultRowHeight="13" x14ac:dyDescent="0.15"/>
  <cols>
    <col min="2" max="2" width="21.1640625" bestFit="1" customWidth="1"/>
    <col min="7" max="7" width="8.83203125" style="70"/>
  </cols>
  <sheetData>
    <row r="1" spans="1:25" ht="28" x14ac:dyDescent="0.15">
      <c r="B1" s="7" t="s">
        <v>1596</v>
      </c>
      <c r="C1" s="7" t="s">
        <v>1595</v>
      </c>
      <c r="D1" s="7" t="s">
        <v>1451</v>
      </c>
      <c r="E1" s="7" t="s">
        <v>1560</v>
      </c>
      <c r="F1" s="7" t="s">
        <v>1621</v>
      </c>
      <c r="G1" s="69"/>
      <c r="H1" s="7" t="s">
        <v>1452</v>
      </c>
      <c r="I1" s="7" t="s">
        <v>1609</v>
      </c>
      <c r="J1" s="7" t="s">
        <v>1559</v>
      </c>
      <c r="K1" s="7" t="s">
        <v>1603</v>
      </c>
      <c r="L1" s="7" t="s">
        <v>1554</v>
      </c>
      <c r="M1" s="7" t="s">
        <v>1602</v>
      </c>
      <c r="N1" s="7" t="s">
        <v>1551</v>
      </c>
      <c r="O1" s="7" t="s">
        <v>1550</v>
      </c>
      <c r="P1" s="7" t="s">
        <v>1549</v>
      </c>
      <c r="Q1" s="7" t="s">
        <v>1616</v>
      </c>
      <c r="R1" s="7" t="s">
        <v>1548</v>
      </c>
      <c r="S1" s="7" t="s">
        <v>1615</v>
      </c>
      <c r="T1" s="7" t="s">
        <v>1547</v>
      </c>
      <c r="U1" s="7" t="s">
        <v>1546</v>
      </c>
      <c r="V1" s="7" t="s">
        <v>1545</v>
      </c>
      <c r="W1" s="67" t="s">
        <v>1543</v>
      </c>
      <c r="X1" s="67" t="s">
        <v>1542</v>
      </c>
      <c r="Y1" s="67" t="s">
        <v>1541</v>
      </c>
    </row>
    <row r="2" spans="1:25" x14ac:dyDescent="0.15">
      <c r="A2" s="2">
        <v>43573</v>
      </c>
      <c r="B2" t="s">
        <v>1536</v>
      </c>
      <c r="C2" t="s">
        <v>1531</v>
      </c>
      <c r="D2" t="s">
        <v>1458</v>
      </c>
      <c r="E2" t="s">
        <v>1535</v>
      </c>
      <c r="F2" s="2">
        <v>35362</v>
      </c>
      <c r="G2" s="70">
        <f>($A$2-F2)/365</f>
        <v>22.495890410958904</v>
      </c>
      <c r="H2" t="s">
        <v>1622</v>
      </c>
      <c r="J2" s="6">
        <v>30.055555555555557</v>
      </c>
      <c r="K2" s="6">
        <v>9.5822550831792963</v>
      </c>
      <c r="L2" s="6">
        <v>0.44023904382470119</v>
      </c>
      <c r="M2" s="6">
        <v>25.020332717190389</v>
      </c>
      <c r="N2">
        <v>30.4</v>
      </c>
      <c r="O2">
        <v>0.61899999999999999</v>
      </c>
      <c r="P2">
        <v>12.5</v>
      </c>
      <c r="Q2" s="6">
        <v>0.85365853658536583</v>
      </c>
      <c r="R2">
        <v>11.9</v>
      </c>
      <c r="S2" s="6">
        <v>2.2624768946395566</v>
      </c>
      <c r="T2">
        <v>10.3</v>
      </c>
      <c r="U2">
        <v>1.5</v>
      </c>
      <c r="V2">
        <v>0.90000000000000013</v>
      </c>
      <c r="W2">
        <v>4.9000000000000004</v>
      </c>
      <c r="X2">
        <v>5.7</v>
      </c>
      <c r="Y2">
        <v>-0.8</v>
      </c>
    </row>
    <row r="3" spans="1:25" x14ac:dyDescent="0.15">
      <c r="B3" t="s">
        <v>1534</v>
      </c>
      <c r="C3" t="s">
        <v>1531</v>
      </c>
      <c r="D3" t="s">
        <v>1458</v>
      </c>
      <c r="E3" t="s">
        <v>716</v>
      </c>
      <c r="F3" s="2">
        <v>35534</v>
      </c>
      <c r="G3" s="70">
        <f t="shared" ref="G3:G66" si="0">($A$2-F3)/365</f>
        <v>22.024657534246575</v>
      </c>
      <c r="H3" t="s">
        <v>1623</v>
      </c>
      <c r="J3" s="6">
        <v>32.085714285714289</v>
      </c>
      <c r="K3" s="6">
        <v>7.4692787177203916</v>
      </c>
      <c r="L3" s="6">
        <v>0.43356643356643354</v>
      </c>
      <c r="M3" s="6">
        <v>20.388245770258237</v>
      </c>
      <c r="N3">
        <v>23.1</v>
      </c>
      <c r="O3">
        <v>0.61499999999999999</v>
      </c>
      <c r="P3">
        <v>16.2</v>
      </c>
      <c r="Q3" s="6">
        <v>2.2127659574468086</v>
      </c>
      <c r="R3">
        <v>8.3000000000000007</v>
      </c>
      <c r="S3" s="6">
        <v>1.9554764024933213</v>
      </c>
      <c r="T3">
        <v>10.5</v>
      </c>
      <c r="U3">
        <v>2</v>
      </c>
      <c r="V3">
        <v>0.90000000000000013</v>
      </c>
      <c r="W3">
        <v>10.5</v>
      </c>
      <c r="X3">
        <v>8.8000000000000007</v>
      </c>
      <c r="Y3">
        <v>1.8</v>
      </c>
    </row>
    <row r="4" spans="1:25" x14ac:dyDescent="0.15">
      <c r="B4" t="s">
        <v>1533</v>
      </c>
      <c r="C4" t="s">
        <v>1531</v>
      </c>
      <c r="D4" t="s">
        <v>1458</v>
      </c>
      <c r="E4" t="s">
        <v>292</v>
      </c>
      <c r="F4" s="2">
        <v>35045</v>
      </c>
      <c r="G4" s="70">
        <f t="shared" si="0"/>
        <v>23.364383561643837</v>
      </c>
      <c r="H4" t="s">
        <v>1622</v>
      </c>
      <c r="J4" s="6">
        <v>34.4</v>
      </c>
      <c r="K4" s="6">
        <v>3.5282392026578075</v>
      </c>
      <c r="L4" s="6">
        <v>0.31060606060606061</v>
      </c>
      <c r="M4" s="6">
        <v>9.4784053156146175</v>
      </c>
      <c r="N4">
        <v>15.299999999999999</v>
      </c>
      <c r="O4">
        <v>0.52300000000000002</v>
      </c>
      <c r="P4">
        <v>19.100000000000001</v>
      </c>
      <c r="Q4" s="6">
        <v>2.5454545454545454</v>
      </c>
      <c r="R4">
        <v>15.4</v>
      </c>
      <c r="S4" s="6">
        <v>1.6744186046511627</v>
      </c>
      <c r="T4">
        <v>8.3000000000000007</v>
      </c>
      <c r="U4">
        <v>2.2999999999999998</v>
      </c>
      <c r="V4">
        <v>1.1000000000000001</v>
      </c>
      <c r="W4">
        <v>6.7</v>
      </c>
      <c r="X4">
        <v>3.4</v>
      </c>
      <c r="Y4">
        <v>3.2</v>
      </c>
    </row>
    <row r="5" spans="1:25" x14ac:dyDescent="0.15">
      <c r="B5" t="s">
        <v>1532</v>
      </c>
      <c r="C5" t="s">
        <v>1531</v>
      </c>
      <c r="D5" t="s">
        <v>1458</v>
      </c>
      <c r="E5" t="s">
        <v>1027</v>
      </c>
      <c r="F5" s="2">
        <v>35634</v>
      </c>
      <c r="G5" s="70">
        <f t="shared" si="0"/>
        <v>21.75068493150685</v>
      </c>
      <c r="H5" t="s">
        <v>1635</v>
      </c>
      <c r="J5" s="6">
        <v>36.606060606060609</v>
      </c>
      <c r="K5" s="6">
        <v>11.59271523178808</v>
      </c>
      <c r="L5" s="6">
        <v>0.41678939617083949</v>
      </c>
      <c r="M5" s="6">
        <v>29.592715231788077</v>
      </c>
      <c r="N5">
        <v>39</v>
      </c>
      <c r="O5">
        <v>0.61</v>
      </c>
      <c r="P5">
        <v>19.3</v>
      </c>
      <c r="Q5" s="6">
        <v>1.1190476190476191</v>
      </c>
      <c r="R5">
        <v>9.4</v>
      </c>
      <c r="S5" s="6">
        <v>1.8774834437086094</v>
      </c>
      <c r="T5">
        <v>8.3000000000000007</v>
      </c>
      <c r="U5">
        <v>2.4</v>
      </c>
      <c r="V5">
        <v>1.1000000000000001</v>
      </c>
      <c r="W5">
        <v>5</v>
      </c>
      <c r="X5">
        <v>9.4</v>
      </c>
      <c r="Y5">
        <v>-4.4000000000000004</v>
      </c>
    </row>
    <row r="6" spans="1:25" x14ac:dyDescent="0.15">
      <c r="B6" t="s">
        <v>1525</v>
      </c>
      <c r="C6" t="s">
        <v>1521</v>
      </c>
      <c r="D6" t="s">
        <v>1458</v>
      </c>
      <c r="E6" t="s">
        <v>840</v>
      </c>
      <c r="F6" s="2">
        <v>35420</v>
      </c>
      <c r="G6" s="70">
        <f t="shared" si="0"/>
        <v>22.336986301369862</v>
      </c>
      <c r="H6" t="s">
        <v>1623</v>
      </c>
      <c r="J6" s="6">
        <v>34.970588235294116</v>
      </c>
      <c r="K6" s="6">
        <v>4.2691337258200166</v>
      </c>
      <c r="L6" s="6">
        <v>0.29245283018867924</v>
      </c>
      <c r="M6" s="6">
        <v>15.078216989066442</v>
      </c>
      <c r="N6">
        <v>24.7</v>
      </c>
      <c r="O6">
        <v>0.51600000000000001</v>
      </c>
      <c r="P6">
        <v>18.399999999999999</v>
      </c>
      <c r="Q6" s="6">
        <v>1.476923076923077</v>
      </c>
      <c r="R6">
        <v>11.9</v>
      </c>
      <c r="S6" s="6">
        <v>2.2102607232968881</v>
      </c>
      <c r="T6">
        <v>7.1</v>
      </c>
      <c r="U6">
        <v>3.4000000000000004</v>
      </c>
      <c r="V6">
        <v>0.6</v>
      </c>
      <c r="W6">
        <v>7</v>
      </c>
      <c r="X6">
        <v>2.6</v>
      </c>
      <c r="Y6">
        <v>4.4000000000000004</v>
      </c>
    </row>
    <row r="7" spans="1:25" x14ac:dyDescent="0.15">
      <c r="B7" t="s">
        <v>1524</v>
      </c>
      <c r="C7" t="s">
        <v>1521</v>
      </c>
      <c r="D7" t="s">
        <v>1458</v>
      </c>
      <c r="E7" t="s">
        <v>1523</v>
      </c>
      <c r="F7" s="2">
        <v>35044</v>
      </c>
      <c r="G7" s="70">
        <f t="shared" si="0"/>
        <v>23.367123287671234</v>
      </c>
      <c r="H7" t="s">
        <v>1623</v>
      </c>
      <c r="I7" t="s">
        <v>1636</v>
      </c>
      <c r="J7" s="6">
        <v>30.03846153846154</v>
      </c>
      <c r="K7" s="6">
        <v>5.5774647887323949</v>
      </c>
      <c r="L7" s="6">
        <v>0.20172910662824209</v>
      </c>
      <c r="M7" s="6">
        <v>20.235595390524963</v>
      </c>
      <c r="N7">
        <v>28.499999999999996</v>
      </c>
      <c r="O7">
        <v>0.57699999999999996</v>
      </c>
      <c r="P7">
        <v>25.4</v>
      </c>
      <c r="Q7" s="6">
        <v>1.2222222222222223</v>
      </c>
      <c r="R7">
        <v>15.9</v>
      </c>
      <c r="S7" s="6">
        <v>3.0883482714468631</v>
      </c>
      <c r="T7">
        <v>7.7</v>
      </c>
      <c r="U7">
        <v>2.1</v>
      </c>
      <c r="V7">
        <v>1.1000000000000001</v>
      </c>
      <c r="W7">
        <v>5.4</v>
      </c>
      <c r="X7">
        <v>5.0999999999999996</v>
      </c>
      <c r="Y7">
        <v>0.3</v>
      </c>
    </row>
    <row r="8" spans="1:25" x14ac:dyDescent="0.15">
      <c r="B8" t="s">
        <v>1522</v>
      </c>
      <c r="C8" t="s">
        <v>1521</v>
      </c>
      <c r="D8" t="s">
        <v>1458</v>
      </c>
      <c r="E8" t="s">
        <v>1520</v>
      </c>
      <c r="F8" s="2">
        <v>35587</v>
      </c>
      <c r="G8" s="70">
        <f t="shared" si="0"/>
        <v>21.87945205479452</v>
      </c>
      <c r="H8" t="s">
        <v>1637</v>
      </c>
      <c r="J8" s="6">
        <v>33.8125</v>
      </c>
      <c r="K8" s="6">
        <v>4.957486136783734</v>
      </c>
      <c r="L8" s="6">
        <v>0.42830540037243947</v>
      </c>
      <c r="M8" s="6">
        <v>24.953789279112755</v>
      </c>
      <c r="N8">
        <v>35.6</v>
      </c>
      <c r="O8">
        <v>0.57999999999999996</v>
      </c>
      <c r="P8">
        <v>33.1</v>
      </c>
      <c r="Q8" s="6">
        <v>1.4150943396226414</v>
      </c>
      <c r="R8">
        <v>14.099999999999998</v>
      </c>
      <c r="S8" s="6">
        <v>2.4288354898336411</v>
      </c>
      <c r="T8">
        <v>8.3000000000000007</v>
      </c>
      <c r="U8">
        <v>2.4</v>
      </c>
      <c r="V8">
        <v>0.90000000000000013</v>
      </c>
      <c r="W8">
        <v>3.5</v>
      </c>
      <c r="X8">
        <v>4</v>
      </c>
      <c r="Y8">
        <v>-0.6</v>
      </c>
    </row>
    <row r="9" spans="1:25" x14ac:dyDescent="0.15">
      <c r="B9" t="s">
        <v>1516</v>
      </c>
      <c r="C9" t="s">
        <v>1512</v>
      </c>
      <c r="D9" t="s">
        <v>1458</v>
      </c>
      <c r="E9" t="s">
        <v>292</v>
      </c>
      <c r="F9" s="2">
        <v>34906</v>
      </c>
      <c r="G9" s="70">
        <f t="shared" si="0"/>
        <v>23.745205479452054</v>
      </c>
      <c r="H9" t="s">
        <v>1636</v>
      </c>
      <c r="I9" t="s">
        <v>1626</v>
      </c>
      <c r="J9" s="6">
        <v>32.882352941176471</v>
      </c>
      <c r="K9" s="6">
        <v>5.9248658318425758</v>
      </c>
      <c r="L9" s="6">
        <v>0.26623376623376621</v>
      </c>
      <c r="M9" s="6">
        <v>20.511627906976745</v>
      </c>
      <c r="N9">
        <v>28.199999999999996</v>
      </c>
      <c r="O9">
        <v>0.61199999999999999</v>
      </c>
      <c r="P9">
        <v>12.2</v>
      </c>
      <c r="Q9" s="6">
        <v>0.73626373626373631</v>
      </c>
      <c r="R9">
        <v>14.899999999999999</v>
      </c>
      <c r="S9" s="6">
        <v>2.2862254025044724</v>
      </c>
      <c r="T9">
        <v>8.6</v>
      </c>
      <c r="U9">
        <v>1.7000000000000002</v>
      </c>
      <c r="V9">
        <v>0.8</v>
      </c>
      <c r="W9">
        <v>6.2</v>
      </c>
      <c r="X9">
        <v>6.1</v>
      </c>
      <c r="Y9">
        <v>0.2</v>
      </c>
    </row>
    <row r="10" spans="1:25" x14ac:dyDescent="0.15">
      <c r="B10" t="s">
        <v>1515</v>
      </c>
      <c r="C10" t="s">
        <v>1512</v>
      </c>
      <c r="D10" t="s">
        <v>1458</v>
      </c>
      <c r="E10" t="s">
        <v>826</v>
      </c>
      <c r="F10" s="2">
        <v>35675</v>
      </c>
      <c r="G10" s="70">
        <f t="shared" si="0"/>
        <v>21.638356164383563</v>
      </c>
      <c r="H10" t="s">
        <v>1638</v>
      </c>
      <c r="J10" s="6">
        <v>35.212121212121211</v>
      </c>
      <c r="K10" s="6">
        <v>5.3287435456110153</v>
      </c>
      <c r="L10" s="6">
        <v>0.4247787610619469</v>
      </c>
      <c r="M10" s="6">
        <v>17.907056798623064</v>
      </c>
      <c r="N10">
        <v>27.500000000000004</v>
      </c>
      <c r="O10">
        <v>0.53200000000000003</v>
      </c>
      <c r="P10">
        <v>12</v>
      </c>
      <c r="Q10" s="6">
        <v>0.80246913580246915</v>
      </c>
      <c r="R10">
        <v>13</v>
      </c>
      <c r="S10" s="6">
        <v>2.044750430292599</v>
      </c>
      <c r="T10">
        <v>4.9000000000000004</v>
      </c>
      <c r="U10">
        <v>1.2</v>
      </c>
      <c r="V10">
        <v>1.1000000000000001</v>
      </c>
      <c r="W10">
        <v>-2.2999999999999998</v>
      </c>
      <c r="X10">
        <v>-0.4</v>
      </c>
      <c r="Y10">
        <v>-1.9</v>
      </c>
    </row>
    <row r="11" spans="1:25" x14ac:dyDescent="0.15">
      <c r="B11" t="s">
        <v>1514</v>
      </c>
      <c r="C11" t="s">
        <v>1512</v>
      </c>
      <c r="D11" t="s">
        <v>1458</v>
      </c>
      <c r="E11" t="s">
        <v>283</v>
      </c>
      <c r="F11" s="2">
        <v>35566</v>
      </c>
      <c r="G11" s="70">
        <f t="shared" si="0"/>
        <v>21.936986301369863</v>
      </c>
      <c r="H11" t="s">
        <v>1638</v>
      </c>
      <c r="I11" t="s">
        <v>1628</v>
      </c>
      <c r="J11" s="6">
        <v>31.030303030303031</v>
      </c>
      <c r="K11" s="6">
        <v>6.15234375</v>
      </c>
      <c r="L11" s="6">
        <v>0.25062034739454092</v>
      </c>
      <c r="M11" s="6">
        <v>17.61328125</v>
      </c>
      <c r="N11">
        <v>27</v>
      </c>
      <c r="O11">
        <v>0.55500000000000005</v>
      </c>
      <c r="P11">
        <v>22.9</v>
      </c>
      <c r="Q11" s="6">
        <v>1.2527472527472527</v>
      </c>
      <c r="R11">
        <v>16.8</v>
      </c>
      <c r="S11" s="6">
        <v>3.09375</v>
      </c>
      <c r="T11">
        <v>11.2</v>
      </c>
      <c r="U11">
        <v>3</v>
      </c>
      <c r="V11">
        <v>2.2999999999999998</v>
      </c>
      <c r="W11">
        <v>7.4</v>
      </c>
      <c r="X11">
        <v>4</v>
      </c>
      <c r="Y11">
        <v>3.4</v>
      </c>
    </row>
    <row r="12" spans="1:25" x14ac:dyDescent="0.15">
      <c r="B12" t="s">
        <v>1513</v>
      </c>
      <c r="C12" t="s">
        <v>1512</v>
      </c>
      <c r="D12" t="s">
        <v>1458</v>
      </c>
      <c r="E12" t="s">
        <v>533</v>
      </c>
      <c r="F12" s="2">
        <v>35025</v>
      </c>
      <c r="G12" s="70">
        <f t="shared" si="0"/>
        <v>23.419178082191781</v>
      </c>
      <c r="H12" t="s">
        <v>1639</v>
      </c>
      <c r="J12" s="6">
        <v>35.242424242424242</v>
      </c>
      <c r="K12" s="6">
        <v>3.6216680997420463</v>
      </c>
      <c r="L12" s="6">
        <v>0.44862155388471175</v>
      </c>
      <c r="M12" s="6">
        <v>17.705932932072226</v>
      </c>
      <c r="N12">
        <v>22.7</v>
      </c>
      <c r="O12">
        <v>0.59099999999999997</v>
      </c>
      <c r="P12">
        <v>22.6</v>
      </c>
      <c r="Q12" s="6">
        <v>2.0129870129870131</v>
      </c>
      <c r="R12">
        <v>13.699999999999998</v>
      </c>
      <c r="S12" s="6">
        <v>2.1977644024075667</v>
      </c>
      <c r="T12">
        <v>6.7</v>
      </c>
      <c r="U12">
        <v>2.1</v>
      </c>
      <c r="V12">
        <v>0.4</v>
      </c>
      <c r="W12">
        <v>4.0999999999999996</v>
      </c>
      <c r="X12">
        <v>4.4000000000000004</v>
      </c>
      <c r="Y12">
        <v>-0.3</v>
      </c>
    </row>
    <row r="13" spans="1:25" x14ac:dyDescent="0.15">
      <c r="B13" t="s">
        <v>1506</v>
      </c>
      <c r="C13" t="s">
        <v>1502</v>
      </c>
      <c r="D13" t="s">
        <v>1458</v>
      </c>
      <c r="E13" t="s">
        <v>445</v>
      </c>
      <c r="G13" s="70">
        <f t="shared" si="0"/>
        <v>119.37808219178082</v>
      </c>
      <c r="J13" s="6">
        <v>34.457142857142856</v>
      </c>
      <c r="K13" s="6">
        <v>5.91044776119403</v>
      </c>
      <c r="L13" s="6">
        <v>0.23366336633663368</v>
      </c>
      <c r="M13" s="6">
        <v>17.522388059701491</v>
      </c>
      <c r="N13">
        <v>26.700000000000003</v>
      </c>
      <c r="O13">
        <v>0.52300000000000002</v>
      </c>
      <c r="P13">
        <v>7.2000000000000011</v>
      </c>
      <c r="Q13" s="6">
        <v>0.58064516129032262</v>
      </c>
      <c r="R13">
        <v>10</v>
      </c>
      <c r="S13" s="6">
        <v>1.9104477611940298</v>
      </c>
      <c r="T13">
        <v>11.9</v>
      </c>
      <c r="U13">
        <v>1.6</v>
      </c>
      <c r="V13">
        <v>0.90000000000000013</v>
      </c>
      <c r="W13">
        <v>1</v>
      </c>
      <c r="X13">
        <v>1</v>
      </c>
      <c r="Y13">
        <v>0</v>
      </c>
    </row>
    <row r="14" spans="1:25" x14ac:dyDescent="0.15">
      <c r="B14" t="s">
        <v>1505</v>
      </c>
      <c r="C14" t="s">
        <v>1502</v>
      </c>
      <c r="D14" t="s">
        <v>1458</v>
      </c>
      <c r="E14" t="s">
        <v>23</v>
      </c>
      <c r="F14" s="2">
        <v>35145</v>
      </c>
      <c r="G14" s="70">
        <f t="shared" si="0"/>
        <v>23.090410958904108</v>
      </c>
      <c r="H14" t="s">
        <v>1622</v>
      </c>
      <c r="I14" t="s">
        <v>1630</v>
      </c>
      <c r="J14" s="6">
        <v>35.314285714285717</v>
      </c>
      <c r="K14" s="6">
        <v>5.5922330097087372</v>
      </c>
      <c r="L14" s="6">
        <v>0.1864864864864865</v>
      </c>
      <c r="M14" s="6">
        <v>13.368932038834952</v>
      </c>
      <c r="N14">
        <v>19.899999999999999</v>
      </c>
      <c r="O14">
        <v>0.56999999999999995</v>
      </c>
      <c r="P14">
        <v>7.4000000000000012</v>
      </c>
      <c r="Q14" s="6">
        <v>0.97872340425531912</v>
      </c>
      <c r="R14">
        <v>10.4</v>
      </c>
      <c r="S14" s="6">
        <v>2.0097087378640777</v>
      </c>
      <c r="T14">
        <v>7.0000000000000009</v>
      </c>
      <c r="U14">
        <v>1.4</v>
      </c>
      <c r="V14">
        <v>0.2</v>
      </c>
      <c r="W14">
        <v>4.3</v>
      </c>
      <c r="X14">
        <v>3.2</v>
      </c>
      <c r="Y14">
        <v>1.1000000000000001</v>
      </c>
    </row>
    <row r="15" spans="1:25" x14ac:dyDescent="0.15">
      <c r="B15" t="s">
        <v>1504</v>
      </c>
      <c r="C15" t="s">
        <v>1502</v>
      </c>
      <c r="D15" t="s">
        <v>1458</v>
      </c>
      <c r="E15" t="s">
        <v>652</v>
      </c>
      <c r="F15" s="2">
        <v>35377</v>
      </c>
      <c r="G15" s="70">
        <f t="shared" si="0"/>
        <v>22.454794520547946</v>
      </c>
      <c r="H15" t="s">
        <v>1637</v>
      </c>
      <c r="J15" s="6">
        <v>37.103448275862071</v>
      </c>
      <c r="K15" s="6">
        <v>7.2267657992565058</v>
      </c>
      <c r="L15" s="6">
        <v>0.46485260770975056</v>
      </c>
      <c r="M15" s="6">
        <v>21.078066914498145</v>
      </c>
      <c r="N15">
        <v>33.700000000000003</v>
      </c>
      <c r="O15">
        <v>0.58499999999999996</v>
      </c>
      <c r="P15">
        <v>29.4</v>
      </c>
      <c r="Q15" s="6">
        <v>0.88429752066115708</v>
      </c>
      <c r="R15">
        <v>18.399999999999999</v>
      </c>
      <c r="S15" s="6">
        <v>1.4386617100371746</v>
      </c>
      <c r="T15">
        <v>7.6</v>
      </c>
      <c r="U15">
        <v>1.4</v>
      </c>
      <c r="V15">
        <v>1.4</v>
      </c>
      <c r="W15">
        <v>2.8</v>
      </c>
      <c r="X15">
        <v>5</v>
      </c>
      <c r="Y15">
        <v>-2.2999999999999998</v>
      </c>
    </row>
    <row r="16" spans="1:25" x14ac:dyDescent="0.15">
      <c r="B16" t="s">
        <v>1503</v>
      </c>
      <c r="C16" t="s">
        <v>1502</v>
      </c>
      <c r="D16" t="s">
        <v>1458</v>
      </c>
      <c r="E16" t="s">
        <v>1501</v>
      </c>
      <c r="F16" s="2">
        <v>34839</v>
      </c>
      <c r="G16" s="70">
        <f t="shared" si="0"/>
        <v>23.92876712328767</v>
      </c>
      <c r="H16" t="s">
        <v>1640</v>
      </c>
      <c r="J16" s="6">
        <v>34.864864864864863</v>
      </c>
      <c r="K16" s="6">
        <v>3.4046511627906977</v>
      </c>
      <c r="L16" s="6">
        <v>0.34263959390862941</v>
      </c>
      <c r="M16" s="6">
        <v>12.948837209302326</v>
      </c>
      <c r="N16">
        <v>22.8</v>
      </c>
      <c r="O16">
        <v>0.50600000000000001</v>
      </c>
      <c r="P16">
        <v>37.200000000000003</v>
      </c>
      <c r="Q16" s="6">
        <v>1.9689922480620154</v>
      </c>
      <c r="R16">
        <v>22</v>
      </c>
      <c r="S16" s="6">
        <v>2.344186046511628</v>
      </c>
      <c r="T16">
        <v>6.4</v>
      </c>
      <c r="U16">
        <v>2.2999999999999998</v>
      </c>
      <c r="V16">
        <v>1</v>
      </c>
      <c r="W16">
        <v>3.4</v>
      </c>
      <c r="X16">
        <v>1.6</v>
      </c>
      <c r="Y16">
        <v>1.7</v>
      </c>
    </row>
    <row r="17" spans="2:25" x14ac:dyDescent="0.15">
      <c r="B17" t="s">
        <v>1493</v>
      </c>
      <c r="C17" t="s">
        <v>1490</v>
      </c>
      <c r="D17" t="s">
        <v>1458</v>
      </c>
      <c r="E17" t="s">
        <v>399</v>
      </c>
      <c r="F17" s="2">
        <v>35635</v>
      </c>
      <c r="G17" s="70">
        <f t="shared" si="0"/>
        <v>21.747945205479454</v>
      </c>
      <c r="H17" t="s">
        <v>1623</v>
      </c>
      <c r="J17" s="6">
        <v>32.024999999999999</v>
      </c>
      <c r="K17" s="6">
        <v>9.6674473067915692</v>
      </c>
      <c r="L17" s="6">
        <v>0.23340471092077089</v>
      </c>
      <c r="M17" s="6">
        <v>17.901639344262296</v>
      </c>
      <c r="N17">
        <v>22.6</v>
      </c>
      <c r="O17">
        <v>0.61399999999999999</v>
      </c>
      <c r="P17">
        <v>11.6</v>
      </c>
      <c r="Q17" s="6">
        <v>1.1666666666666667</v>
      </c>
      <c r="R17">
        <v>11.3</v>
      </c>
      <c r="S17" s="6">
        <v>1.5737704918032787</v>
      </c>
      <c r="T17">
        <v>3.8</v>
      </c>
      <c r="U17">
        <v>2</v>
      </c>
      <c r="V17">
        <v>0.2</v>
      </c>
      <c r="W17">
        <v>7.3</v>
      </c>
      <c r="X17">
        <v>7.7</v>
      </c>
      <c r="Y17">
        <v>-0.5</v>
      </c>
    </row>
    <row r="18" spans="2:25" x14ac:dyDescent="0.15">
      <c r="B18" t="s">
        <v>1492</v>
      </c>
      <c r="C18" t="s">
        <v>1490</v>
      </c>
      <c r="D18" t="s">
        <v>1458</v>
      </c>
      <c r="E18" t="s">
        <v>52</v>
      </c>
      <c r="F18" s="2">
        <v>35329</v>
      </c>
      <c r="G18" s="70">
        <f t="shared" si="0"/>
        <v>22.586301369863012</v>
      </c>
      <c r="H18" t="s">
        <v>1638</v>
      </c>
      <c r="J18" s="6">
        <v>36.787878787878789</v>
      </c>
      <c r="K18" s="6">
        <v>8.3920922570016483</v>
      </c>
      <c r="L18" s="6">
        <v>0.29745596868884538</v>
      </c>
      <c r="M18" s="6">
        <v>19.304777594728172</v>
      </c>
      <c r="N18">
        <v>27.500000000000004</v>
      </c>
      <c r="O18">
        <v>0.55800000000000005</v>
      </c>
      <c r="P18">
        <v>28.4</v>
      </c>
      <c r="Q18" s="6">
        <v>1.9761904761904763</v>
      </c>
      <c r="R18">
        <v>12.6</v>
      </c>
      <c r="S18" s="6">
        <v>1.8682042833607908</v>
      </c>
      <c r="T18">
        <v>4.3</v>
      </c>
      <c r="U18">
        <v>2.2999999999999998</v>
      </c>
      <c r="V18">
        <v>0.5</v>
      </c>
      <c r="W18">
        <v>5.8</v>
      </c>
      <c r="X18">
        <v>6.6</v>
      </c>
      <c r="Y18">
        <v>-0.8</v>
      </c>
    </row>
    <row r="19" spans="2:25" x14ac:dyDescent="0.15">
      <c r="B19" t="s">
        <v>1491</v>
      </c>
      <c r="C19" t="s">
        <v>1490</v>
      </c>
      <c r="D19" t="s">
        <v>1458</v>
      </c>
      <c r="E19" t="s">
        <v>1159</v>
      </c>
      <c r="G19" s="70">
        <f t="shared" si="0"/>
        <v>119.37808219178082</v>
      </c>
      <c r="H19" t="s">
        <v>1637</v>
      </c>
      <c r="J19" s="6">
        <v>32.258064516129032</v>
      </c>
      <c r="K19" s="6">
        <v>8.6039999999999992</v>
      </c>
      <c r="L19" s="6">
        <v>0.42619047619047618</v>
      </c>
      <c r="M19" s="6">
        <v>24.732000000000003</v>
      </c>
      <c r="N19">
        <v>32.200000000000003</v>
      </c>
      <c r="O19">
        <v>0.68</v>
      </c>
      <c r="P19">
        <v>24.3</v>
      </c>
      <c r="Q19" s="6">
        <v>0.89423076923076927</v>
      </c>
      <c r="R19">
        <v>17.100000000000001</v>
      </c>
      <c r="S19" s="6">
        <v>2.2679999999999998</v>
      </c>
      <c r="T19">
        <v>8.1999999999999993</v>
      </c>
      <c r="U19">
        <v>2.4</v>
      </c>
      <c r="V19">
        <v>0.90000000000000013</v>
      </c>
      <c r="W19">
        <v>7.4</v>
      </c>
      <c r="X19">
        <v>8.6999999999999993</v>
      </c>
      <c r="Y19">
        <v>-1.3</v>
      </c>
    </row>
    <row r="20" spans="2:25" x14ac:dyDescent="0.15">
      <c r="B20" t="s">
        <v>1484</v>
      </c>
      <c r="C20" t="s">
        <v>1480</v>
      </c>
      <c r="D20" t="s">
        <v>1458</v>
      </c>
      <c r="E20" t="s">
        <v>1592</v>
      </c>
      <c r="F20" s="2">
        <v>35146</v>
      </c>
      <c r="G20" s="70">
        <f t="shared" si="0"/>
        <v>23.087671232876712</v>
      </c>
      <c r="H20" t="s">
        <v>1622</v>
      </c>
      <c r="J20" s="6">
        <v>34.272727272727273</v>
      </c>
      <c r="K20" s="6">
        <v>4.4244031830238733</v>
      </c>
      <c r="L20" s="6">
        <v>0.42080378250591016</v>
      </c>
      <c r="M20" s="6">
        <v>20.435013262599469</v>
      </c>
      <c r="N20">
        <v>25.900000000000002</v>
      </c>
      <c r="O20">
        <v>0.63200000000000001</v>
      </c>
      <c r="P20">
        <v>29.299999999999997</v>
      </c>
      <c r="Q20" s="6">
        <v>1.9670329670329669</v>
      </c>
      <c r="R20">
        <v>15.2</v>
      </c>
      <c r="S20" s="6">
        <v>2.1962864721485413</v>
      </c>
      <c r="T20">
        <v>14.2</v>
      </c>
      <c r="U20">
        <v>3.1</v>
      </c>
      <c r="V20">
        <v>2.8</v>
      </c>
      <c r="W20">
        <v>7.6</v>
      </c>
      <c r="X20">
        <v>6.2</v>
      </c>
      <c r="Y20">
        <v>1.4</v>
      </c>
    </row>
    <row r="21" spans="2:25" x14ac:dyDescent="0.15">
      <c r="B21" t="s">
        <v>1483</v>
      </c>
      <c r="C21" t="s">
        <v>1480</v>
      </c>
      <c r="D21" t="s">
        <v>1458</v>
      </c>
      <c r="E21" t="s">
        <v>380</v>
      </c>
      <c r="F21" s="71">
        <v>35361</v>
      </c>
      <c r="G21" s="70">
        <f t="shared" si="0"/>
        <v>22.4986301369863</v>
      </c>
      <c r="H21" t="s">
        <v>1638</v>
      </c>
      <c r="J21" s="6">
        <v>33.058823529411768</v>
      </c>
      <c r="K21" s="6">
        <v>6.4056939501779366</v>
      </c>
      <c r="L21" s="6">
        <v>0.25536992840095463</v>
      </c>
      <c r="M21" s="6">
        <v>15.85409252669039</v>
      </c>
      <c r="N21">
        <v>24.2</v>
      </c>
      <c r="O21">
        <v>0.52700000000000002</v>
      </c>
      <c r="P21">
        <v>11.3</v>
      </c>
      <c r="Q21" s="6">
        <v>1</v>
      </c>
      <c r="R21">
        <v>11.8</v>
      </c>
      <c r="S21" s="6">
        <v>2.0818505338078293</v>
      </c>
      <c r="T21">
        <v>10.1</v>
      </c>
      <c r="U21">
        <v>2.1</v>
      </c>
      <c r="V21">
        <v>0.7</v>
      </c>
      <c r="W21">
        <v>7</v>
      </c>
      <c r="X21">
        <v>4.0999999999999996</v>
      </c>
      <c r="Y21">
        <v>3</v>
      </c>
    </row>
    <row r="22" spans="2:25" x14ac:dyDescent="0.15">
      <c r="B22" t="s">
        <v>1482</v>
      </c>
      <c r="C22" t="s">
        <v>1480</v>
      </c>
      <c r="D22" t="s">
        <v>1458</v>
      </c>
      <c r="E22" t="s">
        <v>495</v>
      </c>
      <c r="F22" s="2">
        <v>35362</v>
      </c>
      <c r="G22" s="70">
        <f t="shared" si="0"/>
        <v>22.495890410958904</v>
      </c>
      <c r="H22" t="s">
        <v>1638</v>
      </c>
      <c r="I22" t="s">
        <v>1622</v>
      </c>
      <c r="J22" s="6">
        <v>29.193548387096776</v>
      </c>
      <c r="K22" s="6">
        <v>6.0464088397790059</v>
      </c>
      <c r="L22" s="6">
        <v>0.352112676056338</v>
      </c>
      <c r="M22" s="6">
        <v>17.980110497237568</v>
      </c>
      <c r="N22">
        <v>28.1</v>
      </c>
      <c r="O22">
        <v>0.54500000000000004</v>
      </c>
      <c r="P22">
        <v>24.6</v>
      </c>
      <c r="Q22" s="6">
        <v>1.4285714285714286</v>
      </c>
      <c r="R22">
        <v>14.499999999999998</v>
      </c>
      <c r="S22" s="6">
        <v>2.7845303867403315</v>
      </c>
      <c r="T22">
        <v>8.6</v>
      </c>
      <c r="U22">
        <v>2.4</v>
      </c>
      <c r="V22">
        <v>1.1000000000000001</v>
      </c>
      <c r="W22">
        <v>8.4</v>
      </c>
      <c r="X22">
        <v>5.5</v>
      </c>
      <c r="Y22">
        <v>2.9</v>
      </c>
    </row>
    <row r="23" spans="2:25" x14ac:dyDescent="0.15">
      <c r="B23" t="s">
        <v>1481</v>
      </c>
      <c r="C23" t="s">
        <v>1480</v>
      </c>
      <c r="D23" t="s">
        <v>1458</v>
      </c>
      <c r="E23" t="s">
        <v>305</v>
      </c>
      <c r="F23" s="2">
        <v>34810</v>
      </c>
      <c r="G23" s="70">
        <f t="shared" si="0"/>
        <v>24.008219178082193</v>
      </c>
      <c r="H23" t="s">
        <v>1623</v>
      </c>
      <c r="J23" s="6">
        <v>35.41935483870968</v>
      </c>
      <c r="K23" s="6">
        <v>4.4262295081967213</v>
      </c>
      <c r="L23" s="6">
        <v>0.3877995642701525</v>
      </c>
      <c r="M23" s="6">
        <v>19.737704918032787</v>
      </c>
      <c r="N23">
        <v>29.799999999999997</v>
      </c>
      <c r="O23">
        <v>0.55400000000000005</v>
      </c>
      <c r="P23">
        <v>20</v>
      </c>
      <c r="Q23" s="6">
        <v>1.1325301204819278</v>
      </c>
      <c r="R23">
        <v>13.200000000000001</v>
      </c>
      <c r="S23" s="6">
        <v>1.9672131147540983</v>
      </c>
      <c r="T23">
        <v>9.3000000000000007</v>
      </c>
      <c r="U23">
        <v>3.6000000000000005</v>
      </c>
      <c r="V23">
        <v>0.1</v>
      </c>
      <c r="W23">
        <v>7.7</v>
      </c>
      <c r="X23">
        <v>4.7</v>
      </c>
      <c r="Y23">
        <v>2.9</v>
      </c>
    </row>
    <row r="24" spans="2:25" x14ac:dyDescent="0.15">
      <c r="B24" t="s">
        <v>1473</v>
      </c>
      <c r="C24" t="s">
        <v>1470</v>
      </c>
      <c r="D24" t="s">
        <v>1458</v>
      </c>
      <c r="E24" t="s">
        <v>631</v>
      </c>
      <c r="F24" s="2">
        <v>35382</v>
      </c>
      <c r="G24" s="70">
        <f t="shared" si="0"/>
        <v>22.44109589041096</v>
      </c>
      <c r="H24" t="s">
        <v>1638</v>
      </c>
      <c r="J24" s="6">
        <v>31.37142857142857</v>
      </c>
      <c r="K24" s="6">
        <v>12.360655737704917</v>
      </c>
      <c r="L24" s="6">
        <v>0.21637426900584794</v>
      </c>
      <c r="M24" s="6">
        <v>23.245901639344261</v>
      </c>
      <c r="N24">
        <v>28.4</v>
      </c>
      <c r="O24">
        <v>0.627</v>
      </c>
      <c r="P24">
        <v>9.4</v>
      </c>
      <c r="Q24" s="6">
        <v>1.1224489795918366</v>
      </c>
      <c r="R24">
        <v>8</v>
      </c>
      <c r="S24" s="6">
        <v>1.6393442622950818</v>
      </c>
      <c r="T24">
        <v>5.0999999999999996</v>
      </c>
      <c r="U24">
        <v>1.4</v>
      </c>
      <c r="V24">
        <v>0.3</v>
      </c>
      <c r="W24">
        <v>5.8</v>
      </c>
      <c r="X24">
        <v>8.1999999999999993</v>
      </c>
      <c r="Y24">
        <v>-2.4</v>
      </c>
    </row>
    <row r="25" spans="2:25" x14ac:dyDescent="0.15">
      <c r="B25" t="s">
        <v>1472</v>
      </c>
      <c r="C25" t="s">
        <v>1470</v>
      </c>
      <c r="D25" t="s">
        <v>1458</v>
      </c>
      <c r="E25" t="s">
        <v>169</v>
      </c>
      <c r="F25" s="2">
        <v>34936</v>
      </c>
      <c r="G25" s="70">
        <f t="shared" si="0"/>
        <v>23.663013698630138</v>
      </c>
      <c r="H25" t="s">
        <v>1641</v>
      </c>
      <c r="I25" t="s">
        <v>1622</v>
      </c>
      <c r="J25" s="6">
        <v>31.27027027027027</v>
      </c>
      <c r="K25" s="6">
        <v>4.5116681071737244</v>
      </c>
      <c r="L25" s="6">
        <v>0.27795527156549521</v>
      </c>
      <c r="M25" s="6">
        <v>12.694900605012965</v>
      </c>
      <c r="N25">
        <v>18.3</v>
      </c>
      <c r="O25">
        <v>0.57599999999999996</v>
      </c>
      <c r="P25">
        <v>29.7</v>
      </c>
      <c r="Q25" s="6">
        <v>3.08</v>
      </c>
      <c r="R25">
        <v>17.5</v>
      </c>
      <c r="S25" s="6">
        <v>2.3647363872082976</v>
      </c>
      <c r="T25">
        <v>4.9000000000000004</v>
      </c>
      <c r="U25">
        <v>2.6</v>
      </c>
      <c r="V25">
        <v>0.3</v>
      </c>
      <c r="W25">
        <v>7.5</v>
      </c>
      <c r="X25">
        <v>5.2</v>
      </c>
      <c r="Y25">
        <v>2.2999999999999998</v>
      </c>
    </row>
    <row r="26" spans="2:25" x14ac:dyDescent="0.15">
      <c r="B26" t="s">
        <v>1471</v>
      </c>
      <c r="C26" t="s">
        <v>1470</v>
      </c>
      <c r="D26" t="s">
        <v>1458</v>
      </c>
      <c r="E26" t="s">
        <v>759</v>
      </c>
      <c r="F26" s="2">
        <v>35512</v>
      </c>
      <c r="G26" s="70">
        <f t="shared" si="0"/>
        <v>22.084931506849315</v>
      </c>
      <c r="H26" t="s">
        <v>1622</v>
      </c>
      <c r="I26" t="s">
        <v>1630</v>
      </c>
      <c r="J26" s="6">
        <v>36.612903225806448</v>
      </c>
      <c r="K26" s="6">
        <v>6.2801762114537452</v>
      </c>
      <c r="L26" s="6">
        <v>0.21962616822429906</v>
      </c>
      <c r="M26" s="6">
        <v>15.79559471365639</v>
      </c>
      <c r="N26">
        <v>24.4</v>
      </c>
      <c r="O26">
        <v>0.52700000000000002</v>
      </c>
      <c r="P26">
        <v>18.399999999999999</v>
      </c>
      <c r="Q26" s="6">
        <v>1.6129032258064515</v>
      </c>
      <c r="R26">
        <v>11.6</v>
      </c>
      <c r="S26" s="6">
        <v>1.8079295154185022</v>
      </c>
      <c r="T26">
        <v>6.8000000000000007</v>
      </c>
      <c r="U26">
        <v>2.5</v>
      </c>
      <c r="V26">
        <v>0.5</v>
      </c>
      <c r="W26">
        <v>2.4</v>
      </c>
      <c r="X26">
        <v>3.3</v>
      </c>
      <c r="Y26">
        <v>-0.9</v>
      </c>
    </row>
    <row r="27" spans="2:25" x14ac:dyDescent="0.15">
      <c r="B27" t="s">
        <v>1463</v>
      </c>
      <c r="C27" t="s">
        <v>1459</v>
      </c>
      <c r="D27" t="s">
        <v>1458</v>
      </c>
      <c r="E27" t="s">
        <v>1462</v>
      </c>
      <c r="F27" s="2">
        <v>35514</v>
      </c>
      <c r="G27" s="70">
        <f t="shared" si="0"/>
        <v>22.079452054794519</v>
      </c>
      <c r="H27" t="s">
        <v>1622</v>
      </c>
      <c r="J27" s="6">
        <v>33.46875</v>
      </c>
      <c r="K27" s="6">
        <v>10.352941176470587</v>
      </c>
      <c r="L27" s="6">
        <v>0.17274472168905949</v>
      </c>
      <c r="M27" s="6">
        <v>22.084033613445378</v>
      </c>
      <c r="N27">
        <v>29.2</v>
      </c>
      <c r="O27">
        <v>0.58299999999999996</v>
      </c>
      <c r="P27">
        <v>18.399999999999999</v>
      </c>
      <c r="Q27" s="6">
        <v>1.3088235294117647</v>
      </c>
      <c r="R27">
        <v>10.8</v>
      </c>
      <c r="S27" s="6">
        <v>2.0504201680672267</v>
      </c>
      <c r="T27">
        <v>8.3000000000000007</v>
      </c>
      <c r="U27">
        <v>1.8000000000000003</v>
      </c>
      <c r="V27">
        <v>1</v>
      </c>
      <c r="W27">
        <v>1</v>
      </c>
      <c r="X27">
        <v>4.5</v>
      </c>
      <c r="Y27">
        <v>-3.5</v>
      </c>
    </row>
    <row r="28" spans="2:25" x14ac:dyDescent="0.15">
      <c r="B28" t="s">
        <v>1461</v>
      </c>
      <c r="C28" t="s">
        <v>1459</v>
      </c>
      <c r="D28" t="s">
        <v>1458</v>
      </c>
      <c r="E28" t="s">
        <v>461</v>
      </c>
      <c r="F28" s="2">
        <v>34952</v>
      </c>
      <c r="G28" s="70">
        <f t="shared" si="0"/>
        <v>23.61917808219178</v>
      </c>
      <c r="H28" t="s">
        <v>1638</v>
      </c>
      <c r="J28" s="6">
        <v>34.029411764705884</v>
      </c>
      <c r="K28" s="6">
        <v>4.3249783923941223</v>
      </c>
      <c r="L28" s="6">
        <v>0.43675417661097854</v>
      </c>
      <c r="M28" s="6">
        <v>19.571305099394987</v>
      </c>
      <c r="N28">
        <v>26.1</v>
      </c>
      <c r="O28">
        <v>0.622</v>
      </c>
      <c r="P28">
        <v>16.600000000000001</v>
      </c>
      <c r="Q28" s="6">
        <v>0.96969696969696972</v>
      </c>
      <c r="R28">
        <v>16.399999999999999</v>
      </c>
      <c r="S28" s="6">
        <v>2.2402765773552291</v>
      </c>
      <c r="T28">
        <v>8.1999999999999993</v>
      </c>
      <c r="U28">
        <v>2.9</v>
      </c>
      <c r="V28">
        <v>1.1000000000000001</v>
      </c>
      <c r="W28">
        <v>8.4</v>
      </c>
      <c r="X28">
        <v>6.6</v>
      </c>
      <c r="Y28">
        <v>1.7</v>
      </c>
    </row>
    <row r="29" spans="2:25" x14ac:dyDescent="0.15">
      <c r="B29" t="s">
        <v>1460</v>
      </c>
      <c r="C29" t="s">
        <v>1459</v>
      </c>
      <c r="D29" t="s">
        <v>1458</v>
      </c>
      <c r="E29" t="s">
        <v>423</v>
      </c>
      <c r="F29" s="2">
        <v>35235</v>
      </c>
      <c r="G29" s="70">
        <f t="shared" si="0"/>
        <v>22.843835616438355</v>
      </c>
      <c r="H29" t="s">
        <v>1623</v>
      </c>
      <c r="J29" s="6">
        <v>34.166666666666664</v>
      </c>
      <c r="K29" s="6">
        <v>5.6195121951219509</v>
      </c>
      <c r="L29" s="6">
        <v>0.54303278688524592</v>
      </c>
      <c r="M29" s="6">
        <v>20.721951219512192</v>
      </c>
      <c r="N29">
        <v>26.3</v>
      </c>
      <c r="O29">
        <v>0.57699999999999996</v>
      </c>
      <c r="P29">
        <v>24.6</v>
      </c>
      <c r="Q29" s="6">
        <v>1.6526315789473685</v>
      </c>
      <c r="R29">
        <v>13.4</v>
      </c>
      <c r="S29" s="6">
        <v>2.0195121951219512</v>
      </c>
      <c r="T29">
        <v>6.8000000000000007</v>
      </c>
      <c r="U29">
        <v>3.4000000000000004</v>
      </c>
      <c r="V29">
        <v>2.1</v>
      </c>
      <c r="W29">
        <v>9.4</v>
      </c>
      <c r="X29">
        <v>6.8</v>
      </c>
      <c r="Y29">
        <v>2.7</v>
      </c>
    </row>
    <row r="30" spans="2:25" x14ac:dyDescent="0.15">
      <c r="B30" t="s">
        <v>347</v>
      </c>
      <c r="C30" t="s">
        <v>1459</v>
      </c>
      <c r="D30" t="s">
        <v>1458</v>
      </c>
      <c r="E30" t="s">
        <v>23</v>
      </c>
      <c r="F30" s="2">
        <v>35715</v>
      </c>
      <c r="G30" s="70">
        <f t="shared" si="0"/>
        <v>21.528767123287672</v>
      </c>
      <c r="H30" t="s">
        <v>1637</v>
      </c>
      <c r="J30" s="6">
        <v>29.458333333333332</v>
      </c>
      <c r="K30" s="6">
        <v>4.990099009900991</v>
      </c>
      <c r="L30" s="6">
        <v>0.54679802955665024</v>
      </c>
      <c r="M30" s="6">
        <v>16.446958981612447</v>
      </c>
      <c r="N30">
        <v>24.9</v>
      </c>
      <c r="O30">
        <v>0.63200000000000001</v>
      </c>
      <c r="P30">
        <v>34.1</v>
      </c>
      <c r="Q30" s="6">
        <v>1.8181818181818181</v>
      </c>
      <c r="R30">
        <v>20.5</v>
      </c>
      <c r="S30" s="6">
        <v>1.7821782178217822</v>
      </c>
      <c r="T30">
        <v>6.9</v>
      </c>
      <c r="U30">
        <v>3.4000000000000004</v>
      </c>
      <c r="V30">
        <v>0.4</v>
      </c>
      <c r="W30">
        <v>9.5</v>
      </c>
      <c r="X30">
        <v>7.1</v>
      </c>
      <c r="Y30">
        <v>2.4</v>
      </c>
    </row>
    <row r="31" spans="2:25" ht="28" x14ac:dyDescent="0.15">
      <c r="B31" s="7" t="s">
        <v>1596</v>
      </c>
      <c r="C31" s="7" t="s">
        <v>1595</v>
      </c>
      <c r="D31" s="7" t="s">
        <v>1451</v>
      </c>
      <c r="E31" s="7" t="s">
        <v>1560</v>
      </c>
      <c r="F31" s="7"/>
      <c r="G31" s="70">
        <f t="shared" si="0"/>
        <v>119.37808219178082</v>
      </c>
      <c r="H31" s="7"/>
      <c r="I31" s="7"/>
      <c r="J31" s="7" t="s">
        <v>1559</v>
      </c>
      <c r="K31" s="7" t="s">
        <v>1603</v>
      </c>
      <c r="L31" s="7" t="s">
        <v>1554</v>
      </c>
      <c r="M31" s="7" t="s">
        <v>1602</v>
      </c>
      <c r="N31" s="7" t="s">
        <v>1551</v>
      </c>
      <c r="O31" s="7" t="s">
        <v>1550</v>
      </c>
      <c r="P31" s="7" t="s">
        <v>1549</v>
      </c>
      <c r="Q31" s="7" t="s">
        <v>1616</v>
      </c>
      <c r="R31" s="7" t="s">
        <v>1548</v>
      </c>
      <c r="S31" s="7" t="s">
        <v>1615</v>
      </c>
      <c r="T31" s="7" t="s">
        <v>1547</v>
      </c>
      <c r="U31" s="7" t="s">
        <v>1546</v>
      </c>
      <c r="V31" s="7" t="s">
        <v>1545</v>
      </c>
      <c r="W31" s="67" t="s">
        <v>1543</v>
      </c>
      <c r="X31" s="67" t="s">
        <v>1542</v>
      </c>
      <c r="Y31" s="67" t="s">
        <v>1541</v>
      </c>
    </row>
    <row r="32" spans="2:25" x14ac:dyDescent="0.15">
      <c r="B32" t="s">
        <v>1539</v>
      </c>
      <c r="C32" t="s">
        <v>1531</v>
      </c>
      <c r="D32" t="s">
        <v>1464</v>
      </c>
      <c r="E32" t="s">
        <v>500</v>
      </c>
      <c r="F32" s="2">
        <v>35327</v>
      </c>
      <c r="G32" s="70">
        <f t="shared" si="0"/>
        <v>22.591780821917808</v>
      </c>
      <c r="H32" t="s">
        <v>1631</v>
      </c>
      <c r="I32" t="s">
        <v>1634</v>
      </c>
      <c r="J32" s="6">
        <v>26.65625</v>
      </c>
      <c r="K32" s="6">
        <v>1.9413833528722158</v>
      </c>
      <c r="L32" s="6">
        <v>0.74237288135593216</v>
      </c>
      <c r="M32" s="6">
        <v>20.511137162954277</v>
      </c>
      <c r="N32">
        <v>26.6</v>
      </c>
      <c r="O32">
        <v>0.60899999999999999</v>
      </c>
      <c r="P32">
        <v>7.8</v>
      </c>
      <c r="Q32" s="6">
        <v>0.41095890410958902</v>
      </c>
      <c r="R32">
        <v>15.5</v>
      </c>
      <c r="S32" s="6">
        <v>4.8112543962485352</v>
      </c>
      <c r="T32">
        <v>15.8</v>
      </c>
      <c r="U32">
        <v>1.8000000000000003</v>
      </c>
      <c r="V32">
        <v>8.5</v>
      </c>
      <c r="W32">
        <v>8.6999999999999993</v>
      </c>
      <c r="X32">
        <v>3.7</v>
      </c>
      <c r="Y32">
        <v>5</v>
      </c>
    </row>
    <row r="33" spans="2:25" x14ac:dyDescent="0.15">
      <c r="B33" t="s">
        <v>1538</v>
      </c>
      <c r="C33" t="s">
        <v>1531</v>
      </c>
      <c r="D33" t="s">
        <v>1464</v>
      </c>
      <c r="E33" t="s">
        <v>114</v>
      </c>
      <c r="F33" s="2">
        <v>35679</v>
      </c>
      <c r="G33" s="70">
        <f t="shared" si="0"/>
        <v>21.627397260273973</v>
      </c>
      <c r="H33" t="s">
        <v>1628</v>
      </c>
      <c r="I33" t="s">
        <v>1624</v>
      </c>
      <c r="J33" s="6">
        <v>33.378378378378379</v>
      </c>
      <c r="K33" s="6">
        <v>7.1708502024291487</v>
      </c>
      <c r="L33" s="6">
        <v>0.37333333333333335</v>
      </c>
      <c r="M33" s="6">
        <v>19.588663967611335</v>
      </c>
      <c r="N33">
        <v>26.899999999999995</v>
      </c>
      <c r="O33">
        <v>0.54400000000000004</v>
      </c>
      <c r="P33">
        <v>6.6000000000000005</v>
      </c>
      <c r="Q33" s="6">
        <v>0.60655737704918034</v>
      </c>
      <c r="R33">
        <v>9</v>
      </c>
      <c r="S33" s="6">
        <v>2.0987854251012146</v>
      </c>
      <c r="T33">
        <v>8.1</v>
      </c>
      <c r="U33">
        <v>1.8000000000000003</v>
      </c>
      <c r="V33">
        <v>0.6</v>
      </c>
      <c r="W33">
        <v>5.4</v>
      </c>
      <c r="X33">
        <v>5.0999999999999996</v>
      </c>
      <c r="Y33">
        <v>0.2</v>
      </c>
    </row>
    <row r="34" spans="2:25" x14ac:dyDescent="0.15">
      <c r="B34" t="s">
        <v>1537</v>
      </c>
      <c r="C34" t="s">
        <v>1531</v>
      </c>
      <c r="D34" t="s">
        <v>1464</v>
      </c>
      <c r="E34" t="s">
        <v>1570</v>
      </c>
      <c r="F34" s="2">
        <v>35223</v>
      </c>
      <c r="G34" s="70">
        <f t="shared" si="0"/>
        <v>22.876712328767123</v>
      </c>
      <c r="H34" t="s">
        <v>1630</v>
      </c>
      <c r="J34" s="6">
        <v>33.969696969696969</v>
      </c>
      <c r="K34" s="6">
        <v>3.7252453166815345</v>
      </c>
      <c r="L34" s="6">
        <v>0.35589519650655022</v>
      </c>
      <c r="M34" s="6">
        <v>20.55307760927743</v>
      </c>
      <c r="N34">
        <v>30</v>
      </c>
      <c r="O34">
        <v>0.59799999999999998</v>
      </c>
      <c r="P34">
        <v>15.9</v>
      </c>
      <c r="Q34" s="6">
        <v>0.94117647058823528</v>
      </c>
      <c r="R34">
        <v>13.699999999999998</v>
      </c>
      <c r="S34" s="6">
        <v>2.8581623550401427</v>
      </c>
      <c r="T34">
        <v>15.6</v>
      </c>
      <c r="U34">
        <v>2.5</v>
      </c>
      <c r="V34">
        <v>3.3000000000000003</v>
      </c>
      <c r="W34">
        <v>5.4</v>
      </c>
      <c r="X34">
        <v>3.1</v>
      </c>
      <c r="Y34">
        <v>2.2999999999999998</v>
      </c>
    </row>
    <row r="35" spans="2:25" x14ac:dyDescent="0.15">
      <c r="B35" t="s">
        <v>1529</v>
      </c>
      <c r="C35" t="s">
        <v>1521</v>
      </c>
      <c r="D35" t="s">
        <v>1464</v>
      </c>
      <c r="E35" t="s">
        <v>618</v>
      </c>
      <c r="G35" s="70">
        <f t="shared" si="0"/>
        <v>119.37808219178082</v>
      </c>
      <c r="H35" t="s">
        <v>1631</v>
      </c>
      <c r="J35" s="6">
        <v>34.806451612903224</v>
      </c>
      <c r="K35" s="6">
        <v>5.4383688600556077</v>
      </c>
      <c r="L35" s="6">
        <v>0.41509433962264153</v>
      </c>
      <c r="M35" s="6">
        <v>24.489341983317889</v>
      </c>
      <c r="N35">
        <v>29.100000000000005</v>
      </c>
      <c r="O35">
        <v>0.57799999999999996</v>
      </c>
      <c r="P35">
        <v>13.3</v>
      </c>
      <c r="Q35" s="6">
        <v>0.82352941176470584</v>
      </c>
      <c r="R35">
        <v>11.8</v>
      </c>
      <c r="S35" s="6">
        <v>2.7692307692307692</v>
      </c>
      <c r="T35">
        <v>12.9</v>
      </c>
      <c r="U35">
        <v>1.8000000000000003</v>
      </c>
      <c r="V35">
        <v>5.0999999999999996</v>
      </c>
      <c r="W35">
        <v>3.5</v>
      </c>
      <c r="X35">
        <v>2.9</v>
      </c>
      <c r="Y35">
        <v>0.6</v>
      </c>
    </row>
    <row r="36" spans="2:25" x14ac:dyDescent="0.15">
      <c r="B36" t="s">
        <v>1528</v>
      </c>
      <c r="C36" t="s">
        <v>1521</v>
      </c>
      <c r="D36" t="s">
        <v>1464</v>
      </c>
      <c r="E36" t="s">
        <v>37</v>
      </c>
      <c r="F36" s="2">
        <v>35339</v>
      </c>
      <c r="G36" s="70">
        <f t="shared" si="0"/>
        <v>22.55890410958904</v>
      </c>
      <c r="H36" t="s">
        <v>1628</v>
      </c>
      <c r="I36" t="s">
        <v>1634</v>
      </c>
      <c r="J36" s="6">
        <v>32.71875</v>
      </c>
      <c r="K36" s="6">
        <v>0.9627507163323783</v>
      </c>
      <c r="L36" s="6">
        <v>0.45874587458745875</v>
      </c>
      <c r="M36" s="6">
        <v>15.369627507163322</v>
      </c>
      <c r="N36">
        <v>20.9</v>
      </c>
      <c r="O36">
        <v>0.60599999999999998</v>
      </c>
      <c r="P36">
        <v>13.699999999999998</v>
      </c>
      <c r="Q36" s="6">
        <v>1.288888888888889</v>
      </c>
      <c r="R36">
        <v>10.9</v>
      </c>
      <c r="S36" s="6">
        <v>2.9226361031518624</v>
      </c>
      <c r="T36">
        <v>13.600000000000001</v>
      </c>
      <c r="U36">
        <v>1.5</v>
      </c>
      <c r="V36">
        <v>3.1</v>
      </c>
      <c r="W36">
        <v>9.3000000000000007</v>
      </c>
      <c r="X36">
        <v>4.8</v>
      </c>
      <c r="Y36">
        <v>4.5999999999999996</v>
      </c>
    </row>
    <row r="37" spans="2:25" x14ac:dyDescent="0.15">
      <c r="B37" t="s">
        <v>1527</v>
      </c>
      <c r="C37" t="s">
        <v>1521</v>
      </c>
      <c r="D37" t="s">
        <v>1464</v>
      </c>
      <c r="E37" t="s">
        <v>663</v>
      </c>
      <c r="F37" s="2">
        <v>35356</v>
      </c>
      <c r="G37" s="70">
        <f t="shared" si="0"/>
        <v>22.512328767123286</v>
      </c>
      <c r="H37" t="s">
        <v>1630</v>
      </c>
      <c r="I37" t="s">
        <v>1630</v>
      </c>
      <c r="J37" s="6">
        <v>31.72972972972973</v>
      </c>
      <c r="K37" s="6">
        <v>2.3611584327086881</v>
      </c>
      <c r="L37" s="6">
        <v>0.42611683848797249</v>
      </c>
      <c r="M37" s="6">
        <v>12.940374787052811</v>
      </c>
      <c r="N37">
        <v>17.5</v>
      </c>
      <c r="O37">
        <v>0.60299999999999998</v>
      </c>
      <c r="P37">
        <v>15.6</v>
      </c>
      <c r="Q37" s="6">
        <v>1.4461538461538461</v>
      </c>
      <c r="R37">
        <v>15.7</v>
      </c>
      <c r="S37" s="6">
        <v>2.545144804088586</v>
      </c>
      <c r="T37">
        <v>11.7</v>
      </c>
      <c r="U37">
        <v>1.2</v>
      </c>
      <c r="V37">
        <v>1.2</v>
      </c>
      <c r="W37">
        <v>9.6999999999999993</v>
      </c>
      <c r="X37">
        <v>5.7</v>
      </c>
      <c r="Y37">
        <v>4</v>
      </c>
    </row>
    <row r="38" spans="2:25" x14ac:dyDescent="0.15">
      <c r="B38" t="s">
        <v>1526</v>
      </c>
      <c r="C38" t="s">
        <v>1521</v>
      </c>
      <c r="D38" t="s">
        <v>1464</v>
      </c>
      <c r="E38" t="s">
        <v>607</v>
      </c>
      <c r="G38" s="70">
        <f t="shared" si="0"/>
        <v>119.37808219178082</v>
      </c>
      <c r="H38" t="s">
        <v>1636</v>
      </c>
      <c r="J38" s="6">
        <v>35.903225806451616</v>
      </c>
      <c r="K38" s="6">
        <v>7.6981132075471699</v>
      </c>
      <c r="L38" s="6">
        <v>0.50976138828633411</v>
      </c>
      <c r="M38" s="6">
        <v>23.547169811320753</v>
      </c>
      <c r="N38">
        <v>30.8</v>
      </c>
      <c r="O38">
        <v>0.63600000000000001</v>
      </c>
      <c r="P38">
        <v>13.600000000000001</v>
      </c>
      <c r="Q38" s="6">
        <v>0.651685393258427</v>
      </c>
      <c r="R38">
        <v>13.5</v>
      </c>
      <c r="S38" s="6">
        <v>2.2318059299191373</v>
      </c>
      <c r="T38">
        <v>8.3000000000000007</v>
      </c>
      <c r="U38">
        <v>1.9</v>
      </c>
      <c r="V38">
        <v>0.90000000000000013</v>
      </c>
      <c r="W38">
        <v>2.6</v>
      </c>
      <c r="X38">
        <v>5.6</v>
      </c>
      <c r="Y38">
        <v>-3</v>
      </c>
    </row>
    <row r="39" spans="2:25" x14ac:dyDescent="0.15">
      <c r="B39" t="s">
        <v>1581</v>
      </c>
      <c r="C39" t="s">
        <v>1512</v>
      </c>
      <c r="D39" t="s">
        <v>1464</v>
      </c>
      <c r="E39" t="s">
        <v>37</v>
      </c>
      <c r="F39" s="2">
        <v>35052</v>
      </c>
      <c r="G39" s="70">
        <f t="shared" si="0"/>
        <v>23.345205479452055</v>
      </c>
      <c r="H39" t="s">
        <v>1630</v>
      </c>
      <c r="I39" t="s">
        <v>1629</v>
      </c>
      <c r="J39" s="6">
        <v>33.4</v>
      </c>
      <c r="K39" s="6">
        <v>6</v>
      </c>
      <c r="L39" s="6">
        <v>0.30708661417322836</v>
      </c>
      <c r="M39" s="6">
        <v>16.167664670658681</v>
      </c>
      <c r="N39">
        <v>26.5</v>
      </c>
      <c r="O39">
        <v>0.51500000000000001</v>
      </c>
      <c r="P39">
        <v>21.4</v>
      </c>
      <c r="Q39" s="6">
        <v>1.3636363636363635</v>
      </c>
      <c r="R39">
        <v>13.100000000000001</v>
      </c>
      <c r="S39" s="6">
        <v>3.125748502994012</v>
      </c>
      <c r="T39">
        <v>11</v>
      </c>
      <c r="U39">
        <v>1.9</v>
      </c>
      <c r="V39">
        <v>3.1</v>
      </c>
      <c r="W39">
        <v>7.3</v>
      </c>
      <c r="X39">
        <v>3</v>
      </c>
      <c r="Y39">
        <v>4.3</v>
      </c>
    </row>
    <row r="40" spans="2:25" x14ac:dyDescent="0.15">
      <c r="B40" t="s">
        <v>1510</v>
      </c>
      <c r="C40" t="s">
        <v>1502</v>
      </c>
      <c r="D40" t="s">
        <v>1464</v>
      </c>
      <c r="E40" t="s">
        <v>456</v>
      </c>
      <c r="F40" s="2">
        <v>35649</v>
      </c>
      <c r="G40" s="70">
        <f t="shared" si="0"/>
        <v>21.709589041095889</v>
      </c>
      <c r="H40" t="s">
        <v>1631</v>
      </c>
      <c r="I40" t="s">
        <v>1642</v>
      </c>
      <c r="J40" s="6">
        <v>26.823529411764707</v>
      </c>
      <c r="K40" s="6">
        <v>3.9473684210526314E-2</v>
      </c>
      <c r="L40" s="6">
        <v>0.57407407407407407</v>
      </c>
      <c r="M40" s="6">
        <v>14.052631578947368</v>
      </c>
      <c r="N40">
        <v>16.899999999999999</v>
      </c>
      <c r="O40">
        <v>0.64800000000000002</v>
      </c>
      <c r="P40">
        <v>4.0999999999999996</v>
      </c>
      <c r="Q40" s="6">
        <v>0.48648648648648651</v>
      </c>
      <c r="R40">
        <v>11.9</v>
      </c>
      <c r="S40" s="6">
        <v>2.3684210526315788</v>
      </c>
      <c r="T40">
        <v>18.100000000000001</v>
      </c>
      <c r="U40">
        <v>1</v>
      </c>
      <c r="V40">
        <v>6.1</v>
      </c>
      <c r="W40">
        <v>7.5</v>
      </c>
      <c r="X40">
        <v>3.1</v>
      </c>
      <c r="Y40">
        <v>4.4000000000000004</v>
      </c>
    </row>
    <row r="41" spans="2:25" x14ac:dyDescent="0.15">
      <c r="B41" t="s">
        <v>1509</v>
      </c>
      <c r="C41" t="s">
        <v>1502</v>
      </c>
      <c r="D41" t="s">
        <v>1464</v>
      </c>
      <c r="E41" t="s">
        <v>1508</v>
      </c>
      <c r="F41" s="2">
        <v>35346</v>
      </c>
      <c r="G41" s="70">
        <f t="shared" si="0"/>
        <v>22.539726027397261</v>
      </c>
      <c r="H41" t="s">
        <v>1628</v>
      </c>
      <c r="J41" s="6">
        <v>28.818181818181817</v>
      </c>
      <c r="K41" s="6">
        <v>7.5709779179810727E-2</v>
      </c>
      <c r="L41" s="6">
        <v>0.45058139534883723</v>
      </c>
      <c r="M41" s="6">
        <v>18.851735015772871</v>
      </c>
      <c r="N41">
        <v>25.2</v>
      </c>
      <c r="O41">
        <v>0.59599999999999997</v>
      </c>
      <c r="P41">
        <v>4.9000000000000004</v>
      </c>
      <c r="Q41" s="6">
        <v>0.28378378378378377</v>
      </c>
      <c r="R41">
        <v>15.1</v>
      </c>
      <c r="S41" s="6">
        <v>4.3533123028391163</v>
      </c>
      <c r="T41">
        <v>24.4</v>
      </c>
      <c r="U41">
        <v>1.9</v>
      </c>
      <c r="V41">
        <v>2.7</v>
      </c>
      <c r="W41">
        <v>-0.5</v>
      </c>
      <c r="X41">
        <v>0.3</v>
      </c>
      <c r="Y41">
        <v>-0.8</v>
      </c>
    </row>
    <row r="42" spans="2:25" x14ac:dyDescent="0.15">
      <c r="B42" t="s">
        <v>1507</v>
      </c>
      <c r="C42" t="s">
        <v>1502</v>
      </c>
      <c r="D42" t="s">
        <v>1464</v>
      </c>
      <c r="E42" t="s">
        <v>126</v>
      </c>
      <c r="F42" s="2">
        <v>35454</v>
      </c>
      <c r="G42" s="70">
        <f t="shared" si="0"/>
        <v>22.243835616438357</v>
      </c>
      <c r="H42" t="s">
        <v>1630</v>
      </c>
      <c r="I42" t="s">
        <v>1626</v>
      </c>
      <c r="J42" s="6">
        <v>38.15625</v>
      </c>
      <c r="K42" s="6">
        <v>4.9828009828009829</v>
      </c>
      <c r="L42" s="6">
        <v>0.48473967684021546</v>
      </c>
      <c r="M42" s="6">
        <v>20.815724815724817</v>
      </c>
      <c r="N42">
        <v>35.5</v>
      </c>
      <c r="O42">
        <v>0.51500000000000001</v>
      </c>
      <c r="P42">
        <v>33</v>
      </c>
      <c r="Q42" s="6">
        <v>1.0681818181818181</v>
      </c>
      <c r="R42">
        <v>16.2</v>
      </c>
      <c r="S42" s="6">
        <v>2.0049140049140051</v>
      </c>
      <c r="T42">
        <v>13.100000000000001</v>
      </c>
      <c r="U42">
        <v>2.2000000000000002</v>
      </c>
      <c r="V42">
        <v>1.7000000000000002</v>
      </c>
      <c r="W42">
        <v>2.2999999999999998</v>
      </c>
      <c r="X42">
        <v>1.3</v>
      </c>
      <c r="Y42">
        <v>1.1000000000000001</v>
      </c>
    </row>
    <row r="43" spans="2:25" x14ac:dyDescent="0.15">
      <c r="B43" t="s">
        <v>1496</v>
      </c>
      <c r="C43" t="s">
        <v>1490</v>
      </c>
      <c r="D43" t="s">
        <v>1464</v>
      </c>
      <c r="E43" t="s">
        <v>299</v>
      </c>
      <c r="F43" s="2">
        <v>35277</v>
      </c>
      <c r="G43" s="70">
        <f t="shared" si="0"/>
        <v>22.728767123287671</v>
      </c>
      <c r="H43" t="s">
        <v>1636</v>
      </c>
      <c r="I43" t="s">
        <v>1632</v>
      </c>
      <c r="J43" s="6">
        <v>35.166666666666664</v>
      </c>
      <c r="K43" s="6">
        <v>6.0853080568720372</v>
      </c>
      <c r="L43" s="6">
        <v>0.48788927335640137</v>
      </c>
      <c r="M43" s="6">
        <v>20.132701421800949</v>
      </c>
      <c r="N43">
        <v>32.1</v>
      </c>
      <c r="O43">
        <v>0.497</v>
      </c>
      <c r="P43">
        <v>18.2</v>
      </c>
      <c r="Q43" s="6">
        <v>1.3896103896103895</v>
      </c>
      <c r="R43">
        <v>9.8000000000000007</v>
      </c>
      <c r="S43" s="6">
        <v>2.2180094786729856</v>
      </c>
      <c r="T43">
        <v>6.5</v>
      </c>
      <c r="U43">
        <v>2.4</v>
      </c>
      <c r="V43">
        <v>1.2</v>
      </c>
      <c r="W43">
        <v>4.5</v>
      </c>
      <c r="X43">
        <v>4.2</v>
      </c>
      <c r="Y43">
        <v>0.4</v>
      </c>
    </row>
    <row r="44" spans="2:25" x14ac:dyDescent="0.15">
      <c r="B44" t="s">
        <v>1495</v>
      </c>
      <c r="C44" t="s">
        <v>1490</v>
      </c>
      <c r="D44" t="s">
        <v>1464</v>
      </c>
      <c r="E44" t="s">
        <v>1494</v>
      </c>
      <c r="F44" s="2">
        <v>34964</v>
      </c>
      <c r="G44" s="70">
        <f t="shared" si="0"/>
        <v>23.586301369863012</v>
      </c>
      <c r="H44" t="s">
        <v>1636</v>
      </c>
      <c r="J44" s="6">
        <v>34.131578947368418</v>
      </c>
      <c r="K44" s="6">
        <v>4.7740940632228224</v>
      </c>
      <c r="L44" s="6">
        <v>0.47619047619047616</v>
      </c>
      <c r="M44" s="6">
        <v>18.541249036237474</v>
      </c>
      <c r="N44">
        <v>24.5</v>
      </c>
      <c r="O44">
        <v>0.59</v>
      </c>
      <c r="P44">
        <v>24.8</v>
      </c>
      <c r="Q44" s="6">
        <v>1.5</v>
      </c>
      <c r="R44">
        <v>17.2</v>
      </c>
      <c r="S44" s="6">
        <v>2.6923670007710108</v>
      </c>
      <c r="T44">
        <v>9.9</v>
      </c>
      <c r="U44">
        <v>2.9</v>
      </c>
      <c r="V44">
        <v>3.2</v>
      </c>
      <c r="W44">
        <v>4.8</v>
      </c>
      <c r="X44">
        <v>3</v>
      </c>
      <c r="Y44">
        <v>1.9</v>
      </c>
    </row>
    <row r="45" spans="2:25" x14ac:dyDescent="0.15">
      <c r="B45" t="s">
        <v>1488</v>
      </c>
      <c r="C45" t="s">
        <v>1480</v>
      </c>
      <c r="D45" t="s">
        <v>1464</v>
      </c>
      <c r="E45" t="s">
        <v>631</v>
      </c>
      <c r="F45" s="2">
        <v>35102</v>
      </c>
      <c r="G45" s="70">
        <f t="shared" si="0"/>
        <v>23.208219178082192</v>
      </c>
      <c r="H45" t="s">
        <v>1628</v>
      </c>
      <c r="J45" s="6">
        <v>23.285714285714285</v>
      </c>
      <c r="K45" s="6">
        <v>0.8834355828220859</v>
      </c>
      <c r="L45" s="6">
        <v>0.47262247838616717</v>
      </c>
      <c r="M45" s="6">
        <v>22.395092024539878</v>
      </c>
      <c r="N45">
        <v>31</v>
      </c>
      <c r="O45">
        <v>0.59699999999999998</v>
      </c>
      <c r="P45">
        <v>24</v>
      </c>
      <c r="Q45" s="6">
        <v>1.3108108108108107</v>
      </c>
      <c r="R45">
        <v>14.800000000000002</v>
      </c>
      <c r="S45" s="6">
        <v>4.3730061349693257</v>
      </c>
      <c r="T45">
        <v>20.399999999999999</v>
      </c>
      <c r="U45">
        <v>3.7000000000000006</v>
      </c>
      <c r="V45">
        <v>5.3</v>
      </c>
      <c r="W45">
        <v>13.3</v>
      </c>
      <c r="X45">
        <v>6</v>
      </c>
      <c r="Y45">
        <v>7.3</v>
      </c>
    </row>
    <row r="46" spans="2:25" x14ac:dyDescent="0.15">
      <c r="B46" t="s">
        <v>1487</v>
      </c>
      <c r="C46" t="s">
        <v>1480</v>
      </c>
      <c r="D46" t="s">
        <v>1464</v>
      </c>
      <c r="E46" t="s">
        <v>1486</v>
      </c>
      <c r="G46" s="70">
        <v>23</v>
      </c>
      <c r="H46" t="s">
        <v>1630</v>
      </c>
      <c r="J46" s="6">
        <v>34.694444444444443</v>
      </c>
      <c r="K46" s="6">
        <v>3.4299439551641315</v>
      </c>
      <c r="L46" s="6">
        <v>0.44327731092436973</v>
      </c>
      <c r="M46" s="6">
        <v>19.513210568454763</v>
      </c>
      <c r="N46">
        <v>28.800000000000004</v>
      </c>
      <c r="O46">
        <v>0.58699999999999997</v>
      </c>
      <c r="P46">
        <v>13.8</v>
      </c>
      <c r="Q46" s="6">
        <v>0.71028037383177567</v>
      </c>
      <c r="R46">
        <v>15.7</v>
      </c>
      <c r="S46" s="6">
        <v>3.4299439551641315</v>
      </c>
      <c r="T46">
        <v>16.600000000000001</v>
      </c>
      <c r="U46">
        <v>2.1</v>
      </c>
      <c r="V46">
        <v>1.7000000000000002</v>
      </c>
      <c r="W46">
        <v>4.5</v>
      </c>
      <c r="X46">
        <v>2.2999999999999998</v>
      </c>
      <c r="Y46">
        <v>2.2000000000000002</v>
      </c>
    </row>
    <row r="47" spans="2:25" x14ac:dyDescent="0.15">
      <c r="B47" t="s">
        <v>1485</v>
      </c>
      <c r="C47" t="s">
        <v>1480</v>
      </c>
      <c r="D47" t="s">
        <v>1464</v>
      </c>
      <c r="E47" t="s">
        <v>302</v>
      </c>
      <c r="F47" s="2">
        <v>35003</v>
      </c>
      <c r="G47" s="70">
        <f t="shared" si="0"/>
        <v>23.479452054794521</v>
      </c>
      <c r="H47" t="s">
        <v>1636</v>
      </c>
      <c r="J47" s="6">
        <v>29.272727272727273</v>
      </c>
      <c r="K47" s="6">
        <v>3.6149068322981366</v>
      </c>
      <c r="L47" s="6">
        <v>0.33105022831050229</v>
      </c>
      <c r="M47" s="6">
        <v>20.496894409937891</v>
      </c>
      <c r="N47">
        <v>34.4</v>
      </c>
      <c r="O47">
        <v>0.54300000000000004</v>
      </c>
      <c r="P47">
        <v>26</v>
      </c>
      <c r="Q47" s="6">
        <v>0.75939849624060152</v>
      </c>
      <c r="R47">
        <v>20.8</v>
      </c>
      <c r="S47" s="6">
        <v>3.2049689440993787</v>
      </c>
      <c r="T47">
        <v>13.699999999999998</v>
      </c>
      <c r="U47">
        <v>1.5</v>
      </c>
      <c r="V47">
        <v>2.2999999999999998</v>
      </c>
      <c r="W47">
        <v>1.4</v>
      </c>
      <c r="X47">
        <v>0.1</v>
      </c>
      <c r="Y47">
        <v>1.3</v>
      </c>
    </row>
    <row r="48" spans="2:25" x14ac:dyDescent="0.15">
      <c r="B48" t="s">
        <v>1478</v>
      </c>
      <c r="C48" t="s">
        <v>1470</v>
      </c>
      <c r="D48" t="s">
        <v>1464</v>
      </c>
      <c r="E48" t="s">
        <v>716</v>
      </c>
      <c r="F48" s="2">
        <v>35353</v>
      </c>
      <c r="G48" s="70">
        <f t="shared" si="0"/>
        <v>22.520547945205479</v>
      </c>
      <c r="H48" t="s">
        <v>1628</v>
      </c>
      <c r="J48" s="6">
        <v>26.194444444444443</v>
      </c>
      <c r="K48" s="6">
        <v>4.7720042417815485</v>
      </c>
      <c r="L48" s="6">
        <v>0.43256997455470736</v>
      </c>
      <c r="M48" s="6">
        <v>20.195121951219512</v>
      </c>
      <c r="N48">
        <v>26.200000000000003</v>
      </c>
      <c r="O48">
        <v>0.55800000000000005</v>
      </c>
      <c r="P48">
        <v>4.5999999999999996</v>
      </c>
      <c r="Q48" s="6">
        <v>0.375</v>
      </c>
      <c r="R48">
        <v>11.9</v>
      </c>
      <c r="S48" s="6">
        <v>3.1686108165429481</v>
      </c>
      <c r="T48">
        <v>14.6</v>
      </c>
      <c r="U48">
        <v>1</v>
      </c>
      <c r="V48">
        <v>3.3000000000000003</v>
      </c>
      <c r="W48">
        <v>1.5</v>
      </c>
      <c r="X48">
        <v>0.9</v>
      </c>
      <c r="Y48">
        <v>0.6</v>
      </c>
    </row>
    <row r="49" spans="2:25" x14ac:dyDescent="0.15">
      <c r="B49" t="s">
        <v>1477</v>
      </c>
      <c r="C49" t="s">
        <v>1470</v>
      </c>
      <c r="D49" t="s">
        <v>1464</v>
      </c>
      <c r="E49" t="s">
        <v>71</v>
      </c>
      <c r="F49" s="2">
        <v>35489</v>
      </c>
      <c r="G49" s="70">
        <f t="shared" si="0"/>
        <v>22.147945205479452</v>
      </c>
      <c r="H49" t="s">
        <v>1630</v>
      </c>
      <c r="I49" t="s">
        <v>1632</v>
      </c>
      <c r="J49" s="6">
        <v>31.111111111111111</v>
      </c>
      <c r="K49" s="6">
        <v>0.96428571428571419</v>
      </c>
      <c r="L49" s="6">
        <v>0.67226890756302526</v>
      </c>
      <c r="M49" s="6">
        <v>16.714285714285715</v>
      </c>
      <c r="N49">
        <v>24.8</v>
      </c>
      <c r="O49">
        <v>0.55200000000000005</v>
      </c>
      <c r="P49">
        <v>18.100000000000001</v>
      </c>
      <c r="Q49" s="6">
        <v>1.1772151898734178</v>
      </c>
      <c r="R49">
        <v>14.400000000000002</v>
      </c>
      <c r="S49" s="6">
        <v>3.15</v>
      </c>
      <c r="T49">
        <v>20</v>
      </c>
      <c r="U49">
        <v>1.1000000000000001</v>
      </c>
      <c r="V49">
        <v>2.7</v>
      </c>
      <c r="W49">
        <v>8.8000000000000007</v>
      </c>
      <c r="X49">
        <v>4.3</v>
      </c>
      <c r="Y49">
        <v>4.5</v>
      </c>
    </row>
    <row r="50" spans="2:25" x14ac:dyDescent="0.15">
      <c r="B50" t="s">
        <v>1476</v>
      </c>
      <c r="C50" t="s">
        <v>1470</v>
      </c>
      <c r="D50" t="s">
        <v>1464</v>
      </c>
      <c r="E50" t="s">
        <v>1475</v>
      </c>
      <c r="F50" s="2">
        <v>35562</v>
      </c>
      <c r="G50" s="70">
        <f t="shared" si="0"/>
        <v>21.947945205479453</v>
      </c>
      <c r="H50" t="s">
        <v>1636</v>
      </c>
      <c r="J50" s="6">
        <v>33.9</v>
      </c>
      <c r="K50" s="6">
        <v>4.831858407079646</v>
      </c>
      <c r="L50" s="6">
        <v>0.40069686411149824</v>
      </c>
      <c r="M50" s="6">
        <v>22.778761061946902</v>
      </c>
      <c r="N50">
        <v>29.600000000000005</v>
      </c>
      <c r="O50">
        <v>0.628</v>
      </c>
      <c r="P50">
        <v>17.399999999999999</v>
      </c>
      <c r="Q50" s="6">
        <v>0.89090909090909087</v>
      </c>
      <c r="R50">
        <v>13.900000000000002</v>
      </c>
      <c r="S50" s="6">
        <v>2.9203539823008851</v>
      </c>
      <c r="T50">
        <v>13.3</v>
      </c>
      <c r="U50">
        <v>1.1000000000000001</v>
      </c>
      <c r="V50">
        <v>3.7000000000000006</v>
      </c>
      <c r="W50">
        <v>4.9000000000000004</v>
      </c>
      <c r="X50">
        <v>5.6</v>
      </c>
      <c r="Y50">
        <v>-0.7</v>
      </c>
    </row>
    <row r="51" spans="2:25" x14ac:dyDescent="0.15">
      <c r="B51" t="s">
        <v>1474</v>
      </c>
      <c r="C51" t="s">
        <v>1470</v>
      </c>
      <c r="D51" t="s">
        <v>1464</v>
      </c>
      <c r="E51" t="s">
        <v>526</v>
      </c>
      <c r="F51" s="2">
        <v>35015</v>
      </c>
      <c r="G51" s="70">
        <f t="shared" si="0"/>
        <v>23.446575342465753</v>
      </c>
      <c r="H51" t="s">
        <v>1622</v>
      </c>
      <c r="J51" s="6">
        <v>28.5</v>
      </c>
      <c r="K51" s="6">
        <v>2.6666666666666665</v>
      </c>
      <c r="L51" s="6">
        <v>0.24654377880184331</v>
      </c>
      <c r="M51" s="6">
        <v>17.684210526315788</v>
      </c>
      <c r="N51">
        <v>24.6</v>
      </c>
      <c r="O51">
        <v>0.52</v>
      </c>
      <c r="P51">
        <v>8.3000000000000007</v>
      </c>
      <c r="Q51" s="6">
        <v>0.86538461538461542</v>
      </c>
      <c r="R51">
        <v>9.6999999999999993</v>
      </c>
      <c r="S51" s="6">
        <v>1.7543859649122806</v>
      </c>
      <c r="T51">
        <v>14.000000000000002</v>
      </c>
      <c r="U51">
        <v>2</v>
      </c>
      <c r="V51">
        <v>1</v>
      </c>
      <c r="W51">
        <v>3.4</v>
      </c>
      <c r="X51">
        <v>1.9</v>
      </c>
      <c r="Y51">
        <v>1.5</v>
      </c>
    </row>
    <row r="52" spans="2:25" x14ac:dyDescent="0.15">
      <c r="B52" t="s">
        <v>1467</v>
      </c>
      <c r="C52" t="s">
        <v>1459</v>
      </c>
      <c r="D52" t="s">
        <v>1464</v>
      </c>
      <c r="E52" t="s">
        <v>814</v>
      </c>
      <c r="F52" s="2">
        <v>35537</v>
      </c>
      <c r="G52" s="70">
        <f t="shared" si="0"/>
        <v>22.016438356164382</v>
      </c>
      <c r="H52" t="s">
        <v>1628</v>
      </c>
      <c r="I52" t="s">
        <v>1626</v>
      </c>
      <c r="J52" s="6">
        <v>29.857142857142858</v>
      </c>
      <c r="K52" s="6">
        <v>3.0315789473684212</v>
      </c>
      <c r="L52" s="6">
        <v>0.35324675324675325</v>
      </c>
      <c r="M52" s="6">
        <v>18.740669856459327</v>
      </c>
      <c r="N52">
        <v>25.4</v>
      </c>
      <c r="O52">
        <v>0.60499999999999998</v>
      </c>
      <c r="P52">
        <v>14.099999999999998</v>
      </c>
      <c r="Q52" s="6">
        <v>0.95588235294117652</v>
      </c>
      <c r="R52">
        <v>13.100000000000001</v>
      </c>
      <c r="S52" s="6">
        <v>3.4449760765550241</v>
      </c>
      <c r="T52">
        <v>15.5</v>
      </c>
      <c r="U52">
        <v>2.2000000000000002</v>
      </c>
      <c r="V52">
        <v>5.8</v>
      </c>
      <c r="W52">
        <v>12</v>
      </c>
      <c r="X52">
        <v>6.3</v>
      </c>
      <c r="Y52">
        <v>5.7</v>
      </c>
    </row>
    <row r="53" spans="2:25" x14ac:dyDescent="0.15">
      <c r="B53" t="s">
        <v>1466</v>
      </c>
      <c r="C53" t="s">
        <v>1459</v>
      </c>
      <c r="D53" t="s">
        <v>1464</v>
      </c>
      <c r="E53" t="s">
        <v>1190</v>
      </c>
      <c r="F53" s="2">
        <v>35191</v>
      </c>
      <c r="G53" s="70">
        <f t="shared" si="0"/>
        <v>22.964383561643835</v>
      </c>
      <c r="H53" t="s">
        <v>1628</v>
      </c>
      <c r="I53" t="s">
        <v>1632</v>
      </c>
      <c r="J53" s="6">
        <v>32.29032258064516</v>
      </c>
      <c r="K53" s="6">
        <v>3.9920079920079923</v>
      </c>
      <c r="L53" s="6">
        <v>0.29046563192904656</v>
      </c>
      <c r="M53" s="6">
        <v>22.90909090909091</v>
      </c>
      <c r="N53">
        <v>26.700000000000003</v>
      </c>
      <c r="O53">
        <v>0.621</v>
      </c>
      <c r="P53">
        <v>8.6</v>
      </c>
      <c r="Q53" s="6">
        <v>0.609375</v>
      </c>
      <c r="R53">
        <v>11.1</v>
      </c>
      <c r="S53" s="6">
        <v>3.0569430569430569</v>
      </c>
      <c r="T53">
        <v>14.6</v>
      </c>
      <c r="U53">
        <v>1.3</v>
      </c>
      <c r="V53">
        <v>8.4</v>
      </c>
      <c r="W53">
        <v>6.1</v>
      </c>
      <c r="X53">
        <v>4</v>
      </c>
      <c r="Y53">
        <v>2.1</v>
      </c>
    </row>
    <row r="54" spans="2:25" x14ac:dyDescent="0.15">
      <c r="B54" t="s">
        <v>1465</v>
      </c>
      <c r="C54" t="s">
        <v>1459</v>
      </c>
      <c r="D54" t="s">
        <v>1464</v>
      </c>
      <c r="E54" t="s">
        <v>497</v>
      </c>
      <c r="F54" s="72">
        <v>35672</v>
      </c>
      <c r="G54" s="70">
        <f t="shared" si="0"/>
        <v>21.646575342465752</v>
      </c>
      <c r="H54" t="s">
        <v>1622</v>
      </c>
      <c r="I54" t="s">
        <v>1626</v>
      </c>
      <c r="J54" s="6">
        <v>28.096774193548388</v>
      </c>
      <c r="K54" s="6">
        <v>5.0838117106773826</v>
      </c>
      <c r="L54" s="6">
        <v>0.4</v>
      </c>
      <c r="M54" s="6">
        <v>16.698048220436281</v>
      </c>
      <c r="N54">
        <v>22.5</v>
      </c>
      <c r="O54">
        <v>0.61699999999999999</v>
      </c>
      <c r="P54">
        <v>14.499999999999998</v>
      </c>
      <c r="Q54" s="6">
        <v>1.0980392156862746</v>
      </c>
      <c r="R54">
        <v>13.5</v>
      </c>
      <c r="S54" s="6">
        <v>3.8438576349024109</v>
      </c>
      <c r="T54">
        <v>11.1</v>
      </c>
      <c r="U54">
        <v>2</v>
      </c>
      <c r="V54">
        <v>5.2</v>
      </c>
      <c r="W54">
        <v>9.1</v>
      </c>
      <c r="X54">
        <v>5</v>
      </c>
      <c r="Y54">
        <v>4.0999999999999996</v>
      </c>
    </row>
    <row r="55" spans="2:25" ht="28" x14ac:dyDescent="0.15">
      <c r="B55" s="7" t="s">
        <v>1596</v>
      </c>
      <c r="C55" s="7" t="s">
        <v>1595</v>
      </c>
      <c r="D55" s="7" t="s">
        <v>1451</v>
      </c>
      <c r="E55" s="7" t="s">
        <v>1560</v>
      </c>
      <c r="F55" s="7"/>
      <c r="G55" s="70">
        <f t="shared" si="0"/>
        <v>119.37808219178082</v>
      </c>
      <c r="H55" s="7"/>
      <c r="I55" s="7"/>
      <c r="J55" s="7" t="s">
        <v>1559</v>
      </c>
      <c r="K55" s="7" t="s">
        <v>1603</v>
      </c>
      <c r="L55" s="7" t="s">
        <v>1554</v>
      </c>
      <c r="M55" s="7" t="s">
        <v>1602</v>
      </c>
      <c r="N55" s="7" t="s">
        <v>1551</v>
      </c>
      <c r="O55" s="7" t="s">
        <v>1550</v>
      </c>
      <c r="P55" s="7" t="s">
        <v>1549</v>
      </c>
      <c r="Q55" s="7" t="s">
        <v>1616</v>
      </c>
      <c r="R55" s="7" t="s">
        <v>1548</v>
      </c>
      <c r="S55" s="7" t="s">
        <v>1615</v>
      </c>
      <c r="T55" s="7" t="s">
        <v>1547</v>
      </c>
      <c r="U55" s="7" t="s">
        <v>1546</v>
      </c>
      <c r="V55" s="7" t="s">
        <v>1545</v>
      </c>
      <c r="W55" s="67" t="s">
        <v>1543</v>
      </c>
      <c r="X55" s="67" t="s">
        <v>1542</v>
      </c>
      <c r="Y55" s="67" t="s">
        <v>1541</v>
      </c>
    </row>
    <row r="56" spans="2:25" x14ac:dyDescent="0.15">
      <c r="B56" t="s">
        <v>1540</v>
      </c>
      <c r="C56" t="s">
        <v>1531</v>
      </c>
      <c r="D56" t="s">
        <v>1468</v>
      </c>
      <c r="E56" t="s">
        <v>380</v>
      </c>
      <c r="F56" s="2">
        <v>35149</v>
      </c>
      <c r="G56" s="70">
        <f t="shared" si="0"/>
        <v>23.079452054794519</v>
      </c>
      <c r="H56" t="s">
        <v>1624</v>
      </c>
      <c r="I56" t="s">
        <v>1625</v>
      </c>
      <c r="J56" s="6">
        <v>15.2</v>
      </c>
      <c r="K56" s="6">
        <v>0</v>
      </c>
      <c r="L56" s="6">
        <v>0.41666666666666669</v>
      </c>
      <c r="M56" s="6">
        <v>11.131578947368421</v>
      </c>
      <c r="N56">
        <v>18.899999999999999</v>
      </c>
      <c r="O56">
        <v>0.49</v>
      </c>
      <c r="P56">
        <v>4.7</v>
      </c>
      <c r="Q56" s="6">
        <v>0.44</v>
      </c>
      <c r="R56">
        <v>14.8</v>
      </c>
      <c r="S56" s="6">
        <v>11.131578947368421</v>
      </c>
      <c r="T56">
        <v>12.6</v>
      </c>
      <c r="U56">
        <v>0.6</v>
      </c>
      <c r="V56">
        <v>6.1</v>
      </c>
      <c r="W56">
        <v>2.4</v>
      </c>
      <c r="X56">
        <v>-2.4</v>
      </c>
      <c r="Y56">
        <v>4.8</v>
      </c>
    </row>
    <row r="57" spans="2:25" x14ac:dyDescent="0.15">
      <c r="B57" t="s">
        <v>1530</v>
      </c>
      <c r="C57" t="s">
        <v>1521</v>
      </c>
      <c r="D57" t="s">
        <v>1468</v>
      </c>
      <c r="E57" t="s">
        <v>1212</v>
      </c>
      <c r="F57" s="2">
        <v>35359</v>
      </c>
      <c r="G57" s="70">
        <f t="shared" si="0"/>
        <v>22.504109589041096</v>
      </c>
      <c r="H57" t="s">
        <v>1626</v>
      </c>
      <c r="I57" t="s">
        <v>1627</v>
      </c>
      <c r="J57" s="6">
        <v>23.810810810810811</v>
      </c>
      <c r="K57" s="6">
        <v>0.28603859250851305</v>
      </c>
      <c r="L57" s="6">
        <v>0.44886363636363635</v>
      </c>
      <c r="M57" s="6">
        <v>11.15550510783201</v>
      </c>
      <c r="N57">
        <v>14.7</v>
      </c>
      <c r="O57">
        <v>0.63900000000000001</v>
      </c>
      <c r="P57">
        <v>3.3000000000000003</v>
      </c>
      <c r="Q57" s="6">
        <v>0.40909090909090912</v>
      </c>
      <c r="R57">
        <v>17.100000000000001</v>
      </c>
      <c r="S57" s="6">
        <v>4.0454029511918277</v>
      </c>
      <c r="T57">
        <v>15.9</v>
      </c>
      <c r="U57">
        <v>1.1000000000000001</v>
      </c>
      <c r="V57">
        <v>8.4</v>
      </c>
      <c r="W57">
        <v>8.8000000000000007</v>
      </c>
      <c r="X57">
        <v>3.4</v>
      </c>
      <c r="Y57">
        <v>5.5</v>
      </c>
    </row>
    <row r="58" spans="2:25" x14ac:dyDescent="0.15">
      <c r="B58" t="s">
        <v>1519</v>
      </c>
      <c r="C58" t="s">
        <v>1512</v>
      </c>
      <c r="D58" t="s">
        <v>1468</v>
      </c>
      <c r="E58" t="s">
        <v>663</v>
      </c>
      <c r="F58" s="2">
        <v>35253</v>
      </c>
      <c r="G58" s="70">
        <f t="shared" si="0"/>
        <v>22.794520547945204</v>
      </c>
      <c r="H58" t="s">
        <v>1625</v>
      </c>
      <c r="J58" s="6">
        <v>15.54054054054054</v>
      </c>
      <c r="K58" s="6">
        <v>6.2608695652173918E-2</v>
      </c>
      <c r="L58" s="6">
        <v>0.32544378698224852</v>
      </c>
      <c r="M58" s="6">
        <v>15.276521739130436</v>
      </c>
      <c r="N58">
        <v>20.5</v>
      </c>
      <c r="O58">
        <v>0.625</v>
      </c>
      <c r="P58">
        <v>3.1</v>
      </c>
      <c r="Q58" s="6">
        <v>0.18604651162790697</v>
      </c>
      <c r="R58">
        <v>18.100000000000001</v>
      </c>
      <c r="S58" s="6">
        <v>4.6330434782608698</v>
      </c>
      <c r="T58">
        <v>20.6</v>
      </c>
      <c r="U58">
        <v>0.8</v>
      </c>
      <c r="V58">
        <v>10.7</v>
      </c>
      <c r="W58">
        <v>7.5</v>
      </c>
      <c r="X58">
        <v>0.9</v>
      </c>
      <c r="Y58">
        <v>6.6</v>
      </c>
    </row>
    <row r="59" spans="2:25" x14ac:dyDescent="0.15">
      <c r="B59" t="s">
        <v>1518</v>
      </c>
      <c r="C59" t="s">
        <v>1512</v>
      </c>
      <c r="D59" t="s">
        <v>1468</v>
      </c>
      <c r="E59" t="s">
        <v>427</v>
      </c>
      <c r="F59" s="2">
        <v>35462</v>
      </c>
      <c r="G59" s="70">
        <f t="shared" si="0"/>
        <v>22.221917808219178</v>
      </c>
      <c r="H59" t="s">
        <v>1628</v>
      </c>
      <c r="I59" t="s">
        <v>1629</v>
      </c>
      <c r="J59" s="6">
        <v>25.861111111111111</v>
      </c>
      <c r="K59" s="6">
        <v>3.8668098818474758E-2</v>
      </c>
      <c r="L59" s="6">
        <v>0.85823754789272033</v>
      </c>
      <c r="M59" s="6">
        <v>17.168635875402792</v>
      </c>
      <c r="N59">
        <v>25.7</v>
      </c>
      <c r="O59">
        <v>0.60399999999999998</v>
      </c>
      <c r="P59">
        <v>7.5</v>
      </c>
      <c r="Q59" s="6">
        <v>0.35555555555555557</v>
      </c>
      <c r="R59">
        <v>19.7</v>
      </c>
      <c r="S59" s="6">
        <v>4.0988184747583238</v>
      </c>
      <c r="T59">
        <v>17.7</v>
      </c>
      <c r="U59">
        <v>2.2999999999999998</v>
      </c>
      <c r="V59">
        <v>2.6</v>
      </c>
      <c r="W59">
        <v>3</v>
      </c>
      <c r="X59">
        <v>0.6</v>
      </c>
      <c r="Y59">
        <v>2.4</v>
      </c>
    </row>
    <row r="60" spans="2:25" x14ac:dyDescent="0.15">
      <c r="B60" t="s">
        <v>1517</v>
      </c>
      <c r="C60" t="s">
        <v>1512</v>
      </c>
      <c r="D60" t="s">
        <v>1468</v>
      </c>
      <c r="E60" t="s">
        <v>396</v>
      </c>
      <c r="F60" s="2">
        <v>35319</v>
      </c>
      <c r="G60" s="70">
        <f t="shared" si="0"/>
        <v>22.613698630136987</v>
      </c>
      <c r="H60" t="s">
        <v>1630</v>
      </c>
      <c r="J60" s="6">
        <v>30.384615384615383</v>
      </c>
      <c r="K60" s="6">
        <v>4.9518987341772149</v>
      </c>
      <c r="L60" s="6">
        <v>0.17843866171003717</v>
      </c>
      <c r="M60" s="6">
        <v>9.387341772151899</v>
      </c>
      <c r="N60">
        <v>15.1</v>
      </c>
      <c r="O60">
        <v>0.52900000000000003</v>
      </c>
      <c r="P60">
        <v>12.7</v>
      </c>
      <c r="Q60" s="6">
        <v>1.5344827586206897</v>
      </c>
      <c r="R60">
        <v>16.600000000000001</v>
      </c>
      <c r="S60" s="6">
        <v>2.4303797468354427</v>
      </c>
      <c r="T60">
        <v>16.399999999999999</v>
      </c>
      <c r="U60">
        <v>1.3</v>
      </c>
      <c r="V60">
        <v>4.4000000000000004</v>
      </c>
      <c r="W60">
        <v>11</v>
      </c>
      <c r="X60">
        <v>4.0999999999999996</v>
      </c>
      <c r="Y60">
        <v>6.9</v>
      </c>
    </row>
    <row r="61" spans="2:25" x14ac:dyDescent="0.15">
      <c r="B61" t="s">
        <v>1511</v>
      </c>
      <c r="C61" t="s">
        <v>1502</v>
      </c>
      <c r="D61" t="s">
        <v>1468</v>
      </c>
      <c r="E61" t="s">
        <v>373</v>
      </c>
      <c r="F61" s="2">
        <v>35273</v>
      </c>
      <c r="G61" s="70">
        <f t="shared" si="0"/>
        <v>22.739726027397261</v>
      </c>
      <c r="H61" t="s">
        <v>1626</v>
      </c>
      <c r="J61" s="6">
        <v>21.8</v>
      </c>
      <c r="K61" s="6">
        <v>4.7182175622542594E-2</v>
      </c>
      <c r="L61" s="6">
        <v>0.33050847457627119</v>
      </c>
      <c r="M61" s="6">
        <v>17.551769331585845</v>
      </c>
      <c r="N61">
        <v>21</v>
      </c>
      <c r="O61">
        <v>0.68100000000000005</v>
      </c>
      <c r="P61">
        <v>11.1</v>
      </c>
      <c r="Q61" s="6">
        <v>1.0571428571428572</v>
      </c>
      <c r="R61">
        <v>11.4</v>
      </c>
      <c r="S61" s="6">
        <v>3.0668414154652686</v>
      </c>
      <c r="T61">
        <v>14.3</v>
      </c>
      <c r="U61">
        <v>1</v>
      </c>
      <c r="V61">
        <v>8.4</v>
      </c>
      <c r="W61">
        <v>10.4</v>
      </c>
      <c r="X61">
        <v>6.1</v>
      </c>
      <c r="Y61">
        <v>4.3</v>
      </c>
    </row>
    <row r="62" spans="2:25" x14ac:dyDescent="0.15">
      <c r="B62" t="s">
        <v>1500</v>
      </c>
      <c r="C62" t="s">
        <v>1490</v>
      </c>
      <c r="D62" t="s">
        <v>1468</v>
      </c>
      <c r="E62" t="s">
        <v>1499</v>
      </c>
      <c r="F62" s="2">
        <v>34717</v>
      </c>
      <c r="G62" s="70">
        <f t="shared" si="0"/>
        <v>24.263013698630136</v>
      </c>
      <c r="H62" t="s">
        <v>1624</v>
      </c>
      <c r="J62" s="6">
        <v>32.40625</v>
      </c>
      <c r="K62" s="6">
        <v>0.5554484088717454</v>
      </c>
      <c r="L62" s="6">
        <v>0.58715596330275233</v>
      </c>
      <c r="M62" s="6">
        <v>12.2198649951784</v>
      </c>
      <c r="N62">
        <v>15.9</v>
      </c>
      <c r="O62">
        <v>0.63100000000000001</v>
      </c>
      <c r="P62">
        <v>2.9</v>
      </c>
      <c r="Q62" s="6">
        <v>0.32608695652173914</v>
      </c>
      <c r="R62">
        <v>14.2</v>
      </c>
      <c r="S62" s="6">
        <v>2.7425265188042429</v>
      </c>
      <c r="T62">
        <v>19.3</v>
      </c>
      <c r="U62">
        <v>1.2</v>
      </c>
      <c r="V62">
        <v>3.3000000000000003</v>
      </c>
      <c r="W62">
        <v>2.8</v>
      </c>
      <c r="X62">
        <v>2.1</v>
      </c>
      <c r="Y62">
        <v>0.7</v>
      </c>
    </row>
    <row r="63" spans="2:25" x14ac:dyDescent="0.15">
      <c r="B63" t="s">
        <v>1498</v>
      </c>
      <c r="C63" t="s">
        <v>1490</v>
      </c>
      <c r="D63" t="s">
        <v>1468</v>
      </c>
      <c r="E63" t="s">
        <v>276</v>
      </c>
      <c r="F63" s="2">
        <v>34932</v>
      </c>
      <c r="G63" s="70">
        <f t="shared" si="0"/>
        <v>23.673972602739727</v>
      </c>
      <c r="H63" t="s">
        <v>1631</v>
      </c>
      <c r="I63" t="s">
        <v>1632</v>
      </c>
      <c r="J63" s="6">
        <v>17.692307692307693</v>
      </c>
      <c r="K63" s="6">
        <v>2.2695652173913041</v>
      </c>
      <c r="L63" s="6">
        <v>0.45652173913043476</v>
      </c>
      <c r="M63" s="6">
        <v>12.834782608695653</v>
      </c>
      <c r="N63">
        <v>20.9</v>
      </c>
      <c r="O63">
        <v>0.48799999999999999</v>
      </c>
      <c r="P63">
        <v>7.8</v>
      </c>
      <c r="Q63" s="6">
        <v>0.5757575757575758</v>
      </c>
      <c r="R63">
        <v>16.399999999999999</v>
      </c>
      <c r="S63" s="6">
        <v>4.4608695652173918</v>
      </c>
      <c r="T63">
        <v>11.6</v>
      </c>
      <c r="U63">
        <v>0.90000000000000013</v>
      </c>
      <c r="V63">
        <v>1.9</v>
      </c>
      <c r="W63">
        <v>-1.9</v>
      </c>
      <c r="X63">
        <v>-2.1</v>
      </c>
      <c r="Y63">
        <v>0.2</v>
      </c>
    </row>
    <row r="64" spans="2:25" x14ac:dyDescent="0.15">
      <c r="B64" t="s">
        <v>1497</v>
      </c>
      <c r="C64" t="s">
        <v>1490</v>
      </c>
      <c r="D64" t="s">
        <v>1468</v>
      </c>
      <c r="E64" t="s">
        <v>495</v>
      </c>
      <c r="F64" s="2">
        <v>35285</v>
      </c>
      <c r="G64" s="70">
        <f t="shared" si="0"/>
        <v>22.706849315068492</v>
      </c>
      <c r="H64" t="s">
        <v>1631</v>
      </c>
      <c r="J64" s="6">
        <v>28.75</v>
      </c>
      <c r="K64" s="6">
        <v>3.7913043478260873</v>
      </c>
      <c r="L64" s="6">
        <v>0.39743589743589741</v>
      </c>
      <c r="M64" s="6">
        <v>13.947826086956521</v>
      </c>
      <c r="N64">
        <v>21</v>
      </c>
      <c r="O64">
        <v>0.54100000000000004</v>
      </c>
      <c r="P64">
        <v>8.6999999999999993</v>
      </c>
      <c r="Q64" s="6">
        <v>1</v>
      </c>
      <c r="R64">
        <v>10.6</v>
      </c>
      <c r="S64" s="6">
        <v>2.1913043478260872</v>
      </c>
      <c r="T64">
        <v>14.6</v>
      </c>
      <c r="U64">
        <v>2.9</v>
      </c>
      <c r="V64">
        <v>1.5</v>
      </c>
      <c r="W64">
        <v>8.6</v>
      </c>
      <c r="X64">
        <v>4.5</v>
      </c>
      <c r="Y64">
        <v>4.0999999999999996</v>
      </c>
    </row>
    <row r="65" spans="2:25" x14ac:dyDescent="0.15">
      <c r="B65" t="s">
        <v>1489</v>
      </c>
      <c r="C65" t="s">
        <v>1480</v>
      </c>
      <c r="D65" t="s">
        <v>1468</v>
      </c>
      <c r="E65" t="s">
        <v>461</v>
      </c>
      <c r="F65" s="2">
        <v>35622</v>
      </c>
      <c r="G65" s="70">
        <f t="shared" si="0"/>
        <v>21.783561643835615</v>
      </c>
      <c r="H65" t="s">
        <v>1624</v>
      </c>
      <c r="I65" t="s">
        <v>1633</v>
      </c>
      <c r="J65" s="6">
        <v>24.382352941176471</v>
      </c>
      <c r="K65" s="6">
        <v>4.5597104945717728</v>
      </c>
      <c r="L65" s="6">
        <v>0.27459016393442626</v>
      </c>
      <c r="M65" s="6">
        <v>14.069963811821472</v>
      </c>
      <c r="N65">
        <v>19.7</v>
      </c>
      <c r="O65">
        <v>0.58699999999999997</v>
      </c>
      <c r="P65">
        <v>9.1</v>
      </c>
      <c r="Q65" s="6">
        <v>0.80392156862745101</v>
      </c>
      <c r="R65">
        <v>15.6</v>
      </c>
      <c r="S65" s="6">
        <v>2.6924004825090471</v>
      </c>
      <c r="T65">
        <v>15.1</v>
      </c>
      <c r="U65">
        <v>2.1</v>
      </c>
      <c r="V65">
        <v>7.3</v>
      </c>
      <c r="W65">
        <v>9.6</v>
      </c>
      <c r="X65">
        <v>4.3</v>
      </c>
      <c r="Y65">
        <v>5.3</v>
      </c>
    </row>
    <row r="66" spans="2:25" x14ac:dyDescent="0.15">
      <c r="B66" t="s">
        <v>1479</v>
      </c>
      <c r="C66" t="s">
        <v>1470</v>
      </c>
      <c r="D66" t="s">
        <v>1468</v>
      </c>
      <c r="E66" t="s">
        <v>305</v>
      </c>
      <c r="F66" s="2">
        <v>35348</v>
      </c>
      <c r="G66" s="70">
        <f t="shared" si="0"/>
        <v>22.534246575342465</v>
      </c>
      <c r="H66" t="s">
        <v>1631</v>
      </c>
      <c r="I66" t="s">
        <v>1629</v>
      </c>
      <c r="J66" s="6">
        <v>25.705882352941178</v>
      </c>
      <c r="K66" s="6">
        <v>4.1189931350114416E-2</v>
      </c>
      <c r="L66" s="6">
        <v>0.54092526690391463</v>
      </c>
      <c r="M66" s="6">
        <v>18.164759725400458</v>
      </c>
      <c r="N66">
        <v>26.700000000000003</v>
      </c>
      <c r="O66">
        <v>0.624</v>
      </c>
      <c r="P66">
        <v>12.7</v>
      </c>
      <c r="Q66" s="6">
        <v>0.48936170212765956</v>
      </c>
      <c r="R66">
        <v>21</v>
      </c>
      <c r="S66" s="6">
        <v>4.6132723112128149</v>
      </c>
      <c r="T66">
        <v>18</v>
      </c>
      <c r="U66">
        <v>1.9</v>
      </c>
      <c r="V66">
        <v>10.3</v>
      </c>
      <c r="W66">
        <v>10.6</v>
      </c>
      <c r="X66">
        <v>2.2000000000000002</v>
      </c>
      <c r="Y66">
        <v>8.3000000000000007</v>
      </c>
    </row>
    <row r="67" spans="2:25" x14ac:dyDescent="0.15">
      <c r="B67" t="s">
        <v>1469</v>
      </c>
      <c r="C67" t="s">
        <v>1459</v>
      </c>
      <c r="D67" t="s">
        <v>1468</v>
      </c>
      <c r="E67" t="s">
        <v>276</v>
      </c>
      <c r="F67" s="2">
        <v>35636</v>
      </c>
      <c r="G67" s="70">
        <f t="shared" ref="G67" si="1">($A$2-F67)/365</f>
        <v>21.745205479452054</v>
      </c>
      <c r="H67" t="s">
        <v>1624</v>
      </c>
      <c r="I67" t="s">
        <v>1634</v>
      </c>
      <c r="J67" s="6">
        <v>30.333333333333332</v>
      </c>
      <c r="K67" s="6">
        <v>4.0999000999000996</v>
      </c>
      <c r="L67" s="6">
        <v>0.33021077283372363</v>
      </c>
      <c r="M67" s="6">
        <v>20.823176823176823</v>
      </c>
      <c r="N67">
        <v>26</v>
      </c>
      <c r="O67">
        <v>0.58599999999999997</v>
      </c>
      <c r="P67">
        <v>9.1</v>
      </c>
      <c r="Q67" s="6">
        <v>0.83673469387755106</v>
      </c>
      <c r="R67">
        <v>9</v>
      </c>
      <c r="S67" s="6">
        <v>3.092907092907093</v>
      </c>
      <c r="T67">
        <v>13.3</v>
      </c>
      <c r="U67">
        <v>1.5</v>
      </c>
      <c r="V67">
        <v>4.3</v>
      </c>
      <c r="W67">
        <v>5.6</v>
      </c>
      <c r="X67">
        <v>3.8</v>
      </c>
      <c r="Y67">
        <v>1.8</v>
      </c>
    </row>
    <row r="69" spans="2:25" x14ac:dyDescent="0.15">
      <c r="J69" s="68">
        <f>MIN(J2:J30)</f>
        <v>29.193548387096776</v>
      </c>
    </row>
    <row r="70" spans="2:25" x14ac:dyDescent="0.15">
      <c r="J70" s="68">
        <f>MEDIAN(J2:J30)</f>
        <v>34.029411764705884</v>
      </c>
    </row>
    <row r="71" spans="2:25" x14ac:dyDescent="0.15">
      <c r="J71" s="68">
        <f>MAX(J2:J30)</f>
        <v>37.103448275862071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260-ECF8-164B-8721-B99C9C182B43}">
  <dimension ref="A1:V24"/>
  <sheetViews>
    <sheetView workbookViewId="0">
      <selection activeCell="A2" sqref="A2:T24"/>
    </sheetView>
  </sheetViews>
  <sheetFormatPr baseColWidth="10" defaultColWidth="8.83203125" defaultRowHeight="13" x14ac:dyDescent="0.15"/>
  <sheetData>
    <row r="1" spans="1:20" ht="28" x14ac:dyDescent="0.15">
      <c r="A1" s="7" t="s">
        <v>1596</v>
      </c>
      <c r="B1" s="7" t="s">
        <v>1595</v>
      </c>
      <c r="C1" s="7" t="s">
        <v>1451</v>
      </c>
      <c r="D1" s="7" t="s">
        <v>1560</v>
      </c>
      <c r="E1" s="7" t="s">
        <v>1559</v>
      </c>
      <c r="F1" s="7" t="s">
        <v>1603</v>
      </c>
      <c r="G1" s="7" t="s">
        <v>1554</v>
      </c>
      <c r="H1" s="7" t="s">
        <v>1602</v>
      </c>
      <c r="I1" s="7" t="s">
        <v>1551</v>
      </c>
      <c r="J1" s="7" t="s">
        <v>1550</v>
      </c>
      <c r="K1" s="7" t="s">
        <v>1549</v>
      </c>
      <c r="L1" s="7" t="s">
        <v>1616</v>
      </c>
      <c r="M1" s="7" t="s">
        <v>1548</v>
      </c>
      <c r="N1" s="7" t="s">
        <v>1615</v>
      </c>
      <c r="O1" s="7" t="s">
        <v>1547</v>
      </c>
      <c r="P1" s="7" t="s">
        <v>1546</v>
      </c>
      <c r="Q1" s="7" t="s">
        <v>1545</v>
      </c>
      <c r="R1" s="67" t="s">
        <v>1543</v>
      </c>
      <c r="S1" s="67" t="s">
        <v>1542</v>
      </c>
      <c r="T1" s="67" t="s">
        <v>1541</v>
      </c>
    </row>
    <row r="2" spans="1:20" x14ac:dyDescent="0.15">
      <c r="A2" t="s">
        <v>1539</v>
      </c>
      <c r="B2" t="s">
        <v>1531</v>
      </c>
      <c r="C2" t="s">
        <v>1464</v>
      </c>
      <c r="D2" t="s">
        <v>500</v>
      </c>
      <c r="E2" s="6">
        <v>26.65625</v>
      </c>
      <c r="F2" s="6">
        <v>1.9413833528722158</v>
      </c>
      <c r="G2" s="6">
        <v>0.74237288135593216</v>
      </c>
      <c r="H2" s="6">
        <v>20.511137162954277</v>
      </c>
      <c r="I2">
        <v>26.6</v>
      </c>
      <c r="J2">
        <v>0.60899999999999999</v>
      </c>
      <c r="K2">
        <v>7.8</v>
      </c>
      <c r="L2" s="6">
        <v>0.41095890410958902</v>
      </c>
      <c r="M2">
        <v>15.5</v>
      </c>
      <c r="N2" s="6">
        <v>4.8112543962485352</v>
      </c>
      <c r="O2">
        <v>15.8</v>
      </c>
      <c r="P2">
        <v>1.8000000000000003</v>
      </c>
      <c r="Q2">
        <v>8.5</v>
      </c>
      <c r="R2">
        <v>8.6999999999999993</v>
      </c>
      <c r="S2">
        <v>3.7</v>
      </c>
      <c r="T2">
        <v>5</v>
      </c>
    </row>
    <row r="3" spans="1:20" x14ac:dyDescent="0.15">
      <c r="A3" t="s">
        <v>1538</v>
      </c>
      <c r="B3" t="s">
        <v>1531</v>
      </c>
      <c r="C3" t="s">
        <v>1464</v>
      </c>
      <c r="D3" t="s">
        <v>114</v>
      </c>
      <c r="E3" s="6">
        <v>33.378378378378379</v>
      </c>
      <c r="F3" s="6">
        <v>7.1708502024291487</v>
      </c>
      <c r="G3" s="6">
        <v>0.37333333333333335</v>
      </c>
      <c r="H3" s="6">
        <v>19.588663967611335</v>
      </c>
      <c r="I3">
        <v>26.899999999999995</v>
      </c>
      <c r="J3">
        <v>0.54400000000000004</v>
      </c>
      <c r="K3">
        <v>6.6000000000000005</v>
      </c>
      <c r="L3" s="6">
        <v>0.60655737704918034</v>
      </c>
      <c r="M3">
        <v>9</v>
      </c>
      <c r="N3" s="6">
        <v>2.0987854251012146</v>
      </c>
      <c r="O3">
        <v>8.1</v>
      </c>
      <c r="P3">
        <v>1.8000000000000003</v>
      </c>
      <c r="Q3">
        <v>0.6</v>
      </c>
      <c r="R3">
        <v>5.4</v>
      </c>
      <c r="S3">
        <v>5.0999999999999996</v>
      </c>
      <c r="T3">
        <v>0.2</v>
      </c>
    </row>
    <row r="4" spans="1:20" x14ac:dyDescent="0.15">
      <c r="A4" t="s">
        <v>1537</v>
      </c>
      <c r="B4" t="s">
        <v>1531</v>
      </c>
      <c r="C4" t="s">
        <v>1464</v>
      </c>
      <c r="D4" t="s">
        <v>1570</v>
      </c>
      <c r="E4" s="6">
        <v>33.969696969696969</v>
      </c>
      <c r="F4" s="6">
        <v>3.7252453166815345</v>
      </c>
      <c r="G4" s="6">
        <v>0.35589519650655022</v>
      </c>
      <c r="H4" s="6">
        <v>20.55307760927743</v>
      </c>
      <c r="I4">
        <v>30</v>
      </c>
      <c r="J4">
        <v>0.59799999999999998</v>
      </c>
      <c r="K4">
        <v>15.9</v>
      </c>
      <c r="L4" s="6">
        <v>0.94117647058823528</v>
      </c>
      <c r="M4">
        <v>13.699999999999998</v>
      </c>
      <c r="N4" s="6">
        <v>2.8581623550401427</v>
      </c>
      <c r="O4">
        <v>15.6</v>
      </c>
      <c r="P4">
        <v>2.5</v>
      </c>
      <c r="Q4">
        <v>3.3000000000000003</v>
      </c>
      <c r="R4">
        <v>5.4</v>
      </c>
      <c r="S4">
        <v>3.1</v>
      </c>
      <c r="T4">
        <v>2.2999999999999998</v>
      </c>
    </row>
    <row r="5" spans="1:20" x14ac:dyDescent="0.15">
      <c r="A5" t="s">
        <v>1529</v>
      </c>
      <c r="B5" t="s">
        <v>1521</v>
      </c>
      <c r="C5" t="s">
        <v>1464</v>
      </c>
      <c r="D5" t="s">
        <v>618</v>
      </c>
      <c r="E5" s="6">
        <v>34.806451612903224</v>
      </c>
      <c r="F5" s="6">
        <v>5.4383688600556077</v>
      </c>
      <c r="G5" s="6">
        <v>0.41509433962264153</v>
      </c>
      <c r="H5" s="6">
        <v>24.489341983317889</v>
      </c>
      <c r="I5">
        <v>29.100000000000005</v>
      </c>
      <c r="J5">
        <v>0.57799999999999996</v>
      </c>
      <c r="K5">
        <v>13.3</v>
      </c>
      <c r="L5" s="6">
        <v>0.82352941176470584</v>
      </c>
      <c r="M5">
        <v>11.8</v>
      </c>
      <c r="N5" s="6">
        <v>2.7692307692307692</v>
      </c>
      <c r="O5">
        <v>12.9</v>
      </c>
      <c r="P5">
        <v>1.8000000000000003</v>
      </c>
      <c r="Q5">
        <v>5.0999999999999996</v>
      </c>
      <c r="R5">
        <v>3.5</v>
      </c>
      <c r="S5">
        <v>2.9</v>
      </c>
      <c r="T5">
        <v>0.6</v>
      </c>
    </row>
    <row r="6" spans="1:20" x14ac:dyDescent="0.15">
      <c r="A6" t="s">
        <v>1528</v>
      </c>
      <c r="B6" t="s">
        <v>1521</v>
      </c>
      <c r="C6" t="s">
        <v>1464</v>
      </c>
      <c r="D6" t="s">
        <v>37</v>
      </c>
      <c r="E6" s="6">
        <v>32.71875</v>
      </c>
      <c r="F6" s="6">
        <v>0.9627507163323783</v>
      </c>
      <c r="G6" s="6">
        <v>0.45874587458745875</v>
      </c>
      <c r="H6" s="6">
        <v>15.369627507163322</v>
      </c>
      <c r="I6">
        <v>20.9</v>
      </c>
      <c r="J6">
        <v>0.60599999999999998</v>
      </c>
      <c r="K6">
        <v>13.699999999999998</v>
      </c>
      <c r="L6" s="6">
        <v>1.288888888888889</v>
      </c>
      <c r="M6">
        <v>10.9</v>
      </c>
      <c r="N6" s="6">
        <v>2.9226361031518624</v>
      </c>
      <c r="O6">
        <v>13.600000000000001</v>
      </c>
      <c r="P6">
        <v>1.5</v>
      </c>
      <c r="Q6">
        <v>3.1</v>
      </c>
      <c r="R6">
        <v>9.3000000000000007</v>
      </c>
      <c r="S6">
        <v>4.8</v>
      </c>
      <c r="T6">
        <v>4.5999999999999996</v>
      </c>
    </row>
    <row r="7" spans="1:20" x14ac:dyDescent="0.15">
      <c r="A7" t="s">
        <v>1527</v>
      </c>
      <c r="B7" t="s">
        <v>1521</v>
      </c>
      <c r="C7" t="s">
        <v>1464</v>
      </c>
      <c r="D7" t="s">
        <v>663</v>
      </c>
      <c r="E7" s="6">
        <v>31.72972972972973</v>
      </c>
      <c r="F7" s="6">
        <v>2.3611584327086881</v>
      </c>
      <c r="G7" s="6">
        <v>0.42611683848797249</v>
      </c>
      <c r="H7" s="6">
        <v>12.940374787052811</v>
      </c>
      <c r="I7">
        <v>17.5</v>
      </c>
      <c r="J7">
        <v>0.60299999999999998</v>
      </c>
      <c r="K7">
        <v>15.6</v>
      </c>
      <c r="L7" s="6">
        <v>1.4461538461538461</v>
      </c>
      <c r="M7">
        <v>15.7</v>
      </c>
      <c r="N7" s="6">
        <v>2.545144804088586</v>
      </c>
      <c r="O7">
        <v>11.7</v>
      </c>
      <c r="P7">
        <v>1.2</v>
      </c>
      <c r="Q7">
        <v>1.2</v>
      </c>
      <c r="R7">
        <v>9.6999999999999993</v>
      </c>
      <c r="S7">
        <v>5.7</v>
      </c>
      <c r="T7">
        <v>4</v>
      </c>
    </row>
    <row r="8" spans="1:20" x14ac:dyDescent="0.15">
      <c r="A8" t="s">
        <v>1526</v>
      </c>
      <c r="B8" t="s">
        <v>1521</v>
      </c>
      <c r="C8" t="s">
        <v>1464</v>
      </c>
      <c r="D8" t="s">
        <v>607</v>
      </c>
      <c r="E8" s="6">
        <v>35.903225806451616</v>
      </c>
      <c r="F8" s="6">
        <v>7.6981132075471699</v>
      </c>
      <c r="G8" s="6">
        <v>0.50976138828633411</v>
      </c>
      <c r="H8" s="6">
        <v>23.547169811320753</v>
      </c>
      <c r="I8">
        <v>30.8</v>
      </c>
      <c r="J8">
        <v>0.63600000000000001</v>
      </c>
      <c r="K8">
        <v>13.600000000000001</v>
      </c>
      <c r="L8" s="6">
        <v>0.651685393258427</v>
      </c>
      <c r="M8">
        <v>13.5</v>
      </c>
      <c r="N8" s="6">
        <v>2.2318059299191373</v>
      </c>
      <c r="O8">
        <v>8.3000000000000007</v>
      </c>
      <c r="P8">
        <v>1.9</v>
      </c>
      <c r="Q8">
        <v>0.90000000000000013</v>
      </c>
      <c r="R8">
        <v>2.6</v>
      </c>
      <c r="S8">
        <v>5.6</v>
      </c>
      <c r="T8">
        <v>-3</v>
      </c>
    </row>
    <row r="9" spans="1:20" x14ac:dyDescent="0.15">
      <c r="A9" t="s">
        <v>1581</v>
      </c>
      <c r="B9" t="s">
        <v>1512</v>
      </c>
      <c r="C9" t="s">
        <v>1464</v>
      </c>
      <c r="D9" t="s">
        <v>37</v>
      </c>
      <c r="E9" s="6">
        <v>33.4</v>
      </c>
      <c r="F9" s="6">
        <v>6</v>
      </c>
      <c r="G9" s="6">
        <v>0.30708661417322836</v>
      </c>
      <c r="H9" s="6">
        <v>16.167664670658681</v>
      </c>
      <c r="I9">
        <v>26.5</v>
      </c>
      <c r="J9">
        <v>0.51500000000000001</v>
      </c>
      <c r="K9">
        <v>21.4</v>
      </c>
      <c r="L9" s="6">
        <v>1.3636363636363635</v>
      </c>
      <c r="M9">
        <v>13.100000000000001</v>
      </c>
      <c r="N9" s="6">
        <v>3.125748502994012</v>
      </c>
      <c r="O9">
        <v>11</v>
      </c>
      <c r="P9">
        <v>1.9</v>
      </c>
      <c r="Q9">
        <v>3.1</v>
      </c>
      <c r="R9">
        <v>7.3</v>
      </c>
      <c r="S9">
        <v>3</v>
      </c>
      <c r="T9">
        <v>4.3</v>
      </c>
    </row>
    <row r="10" spans="1:20" x14ac:dyDescent="0.15">
      <c r="A10" t="s">
        <v>1510</v>
      </c>
      <c r="B10" t="s">
        <v>1502</v>
      </c>
      <c r="C10" t="s">
        <v>1464</v>
      </c>
      <c r="D10" t="s">
        <v>456</v>
      </c>
      <c r="E10" s="6">
        <v>26.823529411764707</v>
      </c>
      <c r="F10" s="6">
        <v>3.9473684210526314E-2</v>
      </c>
      <c r="G10" s="6">
        <v>0.57407407407407407</v>
      </c>
      <c r="H10" s="6">
        <v>14.052631578947368</v>
      </c>
      <c r="I10">
        <v>16.899999999999999</v>
      </c>
      <c r="J10">
        <v>0.64800000000000002</v>
      </c>
      <c r="K10">
        <v>4.0999999999999996</v>
      </c>
      <c r="L10" s="6">
        <v>0.48648648648648651</v>
      </c>
      <c r="M10">
        <v>11.9</v>
      </c>
      <c r="N10" s="6">
        <v>2.3684210526315788</v>
      </c>
      <c r="O10">
        <v>18.100000000000001</v>
      </c>
      <c r="P10">
        <v>1</v>
      </c>
      <c r="Q10">
        <v>6.1</v>
      </c>
      <c r="R10">
        <v>7.5</v>
      </c>
      <c r="S10">
        <v>3.1</v>
      </c>
      <c r="T10">
        <v>4.4000000000000004</v>
      </c>
    </row>
    <row r="11" spans="1:20" x14ac:dyDescent="0.15">
      <c r="A11" t="s">
        <v>1509</v>
      </c>
      <c r="B11" t="s">
        <v>1502</v>
      </c>
      <c r="C11" t="s">
        <v>1464</v>
      </c>
      <c r="D11" t="s">
        <v>1508</v>
      </c>
      <c r="E11" s="6">
        <v>28.818181818181817</v>
      </c>
      <c r="F11" s="6">
        <v>7.5709779179810727E-2</v>
      </c>
      <c r="G11" s="6">
        <v>0.45058139534883723</v>
      </c>
      <c r="H11" s="6">
        <v>18.851735015772871</v>
      </c>
      <c r="I11">
        <v>25.2</v>
      </c>
      <c r="J11">
        <v>0.59599999999999997</v>
      </c>
      <c r="K11">
        <v>4.9000000000000004</v>
      </c>
      <c r="L11" s="6">
        <v>0.28378378378378377</v>
      </c>
      <c r="M11">
        <v>15.1</v>
      </c>
      <c r="N11" s="6">
        <v>4.3533123028391163</v>
      </c>
      <c r="O11">
        <v>24.4</v>
      </c>
      <c r="P11">
        <v>1.9</v>
      </c>
      <c r="Q11">
        <v>2.7</v>
      </c>
      <c r="R11">
        <v>-0.5</v>
      </c>
      <c r="S11">
        <v>0.3</v>
      </c>
      <c r="T11">
        <v>-0.8</v>
      </c>
    </row>
    <row r="12" spans="1:20" x14ac:dyDescent="0.15">
      <c r="A12" t="s">
        <v>1507</v>
      </c>
      <c r="B12" t="s">
        <v>1502</v>
      </c>
      <c r="C12" t="s">
        <v>1464</v>
      </c>
      <c r="D12" t="s">
        <v>126</v>
      </c>
      <c r="E12" s="6">
        <v>38.15625</v>
      </c>
      <c r="F12" s="6">
        <v>4.9828009828009829</v>
      </c>
      <c r="G12" s="6">
        <v>0.48473967684021546</v>
      </c>
      <c r="H12" s="6">
        <v>20.815724815724817</v>
      </c>
      <c r="I12">
        <v>35.5</v>
      </c>
      <c r="J12">
        <v>0.51500000000000001</v>
      </c>
      <c r="K12">
        <v>33</v>
      </c>
      <c r="L12" s="6">
        <v>1.0681818181818181</v>
      </c>
      <c r="M12">
        <v>16.2</v>
      </c>
      <c r="N12" s="6">
        <v>2.0049140049140051</v>
      </c>
      <c r="O12">
        <v>13.100000000000001</v>
      </c>
      <c r="P12">
        <v>2.2000000000000002</v>
      </c>
      <c r="Q12">
        <v>1.7000000000000002</v>
      </c>
      <c r="R12">
        <v>2.2999999999999998</v>
      </c>
      <c r="S12">
        <v>1.3</v>
      </c>
      <c r="T12">
        <v>1.1000000000000001</v>
      </c>
    </row>
    <row r="13" spans="1:20" x14ac:dyDescent="0.15">
      <c r="A13" t="s">
        <v>1496</v>
      </c>
      <c r="B13" t="s">
        <v>1490</v>
      </c>
      <c r="C13" t="s">
        <v>1464</v>
      </c>
      <c r="D13" t="s">
        <v>299</v>
      </c>
      <c r="E13" s="6">
        <v>35.166666666666664</v>
      </c>
      <c r="F13" s="6">
        <v>6.0853080568720372</v>
      </c>
      <c r="G13" s="6">
        <v>0.48788927335640137</v>
      </c>
      <c r="H13" s="6">
        <v>20.132701421800949</v>
      </c>
      <c r="I13">
        <v>32.1</v>
      </c>
      <c r="J13">
        <v>0.497</v>
      </c>
      <c r="K13">
        <v>18.2</v>
      </c>
      <c r="L13" s="6">
        <v>1.3896103896103895</v>
      </c>
      <c r="M13">
        <v>9.8000000000000007</v>
      </c>
      <c r="N13" s="6">
        <v>2.2180094786729856</v>
      </c>
      <c r="O13">
        <v>6.5</v>
      </c>
      <c r="P13">
        <v>2.4</v>
      </c>
      <c r="Q13">
        <v>1.2</v>
      </c>
      <c r="R13">
        <v>4.5</v>
      </c>
      <c r="S13">
        <v>4.2</v>
      </c>
      <c r="T13">
        <v>0.4</v>
      </c>
    </row>
    <row r="14" spans="1:20" x14ac:dyDescent="0.15">
      <c r="A14" t="s">
        <v>1495</v>
      </c>
      <c r="B14" t="s">
        <v>1490</v>
      </c>
      <c r="C14" t="s">
        <v>1464</v>
      </c>
      <c r="D14" t="s">
        <v>1494</v>
      </c>
      <c r="E14" s="6">
        <v>34.131578947368418</v>
      </c>
      <c r="F14" s="6">
        <v>4.7740940632228224</v>
      </c>
      <c r="G14" s="6">
        <v>0.47619047619047616</v>
      </c>
      <c r="H14" s="6">
        <v>18.541249036237474</v>
      </c>
      <c r="I14">
        <v>24.5</v>
      </c>
      <c r="J14">
        <v>0.59</v>
      </c>
      <c r="K14">
        <v>24.8</v>
      </c>
      <c r="L14" s="6">
        <v>1.5</v>
      </c>
      <c r="M14">
        <v>17.2</v>
      </c>
      <c r="N14" s="6">
        <v>2.6923670007710108</v>
      </c>
      <c r="O14">
        <v>9.9</v>
      </c>
      <c r="P14">
        <v>2.9</v>
      </c>
      <c r="Q14">
        <v>3.2</v>
      </c>
      <c r="R14">
        <v>4.8</v>
      </c>
      <c r="S14">
        <v>3</v>
      </c>
      <c r="T14">
        <v>1.9</v>
      </c>
    </row>
    <row r="15" spans="1:20" x14ac:dyDescent="0.15">
      <c r="A15" t="s">
        <v>1488</v>
      </c>
      <c r="B15" t="s">
        <v>1480</v>
      </c>
      <c r="C15" t="s">
        <v>1464</v>
      </c>
      <c r="D15" t="s">
        <v>631</v>
      </c>
      <c r="E15" s="6">
        <v>23.285714285714285</v>
      </c>
      <c r="F15" s="6">
        <v>0.8834355828220859</v>
      </c>
      <c r="G15" s="6">
        <v>0.47262247838616717</v>
      </c>
      <c r="H15" s="6">
        <v>22.395092024539878</v>
      </c>
      <c r="I15">
        <v>31</v>
      </c>
      <c r="J15">
        <v>0.59699999999999998</v>
      </c>
      <c r="K15">
        <v>24</v>
      </c>
      <c r="L15" s="6">
        <v>1.3108108108108107</v>
      </c>
      <c r="M15">
        <v>14.800000000000002</v>
      </c>
      <c r="N15" s="6">
        <v>4.3730061349693257</v>
      </c>
      <c r="O15">
        <v>20.399999999999999</v>
      </c>
      <c r="P15">
        <v>3.7000000000000006</v>
      </c>
      <c r="Q15">
        <v>5.3</v>
      </c>
      <c r="R15">
        <v>13.3</v>
      </c>
      <c r="S15">
        <v>6</v>
      </c>
      <c r="T15">
        <v>7.3</v>
      </c>
    </row>
    <row r="16" spans="1:20" x14ac:dyDescent="0.15">
      <c r="A16" t="s">
        <v>1487</v>
      </c>
      <c r="B16" t="s">
        <v>1480</v>
      </c>
      <c r="C16" t="s">
        <v>1464</v>
      </c>
      <c r="D16" t="s">
        <v>1486</v>
      </c>
      <c r="E16" s="6">
        <v>34.694444444444443</v>
      </c>
      <c r="F16" s="6">
        <v>3.4299439551641315</v>
      </c>
      <c r="G16" s="6">
        <v>0.44327731092436973</v>
      </c>
      <c r="H16" s="6">
        <v>19.513210568454763</v>
      </c>
      <c r="I16">
        <v>28.800000000000004</v>
      </c>
      <c r="J16">
        <v>0.58699999999999997</v>
      </c>
      <c r="K16">
        <v>13.8</v>
      </c>
      <c r="L16" s="6">
        <v>0.71028037383177567</v>
      </c>
      <c r="M16">
        <v>15.7</v>
      </c>
      <c r="N16" s="6">
        <v>3.4299439551641315</v>
      </c>
      <c r="O16">
        <v>16.600000000000001</v>
      </c>
      <c r="P16">
        <v>2.1</v>
      </c>
      <c r="Q16">
        <v>1.7000000000000002</v>
      </c>
      <c r="R16">
        <v>4.5</v>
      </c>
      <c r="S16">
        <v>2.2999999999999998</v>
      </c>
      <c r="T16">
        <v>2.2000000000000002</v>
      </c>
    </row>
    <row r="17" spans="1:20" x14ac:dyDescent="0.15">
      <c r="A17" t="s">
        <v>1485</v>
      </c>
      <c r="B17" t="s">
        <v>1480</v>
      </c>
      <c r="C17" t="s">
        <v>1464</v>
      </c>
      <c r="D17" t="s">
        <v>302</v>
      </c>
      <c r="E17" s="6">
        <v>29.272727272727273</v>
      </c>
      <c r="F17" s="6">
        <v>3.6149068322981366</v>
      </c>
      <c r="G17" s="6">
        <v>0.33105022831050229</v>
      </c>
      <c r="H17" s="6">
        <v>20.496894409937891</v>
      </c>
      <c r="I17">
        <v>34.4</v>
      </c>
      <c r="J17">
        <v>0.54300000000000004</v>
      </c>
      <c r="K17">
        <v>26</v>
      </c>
      <c r="L17" s="6">
        <v>0.75939849624060152</v>
      </c>
      <c r="M17">
        <v>20.8</v>
      </c>
      <c r="N17" s="6">
        <v>3.2049689440993787</v>
      </c>
      <c r="O17">
        <v>13.699999999999998</v>
      </c>
      <c r="P17">
        <v>1.5</v>
      </c>
      <c r="Q17">
        <v>2.2999999999999998</v>
      </c>
      <c r="R17">
        <v>1.4</v>
      </c>
      <c r="S17">
        <v>0.1</v>
      </c>
      <c r="T17">
        <v>1.3</v>
      </c>
    </row>
    <row r="18" spans="1:20" x14ac:dyDescent="0.15">
      <c r="A18" t="s">
        <v>1478</v>
      </c>
      <c r="B18" t="s">
        <v>1470</v>
      </c>
      <c r="C18" t="s">
        <v>1464</v>
      </c>
      <c r="D18" t="s">
        <v>716</v>
      </c>
      <c r="E18" s="6">
        <v>26.194444444444443</v>
      </c>
      <c r="F18" s="6">
        <v>4.7720042417815485</v>
      </c>
      <c r="G18" s="6">
        <v>0.43256997455470736</v>
      </c>
      <c r="H18" s="6">
        <v>20.195121951219512</v>
      </c>
      <c r="I18">
        <v>26.200000000000003</v>
      </c>
      <c r="J18">
        <v>0.55800000000000005</v>
      </c>
      <c r="K18">
        <v>4.5999999999999996</v>
      </c>
      <c r="L18" s="6">
        <v>0.375</v>
      </c>
      <c r="M18">
        <v>11.9</v>
      </c>
      <c r="N18" s="6">
        <v>3.1686108165429481</v>
      </c>
      <c r="O18">
        <v>14.6</v>
      </c>
      <c r="P18">
        <v>1</v>
      </c>
      <c r="Q18">
        <v>3.3000000000000003</v>
      </c>
      <c r="R18">
        <v>1.5</v>
      </c>
      <c r="S18">
        <v>0.9</v>
      </c>
      <c r="T18">
        <v>0.6</v>
      </c>
    </row>
    <row r="19" spans="1:20" x14ac:dyDescent="0.15">
      <c r="A19" t="s">
        <v>1477</v>
      </c>
      <c r="B19" t="s">
        <v>1470</v>
      </c>
      <c r="C19" t="s">
        <v>1464</v>
      </c>
      <c r="D19" t="s">
        <v>71</v>
      </c>
      <c r="E19" s="6">
        <v>31.111111111111111</v>
      </c>
      <c r="F19" s="6">
        <v>0.96428571428571419</v>
      </c>
      <c r="G19" s="6">
        <v>0.67226890756302526</v>
      </c>
      <c r="H19" s="6">
        <v>16.714285714285715</v>
      </c>
      <c r="I19">
        <v>24.8</v>
      </c>
      <c r="J19">
        <v>0.55200000000000005</v>
      </c>
      <c r="K19">
        <v>18.100000000000001</v>
      </c>
      <c r="L19" s="6">
        <v>1.1772151898734178</v>
      </c>
      <c r="M19">
        <v>14.400000000000002</v>
      </c>
      <c r="N19" s="6">
        <v>3.15</v>
      </c>
      <c r="O19">
        <v>20</v>
      </c>
      <c r="P19">
        <v>1.1000000000000001</v>
      </c>
      <c r="Q19">
        <v>2.7</v>
      </c>
      <c r="R19">
        <v>8.8000000000000007</v>
      </c>
      <c r="S19">
        <v>4.3</v>
      </c>
      <c r="T19">
        <v>4.5</v>
      </c>
    </row>
    <row r="20" spans="1:20" x14ac:dyDescent="0.15">
      <c r="A20" t="s">
        <v>1476</v>
      </c>
      <c r="B20" t="s">
        <v>1470</v>
      </c>
      <c r="C20" t="s">
        <v>1464</v>
      </c>
      <c r="D20" t="s">
        <v>1475</v>
      </c>
      <c r="E20" s="6">
        <v>33.9</v>
      </c>
      <c r="F20" s="6">
        <v>4.831858407079646</v>
      </c>
      <c r="G20" s="6">
        <v>0.40069686411149824</v>
      </c>
      <c r="H20" s="6">
        <v>22.778761061946902</v>
      </c>
      <c r="I20">
        <v>29.600000000000005</v>
      </c>
      <c r="J20">
        <v>0.628</v>
      </c>
      <c r="K20">
        <v>17.399999999999999</v>
      </c>
      <c r="L20" s="6">
        <v>0.89090909090909087</v>
      </c>
      <c r="M20">
        <v>13.900000000000002</v>
      </c>
      <c r="N20" s="6">
        <v>2.9203539823008851</v>
      </c>
      <c r="O20">
        <v>13.3</v>
      </c>
      <c r="P20">
        <v>1.1000000000000001</v>
      </c>
      <c r="Q20">
        <v>3.7000000000000006</v>
      </c>
      <c r="R20">
        <v>4.9000000000000004</v>
      </c>
      <c r="S20">
        <v>5.6</v>
      </c>
      <c r="T20">
        <v>-0.7</v>
      </c>
    </row>
    <row r="21" spans="1:20" x14ac:dyDescent="0.15">
      <c r="A21" t="s">
        <v>1474</v>
      </c>
      <c r="B21" t="s">
        <v>1470</v>
      </c>
      <c r="C21" t="s">
        <v>1464</v>
      </c>
      <c r="D21" t="s">
        <v>526</v>
      </c>
      <c r="E21" s="6">
        <v>28.5</v>
      </c>
      <c r="F21" s="6">
        <v>2.6666666666666665</v>
      </c>
      <c r="G21" s="6">
        <v>0.24654377880184331</v>
      </c>
      <c r="H21" s="6">
        <v>17.684210526315788</v>
      </c>
      <c r="I21">
        <v>24.6</v>
      </c>
      <c r="J21">
        <v>0.52</v>
      </c>
      <c r="K21">
        <v>8.3000000000000007</v>
      </c>
      <c r="L21" s="6">
        <v>0.86538461538461542</v>
      </c>
      <c r="M21">
        <v>9.6999999999999993</v>
      </c>
      <c r="N21" s="6">
        <v>1.7543859649122806</v>
      </c>
      <c r="O21">
        <v>14.000000000000002</v>
      </c>
      <c r="P21">
        <v>2</v>
      </c>
      <c r="Q21">
        <v>1</v>
      </c>
      <c r="R21">
        <v>3.4</v>
      </c>
      <c r="S21">
        <v>1.9</v>
      </c>
      <c r="T21">
        <v>1.5</v>
      </c>
    </row>
    <row r="22" spans="1:20" x14ac:dyDescent="0.15">
      <c r="A22" t="s">
        <v>1467</v>
      </c>
      <c r="B22" t="s">
        <v>1459</v>
      </c>
      <c r="C22" t="s">
        <v>1464</v>
      </c>
      <c r="D22" t="s">
        <v>814</v>
      </c>
      <c r="E22" s="6">
        <v>29.857142857142858</v>
      </c>
      <c r="F22" s="6">
        <v>3.0315789473684212</v>
      </c>
      <c r="G22" s="6">
        <v>0.35324675324675325</v>
      </c>
      <c r="H22" s="6">
        <v>18.740669856459327</v>
      </c>
      <c r="I22">
        <v>25.4</v>
      </c>
      <c r="J22">
        <v>0.60499999999999998</v>
      </c>
      <c r="K22">
        <v>14.099999999999998</v>
      </c>
      <c r="L22" s="6">
        <v>0.95588235294117652</v>
      </c>
      <c r="M22">
        <v>13.100000000000001</v>
      </c>
      <c r="N22" s="6">
        <v>3.4449760765550241</v>
      </c>
      <c r="O22">
        <v>15.5</v>
      </c>
      <c r="P22">
        <v>2.2000000000000002</v>
      </c>
      <c r="Q22">
        <v>5.8</v>
      </c>
      <c r="R22">
        <v>12</v>
      </c>
      <c r="S22">
        <v>6.3</v>
      </c>
      <c r="T22">
        <v>5.7</v>
      </c>
    </row>
    <row r="23" spans="1:20" x14ac:dyDescent="0.15">
      <c r="A23" t="s">
        <v>1466</v>
      </c>
      <c r="B23" t="s">
        <v>1459</v>
      </c>
      <c r="C23" t="s">
        <v>1464</v>
      </c>
      <c r="D23" t="s">
        <v>1190</v>
      </c>
      <c r="E23" s="6">
        <v>32.29032258064516</v>
      </c>
      <c r="F23" s="6">
        <v>3.9920079920079923</v>
      </c>
      <c r="G23" s="6">
        <v>0.29046563192904656</v>
      </c>
      <c r="H23" s="6">
        <v>22.90909090909091</v>
      </c>
      <c r="I23">
        <v>26.700000000000003</v>
      </c>
      <c r="J23">
        <v>0.621</v>
      </c>
      <c r="K23">
        <v>8.6</v>
      </c>
      <c r="L23" s="6">
        <v>0.609375</v>
      </c>
      <c r="M23">
        <v>11.1</v>
      </c>
      <c r="N23" s="6">
        <v>3.0569430569430569</v>
      </c>
      <c r="O23">
        <v>14.6</v>
      </c>
      <c r="P23">
        <v>1.3</v>
      </c>
      <c r="Q23">
        <v>8.4</v>
      </c>
      <c r="R23">
        <v>6.1</v>
      </c>
      <c r="S23">
        <v>4</v>
      </c>
      <c r="T23">
        <v>2.1</v>
      </c>
    </row>
    <row r="24" spans="1:20" x14ac:dyDescent="0.15">
      <c r="A24" t="s">
        <v>1465</v>
      </c>
      <c r="B24" t="s">
        <v>1459</v>
      </c>
      <c r="C24" t="s">
        <v>1464</v>
      </c>
      <c r="D24" t="s">
        <v>497</v>
      </c>
      <c r="E24" s="6">
        <v>28.096774193548388</v>
      </c>
      <c r="F24" s="6">
        <v>5.0838117106773826</v>
      </c>
      <c r="G24" s="6">
        <v>0.4</v>
      </c>
      <c r="H24" s="6">
        <v>16.698048220436281</v>
      </c>
      <c r="I24">
        <v>22.5</v>
      </c>
      <c r="J24">
        <v>0.61699999999999999</v>
      </c>
      <c r="K24">
        <v>14.499999999999998</v>
      </c>
      <c r="L24" s="6">
        <v>1.0980392156862746</v>
      </c>
      <c r="M24">
        <v>13.5</v>
      </c>
      <c r="N24" s="6">
        <v>3.8438576349024109</v>
      </c>
      <c r="O24">
        <v>11.1</v>
      </c>
      <c r="P24">
        <v>2</v>
      </c>
      <c r="Q24">
        <v>5.2</v>
      </c>
      <c r="R24">
        <v>9.1</v>
      </c>
      <c r="S24">
        <v>5</v>
      </c>
      <c r="T24">
        <v>4.0999999999999996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62EC-42DD-1A4A-95EE-F6EA16CB324D}">
  <dimension ref="A1:T13"/>
  <sheetViews>
    <sheetView workbookViewId="0">
      <selection activeCell="A2" sqref="A2:T13"/>
    </sheetView>
  </sheetViews>
  <sheetFormatPr baseColWidth="10" defaultColWidth="8.83203125" defaultRowHeight="13" x14ac:dyDescent="0.15"/>
  <sheetData>
    <row r="1" spans="1:20" ht="28" x14ac:dyDescent="0.15">
      <c r="A1" s="7" t="s">
        <v>1596</v>
      </c>
      <c r="B1" s="7" t="s">
        <v>1595</v>
      </c>
      <c r="C1" s="7" t="s">
        <v>1451</v>
      </c>
      <c r="D1" s="7" t="s">
        <v>1560</v>
      </c>
      <c r="E1" s="7" t="s">
        <v>1559</v>
      </c>
      <c r="F1" s="7" t="s">
        <v>1603</v>
      </c>
      <c r="G1" s="7" t="s">
        <v>1554</v>
      </c>
      <c r="H1" s="7" t="s">
        <v>1602</v>
      </c>
      <c r="I1" s="7" t="s">
        <v>1551</v>
      </c>
      <c r="J1" s="7" t="s">
        <v>1550</v>
      </c>
      <c r="K1" s="7" t="s">
        <v>1549</v>
      </c>
      <c r="L1" s="7" t="s">
        <v>1616</v>
      </c>
      <c r="M1" s="7" t="s">
        <v>1548</v>
      </c>
      <c r="N1" s="7" t="s">
        <v>1615</v>
      </c>
      <c r="O1" s="7" t="s">
        <v>1547</v>
      </c>
      <c r="P1" s="7" t="s">
        <v>1546</v>
      </c>
      <c r="Q1" s="7" t="s">
        <v>1545</v>
      </c>
      <c r="R1" s="67" t="s">
        <v>1543</v>
      </c>
      <c r="S1" s="67" t="s">
        <v>1542</v>
      </c>
      <c r="T1" s="67" t="s">
        <v>1541</v>
      </c>
    </row>
    <row r="2" spans="1:20" x14ac:dyDescent="0.15">
      <c r="A2" t="s">
        <v>1540</v>
      </c>
      <c r="B2" t="s">
        <v>1531</v>
      </c>
      <c r="C2" t="s">
        <v>1468</v>
      </c>
      <c r="D2" t="s">
        <v>380</v>
      </c>
      <c r="E2" s="6">
        <v>15.2</v>
      </c>
      <c r="F2" s="6">
        <v>0</v>
      </c>
      <c r="G2" s="6">
        <v>0.41666666666666669</v>
      </c>
      <c r="H2" s="6">
        <v>11.131578947368421</v>
      </c>
      <c r="I2">
        <v>18.899999999999999</v>
      </c>
      <c r="J2">
        <v>0.49</v>
      </c>
      <c r="K2">
        <v>4.7</v>
      </c>
      <c r="L2" s="6">
        <v>0.44</v>
      </c>
      <c r="M2">
        <v>14.8</v>
      </c>
      <c r="N2" s="6">
        <v>11.131578947368421</v>
      </c>
      <c r="O2">
        <v>12.6</v>
      </c>
      <c r="P2">
        <v>0.6</v>
      </c>
      <c r="Q2">
        <v>6.1</v>
      </c>
      <c r="R2">
        <v>2.4</v>
      </c>
      <c r="S2">
        <v>-2.4</v>
      </c>
      <c r="T2">
        <v>4.8</v>
      </c>
    </row>
    <row r="3" spans="1:20" x14ac:dyDescent="0.15">
      <c r="A3" t="s">
        <v>1530</v>
      </c>
      <c r="B3" t="s">
        <v>1521</v>
      </c>
      <c r="C3" t="s">
        <v>1468</v>
      </c>
      <c r="D3" t="s">
        <v>1212</v>
      </c>
      <c r="E3" s="6">
        <v>23.810810810810811</v>
      </c>
      <c r="F3" s="6">
        <v>0.28603859250851305</v>
      </c>
      <c r="G3" s="6">
        <v>0.44886363636363635</v>
      </c>
      <c r="H3" s="6">
        <v>11.15550510783201</v>
      </c>
      <c r="I3">
        <v>14.7</v>
      </c>
      <c r="J3">
        <v>0.63900000000000001</v>
      </c>
      <c r="K3">
        <v>3.3000000000000003</v>
      </c>
      <c r="L3" s="6">
        <v>0.40909090909090912</v>
      </c>
      <c r="M3">
        <v>17.100000000000001</v>
      </c>
      <c r="N3" s="6">
        <v>4.0454029511918277</v>
      </c>
      <c r="O3">
        <v>15.9</v>
      </c>
      <c r="P3">
        <v>1.1000000000000001</v>
      </c>
      <c r="Q3">
        <v>8.4</v>
      </c>
      <c r="R3">
        <v>8.8000000000000007</v>
      </c>
      <c r="S3">
        <v>3.4</v>
      </c>
      <c r="T3">
        <v>5.5</v>
      </c>
    </row>
    <row r="4" spans="1:20" x14ac:dyDescent="0.15">
      <c r="A4" t="s">
        <v>1519</v>
      </c>
      <c r="B4" t="s">
        <v>1512</v>
      </c>
      <c r="C4" t="s">
        <v>1468</v>
      </c>
      <c r="D4" t="s">
        <v>663</v>
      </c>
      <c r="E4" s="6">
        <v>15.54054054054054</v>
      </c>
      <c r="F4" s="6">
        <v>6.2608695652173918E-2</v>
      </c>
      <c r="G4" s="6">
        <v>0.32544378698224852</v>
      </c>
      <c r="H4" s="6">
        <v>15.276521739130436</v>
      </c>
      <c r="I4">
        <v>20.5</v>
      </c>
      <c r="J4">
        <v>0.625</v>
      </c>
      <c r="K4">
        <v>3.1</v>
      </c>
      <c r="L4" s="6">
        <v>0.18604651162790697</v>
      </c>
      <c r="M4">
        <v>18.100000000000001</v>
      </c>
      <c r="N4" s="6">
        <v>4.6330434782608698</v>
      </c>
      <c r="O4">
        <v>20.6</v>
      </c>
      <c r="P4">
        <v>0.8</v>
      </c>
      <c r="Q4">
        <v>10.7</v>
      </c>
      <c r="R4">
        <v>7.5</v>
      </c>
      <c r="S4">
        <v>0.9</v>
      </c>
      <c r="T4">
        <v>6.6</v>
      </c>
    </row>
    <row r="5" spans="1:20" x14ac:dyDescent="0.15">
      <c r="A5" t="s">
        <v>1518</v>
      </c>
      <c r="B5" t="s">
        <v>1512</v>
      </c>
      <c r="C5" t="s">
        <v>1468</v>
      </c>
      <c r="D5" t="s">
        <v>427</v>
      </c>
      <c r="E5" s="6">
        <v>25.861111111111111</v>
      </c>
      <c r="F5" s="6">
        <v>3.8668098818474758E-2</v>
      </c>
      <c r="G5" s="6">
        <v>0.85823754789272033</v>
      </c>
      <c r="H5" s="6">
        <v>17.168635875402792</v>
      </c>
      <c r="I5">
        <v>25.7</v>
      </c>
      <c r="J5">
        <v>0.60399999999999998</v>
      </c>
      <c r="K5">
        <v>7.5</v>
      </c>
      <c r="L5" s="6">
        <v>0.35555555555555557</v>
      </c>
      <c r="M5">
        <v>19.7</v>
      </c>
      <c r="N5" s="6">
        <v>4.0988184747583238</v>
      </c>
      <c r="O5">
        <v>17.7</v>
      </c>
      <c r="P5">
        <v>2.2999999999999998</v>
      </c>
      <c r="Q5">
        <v>2.6</v>
      </c>
      <c r="R5">
        <v>3</v>
      </c>
      <c r="S5">
        <v>0.6</v>
      </c>
      <c r="T5">
        <v>2.4</v>
      </c>
    </row>
    <row r="6" spans="1:20" x14ac:dyDescent="0.15">
      <c r="A6" t="s">
        <v>1517</v>
      </c>
      <c r="B6" t="s">
        <v>1512</v>
      </c>
      <c r="C6" t="s">
        <v>1468</v>
      </c>
      <c r="D6" t="s">
        <v>396</v>
      </c>
      <c r="E6" s="6">
        <v>30.384615384615383</v>
      </c>
      <c r="F6" s="6">
        <v>4.9518987341772149</v>
      </c>
      <c r="G6" s="6">
        <v>0.17843866171003717</v>
      </c>
      <c r="H6" s="6">
        <v>9.387341772151899</v>
      </c>
      <c r="I6">
        <v>15.1</v>
      </c>
      <c r="J6">
        <v>0.52900000000000003</v>
      </c>
      <c r="K6">
        <v>12.7</v>
      </c>
      <c r="L6" s="6">
        <v>1.5344827586206897</v>
      </c>
      <c r="M6">
        <v>16.600000000000001</v>
      </c>
      <c r="N6" s="6">
        <v>2.4303797468354427</v>
      </c>
      <c r="O6">
        <v>16.399999999999999</v>
      </c>
      <c r="P6">
        <v>1.3</v>
      </c>
      <c r="Q6">
        <v>4.4000000000000004</v>
      </c>
      <c r="R6">
        <v>11</v>
      </c>
      <c r="S6">
        <v>4.0999999999999996</v>
      </c>
      <c r="T6">
        <v>6.9</v>
      </c>
    </row>
    <row r="7" spans="1:20" x14ac:dyDescent="0.15">
      <c r="A7" t="s">
        <v>1511</v>
      </c>
      <c r="B7" t="s">
        <v>1502</v>
      </c>
      <c r="C7" t="s">
        <v>1468</v>
      </c>
      <c r="D7" t="s">
        <v>373</v>
      </c>
      <c r="E7" s="6">
        <v>21.8</v>
      </c>
      <c r="F7" s="6">
        <v>4.7182175622542594E-2</v>
      </c>
      <c r="G7" s="6">
        <v>0.33050847457627119</v>
      </c>
      <c r="H7" s="6">
        <v>17.551769331585845</v>
      </c>
      <c r="I7">
        <v>21</v>
      </c>
      <c r="J7">
        <v>0.68100000000000005</v>
      </c>
      <c r="K7">
        <v>11.1</v>
      </c>
      <c r="L7" s="6">
        <v>1.0571428571428572</v>
      </c>
      <c r="M7">
        <v>11.4</v>
      </c>
      <c r="N7" s="6">
        <v>3.0668414154652686</v>
      </c>
      <c r="O7">
        <v>14.3</v>
      </c>
      <c r="P7">
        <v>1</v>
      </c>
      <c r="Q7">
        <v>8.4</v>
      </c>
      <c r="R7">
        <v>10.4</v>
      </c>
      <c r="S7">
        <v>6.1</v>
      </c>
      <c r="T7">
        <v>4.3</v>
      </c>
    </row>
    <row r="8" spans="1:20" x14ac:dyDescent="0.15">
      <c r="A8" t="s">
        <v>1500</v>
      </c>
      <c r="B8" t="s">
        <v>1490</v>
      </c>
      <c r="C8" t="s">
        <v>1468</v>
      </c>
      <c r="D8" t="s">
        <v>1499</v>
      </c>
      <c r="E8" s="6">
        <v>32.40625</v>
      </c>
      <c r="F8" s="6">
        <v>0.5554484088717454</v>
      </c>
      <c r="G8" s="6">
        <v>0.58715596330275233</v>
      </c>
      <c r="H8" s="6">
        <v>12.2198649951784</v>
      </c>
      <c r="I8">
        <v>15.9</v>
      </c>
      <c r="J8">
        <v>0.63100000000000001</v>
      </c>
      <c r="K8">
        <v>2.9</v>
      </c>
      <c r="L8" s="6">
        <v>0.32608695652173914</v>
      </c>
      <c r="M8">
        <v>14.2</v>
      </c>
      <c r="N8" s="6">
        <v>2.7425265188042429</v>
      </c>
      <c r="O8">
        <v>19.3</v>
      </c>
      <c r="P8">
        <v>1.2</v>
      </c>
      <c r="Q8">
        <v>3.3000000000000003</v>
      </c>
      <c r="R8">
        <v>2.8</v>
      </c>
      <c r="S8">
        <v>2.1</v>
      </c>
      <c r="T8">
        <v>0.7</v>
      </c>
    </row>
    <row r="9" spans="1:20" x14ac:dyDescent="0.15">
      <c r="A9" t="s">
        <v>1498</v>
      </c>
      <c r="B9" t="s">
        <v>1490</v>
      </c>
      <c r="C9" t="s">
        <v>1468</v>
      </c>
      <c r="D9" t="s">
        <v>276</v>
      </c>
      <c r="E9" s="6">
        <v>17.692307692307693</v>
      </c>
      <c r="F9" s="6">
        <v>2.2695652173913041</v>
      </c>
      <c r="G9" s="6">
        <v>0.45652173913043476</v>
      </c>
      <c r="H9" s="6">
        <v>12.834782608695653</v>
      </c>
      <c r="I9">
        <v>20.9</v>
      </c>
      <c r="J9">
        <v>0.48799999999999999</v>
      </c>
      <c r="K9">
        <v>7.8</v>
      </c>
      <c r="L9" s="6">
        <v>0.5757575757575758</v>
      </c>
      <c r="M9">
        <v>16.399999999999999</v>
      </c>
      <c r="N9" s="6">
        <v>4.4608695652173918</v>
      </c>
      <c r="O9">
        <v>11.6</v>
      </c>
      <c r="P9">
        <v>0.90000000000000013</v>
      </c>
      <c r="Q9">
        <v>1.9</v>
      </c>
      <c r="R9">
        <v>-1.9</v>
      </c>
      <c r="S9">
        <v>-2.1</v>
      </c>
      <c r="T9">
        <v>0.2</v>
      </c>
    </row>
    <row r="10" spans="1:20" x14ac:dyDescent="0.15">
      <c r="A10" t="s">
        <v>1497</v>
      </c>
      <c r="B10" t="s">
        <v>1490</v>
      </c>
      <c r="C10" t="s">
        <v>1468</v>
      </c>
      <c r="D10" t="s">
        <v>495</v>
      </c>
      <c r="E10" s="6">
        <v>28.75</v>
      </c>
      <c r="F10" s="6">
        <v>3.7913043478260873</v>
      </c>
      <c r="G10" s="6">
        <v>0.39743589743589741</v>
      </c>
      <c r="H10" s="6">
        <v>13.947826086956521</v>
      </c>
      <c r="I10">
        <v>21</v>
      </c>
      <c r="J10">
        <v>0.54100000000000004</v>
      </c>
      <c r="K10">
        <v>8.6999999999999993</v>
      </c>
      <c r="L10" s="6">
        <v>1</v>
      </c>
      <c r="M10">
        <v>10.6</v>
      </c>
      <c r="N10" s="6">
        <v>2.1913043478260872</v>
      </c>
      <c r="O10">
        <v>14.6</v>
      </c>
      <c r="P10">
        <v>2.9</v>
      </c>
      <c r="Q10">
        <v>1.5</v>
      </c>
      <c r="R10">
        <v>8.6</v>
      </c>
      <c r="S10">
        <v>4.5</v>
      </c>
      <c r="T10">
        <v>4.0999999999999996</v>
      </c>
    </row>
    <row r="11" spans="1:20" x14ac:dyDescent="0.15">
      <c r="A11" t="s">
        <v>1489</v>
      </c>
      <c r="B11" t="s">
        <v>1480</v>
      </c>
      <c r="C11" t="s">
        <v>1468</v>
      </c>
      <c r="D11" t="s">
        <v>461</v>
      </c>
      <c r="E11" s="6">
        <v>24.382352941176471</v>
      </c>
      <c r="F11" s="6">
        <v>4.5597104945717728</v>
      </c>
      <c r="G11" s="6">
        <v>0.27459016393442626</v>
      </c>
      <c r="H11" s="6">
        <v>14.069963811821472</v>
      </c>
      <c r="I11">
        <v>19.7</v>
      </c>
      <c r="J11">
        <v>0.58699999999999997</v>
      </c>
      <c r="K11">
        <v>9.1</v>
      </c>
      <c r="L11" s="6">
        <v>0.80392156862745101</v>
      </c>
      <c r="M11">
        <v>15.6</v>
      </c>
      <c r="N11" s="6">
        <v>2.6924004825090471</v>
      </c>
      <c r="O11">
        <v>15.1</v>
      </c>
      <c r="P11">
        <v>2.1</v>
      </c>
      <c r="Q11">
        <v>7.3</v>
      </c>
      <c r="R11">
        <v>9.6</v>
      </c>
      <c r="S11">
        <v>4.3</v>
      </c>
      <c r="T11">
        <v>5.3</v>
      </c>
    </row>
    <row r="12" spans="1:20" x14ac:dyDescent="0.15">
      <c r="A12" t="s">
        <v>1479</v>
      </c>
      <c r="B12" t="s">
        <v>1470</v>
      </c>
      <c r="C12" t="s">
        <v>1468</v>
      </c>
      <c r="D12" t="s">
        <v>305</v>
      </c>
      <c r="E12" s="6">
        <v>25.705882352941178</v>
      </c>
      <c r="F12" s="6">
        <v>4.1189931350114416E-2</v>
      </c>
      <c r="G12" s="6">
        <v>0.54092526690391463</v>
      </c>
      <c r="H12" s="6">
        <v>18.164759725400458</v>
      </c>
      <c r="I12">
        <v>26.700000000000003</v>
      </c>
      <c r="J12">
        <v>0.624</v>
      </c>
      <c r="K12">
        <v>12.7</v>
      </c>
      <c r="L12" s="6">
        <v>0.48936170212765956</v>
      </c>
      <c r="M12">
        <v>21</v>
      </c>
      <c r="N12" s="6">
        <v>4.6132723112128149</v>
      </c>
      <c r="O12">
        <v>18</v>
      </c>
      <c r="P12">
        <v>1.9</v>
      </c>
      <c r="Q12">
        <v>10.3</v>
      </c>
      <c r="R12">
        <v>10.6</v>
      </c>
      <c r="S12">
        <v>2.2000000000000002</v>
      </c>
      <c r="T12">
        <v>8.3000000000000007</v>
      </c>
    </row>
    <row r="13" spans="1:20" x14ac:dyDescent="0.15">
      <c r="A13" t="s">
        <v>1469</v>
      </c>
      <c r="B13" t="s">
        <v>1459</v>
      </c>
      <c r="C13" t="s">
        <v>1468</v>
      </c>
      <c r="D13" t="s">
        <v>276</v>
      </c>
      <c r="E13" s="6">
        <v>30.333333333333332</v>
      </c>
      <c r="F13" s="6">
        <v>4.0999000999000996</v>
      </c>
      <c r="G13" s="6">
        <v>0.33021077283372363</v>
      </c>
      <c r="H13" s="6">
        <v>20.823176823176823</v>
      </c>
      <c r="I13">
        <v>26</v>
      </c>
      <c r="J13">
        <v>0.58599999999999997</v>
      </c>
      <c r="K13">
        <v>9.1</v>
      </c>
      <c r="L13" s="6">
        <v>0.83673469387755106</v>
      </c>
      <c r="M13">
        <v>9</v>
      </c>
      <c r="N13" s="6">
        <v>3.092907092907093</v>
      </c>
      <c r="O13">
        <v>13.3</v>
      </c>
      <c r="P13">
        <v>1.5</v>
      </c>
      <c r="Q13">
        <v>4.3</v>
      </c>
      <c r="R13">
        <v>5.6</v>
      </c>
      <c r="S13">
        <v>3.8</v>
      </c>
      <c r="T13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 (2)</vt:lpstr>
      <vt:lpstr>Sheet4</vt:lpstr>
      <vt:lpstr>Guards</vt:lpstr>
      <vt:lpstr>Wings</vt:lpstr>
      <vt:lpstr>Bigs</vt:lpstr>
    </vt:vector>
  </TitlesOfParts>
  <Company>Kirkland &amp; Ellis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Merg, Alexander</dc:creator>
  <cp:lastModifiedBy>Alex Merg</cp:lastModifiedBy>
  <dcterms:created xsi:type="dcterms:W3CDTF">2019-04-09T22:27:38Z</dcterms:created>
  <dcterms:modified xsi:type="dcterms:W3CDTF">2019-04-18T16:13:39Z</dcterms:modified>
</cp:coreProperties>
</file>