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66925"/>
  <mc:AlternateContent xmlns:mc="http://schemas.openxmlformats.org/markup-compatibility/2006">
    <mc:Choice Requires="x15">
      <x15ac:absPath xmlns:x15ac="http://schemas.microsoft.com/office/spreadsheetml/2010/11/ac" url="C:\Users\ahsan\Downloads\"/>
    </mc:Choice>
  </mc:AlternateContent>
  <xr:revisionPtr revIDLastSave="0" documentId="8_{728E37C2-110B-454D-A925-A1B8DD045394}" xr6:coauthVersionLast="47" xr6:coauthVersionMax="47" xr10:uidLastSave="{00000000-0000-0000-0000-000000000000}"/>
  <bookViews>
    <workbookView xWindow="-108" yWindow="-108" windowWidth="23256" windowHeight="12456" xr2:uid="{0A296FA9-C284-4B72-BE27-66669CE892DE}"/>
  </bookViews>
  <sheets>
    <sheet name="Winter Sports Analysis" sheetId="8" r:id="rId1"/>
    <sheet name="Data Dictionary" sheetId="9" r:id="rId2"/>
    <sheet name="LevelUp 1 Data!" sheetId="6" r:id="rId3"/>
    <sheet name="Five Sports" sheetId="5" r:id="rId4"/>
    <sheet name="Solutions" sheetId="4" state="veryHidden" r:id="rId5"/>
  </sheets>
  <calcPr calcId="191029"/>
  <pivotCaches>
    <pivotCache cacheId="8" r:id="rId6"/>
    <pivotCache cacheId="1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D7" i="6"/>
  <c r="C7" i="6"/>
  <c r="B7" i="6"/>
  <c r="E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6" authorId="0" shapeId="0" xr:uid="{B782A2BB-4E43-FA4B-9C94-675E9C19D0D5}">
      <text>
        <r>
          <rPr>
            <sz val="12"/>
            <color rgb="FF000000"/>
            <rFont val="+mn-lt"/>
            <charset val="1"/>
          </rPr>
          <t xml:space="preserve">Use the data provided in the Excel spreadsheet. Highlight the two columns of interest and "insert" a line chart from the ribbon.
</t>
        </r>
        <r>
          <rPr>
            <sz val="12"/>
            <color rgb="FF000000"/>
            <rFont val="+mn-lt"/>
            <charset val="1"/>
          </rPr>
          <t xml:space="preserve">
</t>
        </r>
        <r>
          <rPr>
            <sz val="12"/>
            <color rgb="FF000000"/>
            <rFont val="+mn-lt"/>
            <charset val="1"/>
          </rPr>
          <t xml:space="preserve">Don't forget to format your chart to include things a meaningful title!
</t>
        </r>
        <r>
          <rPr>
            <sz val="12"/>
            <color rgb="FF000000"/>
            <rFont val="+mn-lt"/>
            <charset val="1"/>
          </rPr>
          <t xml:space="preserve">
</t>
        </r>
        <r>
          <rPr>
            <sz val="12"/>
            <color rgb="FF000000"/>
            <rFont val="+mn-lt"/>
            <charset val="1"/>
          </rPr>
          <t xml:space="preserve">Optional changes:
</t>
        </r>
        <r>
          <rPr>
            <sz val="12"/>
            <color rgb="FF000000"/>
            <rFont val="+mn-lt"/>
            <charset val="1"/>
          </rPr>
          <t xml:space="preserve">- adjust X-axis tick marks
</t>
        </r>
        <r>
          <rPr>
            <sz val="12"/>
            <color rgb="FF000000"/>
            <rFont val="+mn-lt"/>
            <charset val="1"/>
          </rPr>
          <t xml:space="preserve">- adjust Y-axis limits (range of values) and tick marks (what's a meaningful gap between tick marks?)
</t>
        </r>
        <r>
          <rPr>
            <sz val="12"/>
            <color rgb="FF000000"/>
            <rFont val="+mn-lt"/>
            <charset val="1"/>
          </rPr>
          <t xml:space="preserve">
</t>
        </r>
        <r>
          <rPr>
            <sz val="12"/>
            <color rgb="FF000000"/>
            <rFont val="+mn-lt"/>
            <charset val="1"/>
          </rPr>
          <t>Note how the y-axis has been set from 0-100 to reflect the range of possible search volume values, and how the x-axis tick marks have been set to every year to make the timeline easier to read.</t>
        </r>
      </text>
    </comment>
    <comment ref="D59" authorId="0" shapeId="0" xr:uid="{EFEF7C15-790D-3348-ABC6-0D667612994E}">
      <text>
        <r>
          <rPr>
            <sz val="12"/>
            <color rgb="FF000000"/>
            <rFont val="+mn-lt"/>
            <charset val="1"/>
          </rPr>
          <t xml:space="preserve">In the data provided, highglight the columns of interest and "insert" a line chart from the ribbon.
</t>
        </r>
        <r>
          <rPr>
            <sz val="12"/>
            <color rgb="FF000000"/>
            <rFont val="+mn-lt"/>
            <charset val="1"/>
          </rPr>
          <t xml:space="preserve">
</t>
        </r>
        <r>
          <rPr>
            <sz val="12"/>
            <color rgb="FF000000"/>
            <rFont val="+mn-lt"/>
            <charset val="1"/>
          </rPr>
          <t xml:space="preserve">Don't forget to included a meaningful title.
</t>
        </r>
        <r>
          <rPr>
            <sz val="12"/>
            <color rgb="FF000000"/>
            <rFont val="Calibri"/>
            <family val="2"/>
          </rPr>
          <t xml:space="preserve">
</t>
        </r>
        <r>
          <rPr>
            <sz val="12"/>
            <color rgb="FF000000"/>
            <rFont val="Calibri"/>
            <family val="2"/>
          </rPr>
          <t xml:space="preserve">The x- and y-axis marks (not the actual values) should be similar to the first chart.
</t>
        </r>
        <r>
          <rPr>
            <sz val="12"/>
            <color rgb="FF000000"/>
            <rFont val="+mn-lt"/>
            <charset val="1"/>
          </rPr>
          <t xml:space="preserve">
</t>
        </r>
      </text>
    </comment>
    <comment ref="D136" authorId="0" shapeId="0" xr:uid="{BB41D030-B56F-0040-B61C-1D2969A17445}">
      <text>
        <r>
          <rPr>
            <sz val="12"/>
            <color rgb="FF000000"/>
            <rFont val="+mn-lt"/>
            <charset val="1"/>
          </rPr>
          <t xml:space="preserve"> These extra-credit tasks are </t>
        </r>
        <r>
          <rPr>
            <b/>
            <sz val="12"/>
            <color rgb="FF000000"/>
            <rFont val="+mn-lt"/>
            <charset val="1"/>
          </rPr>
          <t>optional</t>
        </r>
        <r>
          <rPr>
            <sz val="12"/>
            <color rgb="FF000000"/>
            <rFont val="+mn-lt"/>
            <charset val="1"/>
          </rPr>
          <t xml:space="preserve">. In the </t>
        </r>
        <r>
          <rPr>
            <b/>
            <sz val="12"/>
            <color rgb="FF000000"/>
            <rFont val="+mn-lt"/>
            <charset val="1"/>
          </rPr>
          <t xml:space="preserve">LevelUp Data! </t>
        </r>
        <r>
          <rPr>
            <sz val="12"/>
            <color rgb="FF000000"/>
            <rFont val="+mn-lt"/>
            <charset val="1"/>
          </rPr>
          <t>worksheet. Create a horizontal stacked bar chart. Such a chart makes it possible to quickly identify, for example, during which Olympics interest level in bobsleigh was the highest (2014).</t>
        </r>
      </text>
    </comment>
  </commentList>
</comments>
</file>

<file path=xl/sharedStrings.xml><?xml version="1.0" encoding="utf-8"?>
<sst xmlns="http://schemas.openxmlformats.org/spreadsheetml/2006/main" count="83" uniqueCount="64">
  <si>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</si>
  <si>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</si>
  <si>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</si>
  <si>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</si>
  <si>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</si>
  <si>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</si>
  <si>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</si>
  <si>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</si>
  <si>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</si>
  <si>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</si>
  <si>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</si>
  <si>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</si>
  <si>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</si>
  <si>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</si>
  <si>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</si>
  <si>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</si>
  <si>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</si>
  <si>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</si>
  <si>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</si>
  <si>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</si>
  <si>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</si>
  <si>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</si>
  <si>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</si>
  <si>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</si>
  <si>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</si>
  <si>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</si>
  <si>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</si>
  <si>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</si>
  <si>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</si>
  <si>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</si>
  <si>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</si>
  <si>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</si>
  <si>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</si>
  <si>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In the Five Sports worksheet, re-create the table of average search interest values of the listed sports.</t>
  </si>
  <si>
    <t>Hint!</t>
  </si>
  <si>
    <r>
      <t xml:space="preserve">Use the table in the </t>
    </r>
    <r>
      <rPr>
        <b/>
        <sz val="11"/>
        <color theme="1"/>
        <rFont val="Calibri"/>
        <family val="2"/>
        <scheme val="minor"/>
      </rPr>
      <t>Explore the Five Sports</t>
    </r>
    <r>
      <rPr>
        <sz val="11"/>
        <color theme="1"/>
        <rFont val="Calibri"/>
        <family val="2"/>
        <scheme val="minor"/>
      </rPr>
      <t xml:space="preserve"> worksheet to create a bar chart that captures the average interest in the remaining sports that have not yet been plotted: Speed skating, Nordic combined, Biathlon, Alpine skiing, and Bobsleigh.</t>
    </r>
  </si>
  <si>
    <t>What Sport had the highest total search interest of the time span in the dataset?</t>
  </si>
  <si>
    <t>Create LevelUp Table Here!</t>
  </si>
  <si>
    <r>
      <t xml:space="preserve">• All of your answers should be typed or pasted into the grey boxes. 
• Questions with grey answer boxes expect a specific answer. Once you input the correct answer, the question number box </t>
    </r>
    <r>
      <rPr>
        <b/>
        <sz val="12"/>
        <color theme="1"/>
        <rFont val="Calibri"/>
        <family val="2"/>
        <scheme val="minor"/>
      </rPr>
      <t xml:space="preserve">will change from blue to green.
</t>
    </r>
    <r>
      <rPr>
        <sz val="11"/>
        <color theme="1"/>
        <rFont val="Calibri"/>
        <family val="2"/>
        <scheme val="minor"/>
      </rPr>
      <t xml:space="preserve">
• Questions with yellow answer boxes are free-response questions. There will be no change in the question number boxes (in blue), regardless of your answer.
• Hover your cursor over the blue hint box to get a helpful hint!</t>
    </r>
  </si>
  <si>
    <t>LevelUp</t>
  </si>
  <si>
    <r>
      <rPr>
        <b/>
        <sz val="24"/>
        <color theme="1"/>
        <rFont val="Calibri"/>
        <family val="2"/>
        <scheme val="minor"/>
      </rPr>
      <t>Project |</t>
    </r>
    <r>
      <rPr>
        <sz val="24"/>
        <color theme="1"/>
        <rFont val="Calibri"/>
        <family val="2"/>
        <scheme val="minor"/>
      </rPr>
      <t xml:space="preserve"> Winter Sports Interest Analysis</t>
    </r>
  </si>
  <si>
    <t>Part 1: Exploring Trends in Interest</t>
  </si>
  <si>
    <t>Use ChatGPT to predict during which years or seasons search interest in Curling is likely to be highest.</t>
  </si>
  <si>
    <r>
      <rPr>
        <b/>
        <sz val="11"/>
        <color theme="1"/>
        <rFont val="Calibri"/>
        <family val="2"/>
        <scheme val="minor"/>
      </rPr>
      <t>Try this prompt:</t>
    </r>
    <r>
      <rPr>
        <sz val="11"/>
        <color theme="1"/>
        <rFont val="Calibri"/>
        <family val="2"/>
        <scheme val="minor"/>
      </rPr>
      <t xml:space="preserve"> Based on historical search trends, during which years or seasons is interest in Curling likely to peak? What factors contribute to these spikes?</t>
    </r>
  </si>
  <si>
    <t>How does ChatGPT’s answer align with your expectations and what you concluded from your visualization?</t>
  </si>
  <si>
    <t>Adjust your question to get more specific insights (e.g., narrow by year, country, or seasonality). What changed in the response?</t>
  </si>
  <si>
    <t xml:space="preserve"> How useful was ChatGPT in forming your hypothesis? Did you notice any biases or gaps?</t>
  </si>
  <si>
    <t>Compare this chart to the previous one. How does the overall search interest in Luge compare to Curling? Are there any notable spikes in interest? If so, what might explain these spikes? Use ChatGPT or Google to research significant events that could have influenced the trends you see.</t>
  </si>
  <si>
    <r>
      <rPr>
        <b/>
        <sz val="11"/>
        <color theme="1"/>
        <rFont val="Calibri"/>
        <family val="2"/>
        <scheme val="minor"/>
      </rPr>
      <t>Try this prompt:</t>
    </r>
    <r>
      <rPr>
        <sz val="11"/>
        <color theme="1"/>
        <rFont val="Calibri"/>
        <family val="2"/>
        <scheme val="minor"/>
      </rPr>
      <t xml:space="preserve"> What major events could explain spikes in search interest for Luge in MM/YYYY?</t>
    </r>
  </si>
  <si>
    <r>
      <rPr>
        <b/>
        <sz val="11"/>
        <color theme="1"/>
        <rFont val="Calibri"/>
        <family val="2"/>
        <scheme val="minor"/>
      </rPr>
      <t>Try this prompt:</t>
    </r>
    <r>
      <rPr>
        <sz val="11"/>
        <color theme="1"/>
        <rFont val="Calibri"/>
        <family val="2"/>
        <scheme val="minor"/>
      </rPr>
      <t xml:space="preserve"> How much does interest in "Ice Hockey" overlap with searches for "Hockey" during the Winter Olympics? Would relying on "Hockey" alone give an accurate picture of Olympic interest, or could it misrepresent trends?</t>
    </r>
  </si>
  <si>
    <t>Create a horizontal stacked bar chart of the search interest levels of speed skating, alpine skiing, Nordic combined, biathlon, and bobsleigh during February of the Olympics years. You should have the y-axis labels be the sport and the color be each Olympics game. See the LevelUp 1 Data! worksheet for the data.</t>
  </si>
  <si>
    <t>Data Dictionary: WinterSports</t>
  </si>
  <si>
    <t>Unlike other data tables in this course, the WinterSports data is presented as a summary table. It is equivalent to a PivotTable with one feature on the rows, one feature on the columns, and one feature for the cell values.</t>
  </si>
  <si>
    <t>x</t>
  </si>
  <si>
    <t>The search interest rapidly peaks in February every 4 years, from 2006 onwards. This pattern probably results from the Winter Olympics recurring during those times.</t>
  </si>
  <si>
    <t>Average of Bobsleigh</t>
  </si>
  <si>
    <t>Values</t>
  </si>
  <si>
    <t>Average of Alpine skiing</t>
  </si>
  <si>
    <t>Average of Speed Skating</t>
  </si>
  <si>
    <t>Average of Biathlon</t>
  </si>
  <si>
    <t>Average of Nordic combined</t>
  </si>
  <si>
    <t>They differ in that their maximum values are below 60, whereas the max. values of the first chart nearly stretched to 100.
They are similar in that the interest spikes during Olympic times.</t>
  </si>
  <si>
    <t>Blood doping controls were introduced for the first time in 2010.</t>
  </si>
  <si>
    <t>I concluded that interest level in sports increases sharply during the Winter Olympics.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</si>
</sst>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2]\ * #,##0_);_([$€-2]\ * \(#,##0\);_([$€-2]\ * &quot;-&quot;??_);_(@_)"/>
    <numFmt numFmtId="165" formatCode="m/yyyy"/>
    <numFmt numFmtId="166" formatCode="m/d/yy"/>
  </numFmts>
  <fonts count="15">
    <font>
      <sz val="11"/>
      <color theme="1"/>
      <name val="Calibri"/>
      <family val="2"/>
      <scheme val="minor"/>
    </font>
    <font>
      <sz val="12"/>
      <color theme="1"/>
      <name val="Calibri"/>
      <family val="2"/>
      <scheme val="minor"/>
    </font>
    <font>
      <b/>
      <sz val="11"/>
      <color theme="1"/>
      <name val="Calibri"/>
      <family val="2"/>
      <scheme val="minor"/>
    </font>
    <font>
      <sz val="12"/>
      <color rgb="FF000000"/>
      <name val="+mn-lt"/>
      <charset val="1"/>
    </font>
    <font>
      <b/>
      <sz val="12"/>
      <color rgb="FF000000"/>
      <name val="+mn-lt"/>
      <charset val="1"/>
    </font>
    <font>
      <sz val="11"/>
      <color theme="1"/>
      <name val="Calibri"/>
      <family val="2"/>
      <scheme val="minor"/>
    </font>
    <font>
      <b/>
      <sz val="12"/>
      <color theme="1"/>
      <name val="Calibri"/>
      <family val="2"/>
      <scheme val="minor"/>
    </font>
    <font>
      <sz val="24"/>
      <color theme="1"/>
      <name val="Calibri"/>
      <family val="2"/>
      <scheme val="minor"/>
    </font>
    <font>
      <b/>
      <sz val="24"/>
      <color theme="1"/>
      <name val="Calibri"/>
      <family val="2"/>
      <scheme val="minor"/>
    </font>
    <font>
      <b/>
      <sz val="14"/>
      <color theme="1"/>
      <name val="Calibri"/>
      <family val="2"/>
      <scheme val="minor"/>
    </font>
    <font>
      <sz val="11"/>
      <color rgb="FF000000"/>
      <name val="Calibri"/>
      <family val="2"/>
      <scheme val="minor"/>
    </font>
    <font>
      <sz val="12"/>
      <color rgb="FF000000"/>
      <name val="Calibri"/>
      <family val="2"/>
    </font>
    <font>
      <sz val="11"/>
      <color theme="9" tint="0.59999389629810485"/>
      <name val="Calibri"/>
      <family val="2"/>
      <scheme val="minor"/>
    </font>
    <font>
      <sz val="11"/>
      <color theme="9" tint="0.79998168889431442"/>
      <name val="Calibri"/>
      <family val="2"/>
      <scheme val="minor"/>
    </font>
    <font>
      <sz val="11"/>
      <color theme="9"/>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72D0ED"/>
        <bgColor indexed="64"/>
      </patternFill>
    </fill>
    <fill>
      <patternFill patternType="solid">
        <fgColor theme="7" tint="0.79998168889431442"/>
        <bgColor indexed="64"/>
      </patternFill>
    </fill>
    <fill>
      <patternFill patternType="solid">
        <fgColor rgb="FF72D1EE"/>
        <bgColor indexed="64"/>
      </patternFill>
    </fill>
    <fill>
      <patternFill patternType="solid">
        <fgColor rgb="FFC3E8F3"/>
        <bgColor indexed="64"/>
      </patternFill>
    </fill>
    <fill>
      <patternFill patternType="solid">
        <fgColor rgb="FFAEF4D3"/>
        <bgColor indexed="64"/>
      </patternFill>
    </fill>
    <fill>
      <patternFill patternType="solid">
        <fgColor rgb="FFFCF3B3"/>
        <bgColor indexed="64"/>
      </patternFill>
    </fill>
    <fill>
      <patternFill patternType="solid">
        <fgColor rgb="FFF8C43F"/>
        <bgColor indexed="64"/>
      </patternFill>
    </fill>
  </fills>
  <borders count="11">
    <border>
      <left/>
      <right/>
      <top/>
      <bottom/>
      <diagonal/>
    </border>
    <border>
      <left/>
      <right/>
      <top style="medium">
        <color theme="0"/>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right style="medium">
        <color theme="0"/>
      </right>
      <top/>
      <bottom style="thin">
        <color theme="0"/>
      </bottom>
      <diagonal/>
    </border>
    <border>
      <left style="thin">
        <color theme="1"/>
      </left>
      <right style="thin">
        <color theme="1"/>
      </right>
      <top style="thin">
        <color theme="1"/>
      </top>
      <bottom style="thin">
        <color theme="1"/>
      </bottom>
      <diagonal/>
    </border>
  </borders>
  <cellStyleXfs count="3">
    <xf numFmtId="0" fontId="0" fillId="0" borderId="0"/>
    <xf numFmtId="0" fontId="1" fillId="0" borderId="0"/>
    <xf numFmtId="0" fontId="5" fillId="0" borderId="0"/>
  </cellStyleXfs>
  <cellXfs count="49">
    <xf numFmtId="0" fontId="0" fillId="0" borderId="0" xfId="0"/>
    <xf numFmtId="0" fontId="2" fillId="0" borderId="0" xfId="0" applyFont="1"/>
    <xf numFmtId="0" fontId="1" fillId="0" borderId="0" xfId="1" applyAlignment="1">
      <alignment vertical="center"/>
    </xf>
    <xf numFmtId="0" fontId="2" fillId="9" borderId="3" xfId="1" applyFont="1" applyFill="1" applyBorder="1" applyAlignment="1">
      <alignment horizontal="center" vertical="center"/>
    </xf>
    <xf numFmtId="0" fontId="5" fillId="9" borderId="3" xfId="1" applyFont="1" applyFill="1" applyBorder="1" applyAlignment="1">
      <alignment vertical="center" wrapText="1"/>
    </xf>
    <xf numFmtId="164" fontId="5" fillId="2" borderId="3" xfId="1" applyNumberFormat="1" applyFont="1" applyFill="1" applyBorder="1" applyAlignment="1">
      <alignment vertical="center" wrapText="1"/>
    </xf>
    <xf numFmtId="0" fontId="0" fillId="0" borderId="0" xfId="0" applyAlignment="1">
      <alignment wrapText="1"/>
    </xf>
    <xf numFmtId="0" fontId="5" fillId="0" borderId="0" xfId="2"/>
    <xf numFmtId="0" fontId="5" fillId="0" borderId="0" xfId="1" applyFont="1"/>
    <xf numFmtId="14" fontId="0" fillId="0" borderId="0" xfId="0" applyNumberFormat="1"/>
    <xf numFmtId="165" fontId="0" fillId="0" borderId="0" xfId="0" applyNumberFormat="1"/>
    <xf numFmtId="165" fontId="1" fillId="0" borderId="0" xfId="1" applyNumberFormat="1" applyAlignment="1">
      <alignment vertical="center"/>
    </xf>
    <xf numFmtId="0" fontId="2" fillId="6" borderId="3" xfId="1" applyFont="1" applyFill="1" applyBorder="1" applyAlignment="1">
      <alignment horizontal="center" vertical="center"/>
    </xf>
    <xf numFmtId="0" fontId="12" fillId="5" borderId="0" xfId="0" applyFont="1" applyFill="1"/>
    <xf numFmtId="0" fontId="13" fillId="4" borderId="0" xfId="0" applyFont="1" applyFill="1"/>
    <xf numFmtId="0" fontId="14" fillId="3" borderId="0" xfId="0" applyFont="1" applyFill="1"/>
    <xf numFmtId="0" fontId="2" fillId="0" borderId="10" xfId="0" applyFont="1" applyBorder="1"/>
    <xf numFmtId="0" fontId="0" fillId="0" borderId="10" xfId="0" applyBorder="1"/>
    <xf numFmtId="2" fontId="0" fillId="0" borderId="10" xfId="0" applyNumberFormat="1" applyBorder="1"/>
    <xf numFmtId="0" fontId="10" fillId="9" borderId="3" xfId="1" applyFont="1" applyFill="1" applyBorder="1" applyAlignment="1">
      <alignment vertical="center" wrapText="1"/>
    </xf>
    <xf numFmtId="0" fontId="5" fillId="9" borderId="3" xfId="1" applyFont="1" applyFill="1" applyBorder="1" applyAlignment="1">
      <alignment vertical="center" wrapText="1"/>
    </xf>
    <xf numFmtId="0" fontId="0" fillId="10" borderId="3" xfId="0" applyFill="1" applyBorder="1" applyAlignment="1">
      <alignment horizontal="left" vertical="center" wrapText="1"/>
    </xf>
    <xf numFmtId="0" fontId="0" fillId="11" borderId="3" xfId="0" applyFill="1" applyBorder="1" applyAlignment="1">
      <alignment vertical="top" wrapText="1"/>
    </xf>
    <xf numFmtId="0" fontId="2" fillId="9" borderId="3" xfId="0" applyFont="1" applyFill="1" applyBorder="1" applyAlignment="1">
      <alignment horizontal="center" vertical="center" wrapText="1"/>
    </xf>
    <xf numFmtId="0" fontId="0" fillId="9" borderId="3" xfId="0" applyFill="1" applyBorder="1" applyAlignment="1">
      <alignment vertical="center" wrapText="1"/>
    </xf>
    <xf numFmtId="0" fontId="7" fillId="8" borderId="3" xfId="1" applyFont="1" applyFill="1" applyBorder="1" applyAlignment="1">
      <alignment horizontal="center" vertical="center"/>
    </xf>
    <xf numFmtId="0" fontId="1" fillId="9" borderId="3" xfId="2" applyFont="1" applyFill="1" applyBorder="1" applyAlignment="1">
      <alignment horizontal="left" vertical="center" wrapText="1"/>
    </xf>
    <xf numFmtId="0" fontId="9" fillId="8" borderId="3" xfId="1" applyFont="1" applyFill="1" applyBorder="1" applyAlignment="1">
      <alignment horizontal="center" vertical="center"/>
    </xf>
    <xf numFmtId="0" fontId="2" fillId="9"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8" xfId="0" applyFont="1" applyFill="1" applyBorder="1" applyAlignment="1">
      <alignment horizontal="center" vertical="center"/>
    </xf>
    <xf numFmtId="0" fontId="1" fillId="11" borderId="3" xfId="1" applyFill="1" applyBorder="1" applyAlignment="1">
      <alignment horizontal="center" vertical="center"/>
    </xf>
    <xf numFmtId="0" fontId="2" fillId="6" borderId="7" xfId="0" applyFont="1" applyFill="1" applyBorder="1" applyAlignment="1">
      <alignment horizontal="center" vertical="center"/>
    </xf>
    <xf numFmtId="0" fontId="0" fillId="11" borderId="3" xfId="0" applyFill="1" applyBorder="1" applyAlignment="1">
      <alignment horizontal="center"/>
    </xf>
    <xf numFmtId="0" fontId="0" fillId="9" borderId="3" xfId="0" applyFill="1" applyBorder="1" applyAlignment="1">
      <alignment horizontal="left" vertical="center" wrapText="1"/>
    </xf>
    <xf numFmtId="0" fontId="2" fillId="9" borderId="2" xfId="0" applyFont="1" applyFill="1" applyBorder="1" applyAlignment="1">
      <alignment horizontal="center" vertical="center" wrapText="1"/>
    </xf>
    <xf numFmtId="0" fontId="0" fillId="9" borderId="4" xfId="0" applyFill="1" applyBorder="1" applyAlignment="1">
      <alignment vertical="center" wrapText="1"/>
    </xf>
    <xf numFmtId="0" fontId="0" fillId="9" borderId="5" xfId="0" applyFill="1" applyBorder="1" applyAlignment="1">
      <alignment vertical="center" wrapText="1"/>
    </xf>
    <xf numFmtId="0" fontId="2" fillId="6" borderId="1" xfId="0" applyFont="1" applyFill="1" applyBorder="1" applyAlignment="1">
      <alignment horizontal="center" vertical="center"/>
    </xf>
    <xf numFmtId="0" fontId="2" fillId="6" borderId="0" xfId="0" applyFont="1" applyFill="1" applyAlignment="1">
      <alignment horizontal="center" vertical="center"/>
    </xf>
    <xf numFmtId="0" fontId="5" fillId="9" borderId="3" xfId="1" applyFont="1" applyFill="1" applyBorder="1" applyAlignment="1">
      <alignment horizontal="left" vertical="center" wrapText="1"/>
    </xf>
    <xf numFmtId="0" fontId="8" fillId="12" borderId="6" xfId="2" applyFont="1" applyFill="1" applyBorder="1" applyAlignment="1">
      <alignment horizontal="center" vertical="center"/>
    </xf>
    <xf numFmtId="0" fontId="8" fillId="12" borderId="0" xfId="2" applyFont="1" applyFill="1" applyAlignment="1">
      <alignment horizontal="center" vertical="center"/>
    </xf>
    <xf numFmtId="0" fontId="2" fillId="7" borderId="0" xfId="0" applyFont="1" applyFill="1" applyAlignment="1">
      <alignment horizontal="center" vertical="top" wrapText="1"/>
    </xf>
    <xf numFmtId="0" fontId="0" fillId="0" borderId="0" xfId="0" applyFill="1"/>
    <xf numFmtId="166" fontId="0" fillId="0"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3">
    <cellStyle name="Normal" xfId="0" builtinId="0"/>
    <cellStyle name="Normal 2" xfId="2" xr:uid="{EF46CFF2-BAFA-6540-A2EA-FA868EC01917}"/>
    <cellStyle name="Normal 2 2" xfId="1" xr:uid="{9F4DC263-A5EA-BC4F-AE13-11901A5B7022}"/>
  </cellStyles>
  <dxfs count="16">
    <dxf>
      <fill>
        <patternFill>
          <bgColor rgb="FF97DA75"/>
        </patternFill>
      </fill>
    </dxf>
    <dxf>
      <fill>
        <patternFill>
          <bgColor rgb="FF97DA75"/>
        </patternFill>
      </fill>
    </dxf>
    <dxf>
      <fill>
        <patternFill>
          <bgColor rgb="FF97DA7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6" formatCode="m/d/yy"/>
      <fill>
        <patternFill patternType="none">
          <fgColor indexed="64"/>
          <bgColor indexed="65"/>
        </patternFill>
      </fill>
    </dxf>
    <dxf>
      <numFmt numFmtId="166" formatCode="m/d/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m/yyyy"/>
    </dxf>
  </dxfs>
  <tableStyles count="0" defaultTableStyle="TableStyleMedium2" defaultPivotStyle="PivotStyleLight16"/>
  <colors>
    <mruColors>
      <color rgb="FFFCF3B3"/>
      <color rgb="FF72D0ED"/>
      <color rgb="FFC3E8F3"/>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Levels in Curling from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'Winter Sports Analysis'!$G$1</c:f>
              <c:strCache>
                <c:ptCount val="1"/>
                <c:pt idx="0">
                  <c:v>Curling</c:v>
                </c:pt>
              </c:strCache>
            </c:strRef>
          </c:tx>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Analysis'!$G$2:$G$220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B29F-4B68-9ED7-8F6156CE33D2}"/>
            </c:ext>
          </c:extLst>
        </c:ser>
        <c:dLbls>
          <c:showLegendKey val="0"/>
          <c:showVal val="0"/>
          <c:showCatName val="0"/>
          <c:showSerName val="0"/>
          <c:showPercent val="0"/>
          <c:showBubbleSize val="0"/>
        </c:dLbls>
        <c:smooth val="0"/>
        <c:axId val="1019403391"/>
        <c:axId val="1019398111"/>
      </c:lineChart>
      <c:dateAx>
        <c:axId val="1019403391"/>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98111"/>
        <c:crosses val="autoZero"/>
        <c:auto val="1"/>
        <c:lblOffset val="100"/>
        <c:baseTimeUnit val="months"/>
        <c:majorUnit val="12"/>
        <c:majorTimeUnit val="months"/>
      </c:dateAx>
      <c:valAx>
        <c:axId val="101939811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033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Levels in Luge from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Analysis'!$H$2:$H$220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0BF8-4EDC-B763-5E2D6A3EB45D}"/>
            </c:ext>
          </c:extLst>
        </c:ser>
        <c:dLbls>
          <c:showLegendKey val="0"/>
          <c:showVal val="0"/>
          <c:showCatName val="0"/>
          <c:showSerName val="0"/>
          <c:showPercent val="0"/>
          <c:showBubbleSize val="0"/>
        </c:dLbls>
        <c:smooth val="0"/>
        <c:axId val="1607116239"/>
        <c:axId val="1607116719"/>
      </c:lineChart>
      <c:dateAx>
        <c:axId val="1607116239"/>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16719"/>
        <c:crosses val="autoZero"/>
        <c:auto val="1"/>
        <c:lblOffset val="100"/>
        <c:baseTimeUnit val="months"/>
        <c:majorUnit val="12"/>
        <c:majorTimeUnit val="months"/>
      </c:dateAx>
      <c:valAx>
        <c:axId val="160711671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1162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Interest Levels in Hockey and Snowboarding from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Hockey</c:v>
          </c:tx>
          <c:spPr>
            <a:ln w="28575" cap="rnd">
              <a:solidFill>
                <a:schemeClr val="accent1"/>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Analysis'!$N$2:$N$220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18A7-4DE2-840D-12561D8C870C}"/>
            </c:ext>
          </c:extLst>
        </c:ser>
        <c:ser>
          <c:idx val="1"/>
          <c:order val="1"/>
          <c:tx>
            <c:v>Snowboarding</c:v>
          </c:tx>
          <c:spPr>
            <a:ln w="28575" cap="rnd">
              <a:solidFill>
                <a:schemeClr val="accent2"/>
              </a:solidFill>
              <a:round/>
            </a:ln>
            <a:effectLst/>
          </c:spPr>
          <c:marker>
            <c:symbol val="none"/>
          </c:marker>
          <c:cat>
            <c:numRef>
              <c:f>'Winter Sports Analysis'!$F$2:$F$220</c:f>
              <c:numCache>
                <c:formatCode>m/yyyy</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 Sports Analysis'!$O$2:$O$220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18A7-4DE2-840D-12561D8C870C}"/>
            </c:ext>
          </c:extLst>
        </c:ser>
        <c:dLbls>
          <c:showLegendKey val="0"/>
          <c:showVal val="0"/>
          <c:showCatName val="0"/>
          <c:showSerName val="0"/>
          <c:showPercent val="0"/>
          <c:showBubbleSize val="0"/>
        </c:dLbls>
        <c:smooth val="0"/>
        <c:axId val="1607085039"/>
        <c:axId val="1607077359"/>
      </c:lineChart>
      <c:dateAx>
        <c:axId val="1607085039"/>
        <c:scaling>
          <c:orientation val="minMax"/>
        </c:scaling>
        <c:delete val="0"/>
        <c:axPos val="b"/>
        <c:numFmt formatCode="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77359"/>
        <c:crosses val="autoZero"/>
        <c:auto val="1"/>
        <c:lblOffset val="100"/>
        <c:baseTimeUnit val="months"/>
        <c:majorUnit val="12"/>
        <c:majorTimeUnit val="months"/>
      </c:dateAx>
      <c:valAx>
        <c:axId val="160707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8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Levels of</a:t>
            </a:r>
            <a:r>
              <a:rPr lang="en-US" baseline="0"/>
              <a:t> 5 Sports across the Olympic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'LevelUp 1 Data!'!$A$2</c:f>
              <c:strCache>
                <c:ptCount val="1"/>
                <c:pt idx="0">
                  <c:v>2/1/2006</c:v>
                </c:pt>
              </c:strCache>
            </c:strRef>
          </c:tx>
          <c:spPr>
            <a:solidFill>
              <a:schemeClr val="accent1"/>
            </a:solidFill>
            <a:ln>
              <a:noFill/>
            </a:ln>
            <a:effectLst/>
          </c:spPr>
          <c:invertIfNegative val="0"/>
          <c:cat>
            <c:strRef>
              <c:f>'LevelUp 1 Data!'!$B$1:$F$1</c:f>
              <c:strCache>
                <c:ptCount val="5"/>
                <c:pt idx="0">
                  <c:v>Nordic combined</c:v>
                </c:pt>
                <c:pt idx="1">
                  <c:v>Biathlon</c:v>
                </c:pt>
                <c:pt idx="2">
                  <c:v>Alpine skiing</c:v>
                </c:pt>
                <c:pt idx="3">
                  <c:v>Speed Skating</c:v>
                </c:pt>
                <c:pt idx="4">
                  <c:v>Bobsleigh</c:v>
                </c:pt>
              </c:strCache>
            </c:strRef>
          </c:cat>
          <c:val>
            <c:numRef>
              <c:f>'LevelUp 1 Data!'!$B$2:$F$2</c:f>
              <c:numCache>
                <c:formatCode>General</c:formatCode>
                <c:ptCount val="5"/>
                <c:pt idx="0">
                  <c:v>1</c:v>
                </c:pt>
                <c:pt idx="1">
                  <c:v>4</c:v>
                </c:pt>
                <c:pt idx="2">
                  <c:v>6</c:v>
                </c:pt>
                <c:pt idx="3">
                  <c:v>16</c:v>
                </c:pt>
                <c:pt idx="4">
                  <c:v>12</c:v>
                </c:pt>
              </c:numCache>
            </c:numRef>
          </c:val>
          <c:extLst>
            <c:ext xmlns:c16="http://schemas.microsoft.com/office/drawing/2014/chart" uri="{C3380CC4-5D6E-409C-BE32-E72D297353CC}">
              <c16:uniqueId val="{00000000-838A-4F14-A871-B7109E9019DE}"/>
            </c:ext>
          </c:extLst>
        </c:ser>
        <c:ser>
          <c:idx val="1"/>
          <c:order val="1"/>
          <c:tx>
            <c:strRef>
              <c:f>'LevelUp 1 Data!'!$A$3</c:f>
              <c:strCache>
                <c:ptCount val="1"/>
                <c:pt idx="0">
                  <c:v>2/1/2010</c:v>
                </c:pt>
              </c:strCache>
            </c:strRef>
          </c:tx>
          <c:spPr>
            <a:solidFill>
              <a:schemeClr val="accent2"/>
            </a:solidFill>
            <a:ln>
              <a:noFill/>
            </a:ln>
            <a:effectLst/>
          </c:spPr>
          <c:invertIfNegative val="0"/>
          <c:cat>
            <c:strRef>
              <c:f>'LevelUp 1 Data!'!$B$1:$F$1</c:f>
              <c:strCache>
                <c:ptCount val="5"/>
                <c:pt idx="0">
                  <c:v>Nordic combined</c:v>
                </c:pt>
                <c:pt idx="1">
                  <c:v>Biathlon</c:v>
                </c:pt>
                <c:pt idx="2">
                  <c:v>Alpine skiing</c:v>
                </c:pt>
                <c:pt idx="3">
                  <c:v>Speed Skating</c:v>
                </c:pt>
                <c:pt idx="4">
                  <c:v>Bobsleigh</c:v>
                </c:pt>
              </c:strCache>
            </c:strRef>
          </c:cat>
          <c:val>
            <c:numRef>
              <c:f>'LevelUp 1 Data!'!$B$3:$F$3</c:f>
              <c:numCache>
                <c:formatCode>General</c:formatCode>
                <c:ptCount val="5"/>
                <c:pt idx="0">
                  <c:v>3</c:v>
                </c:pt>
                <c:pt idx="1">
                  <c:v>6</c:v>
                </c:pt>
                <c:pt idx="2">
                  <c:v>10</c:v>
                </c:pt>
                <c:pt idx="3">
                  <c:v>19</c:v>
                </c:pt>
                <c:pt idx="4">
                  <c:v>19</c:v>
                </c:pt>
              </c:numCache>
            </c:numRef>
          </c:val>
          <c:extLst>
            <c:ext xmlns:c16="http://schemas.microsoft.com/office/drawing/2014/chart" uri="{C3380CC4-5D6E-409C-BE32-E72D297353CC}">
              <c16:uniqueId val="{00000001-838A-4F14-A871-B7109E9019DE}"/>
            </c:ext>
          </c:extLst>
        </c:ser>
        <c:ser>
          <c:idx val="2"/>
          <c:order val="2"/>
          <c:tx>
            <c:strRef>
              <c:f>'LevelUp 1 Data!'!$A$4</c:f>
              <c:strCache>
                <c:ptCount val="1"/>
                <c:pt idx="0">
                  <c:v>2/1/2014</c:v>
                </c:pt>
              </c:strCache>
            </c:strRef>
          </c:tx>
          <c:spPr>
            <a:solidFill>
              <a:schemeClr val="accent3"/>
            </a:solidFill>
            <a:ln>
              <a:noFill/>
            </a:ln>
            <a:effectLst/>
          </c:spPr>
          <c:invertIfNegative val="0"/>
          <c:cat>
            <c:strRef>
              <c:f>'LevelUp 1 Data!'!$B$1:$F$1</c:f>
              <c:strCache>
                <c:ptCount val="5"/>
                <c:pt idx="0">
                  <c:v>Nordic combined</c:v>
                </c:pt>
                <c:pt idx="1">
                  <c:v>Biathlon</c:v>
                </c:pt>
                <c:pt idx="2">
                  <c:v>Alpine skiing</c:v>
                </c:pt>
                <c:pt idx="3">
                  <c:v>Speed Skating</c:v>
                </c:pt>
                <c:pt idx="4">
                  <c:v>Bobsleigh</c:v>
                </c:pt>
              </c:strCache>
            </c:strRef>
          </c:cat>
          <c:val>
            <c:numRef>
              <c:f>'LevelUp 1 Data!'!$B$4:$F$4</c:f>
              <c:numCache>
                <c:formatCode>General</c:formatCode>
                <c:ptCount val="5"/>
                <c:pt idx="0">
                  <c:v>2</c:v>
                </c:pt>
                <c:pt idx="1">
                  <c:v>7</c:v>
                </c:pt>
                <c:pt idx="2">
                  <c:v>8</c:v>
                </c:pt>
                <c:pt idx="3">
                  <c:v>17</c:v>
                </c:pt>
                <c:pt idx="4">
                  <c:v>41</c:v>
                </c:pt>
              </c:numCache>
            </c:numRef>
          </c:val>
          <c:extLst>
            <c:ext xmlns:c16="http://schemas.microsoft.com/office/drawing/2014/chart" uri="{C3380CC4-5D6E-409C-BE32-E72D297353CC}">
              <c16:uniqueId val="{00000002-838A-4F14-A871-B7109E9019DE}"/>
            </c:ext>
          </c:extLst>
        </c:ser>
        <c:ser>
          <c:idx val="3"/>
          <c:order val="3"/>
          <c:tx>
            <c:strRef>
              <c:f>'LevelUp 1 Data!'!$A$5</c:f>
              <c:strCache>
                <c:ptCount val="1"/>
                <c:pt idx="0">
                  <c:v>2/1/2018</c:v>
                </c:pt>
              </c:strCache>
            </c:strRef>
          </c:tx>
          <c:spPr>
            <a:solidFill>
              <a:schemeClr val="accent4"/>
            </a:solidFill>
            <a:ln>
              <a:noFill/>
            </a:ln>
            <a:effectLst/>
          </c:spPr>
          <c:invertIfNegative val="0"/>
          <c:cat>
            <c:strRef>
              <c:f>'LevelUp 1 Data!'!$B$1:$F$1</c:f>
              <c:strCache>
                <c:ptCount val="5"/>
                <c:pt idx="0">
                  <c:v>Nordic combined</c:v>
                </c:pt>
                <c:pt idx="1">
                  <c:v>Biathlon</c:v>
                </c:pt>
                <c:pt idx="2">
                  <c:v>Alpine skiing</c:v>
                </c:pt>
                <c:pt idx="3">
                  <c:v>Speed Skating</c:v>
                </c:pt>
                <c:pt idx="4">
                  <c:v>Bobsleigh</c:v>
                </c:pt>
              </c:strCache>
            </c:strRef>
          </c:cat>
          <c:val>
            <c:numRef>
              <c:f>'LevelUp 1 Data!'!$B$5:$F$5</c:f>
              <c:numCache>
                <c:formatCode>General</c:formatCode>
                <c:ptCount val="5"/>
                <c:pt idx="0">
                  <c:v>1</c:v>
                </c:pt>
                <c:pt idx="1">
                  <c:v>7</c:v>
                </c:pt>
                <c:pt idx="2">
                  <c:v>17</c:v>
                </c:pt>
                <c:pt idx="3">
                  <c:v>16</c:v>
                </c:pt>
                <c:pt idx="4">
                  <c:v>30</c:v>
                </c:pt>
              </c:numCache>
            </c:numRef>
          </c:val>
          <c:extLst>
            <c:ext xmlns:c16="http://schemas.microsoft.com/office/drawing/2014/chart" uri="{C3380CC4-5D6E-409C-BE32-E72D297353CC}">
              <c16:uniqueId val="{00000003-838A-4F14-A871-B7109E9019DE}"/>
            </c:ext>
          </c:extLst>
        </c:ser>
        <c:ser>
          <c:idx val="4"/>
          <c:order val="4"/>
          <c:tx>
            <c:strRef>
              <c:f>'LevelUp 1 Data!'!$A$6</c:f>
              <c:strCache>
                <c:ptCount val="1"/>
                <c:pt idx="0">
                  <c:v>2/1/2022</c:v>
                </c:pt>
              </c:strCache>
            </c:strRef>
          </c:tx>
          <c:spPr>
            <a:solidFill>
              <a:schemeClr val="accent5"/>
            </a:solidFill>
            <a:ln>
              <a:noFill/>
            </a:ln>
            <a:effectLst/>
          </c:spPr>
          <c:invertIfNegative val="0"/>
          <c:cat>
            <c:strRef>
              <c:f>'LevelUp 1 Data!'!$B$1:$F$1</c:f>
              <c:strCache>
                <c:ptCount val="5"/>
                <c:pt idx="0">
                  <c:v>Nordic combined</c:v>
                </c:pt>
                <c:pt idx="1">
                  <c:v>Biathlon</c:v>
                </c:pt>
                <c:pt idx="2">
                  <c:v>Alpine skiing</c:v>
                </c:pt>
                <c:pt idx="3">
                  <c:v>Speed Skating</c:v>
                </c:pt>
                <c:pt idx="4">
                  <c:v>Bobsleigh</c:v>
                </c:pt>
              </c:strCache>
            </c:strRef>
          </c:cat>
          <c:val>
            <c:numRef>
              <c:f>'LevelUp 1 Data!'!$B$6:$F$6</c:f>
              <c:numCache>
                <c:formatCode>General</c:formatCode>
                <c:ptCount val="5"/>
                <c:pt idx="0">
                  <c:v>1</c:v>
                </c:pt>
                <c:pt idx="1">
                  <c:v>4</c:v>
                </c:pt>
                <c:pt idx="2">
                  <c:v>7</c:v>
                </c:pt>
                <c:pt idx="3">
                  <c:v>6</c:v>
                </c:pt>
                <c:pt idx="4">
                  <c:v>15</c:v>
                </c:pt>
              </c:numCache>
            </c:numRef>
          </c:val>
          <c:extLst>
            <c:ext xmlns:c16="http://schemas.microsoft.com/office/drawing/2014/chart" uri="{C3380CC4-5D6E-409C-BE32-E72D297353CC}">
              <c16:uniqueId val="{00000004-838A-4F14-A871-B7109E9019DE}"/>
            </c:ext>
          </c:extLst>
        </c:ser>
        <c:dLbls>
          <c:showLegendKey val="0"/>
          <c:showVal val="0"/>
          <c:showCatName val="0"/>
          <c:showSerName val="0"/>
          <c:showPercent val="0"/>
          <c:showBubbleSize val="0"/>
        </c:dLbls>
        <c:gapWidth val="150"/>
        <c:overlap val="100"/>
        <c:axId val="1585414623"/>
        <c:axId val="1585418943"/>
      </c:barChart>
      <c:catAx>
        <c:axId val="1585414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5418943"/>
        <c:crosses val="autoZero"/>
        <c:auto val="0"/>
        <c:lblAlgn val="ctr"/>
        <c:lblOffset val="100"/>
        <c:noMultiLvlLbl val="0"/>
      </c:catAx>
      <c:valAx>
        <c:axId val="1585418943"/>
        <c:scaling>
          <c:orientation val="minMax"/>
          <c:max val="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85414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[Milestone-Winter-Sports-Interest-Analysis (solved).xlsx]Winter Sports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'Winter Sports Analysis'!$A$115</c:f>
              <c:strCache>
                <c:ptCount val="1"/>
                <c:pt idx="0">
                  <c:v>Average of Nordic combined</c:v>
                </c:pt>
              </c:strCache>
            </c:strRef>
          </c:tx>
          <c:spPr>
            <a:solidFill>
              <a:schemeClr val="accent1"/>
            </a:solidFill>
            <a:ln>
              <a:noFill/>
            </a:ln>
            <a:effectLst/>
          </c:spPr>
          <c:invertIfNegative val="0"/>
          <c:cat>
            <c:strRef>
              <c:f>'Winter Sports Analysis'!$A$116</c:f>
              <c:strCache>
                <c:ptCount val="1"/>
                <c:pt idx="0">
                  <c:v>Total</c:v>
                </c:pt>
              </c:strCache>
            </c:strRef>
          </c:cat>
          <c:val>
            <c:numRef>
              <c:f>'Winter Sports Analysis'!$A$116</c:f>
              <c:numCache>
                <c:formatCode>General</c:formatCode>
                <c:ptCount val="1"/>
                <c:pt idx="0">
                  <c:v>0.42465753424657532</c:v>
                </c:pt>
              </c:numCache>
            </c:numRef>
          </c:val>
          <c:extLst>
            <c:ext xmlns:c16="http://schemas.microsoft.com/office/drawing/2014/chart" uri="{C3380CC4-5D6E-409C-BE32-E72D297353CC}">
              <c16:uniqueId val="{00000000-B4F8-4E31-A9E0-7858442BD7C2}"/>
            </c:ext>
          </c:extLst>
        </c:ser>
        <c:ser>
          <c:idx val="1"/>
          <c:order val="1"/>
          <c:tx>
            <c:strRef>
              <c:f>'Winter Sports Analysis'!$B$115</c:f>
              <c:strCache>
                <c:ptCount val="1"/>
                <c:pt idx="0">
                  <c:v>Average of Biathlon</c:v>
                </c:pt>
              </c:strCache>
            </c:strRef>
          </c:tx>
          <c:spPr>
            <a:solidFill>
              <a:schemeClr val="accent2"/>
            </a:solidFill>
            <a:ln>
              <a:noFill/>
            </a:ln>
            <a:effectLst/>
          </c:spPr>
          <c:invertIfNegative val="0"/>
          <c:cat>
            <c:strRef>
              <c:f>'Winter Sports Analysis'!$A$116</c:f>
              <c:strCache>
                <c:ptCount val="1"/>
                <c:pt idx="0">
                  <c:v>Total</c:v>
                </c:pt>
              </c:strCache>
            </c:strRef>
          </c:cat>
          <c:val>
            <c:numRef>
              <c:f>'Winter Sports Analysis'!$B$116</c:f>
              <c:numCache>
                <c:formatCode>General</c:formatCode>
                <c:ptCount val="1"/>
                <c:pt idx="0">
                  <c:v>0.65981735159817356</c:v>
                </c:pt>
              </c:numCache>
            </c:numRef>
          </c:val>
          <c:extLst>
            <c:ext xmlns:c16="http://schemas.microsoft.com/office/drawing/2014/chart" uri="{C3380CC4-5D6E-409C-BE32-E72D297353CC}">
              <c16:uniqueId val="{00000002-B4F8-4E31-A9E0-7858442BD7C2}"/>
            </c:ext>
          </c:extLst>
        </c:ser>
        <c:ser>
          <c:idx val="2"/>
          <c:order val="2"/>
          <c:tx>
            <c:strRef>
              <c:f>'Winter Sports Analysis'!$C$115</c:f>
              <c:strCache>
                <c:ptCount val="1"/>
                <c:pt idx="0">
                  <c:v>Average of Alpine skiing</c:v>
                </c:pt>
              </c:strCache>
            </c:strRef>
          </c:tx>
          <c:spPr>
            <a:solidFill>
              <a:schemeClr val="accent3"/>
            </a:solidFill>
            <a:ln>
              <a:noFill/>
            </a:ln>
            <a:effectLst/>
          </c:spPr>
          <c:invertIfNegative val="0"/>
          <c:cat>
            <c:strRef>
              <c:f>'Winter Sports Analysis'!$A$116</c:f>
              <c:strCache>
                <c:ptCount val="1"/>
                <c:pt idx="0">
                  <c:v>Total</c:v>
                </c:pt>
              </c:strCache>
            </c:strRef>
          </c:cat>
          <c:val>
            <c:numRef>
              <c:f>'Winter Sports Analysis'!$C$116</c:f>
              <c:numCache>
                <c:formatCode>General</c:formatCode>
                <c:ptCount val="1"/>
                <c:pt idx="0">
                  <c:v>1.0525114155251141</c:v>
                </c:pt>
              </c:numCache>
            </c:numRef>
          </c:val>
          <c:extLst>
            <c:ext xmlns:c16="http://schemas.microsoft.com/office/drawing/2014/chart" uri="{C3380CC4-5D6E-409C-BE32-E72D297353CC}">
              <c16:uniqueId val="{00000003-B4F8-4E31-A9E0-7858442BD7C2}"/>
            </c:ext>
          </c:extLst>
        </c:ser>
        <c:ser>
          <c:idx val="3"/>
          <c:order val="3"/>
          <c:tx>
            <c:strRef>
              <c:f>'Winter Sports Analysis'!$D$115</c:f>
              <c:strCache>
                <c:ptCount val="1"/>
                <c:pt idx="0">
                  <c:v>Average of Speed Skating</c:v>
                </c:pt>
              </c:strCache>
            </c:strRef>
          </c:tx>
          <c:spPr>
            <a:solidFill>
              <a:schemeClr val="accent4"/>
            </a:solidFill>
            <a:ln>
              <a:noFill/>
            </a:ln>
            <a:effectLst/>
          </c:spPr>
          <c:invertIfNegative val="0"/>
          <c:cat>
            <c:strRef>
              <c:f>'Winter Sports Analysis'!$A$116</c:f>
              <c:strCache>
                <c:ptCount val="1"/>
                <c:pt idx="0">
                  <c:v>Total</c:v>
                </c:pt>
              </c:strCache>
            </c:strRef>
          </c:cat>
          <c:val>
            <c:numRef>
              <c:f>'Winter Sports Analysis'!$D$116</c:f>
              <c:numCache>
                <c:formatCode>General</c:formatCode>
                <c:ptCount val="1"/>
                <c:pt idx="0">
                  <c:v>1.1301369863013699</c:v>
                </c:pt>
              </c:numCache>
            </c:numRef>
          </c:val>
          <c:extLst>
            <c:ext xmlns:c16="http://schemas.microsoft.com/office/drawing/2014/chart" uri="{C3380CC4-5D6E-409C-BE32-E72D297353CC}">
              <c16:uniqueId val="{00000004-B4F8-4E31-A9E0-7858442BD7C2}"/>
            </c:ext>
          </c:extLst>
        </c:ser>
        <c:ser>
          <c:idx val="4"/>
          <c:order val="4"/>
          <c:tx>
            <c:strRef>
              <c:f>'Winter Sports Analysis'!$E$115</c:f>
              <c:strCache>
                <c:ptCount val="1"/>
                <c:pt idx="0">
                  <c:v>Average of Bobsleigh</c:v>
                </c:pt>
              </c:strCache>
            </c:strRef>
          </c:tx>
          <c:spPr>
            <a:solidFill>
              <a:schemeClr val="accent5"/>
            </a:solidFill>
            <a:ln>
              <a:noFill/>
            </a:ln>
            <a:effectLst/>
          </c:spPr>
          <c:invertIfNegative val="0"/>
          <c:cat>
            <c:strRef>
              <c:f>'Winter Sports Analysis'!$A$116</c:f>
              <c:strCache>
                <c:ptCount val="1"/>
                <c:pt idx="0">
                  <c:v>Total</c:v>
                </c:pt>
              </c:strCache>
            </c:strRef>
          </c:cat>
          <c:val>
            <c:numRef>
              <c:f>'Winter Sports Analysis'!$E$116</c:f>
              <c:numCache>
                <c:formatCode>General</c:formatCode>
                <c:ptCount val="1"/>
                <c:pt idx="0">
                  <c:v>1.3835616438356164</c:v>
                </c:pt>
              </c:numCache>
            </c:numRef>
          </c:val>
          <c:extLst>
            <c:ext xmlns:c16="http://schemas.microsoft.com/office/drawing/2014/chart" uri="{C3380CC4-5D6E-409C-BE32-E72D297353CC}">
              <c16:uniqueId val="{00000005-B4F8-4E31-A9E0-7858442BD7C2}"/>
            </c:ext>
          </c:extLst>
        </c:ser>
        <c:dLbls>
          <c:showLegendKey val="0"/>
          <c:showVal val="0"/>
          <c:showCatName val="0"/>
          <c:showSerName val="0"/>
          <c:showPercent val="0"/>
          <c:showBubbleSize val="0"/>
        </c:dLbls>
        <c:gapWidth val="219"/>
        <c:overlap val="-27"/>
        <c:axId val="1607088399"/>
        <c:axId val="1607072079"/>
      </c:barChart>
      <c:catAx>
        <c:axId val="16070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07072079"/>
        <c:crosses val="autoZero"/>
        <c:auto val="1"/>
        <c:lblAlgn val="ctr"/>
        <c:lblOffset val="100"/>
        <c:noMultiLvlLbl val="0"/>
      </c:catAx>
      <c:valAx>
        <c:axId val="160707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0708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7620</xdr:rowOff>
    </xdr:from>
    <xdr:to>
      <xdr:col>3</xdr:col>
      <xdr:colOff>1524000</xdr:colOff>
      <xdr:row>33</xdr:row>
      <xdr:rowOff>11430</xdr:rowOff>
    </xdr:to>
    <xdr:graphicFrame macro="">
      <xdr:nvGraphicFramePr>
        <xdr:cNvPr id="2" name="Chart 1">
          <a:extLst>
            <a:ext uri="{FF2B5EF4-FFF2-40B4-BE49-F238E27FC236}">
              <a16:creationId xmlns:a16="http://schemas.microsoft.com/office/drawing/2014/main" id="{C34F3F74-41A3-0149-F79E-BA0FE88C5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60</xdr:row>
      <xdr:rowOff>7620</xdr:rowOff>
    </xdr:from>
    <xdr:to>
      <xdr:col>3</xdr:col>
      <xdr:colOff>1539240</xdr:colOff>
      <xdr:row>76</xdr:row>
      <xdr:rowOff>19050</xdr:rowOff>
    </xdr:to>
    <xdr:graphicFrame macro="">
      <xdr:nvGraphicFramePr>
        <xdr:cNvPr id="4" name="Chart 3">
          <a:extLst>
            <a:ext uri="{FF2B5EF4-FFF2-40B4-BE49-F238E27FC236}">
              <a16:creationId xmlns:a16="http://schemas.microsoft.com/office/drawing/2014/main" id="{8717FB7C-3C56-76C8-A51A-4120B5BCF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86</xdr:row>
      <xdr:rowOff>198120</xdr:rowOff>
    </xdr:from>
    <xdr:to>
      <xdr:col>4</xdr:col>
      <xdr:colOff>53340</xdr:colOff>
      <xdr:row>101</xdr:row>
      <xdr:rowOff>186690</xdr:rowOff>
    </xdr:to>
    <xdr:graphicFrame macro="">
      <xdr:nvGraphicFramePr>
        <xdr:cNvPr id="9" name="Chart 8">
          <a:extLst>
            <a:ext uri="{FF2B5EF4-FFF2-40B4-BE49-F238E27FC236}">
              <a16:creationId xmlns:a16="http://schemas.microsoft.com/office/drawing/2014/main" id="{8FDEFAC6-8E71-3DD2-699C-C8DE4479E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138</xdr:row>
      <xdr:rowOff>0</xdr:rowOff>
    </xdr:from>
    <xdr:to>
      <xdr:col>3</xdr:col>
      <xdr:colOff>1539240</xdr:colOff>
      <xdr:row>154</xdr:row>
      <xdr:rowOff>7620</xdr:rowOff>
    </xdr:to>
    <xdr:graphicFrame macro="">
      <xdr:nvGraphicFramePr>
        <xdr:cNvPr id="18" name="Chart 17">
          <a:extLst>
            <a:ext uri="{FF2B5EF4-FFF2-40B4-BE49-F238E27FC236}">
              <a16:creationId xmlns:a16="http://schemas.microsoft.com/office/drawing/2014/main" id="{9E734BA1-60F2-49A8-B703-8309B5AF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116</xdr:row>
      <xdr:rowOff>171450</xdr:rowOff>
    </xdr:from>
    <xdr:to>
      <xdr:col>4</xdr:col>
      <xdr:colOff>411480</xdr:colOff>
      <xdr:row>130</xdr:row>
      <xdr:rowOff>140970</xdr:rowOff>
    </xdr:to>
    <xdr:graphicFrame macro="">
      <xdr:nvGraphicFramePr>
        <xdr:cNvPr id="22" name="Chart 21">
          <a:extLst>
            <a:ext uri="{FF2B5EF4-FFF2-40B4-BE49-F238E27FC236}">
              <a16:creationId xmlns:a16="http://schemas.microsoft.com/office/drawing/2014/main" id="{104CB2AC-B319-DB56-1E4C-7060B6940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san Niaz" refreshedDate="45916.881806828707" createdVersion="8" refreshedVersion="8" minRefreshableVersion="3" recordCount="5" xr:uid="{61B8DA49-CCF8-4132-872A-74DD8C188108}">
  <cacheSource type="worksheet">
    <worksheetSource name="OlympicsYears"/>
  </cacheSource>
  <cacheFields count="6">
    <cacheField name="Month" numFmtId="14">
      <sharedItems containsSemiMixedTypes="0" containsNonDate="0" containsDate="1" containsString="0" minDate="2006-02-01T00:00:00" maxDate="2022-02-02T00:00:00"/>
    </cacheField>
    <cacheField name="Nordic combined" numFmtId="0">
      <sharedItems containsSemiMixedTypes="0" containsString="0" containsNumber="1" containsInteger="1" minValue="1" maxValue="3"/>
    </cacheField>
    <cacheField name="Biathlon" numFmtId="0">
      <sharedItems containsSemiMixedTypes="0" containsString="0" containsNumber="1" containsInteger="1" minValue="4" maxValue="7"/>
    </cacheField>
    <cacheField name="Alpine skiing" numFmtId="0">
      <sharedItems containsSemiMixedTypes="0" containsString="0" containsNumber="1" containsInteger="1" minValue="6" maxValue="17"/>
    </cacheField>
    <cacheField name="Speed Skating" numFmtId="0">
      <sharedItems containsSemiMixedTypes="0" containsString="0" containsNumber="1" containsInteger="1" minValue="6" maxValue="19"/>
    </cacheField>
    <cacheField name="Bobsleigh" numFmtId="0">
      <sharedItems containsSemiMixedTypes="0" containsString="0" containsNumber="1" containsInteger="1" minValue="12" maxValue="41" count="5">
        <n v="12"/>
        <n v="19"/>
        <n v="41"/>
        <n v="30"/>
        <n v="1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san Niaz" refreshedDate="45916.887933680555" createdVersion="8" refreshedVersion="8" minRefreshableVersion="3" recordCount="219" xr:uid="{AE32030F-4682-4EA3-8B95-5D849ECC0D5A}">
  <cacheSource type="worksheet">
    <worksheetSource name="WinterSports"/>
  </cacheSource>
  <cacheFields count="10">
    <cacheField name="Month" numFmtId="165">
      <sharedItems containsSemiMixedTypes="0" containsNonDate="0" containsDate="1" containsString="0" minDate="2004-01-01T00:00:00" maxDate="2022-03-02T00:00:00"/>
    </cacheField>
    <cacheField name="Curling" numFmtId="0">
      <sharedItems containsSemiMixedTypes="0" containsString="0" containsNumber="1" minValue="0.5" maxValue="96"/>
    </cacheField>
    <cacheField name="Luge" numFmtId="0">
      <sharedItems containsSemiMixedTypes="0" containsString="0" containsNumber="1" minValue="0.5" maxValue="100"/>
    </cacheField>
    <cacheField name="Speed Skating" numFmtId="0">
      <sharedItems containsSemiMixedTypes="0" containsString="0" containsNumber="1" minValue="0.5" maxValue="19"/>
    </cacheField>
    <cacheField name="Nordic combined" numFmtId="0">
      <sharedItems containsSemiMixedTypes="0" containsString="0" containsNumber="1" minValue="0" maxValue="3"/>
    </cacheField>
    <cacheField name="Biathlon" numFmtId="0">
      <sharedItems containsSemiMixedTypes="0" containsString="0" containsNumber="1" minValue="0.5" maxValue="7"/>
    </cacheField>
    <cacheField name="Alpine skiing" numFmtId="0">
      <sharedItems containsSemiMixedTypes="0" containsString="0" containsNumber="1" minValue="0.5" maxValue="17" count="9">
        <n v="3"/>
        <n v="1"/>
        <n v="0.5"/>
        <n v="2"/>
        <n v="6"/>
        <n v="10"/>
        <n v="8"/>
        <n v="17"/>
        <n v="7"/>
      </sharedItems>
    </cacheField>
    <cacheField name="Bobsleigh" numFmtId="0">
      <sharedItems containsSemiMixedTypes="0" containsString="0" containsNumber="1" minValue="0.5" maxValue="41" count="10">
        <n v="1"/>
        <n v="0.5"/>
        <n v="2"/>
        <n v="12"/>
        <n v="3"/>
        <n v="19"/>
        <n v="4"/>
        <n v="41"/>
        <n v="30"/>
        <n v="15"/>
      </sharedItems>
    </cacheField>
    <cacheField name="Hockey" numFmtId="0">
      <sharedItems containsSemiMixedTypes="0" containsString="0" containsNumber="1" containsInteger="1" minValue="4" maxValue="26"/>
    </cacheField>
    <cacheField name="Snowboarding" numFmtId="0">
      <sharedItems containsSemiMixedTypes="0" containsString="0" containsNumber="1" containsInteger="1" minValue="1"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d v="2006-02-01T00:00:00"/>
    <n v="1"/>
    <n v="4"/>
    <n v="6"/>
    <n v="16"/>
    <x v="0"/>
  </r>
  <r>
    <d v="2010-02-01T00:00:00"/>
    <n v="3"/>
    <n v="6"/>
    <n v="10"/>
    <n v="19"/>
    <x v="1"/>
  </r>
  <r>
    <d v="2014-02-01T00:00:00"/>
    <n v="2"/>
    <n v="7"/>
    <n v="8"/>
    <n v="17"/>
    <x v="2"/>
  </r>
  <r>
    <d v="2018-02-01T00:00:00"/>
    <n v="1"/>
    <n v="7"/>
    <n v="17"/>
    <n v="16"/>
    <x v="3"/>
  </r>
  <r>
    <d v="2022-02-01T00:00:00"/>
    <n v="1"/>
    <n v="4"/>
    <n v="7"/>
    <n v="6"/>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d v="2004-01-01T00:00:00"/>
    <n v="2"/>
    <n v="1"/>
    <n v="2"/>
    <n v="0.5"/>
    <n v="1"/>
    <x v="0"/>
    <x v="0"/>
    <n v="23"/>
    <n v="34"/>
  </r>
  <r>
    <d v="2004-02-01T00:00:00"/>
    <n v="2"/>
    <n v="1"/>
    <n v="2"/>
    <n v="0.5"/>
    <n v="1"/>
    <x v="0"/>
    <x v="0"/>
    <n v="24"/>
    <n v="26"/>
  </r>
  <r>
    <d v="2004-03-01T00:00:00"/>
    <n v="3"/>
    <n v="1"/>
    <n v="1"/>
    <n v="0"/>
    <n v="1"/>
    <x v="1"/>
    <x v="0"/>
    <n v="23"/>
    <n v="15"/>
  </r>
  <r>
    <d v="2004-04-01T00:00:00"/>
    <n v="1"/>
    <n v="1"/>
    <n v="1"/>
    <n v="0.5"/>
    <n v="0.5"/>
    <x v="2"/>
    <x v="1"/>
    <n v="16"/>
    <n v="8"/>
  </r>
  <r>
    <d v="2004-05-01T00:00:00"/>
    <n v="1"/>
    <n v="0.5"/>
    <n v="1"/>
    <n v="0"/>
    <n v="1"/>
    <x v="2"/>
    <x v="0"/>
    <n v="15"/>
    <n v="6"/>
  </r>
  <r>
    <d v="2004-06-01T00:00:00"/>
    <n v="0.5"/>
    <n v="1"/>
    <n v="1"/>
    <n v="0"/>
    <n v="0.5"/>
    <x v="2"/>
    <x v="1"/>
    <n v="12"/>
    <n v="5"/>
  </r>
  <r>
    <d v="2004-07-01T00:00:00"/>
    <n v="1"/>
    <n v="0.5"/>
    <n v="1"/>
    <n v="0"/>
    <n v="1"/>
    <x v="2"/>
    <x v="0"/>
    <n v="11"/>
    <n v="6"/>
  </r>
  <r>
    <d v="2004-08-01T00:00:00"/>
    <n v="1"/>
    <n v="1"/>
    <n v="1"/>
    <n v="0"/>
    <n v="1"/>
    <x v="1"/>
    <x v="0"/>
    <n v="14"/>
    <n v="8"/>
  </r>
  <r>
    <d v="2004-09-01T00:00:00"/>
    <n v="1"/>
    <n v="1"/>
    <n v="1"/>
    <n v="0"/>
    <n v="0.5"/>
    <x v="1"/>
    <x v="0"/>
    <n v="18"/>
    <n v="11"/>
  </r>
  <r>
    <d v="2004-10-01T00:00:00"/>
    <n v="1"/>
    <n v="0.5"/>
    <n v="1"/>
    <n v="0.5"/>
    <n v="0.5"/>
    <x v="1"/>
    <x v="0"/>
    <n v="17"/>
    <n v="18"/>
  </r>
  <r>
    <d v="2004-11-01T00:00:00"/>
    <n v="1"/>
    <n v="1"/>
    <n v="1"/>
    <n v="0.5"/>
    <n v="0.5"/>
    <x v="1"/>
    <x v="0"/>
    <n v="20"/>
    <n v="25"/>
  </r>
  <r>
    <d v="2004-12-01T00:00:00"/>
    <n v="1"/>
    <n v="1"/>
    <n v="1"/>
    <n v="0"/>
    <n v="0.5"/>
    <x v="0"/>
    <x v="0"/>
    <n v="20"/>
    <n v="30"/>
  </r>
  <r>
    <d v="2005-01-01T00:00:00"/>
    <n v="2"/>
    <n v="1"/>
    <n v="1"/>
    <n v="0"/>
    <n v="1"/>
    <x v="0"/>
    <x v="0"/>
    <n v="21"/>
    <n v="29"/>
  </r>
  <r>
    <d v="2005-02-01T00:00:00"/>
    <n v="2"/>
    <n v="1"/>
    <n v="1"/>
    <n v="0.5"/>
    <n v="0.5"/>
    <x v="3"/>
    <x v="0"/>
    <n v="22"/>
    <n v="21"/>
  </r>
  <r>
    <d v="2005-03-01T00:00:00"/>
    <n v="2"/>
    <n v="1"/>
    <n v="1"/>
    <n v="0"/>
    <n v="0.5"/>
    <x v="3"/>
    <x v="0"/>
    <n v="21"/>
    <n v="14"/>
  </r>
  <r>
    <d v="2005-04-01T00:00:00"/>
    <n v="2"/>
    <n v="1"/>
    <n v="1"/>
    <n v="0"/>
    <n v="0.5"/>
    <x v="1"/>
    <x v="0"/>
    <n v="12"/>
    <n v="7"/>
  </r>
  <r>
    <d v="2005-05-01T00:00:00"/>
    <n v="1"/>
    <n v="1"/>
    <n v="1"/>
    <n v="0.5"/>
    <n v="0.5"/>
    <x v="1"/>
    <x v="0"/>
    <n v="11"/>
    <n v="6"/>
  </r>
  <r>
    <d v="2005-06-01T00:00:00"/>
    <n v="1"/>
    <n v="1"/>
    <n v="1"/>
    <n v="0.5"/>
    <n v="0.5"/>
    <x v="2"/>
    <x v="1"/>
    <n v="9"/>
    <n v="4"/>
  </r>
  <r>
    <d v="2005-07-01T00:00:00"/>
    <n v="1"/>
    <n v="1"/>
    <n v="1"/>
    <n v="0"/>
    <n v="0.5"/>
    <x v="2"/>
    <x v="0"/>
    <n v="9"/>
    <n v="6"/>
  </r>
  <r>
    <d v="2005-08-01T00:00:00"/>
    <n v="1"/>
    <n v="1"/>
    <n v="1"/>
    <n v="0"/>
    <n v="0.5"/>
    <x v="1"/>
    <x v="0"/>
    <n v="12"/>
    <n v="8"/>
  </r>
  <r>
    <d v="2005-09-01T00:00:00"/>
    <n v="1"/>
    <n v="1"/>
    <n v="1"/>
    <n v="0"/>
    <n v="0.5"/>
    <x v="1"/>
    <x v="1"/>
    <n v="15"/>
    <n v="12"/>
  </r>
  <r>
    <d v="2005-10-01T00:00:00"/>
    <n v="1"/>
    <n v="1"/>
    <n v="1"/>
    <n v="0.5"/>
    <n v="0.5"/>
    <x v="1"/>
    <x v="0"/>
    <n v="18"/>
    <n v="17"/>
  </r>
  <r>
    <d v="2005-11-01T00:00:00"/>
    <n v="4"/>
    <n v="1"/>
    <n v="1"/>
    <n v="0.5"/>
    <n v="0.5"/>
    <x v="3"/>
    <x v="0"/>
    <n v="23"/>
    <n v="25"/>
  </r>
  <r>
    <d v="2005-12-01T00:00:00"/>
    <n v="3"/>
    <n v="1"/>
    <n v="2"/>
    <n v="0"/>
    <n v="0.5"/>
    <x v="3"/>
    <x v="0"/>
    <n v="23"/>
    <n v="39"/>
  </r>
  <r>
    <d v="2006-01-01T00:00:00"/>
    <n v="3"/>
    <n v="2"/>
    <n v="3"/>
    <n v="0.5"/>
    <n v="1"/>
    <x v="3"/>
    <x v="2"/>
    <n v="23"/>
    <n v="30"/>
  </r>
  <r>
    <d v="2006-02-01T00:00:00"/>
    <n v="78"/>
    <n v="9"/>
    <n v="16"/>
    <n v="1"/>
    <n v="4"/>
    <x v="4"/>
    <x v="3"/>
    <n v="26"/>
    <n v="45"/>
  </r>
  <r>
    <d v="2006-03-01T00:00:00"/>
    <n v="6"/>
    <n v="2"/>
    <n v="3"/>
    <n v="0.5"/>
    <n v="1"/>
    <x v="3"/>
    <x v="2"/>
    <n v="23"/>
    <n v="20"/>
  </r>
  <r>
    <d v="2006-04-01T00:00:00"/>
    <n v="3"/>
    <n v="1"/>
    <n v="1"/>
    <n v="0.5"/>
    <n v="0.5"/>
    <x v="1"/>
    <x v="0"/>
    <n v="14"/>
    <n v="7"/>
  </r>
  <r>
    <d v="2006-05-01T00:00:00"/>
    <n v="1"/>
    <n v="1"/>
    <n v="2"/>
    <n v="0"/>
    <n v="0.5"/>
    <x v="2"/>
    <x v="1"/>
    <n v="13"/>
    <n v="6"/>
  </r>
  <r>
    <d v="2006-06-01T00:00:00"/>
    <n v="1"/>
    <n v="1"/>
    <n v="1"/>
    <n v="0"/>
    <n v="0.5"/>
    <x v="2"/>
    <x v="0"/>
    <n v="10"/>
    <n v="4"/>
  </r>
  <r>
    <d v="2006-07-01T00:00:00"/>
    <n v="1"/>
    <n v="1"/>
    <n v="1"/>
    <n v="0.5"/>
    <n v="0.5"/>
    <x v="2"/>
    <x v="1"/>
    <n v="9"/>
    <n v="5"/>
  </r>
  <r>
    <d v="2006-08-01T00:00:00"/>
    <n v="1"/>
    <n v="0.5"/>
    <n v="1"/>
    <n v="0"/>
    <n v="0.5"/>
    <x v="2"/>
    <x v="1"/>
    <n v="11"/>
    <n v="8"/>
  </r>
  <r>
    <d v="2006-09-01T00:00:00"/>
    <n v="1"/>
    <n v="1"/>
    <n v="1"/>
    <n v="0"/>
    <n v="0.5"/>
    <x v="1"/>
    <x v="0"/>
    <n v="15"/>
    <n v="11"/>
  </r>
  <r>
    <d v="2006-10-01T00:00:00"/>
    <n v="1"/>
    <n v="1"/>
    <n v="1"/>
    <n v="0"/>
    <n v="0.5"/>
    <x v="1"/>
    <x v="1"/>
    <n v="19"/>
    <n v="16"/>
  </r>
  <r>
    <d v="2006-11-01T00:00:00"/>
    <n v="2"/>
    <n v="1"/>
    <n v="1"/>
    <n v="0"/>
    <n v="0.5"/>
    <x v="1"/>
    <x v="0"/>
    <n v="21"/>
    <n v="22"/>
  </r>
  <r>
    <d v="2006-12-01T00:00:00"/>
    <n v="1"/>
    <n v="1"/>
    <n v="1"/>
    <n v="0.5"/>
    <n v="0.5"/>
    <x v="3"/>
    <x v="0"/>
    <n v="24"/>
    <n v="29"/>
  </r>
  <r>
    <d v="2007-01-01T00:00:00"/>
    <n v="2"/>
    <n v="1"/>
    <n v="1"/>
    <n v="0.5"/>
    <n v="0.5"/>
    <x v="3"/>
    <x v="0"/>
    <n v="22"/>
    <n v="23"/>
  </r>
  <r>
    <d v="2007-02-01T00:00:00"/>
    <n v="2"/>
    <n v="1"/>
    <n v="1"/>
    <n v="0.5"/>
    <n v="0.5"/>
    <x v="3"/>
    <x v="0"/>
    <n v="24"/>
    <n v="21"/>
  </r>
  <r>
    <d v="2007-03-01T00:00:00"/>
    <n v="2"/>
    <n v="1"/>
    <n v="1"/>
    <n v="0"/>
    <n v="0.5"/>
    <x v="1"/>
    <x v="0"/>
    <n v="22"/>
    <n v="12"/>
  </r>
  <r>
    <d v="2007-04-01T00:00:00"/>
    <n v="1"/>
    <n v="0.5"/>
    <n v="1"/>
    <n v="0"/>
    <n v="0.5"/>
    <x v="2"/>
    <x v="0"/>
    <n v="15"/>
    <n v="6"/>
  </r>
  <r>
    <d v="2007-05-01T00:00:00"/>
    <n v="1"/>
    <n v="1"/>
    <n v="1"/>
    <n v="0"/>
    <n v="0.5"/>
    <x v="2"/>
    <x v="1"/>
    <n v="12"/>
    <n v="5"/>
  </r>
  <r>
    <d v="2007-06-01T00:00:00"/>
    <n v="1"/>
    <n v="1"/>
    <n v="1"/>
    <n v="0"/>
    <n v="0.5"/>
    <x v="2"/>
    <x v="1"/>
    <n v="10"/>
    <n v="4"/>
  </r>
  <r>
    <d v="2007-07-01T00:00:00"/>
    <n v="1"/>
    <n v="1"/>
    <n v="1"/>
    <n v="0.5"/>
    <n v="0.5"/>
    <x v="2"/>
    <x v="1"/>
    <n v="9"/>
    <n v="5"/>
  </r>
  <r>
    <d v="2007-08-01T00:00:00"/>
    <n v="1"/>
    <n v="1"/>
    <n v="1"/>
    <n v="0.5"/>
    <n v="0.5"/>
    <x v="2"/>
    <x v="1"/>
    <n v="11"/>
    <n v="7"/>
  </r>
  <r>
    <d v="2007-09-01T00:00:00"/>
    <n v="1"/>
    <n v="1"/>
    <n v="1"/>
    <n v="0"/>
    <n v="0.5"/>
    <x v="1"/>
    <x v="1"/>
    <n v="14"/>
    <n v="10"/>
  </r>
  <r>
    <d v="2007-10-01T00:00:00"/>
    <n v="1"/>
    <n v="1"/>
    <n v="1"/>
    <n v="0"/>
    <n v="0.5"/>
    <x v="1"/>
    <x v="1"/>
    <n v="18"/>
    <n v="14"/>
  </r>
  <r>
    <d v="2007-11-01T00:00:00"/>
    <n v="1"/>
    <n v="1"/>
    <n v="1"/>
    <n v="0.5"/>
    <n v="0.5"/>
    <x v="1"/>
    <x v="0"/>
    <n v="21"/>
    <n v="19"/>
  </r>
  <r>
    <d v="2007-12-01T00:00:00"/>
    <n v="2"/>
    <n v="1"/>
    <n v="1"/>
    <n v="0.5"/>
    <n v="0.5"/>
    <x v="3"/>
    <x v="0"/>
    <n v="22"/>
    <n v="28"/>
  </r>
  <r>
    <d v="2008-01-01T00:00:00"/>
    <n v="2"/>
    <n v="1"/>
    <n v="1"/>
    <n v="0"/>
    <n v="0.5"/>
    <x v="3"/>
    <x v="0"/>
    <n v="22"/>
    <n v="23"/>
  </r>
  <r>
    <d v="2008-02-01T00:00:00"/>
    <n v="2"/>
    <n v="1"/>
    <n v="1"/>
    <n v="0.5"/>
    <n v="0.5"/>
    <x v="3"/>
    <x v="0"/>
    <n v="23"/>
    <n v="18"/>
  </r>
  <r>
    <d v="2008-03-01T00:00:00"/>
    <n v="2"/>
    <n v="0.5"/>
    <n v="1"/>
    <n v="0.5"/>
    <n v="0.5"/>
    <x v="1"/>
    <x v="0"/>
    <n v="21"/>
    <n v="11"/>
  </r>
  <r>
    <d v="2008-04-01T00:00:00"/>
    <n v="1"/>
    <n v="1"/>
    <n v="1"/>
    <n v="0"/>
    <n v="0.5"/>
    <x v="2"/>
    <x v="1"/>
    <n v="15"/>
    <n v="5"/>
  </r>
  <r>
    <d v="2008-05-01T00:00:00"/>
    <n v="1"/>
    <n v="0.5"/>
    <n v="1"/>
    <n v="0.5"/>
    <n v="0.5"/>
    <x v="2"/>
    <x v="1"/>
    <n v="12"/>
    <n v="4"/>
  </r>
  <r>
    <d v="2008-06-01T00:00:00"/>
    <n v="1"/>
    <n v="1"/>
    <n v="1"/>
    <n v="0"/>
    <n v="0.5"/>
    <x v="2"/>
    <x v="1"/>
    <n v="10"/>
    <n v="4"/>
  </r>
  <r>
    <d v="2008-07-01T00:00:00"/>
    <n v="1"/>
    <n v="0.5"/>
    <n v="1"/>
    <n v="0"/>
    <n v="0.5"/>
    <x v="2"/>
    <x v="1"/>
    <n v="9"/>
    <n v="4"/>
  </r>
  <r>
    <d v="2008-08-01T00:00:00"/>
    <n v="1"/>
    <n v="1"/>
    <n v="1"/>
    <n v="0.5"/>
    <n v="0.5"/>
    <x v="2"/>
    <x v="0"/>
    <n v="11"/>
    <n v="6"/>
  </r>
  <r>
    <d v="2008-09-01T00:00:00"/>
    <n v="1"/>
    <n v="0.5"/>
    <n v="1"/>
    <n v="0.5"/>
    <n v="0.5"/>
    <x v="2"/>
    <x v="1"/>
    <n v="14"/>
    <n v="9"/>
  </r>
  <r>
    <d v="2008-10-01T00:00:00"/>
    <n v="1"/>
    <n v="1"/>
    <n v="1"/>
    <n v="0.5"/>
    <n v="0.5"/>
    <x v="1"/>
    <x v="1"/>
    <n v="17"/>
    <n v="13"/>
  </r>
  <r>
    <d v="2008-11-01T00:00:00"/>
    <n v="1"/>
    <n v="0.5"/>
    <n v="1"/>
    <n v="0.5"/>
    <n v="0.5"/>
    <x v="1"/>
    <x v="1"/>
    <n v="20"/>
    <n v="20"/>
  </r>
  <r>
    <d v="2008-12-01T00:00:00"/>
    <n v="1"/>
    <n v="1"/>
    <n v="1"/>
    <n v="0.5"/>
    <n v="0.5"/>
    <x v="1"/>
    <x v="1"/>
    <n v="19"/>
    <n v="28"/>
  </r>
  <r>
    <d v="2009-01-01T00:00:00"/>
    <n v="1"/>
    <n v="0.5"/>
    <n v="1"/>
    <n v="0.5"/>
    <n v="0.5"/>
    <x v="3"/>
    <x v="0"/>
    <n v="20"/>
    <n v="23"/>
  </r>
  <r>
    <d v="2009-02-01T00:00:00"/>
    <n v="3"/>
    <n v="1"/>
    <n v="1"/>
    <n v="0.5"/>
    <n v="0.5"/>
    <x v="1"/>
    <x v="0"/>
    <n v="20"/>
    <n v="18"/>
  </r>
  <r>
    <d v="2009-03-01T00:00:00"/>
    <n v="2"/>
    <n v="0.5"/>
    <n v="1"/>
    <n v="0.5"/>
    <n v="0.5"/>
    <x v="1"/>
    <x v="1"/>
    <n v="20"/>
    <n v="11"/>
  </r>
  <r>
    <d v="2009-04-01T00:00:00"/>
    <n v="2"/>
    <n v="0.5"/>
    <n v="1"/>
    <n v="0.5"/>
    <n v="0.5"/>
    <x v="2"/>
    <x v="1"/>
    <n v="13"/>
    <n v="5"/>
  </r>
  <r>
    <d v="2009-05-01T00:00:00"/>
    <n v="0.5"/>
    <n v="0.5"/>
    <n v="1"/>
    <n v="0.5"/>
    <n v="0.5"/>
    <x v="2"/>
    <x v="0"/>
    <n v="13"/>
    <n v="4"/>
  </r>
  <r>
    <d v="2009-06-01T00:00:00"/>
    <n v="0.5"/>
    <n v="0.5"/>
    <n v="1"/>
    <n v="0.5"/>
    <n v="0.5"/>
    <x v="2"/>
    <x v="0"/>
    <n v="10"/>
    <n v="4"/>
  </r>
  <r>
    <d v="2009-07-01T00:00:00"/>
    <n v="1"/>
    <n v="0.5"/>
    <n v="0.5"/>
    <n v="0.5"/>
    <n v="0.5"/>
    <x v="2"/>
    <x v="1"/>
    <n v="9"/>
    <n v="4"/>
  </r>
  <r>
    <d v="2009-08-01T00:00:00"/>
    <n v="1"/>
    <n v="1"/>
    <n v="1"/>
    <n v="0"/>
    <n v="0.5"/>
    <x v="2"/>
    <x v="1"/>
    <n v="10"/>
    <n v="6"/>
  </r>
  <r>
    <d v="2009-09-01T00:00:00"/>
    <n v="1"/>
    <n v="0.5"/>
    <n v="1"/>
    <n v="0"/>
    <n v="0.5"/>
    <x v="2"/>
    <x v="1"/>
    <n v="13"/>
    <n v="8"/>
  </r>
  <r>
    <d v="2009-10-01T00:00:00"/>
    <n v="1"/>
    <n v="1"/>
    <n v="1"/>
    <n v="0.5"/>
    <n v="0.5"/>
    <x v="1"/>
    <x v="0"/>
    <n v="17"/>
    <n v="12"/>
  </r>
  <r>
    <d v="2009-11-01T00:00:00"/>
    <n v="1"/>
    <n v="1"/>
    <n v="1"/>
    <n v="0.5"/>
    <n v="0.5"/>
    <x v="1"/>
    <x v="0"/>
    <n v="18"/>
    <n v="15"/>
  </r>
  <r>
    <d v="2009-12-01T00:00:00"/>
    <n v="2"/>
    <n v="1"/>
    <n v="2"/>
    <n v="0.5"/>
    <n v="1"/>
    <x v="3"/>
    <x v="0"/>
    <n v="19"/>
    <n v="23"/>
  </r>
  <r>
    <d v="2010-01-01T00:00:00"/>
    <n v="3"/>
    <n v="1"/>
    <n v="2"/>
    <n v="0.5"/>
    <n v="1"/>
    <x v="3"/>
    <x v="4"/>
    <n v="20"/>
    <n v="25"/>
  </r>
  <r>
    <d v="2010-02-01T00:00:00"/>
    <n v="86"/>
    <n v="100"/>
    <n v="19"/>
    <n v="3"/>
    <n v="6"/>
    <x v="5"/>
    <x v="5"/>
    <n v="23"/>
    <n v="54"/>
  </r>
  <r>
    <d v="2010-03-01T00:00:00"/>
    <n v="8"/>
    <n v="3"/>
    <n v="3"/>
    <n v="0.5"/>
    <n v="1"/>
    <x v="1"/>
    <x v="4"/>
    <n v="20"/>
    <n v="13"/>
  </r>
  <r>
    <d v="2010-04-01T00:00:00"/>
    <n v="2"/>
    <n v="1"/>
    <n v="1"/>
    <n v="0.5"/>
    <n v="0.5"/>
    <x v="2"/>
    <x v="0"/>
    <n v="13"/>
    <n v="5"/>
  </r>
  <r>
    <d v="2010-05-01T00:00:00"/>
    <n v="1"/>
    <n v="1"/>
    <n v="1"/>
    <n v="0.5"/>
    <n v="0.5"/>
    <x v="2"/>
    <x v="0"/>
    <n v="12"/>
    <n v="5"/>
  </r>
  <r>
    <d v="2010-06-01T00:00:00"/>
    <n v="1"/>
    <n v="1"/>
    <n v="0.5"/>
    <n v="0.5"/>
    <n v="0.5"/>
    <x v="2"/>
    <x v="1"/>
    <n v="10"/>
    <n v="3"/>
  </r>
  <r>
    <d v="2010-07-01T00:00:00"/>
    <n v="1"/>
    <n v="0.5"/>
    <n v="1"/>
    <n v="0.5"/>
    <n v="0.5"/>
    <x v="2"/>
    <x v="1"/>
    <n v="8"/>
    <n v="3"/>
  </r>
  <r>
    <d v="2010-08-01T00:00:00"/>
    <n v="1"/>
    <n v="1"/>
    <n v="0.5"/>
    <n v="0.5"/>
    <n v="0.5"/>
    <x v="2"/>
    <x v="1"/>
    <n v="9"/>
    <n v="4"/>
  </r>
  <r>
    <d v="2010-09-01T00:00:00"/>
    <n v="1"/>
    <n v="0.5"/>
    <n v="1"/>
    <n v="0.5"/>
    <n v="0.5"/>
    <x v="2"/>
    <x v="1"/>
    <n v="12"/>
    <n v="6"/>
  </r>
  <r>
    <d v="2010-10-01T00:00:00"/>
    <n v="1"/>
    <n v="1"/>
    <n v="1"/>
    <n v="0"/>
    <n v="0.5"/>
    <x v="1"/>
    <x v="0"/>
    <n v="15"/>
    <n v="8"/>
  </r>
  <r>
    <d v="2010-11-01T00:00:00"/>
    <n v="1"/>
    <n v="0.5"/>
    <n v="1"/>
    <n v="0.5"/>
    <n v="0.5"/>
    <x v="1"/>
    <x v="0"/>
    <n v="16"/>
    <n v="13"/>
  </r>
  <r>
    <d v="2010-12-01T00:00:00"/>
    <n v="1"/>
    <n v="1"/>
    <n v="1"/>
    <n v="0.5"/>
    <n v="1"/>
    <x v="1"/>
    <x v="0"/>
    <n v="17"/>
    <n v="21"/>
  </r>
  <r>
    <d v="2011-01-01T00:00:00"/>
    <n v="1"/>
    <n v="1"/>
    <n v="1"/>
    <n v="0.5"/>
    <n v="0.5"/>
    <x v="1"/>
    <x v="0"/>
    <n v="23"/>
    <n v="21"/>
  </r>
  <r>
    <d v="2011-02-01T00:00:00"/>
    <n v="2"/>
    <n v="1"/>
    <n v="1"/>
    <n v="0.5"/>
    <n v="1"/>
    <x v="1"/>
    <x v="0"/>
    <n v="23"/>
    <n v="12"/>
  </r>
  <r>
    <d v="2011-03-01T00:00:00"/>
    <n v="2"/>
    <n v="1"/>
    <n v="1"/>
    <n v="0.5"/>
    <n v="0.5"/>
    <x v="1"/>
    <x v="0"/>
    <n v="22"/>
    <n v="8"/>
  </r>
  <r>
    <d v="2011-04-01T00:00:00"/>
    <n v="1"/>
    <n v="0.5"/>
    <n v="0.5"/>
    <n v="0.5"/>
    <n v="0.5"/>
    <x v="2"/>
    <x v="0"/>
    <n v="11"/>
    <n v="4"/>
  </r>
  <r>
    <d v="2011-05-01T00:00:00"/>
    <n v="1"/>
    <n v="0.5"/>
    <n v="0.5"/>
    <n v="0"/>
    <n v="0.5"/>
    <x v="2"/>
    <x v="1"/>
    <n v="10"/>
    <n v="3"/>
  </r>
  <r>
    <d v="2011-06-01T00:00:00"/>
    <n v="1"/>
    <n v="0.5"/>
    <n v="0.5"/>
    <n v="0"/>
    <n v="0.5"/>
    <x v="2"/>
    <x v="0"/>
    <n v="9"/>
    <n v="3"/>
  </r>
  <r>
    <d v="2011-07-01T00:00:00"/>
    <n v="1"/>
    <n v="1"/>
    <n v="0.5"/>
    <n v="0.5"/>
    <n v="0.5"/>
    <x v="2"/>
    <x v="1"/>
    <n v="7"/>
    <n v="3"/>
  </r>
  <r>
    <d v="2011-08-01T00:00:00"/>
    <n v="1"/>
    <n v="0.5"/>
    <n v="0.5"/>
    <n v="0"/>
    <n v="0.5"/>
    <x v="2"/>
    <x v="0"/>
    <n v="8"/>
    <n v="4"/>
  </r>
  <r>
    <d v="2011-09-01T00:00:00"/>
    <n v="1"/>
    <n v="0.5"/>
    <n v="0.5"/>
    <n v="0.5"/>
    <n v="0.5"/>
    <x v="2"/>
    <x v="0"/>
    <n v="11"/>
    <n v="6"/>
  </r>
  <r>
    <d v="2011-10-01T00:00:00"/>
    <n v="1"/>
    <n v="1"/>
    <n v="0.5"/>
    <n v="0.5"/>
    <n v="0.5"/>
    <x v="2"/>
    <x v="0"/>
    <n v="15"/>
    <n v="8"/>
  </r>
  <r>
    <d v="2011-11-01T00:00:00"/>
    <n v="1"/>
    <n v="1"/>
    <n v="1"/>
    <n v="0"/>
    <n v="0.5"/>
    <x v="1"/>
    <x v="0"/>
    <n v="19"/>
    <n v="12"/>
  </r>
  <r>
    <d v="2011-12-01T00:00:00"/>
    <n v="1"/>
    <n v="1"/>
    <n v="1"/>
    <n v="0.5"/>
    <n v="0.5"/>
    <x v="1"/>
    <x v="0"/>
    <n v="20"/>
    <n v="16"/>
  </r>
  <r>
    <d v="2012-01-01T00:00:00"/>
    <n v="1"/>
    <n v="1"/>
    <n v="1"/>
    <n v="0.5"/>
    <n v="0.5"/>
    <x v="1"/>
    <x v="0"/>
    <n v="23"/>
    <n v="17"/>
  </r>
  <r>
    <d v="2012-02-01T00:00:00"/>
    <n v="2"/>
    <n v="1"/>
    <n v="1"/>
    <n v="0.5"/>
    <n v="0.5"/>
    <x v="1"/>
    <x v="0"/>
    <n v="22"/>
    <n v="10"/>
  </r>
  <r>
    <d v="2012-03-01T00:00:00"/>
    <n v="1"/>
    <n v="1"/>
    <n v="1"/>
    <n v="0.5"/>
    <n v="0.5"/>
    <x v="1"/>
    <x v="0"/>
    <n v="21"/>
    <n v="6"/>
  </r>
  <r>
    <d v="2012-04-01T00:00:00"/>
    <n v="1"/>
    <n v="1"/>
    <n v="0.5"/>
    <n v="0.5"/>
    <n v="0.5"/>
    <x v="2"/>
    <x v="0"/>
    <n v="12"/>
    <n v="3"/>
  </r>
  <r>
    <d v="2012-05-01T00:00:00"/>
    <n v="1"/>
    <n v="0.5"/>
    <n v="0.5"/>
    <n v="0.5"/>
    <n v="0.5"/>
    <x v="2"/>
    <x v="0"/>
    <n v="10"/>
    <n v="3"/>
  </r>
  <r>
    <d v="2012-06-01T00:00:00"/>
    <n v="1"/>
    <n v="1"/>
    <n v="0.5"/>
    <n v="0.5"/>
    <n v="0.5"/>
    <x v="2"/>
    <x v="0"/>
    <n v="8"/>
    <n v="2"/>
  </r>
  <r>
    <d v="2012-07-01T00:00:00"/>
    <n v="1"/>
    <n v="1"/>
    <n v="1"/>
    <n v="0.5"/>
    <n v="0.5"/>
    <x v="2"/>
    <x v="0"/>
    <n v="7"/>
    <n v="2"/>
  </r>
  <r>
    <d v="2012-08-01T00:00:00"/>
    <n v="1"/>
    <n v="1"/>
    <n v="1"/>
    <n v="0.5"/>
    <n v="0.5"/>
    <x v="2"/>
    <x v="0"/>
    <n v="8"/>
    <n v="3"/>
  </r>
  <r>
    <d v="2012-09-01T00:00:00"/>
    <n v="1"/>
    <n v="0.5"/>
    <n v="0.5"/>
    <n v="0"/>
    <n v="0.5"/>
    <x v="2"/>
    <x v="0"/>
    <n v="10"/>
    <n v="4"/>
  </r>
  <r>
    <d v="2012-10-01T00:00:00"/>
    <n v="1"/>
    <n v="0.5"/>
    <n v="0.5"/>
    <n v="0.5"/>
    <n v="0.5"/>
    <x v="2"/>
    <x v="0"/>
    <n v="13"/>
    <n v="6"/>
  </r>
  <r>
    <d v="2012-11-01T00:00:00"/>
    <n v="1"/>
    <n v="0.5"/>
    <n v="0.5"/>
    <n v="0.5"/>
    <n v="0.5"/>
    <x v="1"/>
    <x v="0"/>
    <n v="17"/>
    <n v="8"/>
  </r>
  <r>
    <d v="2012-12-01T00:00:00"/>
    <n v="1"/>
    <n v="1"/>
    <n v="1"/>
    <n v="0.5"/>
    <n v="0.5"/>
    <x v="1"/>
    <x v="0"/>
    <n v="18"/>
    <n v="12"/>
  </r>
  <r>
    <d v="2013-01-01T00:00:00"/>
    <n v="1"/>
    <n v="1"/>
    <n v="1"/>
    <n v="0.5"/>
    <n v="0.5"/>
    <x v="1"/>
    <x v="0"/>
    <n v="23"/>
    <n v="15"/>
  </r>
  <r>
    <d v="2013-02-01T00:00:00"/>
    <n v="2"/>
    <n v="1"/>
    <n v="1"/>
    <n v="0.5"/>
    <n v="0.5"/>
    <x v="1"/>
    <x v="0"/>
    <n v="24"/>
    <n v="9"/>
  </r>
  <r>
    <d v="2013-03-01T00:00:00"/>
    <n v="2"/>
    <n v="0.5"/>
    <n v="1"/>
    <n v="0.5"/>
    <n v="0.5"/>
    <x v="1"/>
    <x v="0"/>
    <n v="22"/>
    <n v="5"/>
  </r>
  <r>
    <d v="2013-04-01T00:00:00"/>
    <n v="1"/>
    <n v="0.5"/>
    <n v="0.5"/>
    <n v="0.5"/>
    <n v="0.5"/>
    <x v="2"/>
    <x v="0"/>
    <n v="11"/>
    <n v="3"/>
  </r>
  <r>
    <d v="2013-05-01T00:00:00"/>
    <n v="1"/>
    <n v="0.5"/>
    <n v="0.5"/>
    <n v="0.5"/>
    <n v="0.5"/>
    <x v="2"/>
    <x v="0"/>
    <n v="11"/>
    <n v="2"/>
  </r>
  <r>
    <d v="2013-06-01T00:00:00"/>
    <n v="1"/>
    <n v="0.5"/>
    <n v="0.5"/>
    <n v="0.5"/>
    <n v="0.5"/>
    <x v="2"/>
    <x v="0"/>
    <n v="9"/>
    <n v="2"/>
  </r>
  <r>
    <d v="2013-07-01T00:00:00"/>
    <n v="1"/>
    <n v="0.5"/>
    <n v="0.5"/>
    <n v="0.5"/>
    <n v="0.5"/>
    <x v="2"/>
    <x v="0"/>
    <n v="7"/>
    <n v="2"/>
  </r>
  <r>
    <d v="2013-08-01T00:00:00"/>
    <n v="1"/>
    <n v="0.5"/>
    <n v="0.5"/>
    <n v="0.5"/>
    <n v="0.5"/>
    <x v="2"/>
    <x v="0"/>
    <n v="8"/>
    <n v="3"/>
  </r>
  <r>
    <d v="2013-09-01T00:00:00"/>
    <n v="1"/>
    <n v="0.5"/>
    <n v="0.5"/>
    <n v="0.5"/>
    <n v="0.5"/>
    <x v="2"/>
    <x v="1"/>
    <n v="10"/>
    <n v="4"/>
  </r>
  <r>
    <d v="2013-10-01T00:00:00"/>
    <n v="1"/>
    <n v="0.5"/>
    <n v="0.5"/>
    <n v="0.5"/>
    <n v="0.5"/>
    <x v="2"/>
    <x v="0"/>
    <n v="14"/>
    <n v="5"/>
  </r>
  <r>
    <d v="2013-11-01T00:00:00"/>
    <n v="2"/>
    <n v="0.5"/>
    <n v="1"/>
    <n v="0.5"/>
    <n v="0.5"/>
    <x v="1"/>
    <x v="0"/>
    <n v="18"/>
    <n v="8"/>
  </r>
  <r>
    <d v="2013-12-01T00:00:00"/>
    <n v="2"/>
    <n v="1"/>
    <n v="1"/>
    <n v="0.5"/>
    <n v="0.5"/>
    <x v="1"/>
    <x v="0"/>
    <n v="19"/>
    <n v="15"/>
  </r>
  <r>
    <d v="2014-01-01T00:00:00"/>
    <n v="5"/>
    <n v="1"/>
    <n v="2"/>
    <n v="0.5"/>
    <n v="1"/>
    <x v="1"/>
    <x v="6"/>
    <n v="20"/>
    <n v="16"/>
  </r>
  <r>
    <d v="2014-02-01T00:00:00"/>
    <n v="54"/>
    <n v="19"/>
    <n v="17"/>
    <n v="2"/>
    <n v="7"/>
    <x v="6"/>
    <x v="7"/>
    <n v="25"/>
    <n v="40"/>
  </r>
  <r>
    <d v="2014-03-01T00:00:00"/>
    <n v="3"/>
    <n v="1"/>
    <n v="1"/>
    <n v="0.5"/>
    <n v="1"/>
    <x v="1"/>
    <x v="0"/>
    <n v="21"/>
    <n v="6"/>
  </r>
  <r>
    <d v="2014-04-01T00:00:00"/>
    <n v="1"/>
    <n v="0.5"/>
    <n v="0.5"/>
    <n v="0.5"/>
    <n v="0.5"/>
    <x v="2"/>
    <x v="0"/>
    <n v="11"/>
    <n v="3"/>
  </r>
  <r>
    <d v="2014-05-01T00:00:00"/>
    <n v="1"/>
    <n v="0.5"/>
    <n v="0.5"/>
    <n v="0.5"/>
    <n v="0.5"/>
    <x v="2"/>
    <x v="0"/>
    <n v="9"/>
    <n v="2"/>
  </r>
  <r>
    <d v="2014-06-01T00:00:00"/>
    <n v="1"/>
    <n v="0.5"/>
    <n v="0.5"/>
    <n v="0.5"/>
    <n v="0.5"/>
    <x v="2"/>
    <x v="1"/>
    <n v="8"/>
    <n v="1"/>
  </r>
  <r>
    <d v="2014-07-01T00:00:00"/>
    <n v="1"/>
    <n v="0.5"/>
    <n v="0.5"/>
    <n v="0.5"/>
    <n v="0.5"/>
    <x v="2"/>
    <x v="1"/>
    <n v="6"/>
    <n v="2"/>
  </r>
  <r>
    <d v="2014-08-01T00:00:00"/>
    <n v="1"/>
    <n v="0.5"/>
    <n v="0.5"/>
    <n v="0.5"/>
    <n v="0.5"/>
    <x v="2"/>
    <x v="1"/>
    <n v="7"/>
    <n v="2"/>
  </r>
  <r>
    <d v="2014-09-01T00:00:00"/>
    <n v="1"/>
    <n v="0.5"/>
    <n v="0.5"/>
    <n v="0.5"/>
    <n v="0.5"/>
    <x v="2"/>
    <x v="0"/>
    <n v="9"/>
    <n v="4"/>
  </r>
  <r>
    <d v="2014-10-01T00:00:00"/>
    <n v="1"/>
    <n v="0.5"/>
    <n v="0.5"/>
    <n v="0.5"/>
    <n v="0.5"/>
    <x v="2"/>
    <x v="0"/>
    <n v="14"/>
    <n v="4"/>
  </r>
  <r>
    <d v="2014-11-01T00:00:00"/>
    <n v="1"/>
    <n v="0.5"/>
    <n v="1"/>
    <n v="0.5"/>
    <n v="0.5"/>
    <x v="1"/>
    <x v="0"/>
    <n v="18"/>
    <n v="8"/>
  </r>
  <r>
    <d v="2014-12-01T00:00:00"/>
    <n v="2"/>
    <n v="1"/>
    <n v="0.5"/>
    <n v="0.5"/>
    <n v="0.5"/>
    <x v="1"/>
    <x v="0"/>
    <n v="18"/>
    <n v="10"/>
  </r>
  <r>
    <d v="2015-01-01T00:00:00"/>
    <n v="2"/>
    <n v="1"/>
    <n v="1"/>
    <n v="0.5"/>
    <n v="1"/>
    <x v="1"/>
    <x v="0"/>
    <n v="20"/>
    <n v="11"/>
  </r>
  <r>
    <d v="2015-02-01T00:00:00"/>
    <n v="2"/>
    <n v="1"/>
    <n v="0.5"/>
    <n v="0.5"/>
    <n v="0.5"/>
    <x v="1"/>
    <x v="0"/>
    <n v="20"/>
    <n v="7"/>
  </r>
  <r>
    <d v="2015-03-01T00:00:00"/>
    <n v="2"/>
    <n v="0.5"/>
    <n v="0.5"/>
    <n v="0.5"/>
    <n v="1"/>
    <x v="1"/>
    <x v="1"/>
    <n v="19"/>
    <n v="5"/>
  </r>
  <r>
    <d v="2015-04-01T00:00:00"/>
    <n v="1"/>
    <n v="0.5"/>
    <n v="0.5"/>
    <n v="0.5"/>
    <n v="0.5"/>
    <x v="2"/>
    <x v="1"/>
    <n v="11"/>
    <n v="2"/>
  </r>
  <r>
    <d v="2015-05-01T00:00:00"/>
    <n v="1"/>
    <n v="0.5"/>
    <n v="0.5"/>
    <n v="0"/>
    <n v="0.5"/>
    <x v="2"/>
    <x v="1"/>
    <n v="10"/>
    <n v="1"/>
  </r>
  <r>
    <d v="2015-06-01T00:00:00"/>
    <n v="1"/>
    <n v="0.5"/>
    <n v="0.5"/>
    <n v="0"/>
    <n v="0.5"/>
    <x v="2"/>
    <x v="1"/>
    <n v="8"/>
    <n v="1"/>
  </r>
  <r>
    <d v="2015-07-01T00:00:00"/>
    <n v="1"/>
    <n v="0.5"/>
    <n v="0.5"/>
    <n v="0.5"/>
    <n v="0.5"/>
    <x v="2"/>
    <x v="1"/>
    <n v="6"/>
    <n v="2"/>
  </r>
  <r>
    <d v="2015-08-01T00:00:00"/>
    <n v="1"/>
    <n v="0.5"/>
    <n v="0.5"/>
    <n v="0.5"/>
    <n v="0.5"/>
    <x v="2"/>
    <x v="1"/>
    <n v="7"/>
    <n v="2"/>
  </r>
  <r>
    <d v="2015-09-01T00:00:00"/>
    <n v="1"/>
    <n v="0.5"/>
    <n v="0.5"/>
    <n v="0"/>
    <n v="0.5"/>
    <x v="2"/>
    <x v="1"/>
    <n v="9"/>
    <n v="3"/>
  </r>
  <r>
    <d v="2015-10-01T00:00:00"/>
    <n v="1"/>
    <n v="0.5"/>
    <n v="0.5"/>
    <n v="0.5"/>
    <n v="0.5"/>
    <x v="2"/>
    <x v="0"/>
    <n v="14"/>
    <n v="4"/>
  </r>
  <r>
    <d v="2015-11-01T00:00:00"/>
    <n v="1"/>
    <n v="0.5"/>
    <n v="0.5"/>
    <n v="0.5"/>
    <n v="0.5"/>
    <x v="1"/>
    <x v="1"/>
    <n v="17"/>
    <n v="6"/>
  </r>
  <r>
    <d v="2015-12-01T00:00:00"/>
    <n v="1"/>
    <n v="1"/>
    <n v="0.5"/>
    <n v="0.5"/>
    <n v="0.5"/>
    <x v="1"/>
    <x v="0"/>
    <n v="18"/>
    <n v="9"/>
  </r>
  <r>
    <d v="2016-01-01T00:00:00"/>
    <n v="2"/>
    <n v="1"/>
    <n v="1"/>
    <n v="0.5"/>
    <n v="0.5"/>
    <x v="1"/>
    <x v="0"/>
    <n v="19"/>
    <n v="13"/>
  </r>
  <r>
    <d v="2016-02-01T00:00:00"/>
    <n v="3"/>
    <n v="0.5"/>
    <n v="0.5"/>
    <n v="0.5"/>
    <n v="0.5"/>
    <x v="1"/>
    <x v="0"/>
    <n v="22"/>
    <n v="7"/>
  </r>
  <r>
    <d v="2016-03-01T00:00:00"/>
    <n v="2"/>
    <n v="0.5"/>
    <n v="0.5"/>
    <n v="0.5"/>
    <n v="0.5"/>
    <x v="1"/>
    <x v="0"/>
    <n v="18"/>
    <n v="4"/>
  </r>
  <r>
    <d v="2016-04-01T00:00:00"/>
    <n v="2"/>
    <n v="0.5"/>
    <n v="0.5"/>
    <n v="0.5"/>
    <n v="0.5"/>
    <x v="2"/>
    <x v="1"/>
    <n v="12"/>
    <n v="2"/>
  </r>
  <r>
    <d v="2016-05-01T00:00:00"/>
    <n v="1"/>
    <n v="0.5"/>
    <n v="0.5"/>
    <n v="0.5"/>
    <n v="0.5"/>
    <x v="2"/>
    <x v="1"/>
    <n v="10"/>
    <n v="2"/>
  </r>
  <r>
    <d v="2016-06-01T00:00:00"/>
    <n v="1"/>
    <n v="1"/>
    <n v="0.5"/>
    <n v="0.5"/>
    <n v="0.5"/>
    <x v="2"/>
    <x v="1"/>
    <n v="7"/>
    <n v="1"/>
  </r>
  <r>
    <d v="2016-07-01T00:00:00"/>
    <n v="1"/>
    <n v="1"/>
    <n v="0.5"/>
    <n v="0.5"/>
    <n v="0.5"/>
    <x v="2"/>
    <x v="0"/>
    <n v="6"/>
    <n v="2"/>
  </r>
  <r>
    <d v="2016-08-01T00:00:00"/>
    <n v="2"/>
    <n v="1"/>
    <n v="0.5"/>
    <n v="0.5"/>
    <n v="0.5"/>
    <x v="2"/>
    <x v="0"/>
    <n v="7"/>
    <n v="2"/>
  </r>
  <r>
    <d v="2016-09-01T00:00:00"/>
    <n v="1"/>
    <n v="0.5"/>
    <n v="0.5"/>
    <n v="0.5"/>
    <n v="0.5"/>
    <x v="2"/>
    <x v="1"/>
    <n v="13"/>
    <n v="3"/>
  </r>
  <r>
    <d v="2016-10-01T00:00:00"/>
    <n v="1"/>
    <n v="1"/>
    <n v="0.5"/>
    <n v="0.5"/>
    <n v="0.5"/>
    <x v="2"/>
    <x v="1"/>
    <n v="13"/>
    <n v="4"/>
  </r>
  <r>
    <d v="2016-11-01T00:00:00"/>
    <n v="1"/>
    <n v="0.5"/>
    <n v="0.5"/>
    <n v="0.5"/>
    <n v="0.5"/>
    <x v="1"/>
    <x v="1"/>
    <n v="15"/>
    <n v="5"/>
  </r>
  <r>
    <d v="2016-12-01T00:00:00"/>
    <n v="1"/>
    <n v="1"/>
    <n v="0.5"/>
    <n v="0.5"/>
    <n v="0.5"/>
    <x v="1"/>
    <x v="0"/>
    <n v="17"/>
    <n v="12"/>
  </r>
  <r>
    <d v="2017-01-01T00:00:00"/>
    <n v="2"/>
    <n v="1"/>
    <n v="0.5"/>
    <n v="0.5"/>
    <n v="0.5"/>
    <x v="1"/>
    <x v="0"/>
    <n v="17"/>
    <n v="12"/>
  </r>
  <r>
    <d v="2017-02-01T00:00:00"/>
    <n v="2"/>
    <n v="0.5"/>
    <n v="0.5"/>
    <n v="0.5"/>
    <n v="0.5"/>
    <x v="1"/>
    <x v="0"/>
    <n v="19"/>
    <n v="7"/>
  </r>
  <r>
    <d v="2017-03-01T00:00:00"/>
    <n v="3"/>
    <n v="0.5"/>
    <n v="0.5"/>
    <n v="0.5"/>
    <n v="0.5"/>
    <x v="1"/>
    <x v="1"/>
    <n v="19"/>
    <n v="4"/>
  </r>
  <r>
    <d v="2017-04-01T00:00:00"/>
    <n v="2"/>
    <n v="0.5"/>
    <n v="0.5"/>
    <n v="0.5"/>
    <n v="0.5"/>
    <x v="2"/>
    <x v="0"/>
    <n v="10"/>
    <n v="2"/>
  </r>
  <r>
    <d v="2017-05-01T00:00:00"/>
    <n v="1"/>
    <n v="0.5"/>
    <n v="0.5"/>
    <n v="0.5"/>
    <n v="0.5"/>
    <x v="2"/>
    <x v="0"/>
    <n v="10"/>
    <n v="2"/>
  </r>
  <r>
    <d v="2017-06-01T00:00:00"/>
    <n v="1"/>
    <n v="0.5"/>
    <n v="0.5"/>
    <n v="0.5"/>
    <n v="0.5"/>
    <x v="2"/>
    <x v="0"/>
    <n v="7"/>
    <n v="1"/>
  </r>
  <r>
    <d v="2017-07-01T00:00:00"/>
    <n v="1"/>
    <n v="0.5"/>
    <n v="0.5"/>
    <n v="0.5"/>
    <n v="0.5"/>
    <x v="2"/>
    <x v="0"/>
    <n v="6"/>
    <n v="2"/>
  </r>
  <r>
    <d v="2017-08-01T00:00:00"/>
    <n v="1"/>
    <n v="0.5"/>
    <n v="0.5"/>
    <n v="0.5"/>
    <n v="0.5"/>
    <x v="2"/>
    <x v="0"/>
    <n v="6"/>
    <n v="2"/>
  </r>
  <r>
    <d v="2017-09-01T00:00:00"/>
    <n v="1"/>
    <n v="0.5"/>
    <n v="0.5"/>
    <n v="0.5"/>
    <n v="0.5"/>
    <x v="2"/>
    <x v="1"/>
    <n v="9"/>
    <n v="3"/>
  </r>
  <r>
    <d v="2017-10-01T00:00:00"/>
    <n v="1"/>
    <n v="0.5"/>
    <n v="0.5"/>
    <n v="0.5"/>
    <n v="0.5"/>
    <x v="2"/>
    <x v="0"/>
    <n v="13"/>
    <n v="4"/>
  </r>
  <r>
    <d v="2017-11-01T00:00:00"/>
    <n v="3"/>
    <n v="1"/>
    <n v="0.5"/>
    <n v="0.5"/>
    <n v="0.5"/>
    <x v="1"/>
    <x v="0"/>
    <n v="16"/>
    <n v="6"/>
  </r>
  <r>
    <d v="2017-12-01T00:00:00"/>
    <n v="3"/>
    <n v="1"/>
    <n v="1"/>
    <n v="0.5"/>
    <n v="0.5"/>
    <x v="1"/>
    <x v="0"/>
    <n v="16"/>
    <n v="10"/>
  </r>
  <r>
    <d v="2018-01-01T00:00:00"/>
    <n v="3"/>
    <n v="1"/>
    <n v="2"/>
    <n v="0.5"/>
    <n v="1"/>
    <x v="3"/>
    <x v="4"/>
    <n v="17"/>
    <n v="13"/>
  </r>
  <r>
    <d v="2018-02-01T00:00:00"/>
    <n v="96"/>
    <n v="21"/>
    <n v="16"/>
    <n v="1"/>
    <n v="7"/>
    <x v="7"/>
    <x v="8"/>
    <n v="21"/>
    <n v="55"/>
  </r>
  <r>
    <d v="2018-03-01T00:00:00"/>
    <n v="5"/>
    <n v="1"/>
    <n v="1"/>
    <n v="0.5"/>
    <n v="0.5"/>
    <x v="1"/>
    <x v="0"/>
    <n v="18"/>
    <n v="6"/>
  </r>
  <r>
    <d v="2018-04-01T00:00:00"/>
    <n v="2"/>
    <n v="0.5"/>
    <n v="0.5"/>
    <n v="0.5"/>
    <n v="0.5"/>
    <x v="2"/>
    <x v="1"/>
    <n v="11"/>
    <n v="2"/>
  </r>
  <r>
    <d v="2018-05-01T00:00:00"/>
    <n v="1"/>
    <n v="0.5"/>
    <n v="0.5"/>
    <n v="0.5"/>
    <n v="0.5"/>
    <x v="2"/>
    <x v="1"/>
    <n v="8"/>
    <n v="2"/>
  </r>
  <r>
    <d v="2018-06-01T00:00:00"/>
    <n v="1"/>
    <n v="0.5"/>
    <n v="0.5"/>
    <n v="0.5"/>
    <n v="0.5"/>
    <x v="2"/>
    <x v="0"/>
    <n v="6"/>
    <n v="1"/>
  </r>
  <r>
    <d v="2018-07-01T00:00:00"/>
    <n v="1"/>
    <n v="0.5"/>
    <n v="0.5"/>
    <n v="0.5"/>
    <n v="0.5"/>
    <x v="2"/>
    <x v="0"/>
    <n v="5"/>
    <n v="2"/>
  </r>
  <r>
    <d v="2018-08-01T00:00:00"/>
    <n v="1"/>
    <n v="0.5"/>
    <n v="0.5"/>
    <n v="0.5"/>
    <n v="0.5"/>
    <x v="2"/>
    <x v="1"/>
    <n v="6"/>
    <n v="2"/>
  </r>
  <r>
    <d v="2018-09-01T00:00:00"/>
    <n v="1"/>
    <n v="0.5"/>
    <n v="0.5"/>
    <n v="0"/>
    <n v="0.5"/>
    <x v="2"/>
    <x v="1"/>
    <n v="8"/>
    <n v="2"/>
  </r>
  <r>
    <d v="2018-10-01T00:00:00"/>
    <n v="1"/>
    <n v="0.5"/>
    <n v="0.5"/>
    <n v="0.5"/>
    <n v="0.5"/>
    <x v="2"/>
    <x v="1"/>
    <n v="12"/>
    <n v="3"/>
  </r>
  <r>
    <d v="2018-11-01T00:00:00"/>
    <n v="2"/>
    <n v="0.5"/>
    <n v="0.5"/>
    <n v="0.5"/>
    <n v="0.5"/>
    <x v="1"/>
    <x v="1"/>
    <n v="14"/>
    <n v="6"/>
  </r>
  <r>
    <d v="2018-12-01T00:00:00"/>
    <n v="2"/>
    <n v="1"/>
    <n v="0.5"/>
    <n v="0.5"/>
    <n v="0.5"/>
    <x v="1"/>
    <x v="0"/>
    <n v="16"/>
    <n v="11"/>
  </r>
  <r>
    <d v="2019-01-01T00:00:00"/>
    <n v="2"/>
    <n v="0.5"/>
    <n v="0.5"/>
    <n v="0.5"/>
    <n v="0.5"/>
    <x v="1"/>
    <x v="0"/>
    <n v="16"/>
    <n v="11"/>
  </r>
  <r>
    <d v="2019-02-01T00:00:00"/>
    <n v="2"/>
    <n v="0.5"/>
    <n v="0.5"/>
    <n v="0.5"/>
    <n v="0.5"/>
    <x v="1"/>
    <x v="0"/>
    <n v="19"/>
    <n v="8"/>
  </r>
  <r>
    <d v="2019-03-01T00:00:00"/>
    <n v="2"/>
    <n v="0.5"/>
    <n v="0.5"/>
    <n v="0.5"/>
    <n v="0.5"/>
    <x v="1"/>
    <x v="0"/>
    <n v="19"/>
    <n v="5"/>
  </r>
  <r>
    <d v="2019-04-01T00:00:00"/>
    <n v="2"/>
    <n v="0.5"/>
    <n v="0.5"/>
    <n v="0.5"/>
    <n v="0.5"/>
    <x v="2"/>
    <x v="1"/>
    <n v="10"/>
    <n v="2"/>
  </r>
  <r>
    <d v="2019-05-01T00:00:00"/>
    <n v="1"/>
    <n v="0.5"/>
    <n v="0.5"/>
    <n v="0"/>
    <n v="0.5"/>
    <x v="2"/>
    <x v="1"/>
    <n v="8"/>
    <n v="1"/>
  </r>
  <r>
    <d v="2019-06-01T00:00:00"/>
    <n v="1"/>
    <n v="0.5"/>
    <n v="0.5"/>
    <n v="0.5"/>
    <n v="0.5"/>
    <x v="2"/>
    <x v="1"/>
    <n v="6"/>
    <n v="1"/>
  </r>
  <r>
    <d v="2019-07-01T00:00:00"/>
    <n v="1"/>
    <n v="0.5"/>
    <n v="0.5"/>
    <n v="0.5"/>
    <n v="0.5"/>
    <x v="2"/>
    <x v="1"/>
    <n v="5"/>
    <n v="1"/>
  </r>
  <r>
    <d v="2019-08-01T00:00:00"/>
    <n v="1"/>
    <n v="0.5"/>
    <n v="0.5"/>
    <n v="0.5"/>
    <n v="0.5"/>
    <x v="2"/>
    <x v="1"/>
    <n v="6"/>
    <n v="2"/>
  </r>
  <r>
    <d v="2019-09-01T00:00:00"/>
    <n v="1"/>
    <n v="0.5"/>
    <n v="0.5"/>
    <n v="0.5"/>
    <n v="0.5"/>
    <x v="2"/>
    <x v="1"/>
    <n v="8"/>
    <n v="3"/>
  </r>
  <r>
    <d v="2019-10-01T00:00:00"/>
    <n v="1"/>
    <n v="0.5"/>
    <n v="0.5"/>
    <n v="0.5"/>
    <n v="0.5"/>
    <x v="2"/>
    <x v="1"/>
    <n v="12"/>
    <n v="3"/>
  </r>
  <r>
    <d v="2019-11-01T00:00:00"/>
    <n v="1"/>
    <n v="0.5"/>
    <n v="0.5"/>
    <n v="0.5"/>
    <n v="0.5"/>
    <x v="1"/>
    <x v="1"/>
    <n v="15"/>
    <n v="5"/>
  </r>
  <r>
    <d v="2019-12-01T00:00:00"/>
    <n v="1"/>
    <n v="0.5"/>
    <n v="0.5"/>
    <n v="0.5"/>
    <n v="0.5"/>
    <x v="1"/>
    <x v="0"/>
    <n v="16"/>
    <n v="11"/>
  </r>
  <r>
    <d v="2020-01-01T00:00:00"/>
    <n v="2"/>
    <n v="0.5"/>
    <n v="0.5"/>
    <n v="0.5"/>
    <n v="0.5"/>
    <x v="1"/>
    <x v="0"/>
    <n v="17"/>
    <n v="10"/>
  </r>
  <r>
    <d v="2020-02-01T00:00:00"/>
    <n v="2"/>
    <n v="0.5"/>
    <n v="0.5"/>
    <n v="0.5"/>
    <n v="0.5"/>
    <x v="1"/>
    <x v="0"/>
    <n v="20"/>
    <n v="7"/>
  </r>
  <r>
    <d v="2020-03-01T00:00:00"/>
    <n v="1"/>
    <n v="0.5"/>
    <n v="0.5"/>
    <n v="0.5"/>
    <n v="0.5"/>
    <x v="2"/>
    <x v="0"/>
    <n v="13"/>
    <n v="3"/>
  </r>
  <r>
    <d v="2020-04-01T00:00:00"/>
    <n v="1"/>
    <n v="0.5"/>
    <n v="0.5"/>
    <n v="0.5"/>
    <n v="0.5"/>
    <x v="2"/>
    <x v="0"/>
    <n v="4"/>
    <n v="2"/>
  </r>
  <r>
    <d v="2020-05-01T00:00:00"/>
    <n v="1"/>
    <n v="0.5"/>
    <n v="0.5"/>
    <n v="0.5"/>
    <n v="0.5"/>
    <x v="2"/>
    <x v="0"/>
    <n v="4"/>
    <n v="1"/>
  </r>
  <r>
    <d v="2020-06-01T00:00:00"/>
    <n v="1"/>
    <n v="0.5"/>
    <n v="0.5"/>
    <n v="0.5"/>
    <n v="0.5"/>
    <x v="2"/>
    <x v="1"/>
    <n v="4"/>
    <n v="1"/>
  </r>
  <r>
    <d v="2020-07-01T00:00:00"/>
    <n v="1"/>
    <n v="0.5"/>
    <n v="0.5"/>
    <n v="0.5"/>
    <n v="0.5"/>
    <x v="2"/>
    <x v="1"/>
    <n v="5"/>
    <n v="2"/>
  </r>
  <r>
    <d v="2020-08-01T00:00:00"/>
    <n v="1"/>
    <n v="0.5"/>
    <n v="0.5"/>
    <n v="0.5"/>
    <n v="0.5"/>
    <x v="2"/>
    <x v="1"/>
    <n v="7"/>
    <n v="2"/>
  </r>
  <r>
    <d v="2020-09-01T00:00:00"/>
    <n v="1"/>
    <n v="0.5"/>
    <n v="0.5"/>
    <n v="0.5"/>
    <n v="0.5"/>
    <x v="2"/>
    <x v="1"/>
    <n v="8"/>
    <n v="3"/>
  </r>
  <r>
    <d v="2020-10-01T00:00:00"/>
    <n v="1"/>
    <n v="0.5"/>
    <n v="0.5"/>
    <n v="0.5"/>
    <n v="0.5"/>
    <x v="2"/>
    <x v="1"/>
    <n v="7"/>
    <n v="3"/>
  </r>
  <r>
    <d v="2020-11-01T00:00:00"/>
    <n v="1"/>
    <n v="0.5"/>
    <n v="0.5"/>
    <n v="0.5"/>
    <n v="0.5"/>
    <x v="1"/>
    <x v="1"/>
    <n v="6"/>
    <n v="5"/>
  </r>
  <r>
    <d v="2020-12-01T00:00:00"/>
    <n v="1"/>
    <n v="0.5"/>
    <n v="0.5"/>
    <n v="0.5"/>
    <n v="0.5"/>
    <x v="1"/>
    <x v="0"/>
    <n v="6"/>
    <n v="12"/>
  </r>
  <r>
    <d v="2021-01-01T00:00:00"/>
    <n v="1"/>
    <n v="0.5"/>
    <n v="0.5"/>
    <n v="0.5"/>
    <n v="0.5"/>
    <x v="1"/>
    <x v="0"/>
    <n v="10"/>
    <n v="15"/>
  </r>
  <r>
    <d v="2021-02-01T00:00:00"/>
    <n v="1"/>
    <n v="1"/>
    <n v="0.5"/>
    <n v="0.5"/>
    <n v="0.5"/>
    <x v="1"/>
    <x v="0"/>
    <n v="12"/>
    <n v="12"/>
  </r>
  <r>
    <d v="2021-03-01T00:00:00"/>
    <n v="1"/>
    <n v="0.5"/>
    <n v="0.5"/>
    <n v="0.5"/>
    <n v="0.5"/>
    <x v="1"/>
    <x v="1"/>
    <n v="13"/>
    <n v="5"/>
  </r>
  <r>
    <d v="2021-04-01T00:00:00"/>
    <n v="2"/>
    <n v="0.5"/>
    <n v="0.5"/>
    <n v="0.5"/>
    <n v="0.5"/>
    <x v="2"/>
    <x v="1"/>
    <n v="9"/>
    <n v="2"/>
  </r>
  <r>
    <d v="2021-05-01T00:00:00"/>
    <n v="2"/>
    <n v="0.5"/>
    <n v="0.5"/>
    <n v="0"/>
    <n v="0.5"/>
    <x v="2"/>
    <x v="1"/>
    <n v="6"/>
    <n v="2"/>
  </r>
  <r>
    <d v="2021-06-01T00:00:00"/>
    <n v="1"/>
    <n v="0.5"/>
    <n v="0.5"/>
    <n v="0.5"/>
    <n v="0.5"/>
    <x v="2"/>
    <x v="1"/>
    <n v="6"/>
    <n v="1"/>
  </r>
  <r>
    <d v="2021-07-01T00:00:00"/>
    <n v="1"/>
    <n v="0.5"/>
    <n v="0.5"/>
    <n v="0.5"/>
    <n v="0.5"/>
    <x v="2"/>
    <x v="0"/>
    <n v="5"/>
    <n v="2"/>
  </r>
  <r>
    <d v="2021-08-01T00:00:00"/>
    <n v="1"/>
    <n v="0.5"/>
    <n v="0.5"/>
    <n v="0.5"/>
    <n v="0.5"/>
    <x v="2"/>
    <x v="0"/>
    <n v="5"/>
    <n v="2"/>
  </r>
  <r>
    <d v="2021-09-01T00:00:00"/>
    <n v="1"/>
    <n v="0.5"/>
    <n v="0.5"/>
    <n v="0.5"/>
    <n v="0.5"/>
    <x v="2"/>
    <x v="1"/>
    <n v="6"/>
    <n v="3"/>
  </r>
  <r>
    <d v="2021-10-01T00:00:00"/>
    <n v="1"/>
    <n v="0.5"/>
    <n v="0.5"/>
    <n v="0.5"/>
    <n v="0.5"/>
    <x v="2"/>
    <x v="1"/>
    <n v="9"/>
    <n v="4"/>
  </r>
  <r>
    <d v="2021-11-01T00:00:00"/>
    <n v="2"/>
    <n v="0.5"/>
    <n v="0.5"/>
    <n v="0.5"/>
    <n v="0.5"/>
    <x v="1"/>
    <x v="0"/>
    <n v="13"/>
    <n v="6"/>
  </r>
  <r>
    <d v="2021-12-01T00:00:00"/>
    <n v="1"/>
    <n v="0.5"/>
    <n v="1"/>
    <n v="0.5"/>
    <n v="0.5"/>
    <x v="1"/>
    <x v="0"/>
    <n v="13"/>
    <n v="11"/>
  </r>
  <r>
    <d v="2022-01-01T00:00:00"/>
    <n v="2"/>
    <n v="1"/>
    <n v="1"/>
    <n v="0.5"/>
    <n v="0.5"/>
    <x v="1"/>
    <x v="2"/>
    <n v="14"/>
    <n v="14"/>
  </r>
  <r>
    <d v="2022-02-01T00:00:00"/>
    <n v="48"/>
    <n v="7"/>
    <n v="6"/>
    <n v="1"/>
    <n v="4"/>
    <x v="8"/>
    <x v="9"/>
    <n v="17"/>
    <n v="29"/>
  </r>
  <r>
    <d v="2022-03-01T00:00:00"/>
    <n v="2"/>
    <n v="1"/>
    <n v="0.5"/>
    <n v="0.5"/>
    <n v="0.5"/>
    <x v="1"/>
    <x v="1"/>
    <n v="1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EA17F-B2F0-4658-9259-820207354FC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5:E116" firstHeaderRow="0" firstDataRow="1" firstDataCol="0"/>
  <pivotFields count="10">
    <pivotField numFmtId="165" showAll="0"/>
    <pivotField showAll="0"/>
    <pivotField showAll="0"/>
    <pivotField dataField="1" showAll="0"/>
    <pivotField dataField="1" showAll="0"/>
    <pivotField dataField="1" showAll="0"/>
    <pivotField dataField="1" showAll="0">
      <items count="10">
        <item x="2"/>
        <item x="1"/>
        <item x="3"/>
        <item x="0"/>
        <item x="4"/>
        <item x="8"/>
        <item x="6"/>
        <item x="5"/>
        <item x="7"/>
        <item t="default"/>
      </items>
    </pivotField>
    <pivotField dataField="1" showAll="0"/>
    <pivotField showAll="0"/>
    <pivotField showAll="0"/>
  </pivotFields>
  <rowItems count="1">
    <i/>
  </rowItems>
  <colFields count="1">
    <field x="-2"/>
  </colFields>
  <colItems count="5">
    <i>
      <x/>
    </i>
    <i i="1">
      <x v="1"/>
    </i>
    <i i="2">
      <x v="2"/>
    </i>
    <i i="3">
      <x v="3"/>
    </i>
    <i i="4">
      <x v="4"/>
    </i>
  </colItems>
  <dataFields count="5">
    <dataField name="Average of Nordic combined" fld="4" subtotal="average" baseField="0" baseItem="1"/>
    <dataField name="Average of Biathlon" fld="5" subtotal="average" baseField="0" baseItem="1"/>
    <dataField name="Average of Alpine skiing" fld="6" subtotal="average" baseField="0" baseItem="1"/>
    <dataField name="Average of Speed Skating" fld="3" subtotal="average" baseField="0" baseItem="1"/>
    <dataField name="Average of Bobsleigh" fld="7" subtotal="average" baseField="0" baseItem="1"/>
  </dataFields>
  <chartFormats count="5">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1FD41-D109-438C-BD2B-C14D0DDF7666}" name="PivotTable2"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5" firstHeaderRow="1" firstDataRow="1" firstDataCol="1"/>
  <pivotFields count="6">
    <pivotField numFmtId="14" showAll="0"/>
    <pivotField dataField="1" showAll="0"/>
    <pivotField dataField="1" showAll="0"/>
    <pivotField dataField="1" showAll="0"/>
    <pivotField dataField="1" showAll="0"/>
    <pivotField dataField="1" showAll="0">
      <items count="6">
        <item x="0"/>
        <item x="4"/>
        <item x="1"/>
        <item x="3"/>
        <item x="2"/>
        <item t="default"/>
      </items>
    </pivotField>
  </pivotFields>
  <rowFields count="1">
    <field x="-2"/>
  </rowFields>
  <rowItems count="5">
    <i>
      <x/>
    </i>
    <i i="1">
      <x v="1"/>
    </i>
    <i i="2">
      <x v="2"/>
    </i>
    <i i="3">
      <x v="3"/>
    </i>
    <i i="4">
      <x v="4"/>
    </i>
  </rowItems>
  <colItems count="1">
    <i/>
  </colItems>
  <dataFields count="5">
    <dataField name="Average of Bobsleigh" fld="5" subtotal="average" baseField="0" baseItem="0"/>
    <dataField name="Average of Speed Skating" fld="4" subtotal="average" baseField="0" baseItem="0"/>
    <dataField name="Average of Alpine skiing" fld="3" subtotal="average" baseField="0" baseItem="0"/>
    <dataField name="Average of Biathlon" fld="2" subtotal="average" baseField="0" baseItem="0"/>
    <dataField name="Average of Nordic combined"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F1:O220" totalsRowShown="0" headerRowCellStyle="Normal" dataCellStyle="Normal">
  <autoFilter ref="F1:O220" xr:uid="{C33BFC36-746D-4053-BD81-F1A1F53EBE5C}"/>
  <tableColumns count="10">
    <tableColumn id="1" xr3:uid="{45B64F85-1056-4D5B-B99D-09A68AA0A8E3}" name="Month" dataDxfId="15" dataCellStyle="Normal"/>
    <tableColumn id="2" xr3:uid="{31BFEE7D-530E-4C7A-895F-A92D978BF3D6}" name="Curling" dataCellStyle="Normal"/>
    <tableColumn id="3" xr3:uid="{625B3DED-833A-4CE7-8F27-1A33F4C625CE}" name="Luge" dataCellStyle="Normal"/>
    <tableColumn id="4" xr3:uid="{C1FBC1B3-DA16-4EF9-A12B-B20FAAFB914C}" name="Speed Skating" dataCellStyle="Normal"/>
    <tableColumn id="5" xr3:uid="{7FB237DB-672D-4E7B-AE7E-F25CE8476406}" name="Nordic combined" dataCellStyle="Normal"/>
    <tableColumn id="6" xr3:uid="{691CFA5D-CBF7-4FD1-B5CE-F5F79E71F321}" name="Biathlon" dataCellStyle="Normal"/>
    <tableColumn id="7" xr3:uid="{DACDAF3E-D64D-41B0-B676-94CD5E86B4BB}" name="Alpine skiing" dataCellStyle="Normal"/>
    <tableColumn id="8" xr3:uid="{912B4D09-8DDC-403B-BFFC-30BE5864C0DD}" name="Bobsleigh" dataCellStyle="Normal"/>
    <tableColumn id="9" xr3:uid="{3A2F1BEB-5DD8-47F3-B466-9F446BF0849F}" name="Hockey" dataCellStyle="Normal"/>
    <tableColumn id="10" xr3:uid="{6BE84BBD-A85A-42F3-8335-9DF4B41A67AF}" name="Snowboarding" dataCellStyle="Normal"/>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513CB76-DC90-024F-B526-B3B76856A064}" name="Table279" displayName="Table279" ref="A5:C8" totalsRowShown="0" headerRowDxfId="14" dataDxfId="13" headerRowCellStyle="Normal" dataCellStyle="Normal">
  <autoFilter ref="A5:C8" xr:uid="{4513CB76-DC90-024F-B526-B3B76856A064}"/>
  <tableColumns count="3">
    <tableColumn id="1" xr3:uid="{C4CDB566-40BB-4F40-9CF5-DAF447CC7A8B}" name="location" dataDxfId="12" dataCellStyle="Normal"/>
    <tableColumn id="2" xr3:uid="{33C30CC3-BAEB-F344-9EED-5894CB0220D1}" name="feature" dataDxfId="11" dataCellStyle="Normal"/>
    <tableColumn id="3" xr3:uid="{24050A35-EEA2-A64F-B1AF-81478F154A09}" name="description" dataDxfId="10" dataCellStyle="Normal"/>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364D8C2-3D70-3140-A28A-8E61E0D757F4}" name="OlympicsYears" displayName="OlympicsYears" ref="A1:F7" totalsRowCount="1" headerRowCellStyle="Normal" dataCellStyle="Normal">
  <autoFilter ref="A1:F6" xr:uid="{1364D8C2-3D70-3140-A28A-8E61E0D757F4}"/>
  <tableColumns count="6">
    <tableColumn id="1" xr3:uid="{7111CBB5-4A70-7044-A63C-40AF3A1FA7B3}" name="Month" dataDxfId="9" totalsRowDxfId="8" dataCellStyle="Normal"/>
    <tableColumn id="3" xr3:uid="{62A14461-0A80-5F42-9338-A14447B5D4BF}" name="Nordic combined" totalsRowFunction="custom" totalsRowDxfId="7" dataCellStyle="Normal">
      <totalsRowFormula>SUM(OlympicsYears[Nordic combined])</totalsRowFormula>
    </tableColumn>
    <tableColumn id="4" xr3:uid="{9A72B496-C598-014A-9521-371D4BD59B9C}" name="Biathlon" totalsRowFunction="custom" totalsRowDxfId="6" dataCellStyle="Normal">
      <totalsRowFormula>SUM(OlympicsYears[Biathlon])</totalsRowFormula>
    </tableColumn>
    <tableColumn id="5" xr3:uid="{A260C902-2557-184C-83FC-FC2806A2509E}" name="Alpine skiing" totalsRowFunction="custom" totalsRowDxfId="5" dataCellStyle="Normal">
      <totalsRowFormula>SUM(OlympicsYears[Alpine skiing])</totalsRowFormula>
    </tableColumn>
    <tableColumn id="2" xr3:uid="{71CAC568-D95A-A546-BB59-F133F238082F}" name="Speed Skating" totalsRowFunction="custom" totalsRowDxfId="4" dataCellStyle="Normal">
      <totalsRowFormula>SUM(OlympicsYears[Speed Skating])</totalsRowFormula>
    </tableColumn>
    <tableColumn id="6" xr3:uid="{1072DCC5-44D1-634F-902C-F58BBC9DCE49}" name="Bobsleigh" totalsRowFunction="custom" totalsRowDxfId="3" dataCellStyle="Normal">
      <totalsRowFormula>SUM(OlympicsYears[Bobsleigh])</totalsRow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BC2C-F595-D943-AEEC-433A55BD13DB}">
  <sheetPr codeName="Sheet1"/>
  <dimension ref="A1:O220"/>
  <sheetViews>
    <sheetView tabSelected="1" topLeftCell="A46" zoomScaleNormal="100" workbookViewId="0">
      <selection activeCell="A55" sqref="A55:C58"/>
    </sheetView>
  </sheetViews>
  <sheetFormatPr defaultColWidth="10.77734375" defaultRowHeight="15.6"/>
  <cols>
    <col min="1" max="1" width="25.44140625" style="2" bestFit="1" customWidth="1"/>
    <col min="2" max="2" width="17.77734375" style="2" bestFit="1" customWidth="1"/>
    <col min="3" max="3" width="21.44140625" style="2" bestFit="1" customWidth="1"/>
    <col min="4" max="4" width="22.77734375" style="2" bestFit="1" customWidth="1"/>
    <col min="5" max="5" width="18.88671875" style="2" bestFit="1" customWidth="1"/>
    <col min="6" max="6" width="15.109375" style="11" customWidth="1"/>
    <col min="7" max="7" width="18.77734375" style="2" bestFit="1" customWidth="1"/>
    <col min="8" max="8" width="12" style="2" bestFit="1" customWidth="1"/>
    <col min="9" max="9" width="14.33203125" style="2" bestFit="1" customWidth="1"/>
    <col min="10" max="10" width="17" style="2" bestFit="1" customWidth="1"/>
    <col min="11" max="11" width="22.6640625" style="2" customWidth="1"/>
    <col min="12" max="12" width="13.44140625" style="2" bestFit="1" customWidth="1"/>
    <col min="13" max="13" width="11.109375" style="2" bestFit="1" customWidth="1"/>
    <col min="14" max="14" width="9.33203125" style="2" bestFit="1" customWidth="1"/>
    <col min="15" max="15" width="14.6640625" style="2" bestFit="1" customWidth="1"/>
    <col min="16" max="16384" width="10.77734375" style="2"/>
  </cols>
  <sheetData>
    <row r="1" spans="1:15" ht="16.2" thickBot="1">
      <c r="A1" s="25" t="s">
        <v>40</v>
      </c>
      <c r="B1" s="25"/>
      <c r="C1" s="25"/>
      <c r="F1" s="10" t="s">
        <v>0</v>
      </c>
      <c r="G1" t="s">
        <v>1</v>
      </c>
      <c r="H1" t="s">
        <v>2</v>
      </c>
      <c r="I1" t="s">
        <v>5</v>
      </c>
      <c r="J1" t="s">
        <v>3</v>
      </c>
      <c r="K1" t="s">
        <v>4</v>
      </c>
      <c r="L1" t="s">
        <v>6</v>
      </c>
      <c r="M1" t="s">
        <v>7</v>
      </c>
      <c r="N1" t="s">
        <v>8</v>
      </c>
      <c r="O1" t="s">
        <v>12</v>
      </c>
    </row>
    <row r="2" spans="1:15" ht="16.2" thickBot="1">
      <c r="A2" s="25"/>
      <c r="B2" s="25"/>
      <c r="C2" s="25"/>
      <c r="F2" s="10">
        <v>37987</v>
      </c>
      <c r="G2">
        <v>2</v>
      </c>
      <c r="H2">
        <v>1</v>
      </c>
      <c r="I2">
        <v>2</v>
      </c>
      <c r="J2">
        <v>0.5</v>
      </c>
      <c r="K2">
        <v>1</v>
      </c>
      <c r="L2">
        <v>3</v>
      </c>
      <c r="M2">
        <v>1</v>
      </c>
      <c r="N2">
        <v>23</v>
      </c>
      <c r="O2">
        <v>34</v>
      </c>
    </row>
    <row r="3" spans="1:15" ht="16.2" thickBot="1">
      <c r="A3" s="26" t="s">
        <v>38</v>
      </c>
      <c r="B3" s="26"/>
      <c r="C3" s="26"/>
      <c r="F3" s="10">
        <v>38018</v>
      </c>
      <c r="G3">
        <v>2</v>
      </c>
      <c r="H3">
        <v>1</v>
      </c>
      <c r="I3">
        <v>2</v>
      </c>
      <c r="J3">
        <v>0.5</v>
      </c>
      <c r="K3">
        <v>1</v>
      </c>
      <c r="L3">
        <v>3</v>
      </c>
      <c r="M3">
        <v>1</v>
      </c>
      <c r="N3">
        <v>24</v>
      </c>
      <c r="O3">
        <v>26</v>
      </c>
    </row>
    <row r="4" spans="1:15" ht="15" customHeight="1" thickBot="1">
      <c r="A4" s="26"/>
      <c r="B4" s="26"/>
      <c r="C4" s="26"/>
      <c r="F4" s="10">
        <v>38047</v>
      </c>
      <c r="G4">
        <v>3</v>
      </c>
      <c r="H4">
        <v>1</v>
      </c>
      <c r="I4">
        <v>1</v>
      </c>
      <c r="J4">
        <v>0</v>
      </c>
      <c r="K4">
        <v>1</v>
      </c>
      <c r="L4">
        <v>1</v>
      </c>
      <c r="M4">
        <v>1</v>
      </c>
      <c r="N4">
        <v>23</v>
      </c>
      <c r="O4">
        <v>15</v>
      </c>
    </row>
    <row r="5" spans="1:15" ht="15" customHeight="1" thickBot="1">
      <c r="A5" s="26"/>
      <c r="B5" s="26"/>
      <c r="C5" s="26"/>
      <c r="F5" s="10">
        <v>38078</v>
      </c>
      <c r="G5">
        <v>1</v>
      </c>
      <c r="H5">
        <v>1</v>
      </c>
      <c r="I5">
        <v>1</v>
      </c>
      <c r="J5">
        <v>0.5</v>
      </c>
      <c r="K5">
        <v>0.5</v>
      </c>
      <c r="L5">
        <v>0.5</v>
      </c>
      <c r="M5">
        <v>0.5</v>
      </c>
      <c r="N5">
        <v>16</v>
      </c>
      <c r="O5">
        <v>8</v>
      </c>
    </row>
    <row r="6" spans="1:15" ht="15" customHeight="1" thickBot="1">
      <c r="A6" s="26"/>
      <c r="B6" s="26"/>
      <c r="C6" s="26"/>
      <c r="F6" s="10">
        <v>38108</v>
      </c>
      <c r="G6">
        <v>1</v>
      </c>
      <c r="H6">
        <v>0.5</v>
      </c>
      <c r="I6">
        <v>1</v>
      </c>
      <c r="J6">
        <v>0</v>
      </c>
      <c r="K6">
        <v>1</v>
      </c>
      <c r="L6">
        <v>0.5</v>
      </c>
      <c r="M6">
        <v>1</v>
      </c>
      <c r="N6">
        <v>15</v>
      </c>
      <c r="O6">
        <v>6</v>
      </c>
    </row>
    <row r="7" spans="1:15" ht="16.2" thickBot="1">
      <c r="A7" s="26"/>
      <c r="B7" s="26"/>
      <c r="C7" s="26"/>
      <c r="F7" s="10">
        <v>38139</v>
      </c>
      <c r="G7">
        <v>0.5</v>
      </c>
      <c r="H7">
        <v>1</v>
      </c>
      <c r="I7">
        <v>1</v>
      </c>
      <c r="J7">
        <v>0</v>
      </c>
      <c r="K7">
        <v>0.5</v>
      </c>
      <c r="L7">
        <v>0.5</v>
      </c>
      <c r="M7">
        <v>0.5</v>
      </c>
      <c r="N7">
        <v>12</v>
      </c>
      <c r="O7">
        <v>5</v>
      </c>
    </row>
    <row r="8" spans="1:15" ht="16.2" thickBot="1">
      <c r="A8" s="26"/>
      <c r="B8" s="26"/>
      <c r="C8" s="26"/>
      <c r="F8" s="10">
        <v>38169</v>
      </c>
      <c r="G8">
        <v>1</v>
      </c>
      <c r="H8">
        <v>0.5</v>
      </c>
      <c r="I8">
        <v>1</v>
      </c>
      <c r="J8">
        <v>0</v>
      </c>
      <c r="K8">
        <v>1</v>
      </c>
      <c r="L8">
        <v>0.5</v>
      </c>
      <c r="M8">
        <v>1</v>
      </c>
      <c r="N8">
        <v>11</v>
      </c>
      <c r="O8">
        <v>6</v>
      </c>
    </row>
    <row r="9" spans="1:15" ht="16.2" thickBot="1">
      <c r="A9" s="26"/>
      <c r="B9" s="26"/>
      <c r="C9" s="26"/>
      <c r="F9" s="10">
        <v>38200</v>
      </c>
      <c r="G9">
        <v>1</v>
      </c>
      <c r="H9">
        <v>1</v>
      </c>
      <c r="I9">
        <v>1</v>
      </c>
      <c r="J9">
        <v>0</v>
      </c>
      <c r="K9">
        <v>1</v>
      </c>
      <c r="L9">
        <v>1</v>
      </c>
      <c r="M9">
        <v>1</v>
      </c>
      <c r="N9">
        <v>14</v>
      </c>
      <c r="O9">
        <v>8</v>
      </c>
    </row>
    <row r="10" spans="1:15" ht="16.2" thickBot="1">
      <c r="A10" s="26"/>
      <c r="B10" s="26"/>
      <c r="C10" s="26"/>
      <c r="F10" s="10">
        <v>38231</v>
      </c>
      <c r="G10">
        <v>1</v>
      </c>
      <c r="H10">
        <v>1</v>
      </c>
      <c r="I10">
        <v>1</v>
      </c>
      <c r="J10">
        <v>0</v>
      </c>
      <c r="K10">
        <v>0.5</v>
      </c>
      <c r="L10">
        <v>1</v>
      </c>
      <c r="M10">
        <v>1</v>
      </c>
      <c r="N10">
        <v>18</v>
      </c>
      <c r="O10">
        <v>11</v>
      </c>
    </row>
    <row r="11" spans="1:15" ht="16.2" thickBot="1">
      <c r="A11" s="26"/>
      <c r="B11" s="26"/>
      <c r="C11" s="26"/>
      <c r="F11" s="10">
        <v>38261</v>
      </c>
      <c r="G11">
        <v>1</v>
      </c>
      <c r="H11">
        <v>0.5</v>
      </c>
      <c r="I11">
        <v>1</v>
      </c>
      <c r="J11">
        <v>0.5</v>
      </c>
      <c r="K11">
        <v>0.5</v>
      </c>
      <c r="L11">
        <v>1</v>
      </c>
      <c r="M11">
        <v>1</v>
      </c>
      <c r="N11">
        <v>17</v>
      </c>
      <c r="O11">
        <v>18</v>
      </c>
    </row>
    <row r="12" spans="1:15" ht="16.2" thickBot="1">
      <c r="A12" s="26"/>
      <c r="B12" s="26"/>
      <c r="C12" s="26"/>
      <c r="F12" s="10">
        <v>38292</v>
      </c>
      <c r="G12">
        <v>1</v>
      </c>
      <c r="H12">
        <v>1</v>
      </c>
      <c r="I12">
        <v>1</v>
      </c>
      <c r="J12">
        <v>0.5</v>
      </c>
      <c r="K12">
        <v>0.5</v>
      </c>
      <c r="L12">
        <v>1</v>
      </c>
      <c r="M12">
        <v>1</v>
      </c>
      <c r="N12">
        <v>20</v>
      </c>
      <c r="O12">
        <v>25</v>
      </c>
    </row>
    <row r="13" spans="1:15" ht="16.2" thickBot="1">
      <c r="F13" s="10">
        <v>38322</v>
      </c>
      <c r="G13">
        <v>1</v>
      </c>
      <c r="H13">
        <v>1</v>
      </c>
      <c r="I13">
        <v>1</v>
      </c>
      <c r="J13">
        <v>0</v>
      </c>
      <c r="K13">
        <v>0.5</v>
      </c>
      <c r="L13">
        <v>3</v>
      </c>
      <c r="M13">
        <v>1</v>
      </c>
      <c r="N13">
        <v>20</v>
      </c>
      <c r="O13">
        <v>30</v>
      </c>
    </row>
    <row r="14" spans="1:15" ht="16.2" thickBot="1">
      <c r="A14" s="27" t="s">
        <v>41</v>
      </c>
      <c r="B14" s="27"/>
      <c r="C14" s="27"/>
      <c r="F14" s="10">
        <v>38353</v>
      </c>
      <c r="G14">
        <v>2</v>
      </c>
      <c r="H14">
        <v>1</v>
      </c>
      <c r="I14">
        <v>1</v>
      </c>
      <c r="J14">
        <v>0</v>
      </c>
      <c r="K14">
        <v>1</v>
      </c>
      <c r="L14">
        <v>3</v>
      </c>
      <c r="M14">
        <v>1</v>
      </c>
      <c r="N14">
        <v>21</v>
      </c>
      <c r="O14">
        <v>29</v>
      </c>
    </row>
    <row r="15" spans="1:15" ht="16.2" thickBot="1">
      <c r="A15" s="27"/>
      <c r="B15" s="27"/>
      <c r="C15" s="27"/>
      <c r="F15" s="10">
        <v>38384</v>
      </c>
      <c r="G15">
        <v>2</v>
      </c>
      <c r="H15">
        <v>1</v>
      </c>
      <c r="I15">
        <v>1</v>
      </c>
      <c r="J15">
        <v>0.5</v>
      </c>
      <c r="K15">
        <v>0.5</v>
      </c>
      <c r="L15">
        <v>2</v>
      </c>
      <c r="M15">
        <v>1</v>
      </c>
      <c r="N15">
        <v>22</v>
      </c>
      <c r="O15">
        <v>21</v>
      </c>
    </row>
    <row r="16" spans="1:15" ht="16.2" thickBot="1">
      <c r="A16" s="28">
        <v>1</v>
      </c>
      <c r="B16" s="24" t="s">
        <v>11</v>
      </c>
      <c r="C16" s="24"/>
      <c r="D16" s="29" t="s">
        <v>34</v>
      </c>
      <c r="F16" s="10">
        <v>38412</v>
      </c>
      <c r="G16">
        <v>2</v>
      </c>
      <c r="H16">
        <v>1</v>
      </c>
      <c r="I16">
        <v>1</v>
      </c>
      <c r="J16">
        <v>0</v>
      </c>
      <c r="K16">
        <v>0.5</v>
      </c>
      <c r="L16">
        <v>2</v>
      </c>
      <c r="M16">
        <v>1</v>
      </c>
      <c r="N16">
        <v>21</v>
      </c>
      <c r="O16">
        <v>14</v>
      </c>
    </row>
    <row r="17" spans="1:15" ht="16.2" thickBot="1">
      <c r="A17" s="28"/>
      <c r="B17" s="24"/>
      <c r="C17" s="24"/>
      <c r="D17" s="30"/>
      <c r="F17" s="10">
        <v>38443</v>
      </c>
      <c r="G17">
        <v>2</v>
      </c>
      <c r="H17">
        <v>1</v>
      </c>
      <c r="I17">
        <v>1</v>
      </c>
      <c r="J17">
        <v>0</v>
      </c>
      <c r="K17">
        <v>0.5</v>
      </c>
      <c r="L17">
        <v>1</v>
      </c>
      <c r="M17">
        <v>1</v>
      </c>
      <c r="N17">
        <v>12</v>
      </c>
      <c r="O17">
        <v>7</v>
      </c>
    </row>
    <row r="18" spans="1:15" ht="16.2" thickBot="1">
      <c r="A18" s="31"/>
      <c r="B18" s="31"/>
      <c r="C18" s="31"/>
      <c r="F18" s="10">
        <v>38473</v>
      </c>
      <c r="G18">
        <v>1</v>
      </c>
      <c r="H18">
        <v>1</v>
      </c>
      <c r="I18">
        <v>1</v>
      </c>
      <c r="J18">
        <v>0.5</v>
      </c>
      <c r="K18">
        <v>0.5</v>
      </c>
      <c r="L18">
        <v>1</v>
      </c>
      <c r="M18">
        <v>1</v>
      </c>
      <c r="N18">
        <v>11</v>
      </c>
      <c r="O18">
        <v>6</v>
      </c>
    </row>
    <row r="19" spans="1:15" ht="16.2" thickBot="1">
      <c r="A19" s="31"/>
      <c r="B19" s="31"/>
      <c r="C19" s="31"/>
      <c r="F19" s="10">
        <v>38504</v>
      </c>
      <c r="G19">
        <v>1</v>
      </c>
      <c r="H19">
        <v>1</v>
      </c>
      <c r="I19">
        <v>1</v>
      </c>
      <c r="J19">
        <v>0.5</v>
      </c>
      <c r="K19">
        <v>0.5</v>
      </c>
      <c r="L19">
        <v>0.5</v>
      </c>
      <c r="M19">
        <v>0.5</v>
      </c>
      <c r="N19">
        <v>9</v>
      </c>
      <c r="O19">
        <v>4</v>
      </c>
    </row>
    <row r="20" spans="1:15" ht="16.2" thickBot="1">
      <c r="A20" s="31"/>
      <c r="B20" s="31"/>
      <c r="C20" s="31"/>
      <c r="F20" s="10">
        <v>38534</v>
      </c>
      <c r="G20">
        <v>1</v>
      </c>
      <c r="H20">
        <v>1</v>
      </c>
      <c r="I20">
        <v>1</v>
      </c>
      <c r="J20">
        <v>0</v>
      </c>
      <c r="K20">
        <v>0.5</v>
      </c>
      <c r="L20">
        <v>0.5</v>
      </c>
      <c r="M20">
        <v>1</v>
      </c>
      <c r="N20">
        <v>9</v>
      </c>
      <c r="O20">
        <v>6</v>
      </c>
    </row>
    <row r="21" spans="1:15" ht="16.2" thickBot="1">
      <c r="A21" s="31"/>
      <c r="B21" s="31"/>
      <c r="C21" s="31"/>
      <c r="F21" s="10">
        <v>38565</v>
      </c>
      <c r="G21">
        <v>1</v>
      </c>
      <c r="H21">
        <v>1</v>
      </c>
      <c r="I21">
        <v>1</v>
      </c>
      <c r="J21">
        <v>0</v>
      </c>
      <c r="K21">
        <v>0.5</v>
      </c>
      <c r="L21">
        <v>1</v>
      </c>
      <c r="M21">
        <v>1</v>
      </c>
      <c r="N21">
        <v>12</v>
      </c>
      <c r="O21">
        <v>8</v>
      </c>
    </row>
    <row r="22" spans="1:15" ht="16.2" thickBot="1">
      <c r="A22" s="31"/>
      <c r="B22" s="31"/>
      <c r="C22" s="31"/>
      <c r="F22" s="10">
        <v>38596</v>
      </c>
      <c r="G22">
        <v>1</v>
      </c>
      <c r="H22">
        <v>1</v>
      </c>
      <c r="I22">
        <v>1</v>
      </c>
      <c r="J22">
        <v>0</v>
      </c>
      <c r="K22">
        <v>0.5</v>
      </c>
      <c r="L22">
        <v>1</v>
      </c>
      <c r="M22">
        <v>0.5</v>
      </c>
      <c r="N22">
        <v>15</v>
      </c>
      <c r="O22">
        <v>12</v>
      </c>
    </row>
    <row r="23" spans="1:15" ht="16.2" thickBot="1">
      <c r="A23" s="31"/>
      <c r="B23" s="31"/>
      <c r="C23" s="31"/>
      <c r="F23" s="10">
        <v>38626</v>
      </c>
      <c r="G23">
        <v>1</v>
      </c>
      <c r="H23">
        <v>1</v>
      </c>
      <c r="I23">
        <v>1</v>
      </c>
      <c r="J23">
        <v>0.5</v>
      </c>
      <c r="K23">
        <v>0.5</v>
      </c>
      <c r="L23">
        <v>1</v>
      </c>
      <c r="M23">
        <v>1</v>
      </c>
      <c r="N23">
        <v>18</v>
      </c>
      <c r="O23">
        <v>17</v>
      </c>
    </row>
    <row r="24" spans="1:15" ht="16.2" thickBot="1">
      <c r="A24" s="31"/>
      <c r="B24" s="31"/>
      <c r="C24" s="31"/>
      <c r="F24" s="10">
        <v>38657</v>
      </c>
      <c r="G24">
        <v>4</v>
      </c>
      <c r="H24">
        <v>1</v>
      </c>
      <c r="I24">
        <v>1</v>
      </c>
      <c r="J24">
        <v>0.5</v>
      </c>
      <c r="K24">
        <v>0.5</v>
      </c>
      <c r="L24">
        <v>2</v>
      </c>
      <c r="M24">
        <v>1</v>
      </c>
      <c r="N24">
        <v>23</v>
      </c>
      <c r="O24">
        <v>25</v>
      </c>
    </row>
    <row r="25" spans="1:15" ht="16.2" thickBot="1">
      <c r="A25" s="31"/>
      <c r="B25" s="31"/>
      <c r="C25" s="31"/>
      <c r="F25" s="10">
        <v>38687</v>
      </c>
      <c r="G25">
        <v>3</v>
      </c>
      <c r="H25">
        <v>1</v>
      </c>
      <c r="I25">
        <v>2</v>
      </c>
      <c r="J25">
        <v>0</v>
      </c>
      <c r="K25">
        <v>0.5</v>
      </c>
      <c r="L25">
        <v>2</v>
      </c>
      <c r="M25">
        <v>1</v>
      </c>
      <c r="N25">
        <v>23</v>
      </c>
      <c r="O25">
        <v>39</v>
      </c>
    </row>
    <row r="26" spans="1:15" ht="16.2" thickBot="1">
      <c r="A26" s="31"/>
      <c r="B26" s="31"/>
      <c r="C26" s="31"/>
      <c r="F26" s="10">
        <v>38718</v>
      </c>
      <c r="G26">
        <v>3</v>
      </c>
      <c r="H26">
        <v>2</v>
      </c>
      <c r="I26">
        <v>3</v>
      </c>
      <c r="J26">
        <v>0.5</v>
      </c>
      <c r="K26">
        <v>1</v>
      </c>
      <c r="L26">
        <v>2</v>
      </c>
      <c r="M26">
        <v>2</v>
      </c>
      <c r="N26">
        <v>23</v>
      </c>
      <c r="O26">
        <v>30</v>
      </c>
    </row>
    <row r="27" spans="1:15" ht="16.2" thickBot="1">
      <c r="A27" s="31"/>
      <c r="B27" s="31"/>
      <c r="C27" s="31"/>
      <c r="F27" s="10">
        <v>38749</v>
      </c>
      <c r="G27">
        <v>78</v>
      </c>
      <c r="H27">
        <v>9</v>
      </c>
      <c r="I27">
        <v>16</v>
      </c>
      <c r="J27">
        <v>1</v>
      </c>
      <c r="K27">
        <v>4</v>
      </c>
      <c r="L27">
        <v>6</v>
      </c>
      <c r="M27">
        <v>12</v>
      </c>
      <c r="N27">
        <v>26</v>
      </c>
      <c r="O27">
        <v>45</v>
      </c>
    </row>
    <row r="28" spans="1:15" ht="16.2" thickBot="1">
      <c r="A28" s="31"/>
      <c r="B28" s="31"/>
      <c r="C28" s="31"/>
      <c r="F28" s="10">
        <v>38777</v>
      </c>
      <c r="G28">
        <v>6</v>
      </c>
      <c r="H28">
        <v>2</v>
      </c>
      <c r="I28">
        <v>3</v>
      </c>
      <c r="J28">
        <v>0.5</v>
      </c>
      <c r="K28">
        <v>1</v>
      </c>
      <c r="L28">
        <v>2</v>
      </c>
      <c r="M28">
        <v>2</v>
      </c>
      <c r="N28">
        <v>23</v>
      </c>
      <c r="O28">
        <v>20</v>
      </c>
    </row>
    <row r="29" spans="1:15" ht="16.2" thickBot="1">
      <c r="A29" s="31"/>
      <c r="B29" s="31"/>
      <c r="C29" s="31"/>
      <c r="F29" s="10">
        <v>38808</v>
      </c>
      <c r="G29">
        <v>3</v>
      </c>
      <c r="H29">
        <v>1</v>
      </c>
      <c r="I29">
        <v>1</v>
      </c>
      <c r="J29">
        <v>0.5</v>
      </c>
      <c r="K29">
        <v>0.5</v>
      </c>
      <c r="L29">
        <v>1</v>
      </c>
      <c r="M29">
        <v>1</v>
      </c>
      <c r="N29">
        <v>14</v>
      </c>
      <c r="O29">
        <v>7</v>
      </c>
    </row>
    <row r="30" spans="1:15" ht="16.2" thickBot="1">
      <c r="A30" s="31"/>
      <c r="B30" s="31"/>
      <c r="C30" s="31"/>
      <c r="F30" s="10">
        <v>38838</v>
      </c>
      <c r="G30">
        <v>1</v>
      </c>
      <c r="H30">
        <v>1</v>
      </c>
      <c r="I30">
        <v>2</v>
      </c>
      <c r="J30">
        <v>0</v>
      </c>
      <c r="K30">
        <v>0.5</v>
      </c>
      <c r="L30">
        <v>0.5</v>
      </c>
      <c r="M30">
        <v>0.5</v>
      </c>
      <c r="N30">
        <v>13</v>
      </c>
      <c r="O30">
        <v>6</v>
      </c>
    </row>
    <row r="31" spans="1:15" ht="16.2" thickBot="1">
      <c r="A31" s="31"/>
      <c r="B31" s="31"/>
      <c r="C31" s="31"/>
      <c r="F31" s="10">
        <v>38869</v>
      </c>
      <c r="G31">
        <v>1</v>
      </c>
      <c r="H31">
        <v>1</v>
      </c>
      <c r="I31">
        <v>1</v>
      </c>
      <c r="J31">
        <v>0</v>
      </c>
      <c r="K31">
        <v>0.5</v>
      </c>
      <c r="L31">
        <v>0.5</v>
      </c>
      <c r="M31">
        <v>1</v>
      </c>
      <c r="N31">
        <v>10</v>
      </c>
      <c r="O31">
        <v>4</v>
      </c>
    </row>
    <row r="32" spans="1:15" ht="16.2" thickBot="1">
      <c r="A32" s="31"/>
      <c r="B32" s="31"/>
      <c r="C32" s="31"/>
      <c r="F32" s="10">
        <v>38899</v>
      </c>
      <c r="G32">
        <v>1</v>
      </c>
      <c r="H32">
        <v>1</v>
      </c>
      <c r="I32">
        <v>1</v>
      </c>
      <c r="J32">
        <v>0.5</v>
      </c>
      <c r="K32">
        <v>0.5</v>
      </c>
      <c r="L32">
        <v>0.5</v>
      </c>
      <c r="M32">
        <v>0.5</v>
      </c>
      <c r="N32">
        <v>9</v>
      </c>
      <c r="O32">
        <v>5</v>
      </c>
    </row>
    <row r="33" spans="1:15" ht="16.2" thickBot="1">
      <c r="A33" s="31"/>
      <c r="B33" s="31"/>
      <c r="C33" s="31"/>
      <c r="F33" s="10">
        <v>38930</v>
      </c>
      <c r="G33">
        <v>1</v>
      </c>
      <c r="H33">
        <v>0.5</v>
      </c>
      <c r="I33">
        <v>1</v>
      </c>
      <c r="J33">
        <v>0</v>
      </c>
      <c r="K33">
        <v>0.5</v>
      </c>
      <c r="L33">
        <v>0.5</v>
      </c>
      <c r="M33">
        <v>0.5</v>
      </c>
      <c r="N33">
        <v>11</v>
      </c>
      <c r="O33">
        <v>8</v>
      </c>
    </row>
    <row r="34" spans="1:15" ht="16.2" thickBot="1">
      <c r="A34" s="23">
        <v>2</v>
      </c>
      <c r="B34" s="24" t="s">
        <v>9</v>
      </c>
      <c r="C34" s="24"/>
      <c r="E34" s="6"/>
      <c r="F34" s="10">
        <v>38961</v>
      </c>
      <c r="G34">
        <v>1</v>
      </c>
      <c r="H34">
        <v>1</v>
      </c>
      <c r="I34">
        <v>1</v>
      </c>
      <c r="J34">
        <v>0</v>
      </c>
      <c r="K34">
        <v>0.5</v>
      </c>
      <c r="L34">
        <v>1</v>
      </c>
      <c r="M34">
        <v>1</v>
      </c>
      <c r="N34">
        <v>15</v>
      </c>
      <c r="O34">
        <v>11</v>
      </c>
    </row>
    <row r="35" spans="1:15" ht="16.2" thickBot="1">
      <c r="A35" s="23"/>
      <c r="B35" s="24"/>
      <c r="C35" s="24"/>
      <c r="E35"/>
      <c r="F35" s="10">
        <v>38991</v>
      </c>
      <c r="G35">
        <v>1</v>
      </c>
      <c r="H35">
        <v>1</v>
      </c>
      <c r="I35">
        <v>1</v>
      </c>
      <c r="J35">
        <v>0</v>
      </c>
      <c r="K35">
        <v>0.5</v>
      </c>
      <c r="L35">
        <v>1</v>
      </c>
      <c r="M35">
        <v>0.5</v>
      </c>
      <c r="N35">
        <v>19</v>
      </c>
      <c r="O35">
        <v>16</v>
      </c>
    </row>
    <row r="36" spans="1:15" ht="16.2" thickBot="1">
      <c r="A36" s="22" t="s">
        <v>54</v>
      </c>
      <c r="B36" s="22"/>
      <c r="C36" s="22"/>
      <c r="E36"/>
      <c r="F36" s="10">
        <v>39022</v>
      </c>
      <c r="G36">
        <v>2</v>
      </c>
      <c r="H36">
        <v>1</v>
      </c>
      <c r="I36">
        <v>1</v>
      </c>
      <c r="J36">
        <v>0</v>
      </c>
      <c r="K36">
        <v>0.5</v>
      </c>
      <c r="L36">
        <v>1</v>
      </c>
      <c r="M36">
        <v>1</v>
      </c>
      <c r="N36">
        <v>21</v>
      </c>
      <c r="O36">
        <v>22</v>
      </c>
    </row>
    <row r="37" spans="1:15" ht="16.2" thickBot="1">
      <c r="A37" s="22"/>
      <c r="B37" s="22"/>
      <c r="C37" s="22"/>
      <c r="E37"/>
      <c r="F37" s="10">
        <v>39052</v>
      </c>
      <c r="G37">
        <v>1</v>
      </c>
      <c r="H37">
        <v>1</v>
      </c>
      <c r="I37">
        <v>1</v>
      </c>
      <c r="J37">
        <v>0.5</v>
      </c>
      <c r="K37">
        <v>0.5</v>
      </c>
      <c r="L37">
        <v>2</v>
      </c>
      <c r="M37">
        <v>1</v>
      </c>
      <c r="N37">
        <v>24</v>
      </c>
      <c r="O37">
        <v>29</v>
      </c>
    </row>
    <row r="38" spans="1:15" ht="16.2" thickBot="1">
      <c r="A38" s="22"/>
      <c r="B38" s="22"/>
      <c r="C38" s="22"/>
      <c r="F38" s="10">
        <v>39083</v>
      </c>
      <c r="G38">
        <v>2</v>
      </c>
      <c r="H38">
        <v>1</v>
      </c>
      <c r="I38">
        <v>1</v>
      </c>
      <c r="J38">
        <v>0.5</v>
      </c>
      <c r="K38">
        <v>0.5</v>
      </c>
      <c r="L38">
        <v>2</v>
      </c>
      <c r="M38">
        <v>1</v>
      </c>
      <c r="N38">
        <v>22</v>
      </c>
      <c r="O38">
        <v>23</v>
      </c>
    </row>
    <row r="39" spans="1:15" ht="16.2" thickBot="1">
      <c r="A39" s="22"/>
      <c r="B39" s="22"/>
      <c r="C39" s="22"/>
      <c r="F39" s="10">
        <v>39114</v>
      </c>
      <c r="G39">
        <v>2</v>
      </c>
      <c r="H39">
        <v>1</v>
      </c>
      <c r="I39">
        <v>1</v>
      </c>
      <c r="J39">
        <v>0.5</v>
      </c>
      <c r="K39">
        <v>0.5</v>
      </c>
      <c r="L39">
        <v>2</v>
      </c>
      <c r="M39">
        <v>1</v>
      </c>
      <c r="N39">
        <v>24</v>
      </c>
      <c r="O39">
        <v>21</v>
      </c>
    </row>
    <row r="40" spans="1:15" ht="16.2" thickBot="1">
      <c r="A40" s="3">
        <v>3</v>
      </c>
      <c r="B40" s="19" t="s">
        <v>42</v>
      </c>
      <c r="C40" s="20"/>
      <c r="F40" s="10">
        <v>39142</v>
      </c>
      <c r="G40">
        <v>2</v>
      </c>
      <c r="H40">
        <v>1</v>
      </c>
      <c r="I40">
        <v>1</v>
      </c>
      <c r="J40">
        <v>0</v>
      </c>
      <c r="K40">
        <v>0.5</v>
      </c>
      <c r="L40">
        <v>1</v>
      </c>
      <c r="M40">
        <v>1</v>
      </c>
      <c r="N40">
        <v>22</v>
      </c>
      <c r="O40">
        <v>12</v>
      </c>
    </row>
    <row r="41" spans="1:15" ht="16.2" thickBot="1">
      <c r="A41" s="21" t="s">
        <v>43</v>
      </c>
      <c r="B41" s="21"/>
      <c r="C41" s="21"/>
      <c r="F41" s="10">
        <v>39173</v>
      </c>
      <c r="G41">
        <v>1</v>
      </c>
      <c r="H41">
        <v>0.5</v>
      </c>
      <c r="I41">
        <v>1</v>
      </c>
      <c r="J41">
        <v>0</v>
      </c>
      <c r="K41">
        <v>0.5</v>
      </c>
      <c r="L41">
        <v>0.5</v>
      </c>
      <c r="M41">
        <v>1</v>
      </c>
      <c r="N41">
        <v>15</v>
      </c>
      <c r="O41">
        <v>6</v>
      </c>
    </row>
    <row r="42" spans="1:15" ht="16.2" thickBot="1">
      <c r="A42" s="21"/>
      <c r="B42" s="21"/>
      <c r="C42" s="21"/>
      <c r="F42" s="10">
        <v>39203</v>
      </c>
      <c r="G42">
        <v>1</v>
      </c>
      <c r="H42">
        <v>1</v>
      </c>
      <c r="I42">
        <v>1</v>
      </c>
      <c r="J42">
        <v>0</v>
      </c>
      <c r="K42">
        <v>0.5</v>
      </c>
      <c r="L42">
        <v>0.5</v>
      </c>
      <c r="M42">
        <v>0.5</v>
      </c>
      <c r="N42">
        <v>12</v>
      </c>
      <c r="O42">
        <v>5</v>
      </c>
    </row>
    <row r="43" spans="1:15" ht="16.2" thickBot="1">
      <c r="A43" s="21"/>
      <c r="B43" s="21"/>
      <c r="C43" s="21"/>
      <c r="F43" s="10">
        <v>39234</v>
      </c>
      <c r="G43">
        <v>1</v>
      </c>
      <c r="H43">
        <v>1</v>
      </c>
      <c r="I43">
        <v>1</v>
      </c>
      <c r="J43">
        <v>0</v>
      </c>
      <c r="K43">
        <v>0.5</v>
      </c>
      <c r="L43">
        <v>0.5</v>
      </c>
      <c r="M43">
        <v>0.5</v>
      </c>
      <c r="N43">
        <v>10</v>
      </c>
      <c r="O43">
        <v>4</v>
      </c>
    </row>
    <row r="44" spans="1:15" ht="16.2" thickBot="1">
      <c r="A44" s="3">
        <v>4</v>
      </c>
      <c r="B44" s="19" t="s">
        <v>44</v>
      </c>
      <c r="C44" s="20"/>
      <c r="F44" s="10">
        <v>39264</v>
      </c>
      <c r="G44">
        <v>1</v>
      </c>
      <c r="H44">
        <v>1</v>
      </c>
      <c r="I44">
        <v>1</v>
      </c>
      <c r="J44">
        <v>0.5</v>
      </c>
      <c r="K44">
        <v>0.5</v>
      </c>
      <c r="L44">
        <v>0.5</v>
      </c>
      <c r="M44">
        <v>0.5</v>
      </c>
      <c r="N44">
        <v>9</v>
      </c>
      <c r="O44">
        <v>5</v>
      </c>
    </row>
    <row r="45" spans="1:15" ht="16.2" thickBot="1">
      <c r="A45" s="22" t="s">
        <v>63</v>
      </c>
      <c r="B45" s="22"/>
      <c r="C45" s="22"/>
      <c r="F45" s="10">
        <v>39295</v>
      </c>
      <c r="G45">
        <v>1</v>
      </c>
      <c r="H45">
        <v>1</v>
      </c>
      <c r="I45">
        <v>1</v>
      </c>
      <c r="J45">
        <v>0.5</v>
      </c>
      <c r="K45">
        <v>0.5</v>
      </c>
      <c r="L45">
        <v>0.5</v>
      </c>
      <c r="M45">
        <v>0.5</v>
      </c>
      <c r="N45">
        <v>11</v>
      </c>
      <c r="O45">
        <v>7</v>
      </c>
    </row>
    <row r="46" spans="1:15" ht="16.2" thickBot="1">
      <c r="A46" s="22"/>
      <c r="B46" s="22"/>
      <c r="C46" s="22"/>
      <c r="F46" s="10">
        <v>39326</v>
      </c>
      <c r="G46">
        <v>1</v>
      </c>
      <c r="H46">
        <v>1</v>
      </c>
      <c r="I46">
        <v>1</v>
      </c>
      <c r="J46">
        <v>0</v>
      </c>
      <c r="K46">
        <v>0.5</v>
      </c>
      <c r="L46">
        <v>1</v>
      </c>
      <c r="M46">
        <v>0.5</v>
      </c>
      <c r="N46">
        <v>14</v>
      </c>
      <c r="O46">
        <v>10</v>
      </c>
    </row>
    <row r="47" spans="1:15" ht="16.2" thickBot="1">
      <c r="A47" s="22"/>
      <c r="B47" s="22"/>
      <c r="C47" s="22"/>
      <c r="F47" s="10">
        <v>39356</v>
      </c>
      <c r="G47">
        <v>1</v>
      </c>
      <c r="H47">
        <v>1</v>
      </c>
      <c r="I47">
        <v>1</v>
      </c>
      <c r="J47">
        <v>0</v>
      </c>
      <c r="K47">
        <v>0.5</v>
      </c>
      <c r="L47">
        <v>1</v>
      </c>
      <c r="M47">
        <v>0.5</v>
      </c>
      <c r="N47">
        <v>18</v>
      </c>
      <c r="O47">
        <v>14</v>
      </c>
    </row>
    <row r="48" spans="1:15" ht="16.2" thickBot="1">
      <c r="A48" s="22"/>
      <c r="B48" s="22"/>
      <c r="C48" s="22"/>
      <c r="F48" s="10">
        <v>39387</v>
      </c>
      <c r="G48">
        <v>1</v>
      </c>
      <c r="H48">
        <v>1</v>
      </c>
      <c r="I48">
        <v>1</v>
      </c>
      <c r="J48">
        <v>0.5</v>
      </c>
      <c r="K48">
        <v>0.5</v>
      </c>
      <c r="L48">
        <v>1</v>
      </c>
      <c r="M48">
        <v>1</v>
      </c>
      <c r="N48">
        <v>21</v>
      </c>
      <c r="O48">
        <v>19</v>
      </c>
    </row>
    <row r="49" spans="1:15" ht="16.2" thickBot="1">
      <c r="A49" s="3">
        <v>5</v>
      </c>
      <c r="B49" s="19" t="s">
        <v>45</v>
      </c>
      <c r="C49" s="20"/>
      <c r="F49" s="10">
        <v>39417</v>
      </c>
      <c r="G49">
        <v>2</v>
      </c>
      <c r="H49">
        <v>1</v>
      </c>
      <c r="I49">
        <v>1</v>
      </c>
      <c r="J49">
        <v>0.5</v>
      </c>
      <c r="K49">
        <v>0.5</v>
      </c>
      <c r="L49">
        <v>2</v>
      </c>
      <c r="M49">
        <v>1</v>
      </c>
      <c r="N49">
        <v>22</v>
      </c>
      <c r="O49">
        <v>28</v>
      </c>
    </row>
    <row r="50" spans="1:15" ht="16.2" thickBot="1">
      <c r="A50" s="22"/>
      <c r="B50" s="22"/>
      <c r="C50" s="22"/>
      <c r="F50" s="10">
        <v>39448</v>
      </c>
      <c r="G50">
        <v>2</v>
      </c>
      <c r="H50">
        <v>1</v>
      </c>
      <c r="I50">
        <v>1</v>
      </c>
      <c r="J50">
        <v>0</v>
      </c>
      <c r="K50">
        <v>0.5</v>
      </c>
      <c r="L50">
        <v>2</v>
      </c>
      <c r="M50">
        <v>1</v>
      </c>
      <c r="N50">
        <v>22</v>
      </c>
      <c r="O50">
        <v>23</v>
      </c>
    </row>
    <row r="51" spans="1:15" ht="16.2" thickBot="1">
      <c r="A51" s="22"/>
      <c r="B51" s="22"/>
      <c r="C51" s="22"/>
      <c r="F51" s="10">
        <v>39479</v>
      </c>
      <c r="G51">
        <v>2</v>
      </c>
      <c r="H51">
        <v>1</v>
      </c>
      <c r="I51">
        <v>1</v>
      </c>
      <c r="J51">
        <v>0.5</v>
      </c>
      <c r="K51">
        <v>0.5</v>
      </c>
      <c r="L51">
        <v>2</v>
      </c>
      <c r="M51">
        <v>1</v>
      </c>
      <c r="N51">
        <v>23</v>
      </c>
      <c r="O51">
        <v>18</v>
      </c>
    </row>
    <row r="52" spans="1:15" ht="16.2" thickBot="1">
      <c r="A52" s="22"/>
      <c r="B52" s="22"/>
      <c r="C52" s="22"/>
      <c r="F52" s="10">
        <v>39508</v>
      </c>
      <c r="G52">
        <v>2</v>
      </c>
      <c r="H52">
        <v>0.5</v>
      </c>
      <c r="I52">
        <v>1</v>
      </c>
      <c r="J52">
        <v>0.5</v>
      </c>
      <c r="K52">
        <v>0.5</v>
      </c>
      <c r="L52">
        <v>1</v>
      </c>
      <c r="M52">
        <v>1</v>
      </c>
      <c r="N52">
        <v>21</v>
      </c>
      <c r="O52">
        <v>11</v>
      </c>
    </row>
    <row r="53" spans="1:15" ht="16.2" thickBot="1">
      <c r="A53" s="22"/>
      <c r="B53" s="22"/>
      <c r="C53" s="22"/>
      <c r="F53" s="10">
        <v>39539</v>
      </c>
      <c r="G53">
        <v>1</v>
      </c>
      <c r="H53">
        <v>1</v>
      </c>
      <c r="I53">
        <v>1</v>
      </c>
      <c r="J53">
        <v>0</v>
      </c>
      <c r="K53">
        <v>0.5</v>
      </c>
      <c r="L53">
        <v>0.5</v>
      </c>
      <c r="M53">
        <v>0.5</v>
      </c>
      <c r="N53">
        <v>15</v>
      </c>
      <c r="O53">
        <v>5</v>
      </c>
    </row>
    <row r="54" spans="1:15" ht="16.2" thickBot="1">
      <c r="A54" s="3">
        <v>6</v>
      </c>
      <c r="B54" s="19" t="s">
        <v>46</v>
      </c>
      <c r="C54" s="20"/>
      <c r="F54" s="10">
        <v>39569</v>
      </c>
      <c r="G54">
        <v>1</v>
      </c>
      <c r="H54">
        <v>0.5</v>
      </c>
      <c r="I54">
        <v>1</v>
      </c>
      <c r="J54">
        <v>0.5</v>
      </c>
      <c r="K54">
        <v>0.5</v>
      </c>
      <c r="L54">
        <v>0.5</v>
      </c>
      <c r="M54">
        <v>0.5</v>
      </c>
      <c r="N54">
        <v>12</v>
      </c>
      <c r="O54">
        <v>4</v>
      </c>
    </row>
    <row r="55" spans="1:15" ht="16.2" thickBot="1">
      <c r="A55" s="22"/>
      <c r="B55" s="22"/>
      <c r="C55" s="22"/>
      <c r="F55" s="10">
        <v>39600</v>
      </c>
      <c r="G55">
        <v>1</v>
      </c>
      <c r="H55">
        <v>1</v>
      </c>
      <c r="I55">
        <v>1</v>
      </c>
      <c r="J55">
        <v>0</v>
      </c>
      <c r="K55">
        <v>0.5</v>
      </c>
      <c r="L55">
        <v>0.5</v>
      </c>
      <c r="M55">
        <v>0.5</v>
      </c>
      <c r="N55">
        <v>10</v>
      </c>
      <c r="O55">
        <v>4</v>
      </c>
    </row>
    <row r="56" spans="1:15" ht="16.2" thickBot="1">
      <c r="A56" s="22"/>
      <c r="B56" s="22"/>
      <c r="C56" s="22"/>
      <c r="F56" s="10">
        <v>39630</v>
      </c>
      <c r="G56">
        <v>1</v>
      </c>
      <c r="H56">
        <v>0.5</v>
      </c>
      <c r="I56">
        <v>1</v>
      </c>
      <c r="J56">
        <v>0</v>
      </c>
      <c r="K56">
        <v>0.5</v>
      </c>
      <c r="L56">
        <v>0.5</v>
      </c>
      <c r="M56">
        <v>0.5</v>
      </c>
      <c r="N56">
        <v>9</v>
      </c>
      <c r="O56">
        <v>4</v>
      </c>
    </row>
    <row r="57" spans="1:15" ht="16.2" thickBot="1">
      <c r="A57" s="22"/>
      <c r="B57" s="22"/>
      <c r="C57" s="22"/>
      <c r="F57" s="10">
        <v>39661</v>
      </c>
      <c r="G57">
        <v>1</v>
      </c>
      <c r="H57">
        <v>1</v>
      </c>
      <c r="I57">
        <v>1</v>
      </c>
      <c r="J57">
        <v>0.5</v>
      </c>
      <c r="K57">
        <v>0.5</v>
      </c>
      <c r="L57">
        <v>0.5</v>
      </c>
      <c r="M57">
        <v>1</v>
      </c>
      <c r="N57">
        <v>11</v>
      </c>
      <c r="O57">
        <v>6</v>
      </c>
    </row>
    <row r="58" spans="1:15" ht="16.2" thickBot="1">
      <c r="A58" s="22"/>
      <c r="B58" s="22"/>
      <c r="C58" s="22"/>
      <c r="F58" s="10">
        <v>39692</v>
      </c>
      <c r="G58">
        <v>1</v>
      </c>
      <c r="H58">
        <v>0.5</v>
      </c>
      <c r="I58">
        <v>1</v>
      </c>
      <c r="J58">
        <v>0.5</v>
      </c>
      <c r="K58">
        <v>0.5</v>
      </c>
      <c r="L58">
        <v>0.5</v>
      </c>
      <c r="M58">
        <v>0.5</v>
      </c>
      <c r="N58">
        <v>14</v>
      </c>
      <c r="O58">
        <v>9</v>
      </c>
    </row>
    <row r="59" spans="1:15" ht="16.2" thickBot="1">
      <c r="A59" s="28">
        <v>7</v>
      </c>
      <c r="B59" s="24" t="s">
        <v>10</v>
      </c>
      <c r="C59" s="24"/>
      <c r="D59" s="32" t="s">
        <v>34</v>
      </c>
      <c r="F59" s="10">
        <v>39722</v>
      </c>
      <c r="G59">
        <v>1</v>
      </c>
      <c r="H59">
        <v>1</v>
      </c>
      <c r="I59">
        <v>1</v>
      </c>
      <c r="J59">
        <v>0.5</v>
      </c>
      <c r="K59">
        <v>0.5</v>
      </c>
      <c r="L59">
        <v>1</v>
      </c>
      <c r="M59">
        <v>0.5</v>
      </c>
      <c r="N59">
        <v>17</v>
      </c>
      <c r="O59">
        <v>13</v>
      </c>
    </row>
    <row r="60" spans="1:15" ht="16.2" thickBot="1">
      <c r="A60" s="28"/>
      <c r="B60" s="24"/>
      <c r="C60" s="24"/>
      <c r="D60" s="30"/>
      <c r="F60" s="10">
        <v>39753</v>
      </c>
      <c r="G60">
        <v>1</v>
      </c>
      <c r="H60">
        <v>0.5</v>
      </c>
      <c r="I60">
        <v>1</v>
      </c>
      <c r="J60">
        <v>0.5</v>
      </c>
      <c r="K60">
        <v>0.5</v>
      </c>
      <c r="L60">
        <v>1</v>
      </c>
      <c r="M60">
        <v>0.5</v>
      </c>
      <c r="N60">
        <v>20</v>
      </c>
      <c r="O60">
        <v>20</v>
      </c>
    </row>
    <row r="61" spans="1:15" ht="16.2" thickBot="1">
      <c r="A61" s="31"/>
      <c r="B61" s="31"/>
      <c r="C61" s="31"/>
      <c r="F61" s="10">
        <v>39783</v>
      </c>
      <c r="G61">
        <v>1</v>
      </c>
      <c r="H61">
        <v>1</v>
      </c>
      <c r="I61">
        <v>1</v>
      </c>
      <c r="J61">
        <v>0.5</v>
      </c>
      <c r="K61">
        <v>0.5</v>
      </c>
      <c r="L61">
        <v>1</v>
      </c>
      <c r="M61">
        <v>0.5</v>
      </c>
      <c r="N61">
        <v>19</v>
      </c>
      <c r="O61">
        <v>28</v>
      </c>
    </row>
    <row r="62" spans="1:15" ht="16.2" thickBot="1">
      <c r="A62" s="31"/>
      <c r="B62" s="31"/>
      <c r="C62" s="31"/>
      <c r="F62" s="10">
        <v>39814</v>
      </c>
      <c r="G62">
        <v>1</v>
      </c>
      <c r="H62">
        <v>0.5</v>
      </c>
      <c r="I62">
        <v>1</v>
      </c>
      <c r="J62">
        <v>0.5</v>
      </c>
      <c r="K62">
        <v>0.5</v>
      </c>
      <c r="L62">
        <v>2</v>
      </c>
      <c r="M62">
        <v>1</v>
      </c>
      <c r="N62">
        <v>20</v>
      </c>
      <c r="O62">
        <v>23</v>
      </c>
    </row>
    <row r="63" spans="1:15" ht="16.2" thickBot="1">
      <c r="A63" s="31"/>
      <c r="B63" s="31"/>
      <c r="C63" s="31"/>
      <c r="F63" s="10">
        <v>39845</v>
      </c>
      <c r="G63">
        <v>3</v>
      </c>
      <c r="H63">
        <v>1</v>
      </c>
      <c r="I63">
        <v>1</v>
      </c>
      <c r="J63">
        <v>0.5</v>
      </c>
      <c r="K63">
        <v>0.5</v>
      </c>
      <c r="L63">
        <v>1</v>
      </c>
      <c r="M63">
        <v>1</v>
      </c>
      <c r="N63">
        <v>20</v>
      </c>
      <c r="O63">
        <v>18</v>
      </c>
    </row>
    <row r="64" spans="1:15" ht="16.2" thickBot="1">
      <c r="A64" s="31"/>
      <c r="B64" s="31"/>
      <c r="C64" s="31"/>
      <c r="F64" s="10">
        <v>39873</v>
      </c>
      <c r="G64">
        <v>2</v>
      </c>
      <c r="H64">
        <v>0.5</v>
      </c>
      <c r="I64">
        <v>1</v>
      </c>
      <c r="J64">
        <v>0.5</v>
      </c>
      <c r="K64">
        <v>0.5</v>
      </c>
      <c r="L64">
        <v>1</v>
      </c>
      <c r="M64">
        <v>0.5</v>
      </c>
      <c r="N64">
        <v>20</v>
      </c>
      <c r="O64">
        <v>11</v>
      </c>
    </row>
    <row r="65" spans="1:15" ht="16.2" thickBot="1">
      <c r="A65" s="31"/>
      <c r="B65" s="31"/>
      <c r="C65" s="31"/>
      <c r="F65" s="10">
        <v>39904</v>
      </c>
      <c r="G65">
        <v>2</v>
      </c>
      <c r="H65">
        <v>0.5</v>
      </c>
      <c r="I65">
        <v>1</v>
      </c>
      <c r="J65">
        <v>0.5</v>
      </c>
      <c r="K65">
        <v>0.5</v>
      </c>
      <c r="L65">
        <v>0.5</v>
      </c>
      <c r="M65">
        <v>0.5</v>
      </c>
      <c r="N65">
        <v>13</v>
      </c>
      <c r="O65">
        <v>5</v>
      </c>
    </row>
    <row r="66" spans="1:15" ht="16.2" thickBot="1">
      <c r="A66" s="31"/>
      <c r="B66" s="31"/>
      <c r="C66" s="31"/>
      <c r="F66" s="10">
        <v>39934</v>
      </c>
      <c r="G66">
        <v>0.5</v>
      </c>
      <c r="H66">
        <v>0.5</v>
      </c>
      <c r="I66">
        <v>1</v>
      </c>
      <c r="J66">
        <v>0.5</v>
      </c>
      <c r="K66">
        <v>0.5</v>
      </c>
      <c r="L66">
        <v>0.5</v>
      </c>
      <c r="M66">
        <v>1</v>
      </c>
      <c r="N66">
        <v>13</v>
      </c>
      <c r="O66">
        <v>4</v>
      </c>
    </row>
    <row r="67" spans="1:15" ht="16.2" thickBot="1">
      <c r="A67" s="31"/>
      <c r="B67" s="31"/>
      <c r="C67" s="31"/>
      <c r="F67" s="10">
        <v>39965</v>
      </c>
      <c r="G67">
        <v>0.5</v>
      </c>
      <c r="H67">
        <v>0.5</v>
      </c>
      <c r="I67">
        <v>1</v>
      </c>
      <c r="J67">
        <v>0.5</v>
      </c>
      <c r="K67">
        <v>0.5</v>
      </c>
      <c r="L67">
        <v>0.5</v>
      </c>
      <c r="M67">
        <v>1</v>
      </c>
      <c r="N67">
        <v>10</v>
      </c>
      <c r="O67">
        <v>4</v>
      </c>
    </row>
    <row r="68" spans="1:15" ht="16.2" thickBot="1">
      <c r="A68" s="31"/>
      <c r="B68" s="31"/>
      <c r="C68" s="31"/>
      <c r="F68" s="10">
        <v>39995</v>
      </c>
      <c r="G68">
        <v>1</v>
      </c>
      <c r="H68">
        <v>0.5</v>
      </c>
      <c r="I68">
        <v>0.5</v>
      </c>
      <c r="J68">
        <v>0.5</v>
      </c>
      <c r="K68">
        <v>0.5</v>
      </c>
      <c r="L68">
        <v>0.5</v>
      </c>
      <c r="M68">
        <v>0.5</v>
      </c>
      <c r="N68">
        <v>9</v>
      </c>
      <c r="O68">
        <v>4</v>
      </c>
    </row>
    <row r="69" spans="1:15" ht="16.2" thickBot="1">
      <c r="A69" s="31"/>
      <c r="B69" s="31"/>
      <c r="C69" s="31"/>
      <c r="F69" s="10">
        <v>40026</v>
      </c>
      <c r="G69">
        <v>1</v>
      </c>
      <c r="H69">
        <v>1</v>
      </c>
      <c r="I69">
        <v>1</v>
      </c>
      <c r="J69">
        <v>0</v>
      </c>
      <c r="K69">
        <v>0.5</v>
      </c>
      <c r="L69">
        <v>0.5</v>
      </c>
      <c r="M69">
        <v>0.5</v>
      </c>
      <c r="N69">
        <v>10</v>
      </c>
      <c r="O69">
        <v>6</v>
      </c>
    </row>
    <row r="70" spans="1:15" ht="16.2" thickBot="1">
      <c r="A70" s="31"/>
      <c r="B70" s="31"/>
      <c r="C70" s="31"/>
      <c r="F70" s="10">
        <v>40057</v>
      </c>
      <c r="G70">
        <v>1</v>
      </c>
      <c r="H70">
        <v>0.5</v>
      </c>
      <c r="I70">
        <v>1</v>
      </c>
      <c r="J70">
        <v>0</v>
      </c>
      <c r="K70">
        <v>0.5</v>
      </c>
      <c r="L70">
        <v>0.5</v>
      </c>
      <c r="M70">
        <v>0.5</v>
      </c>
      <c r="N70">
        <v>13</v>
      </c>
      <c r="O70">
        <v>8</v>
      </c>
    </row>
    <row r="71" spans="1:15" ht="16.2" thickBot="1">
      <c r="A71" s="31"/>
      <c r="B71" s="31"/>
      <c r="C71" s="31"/>
      <c r="F71" s="10">
        <v>40087</v>
      </c>
      <c r="G71">
        <v>1</v>
      </c>
      <c r="H71">
        <v>1</v>
      </c>
      <c r="I71">
        <v>1</v>
      </c>
      <c r="J71">
        <v>0.5</v>
      </c>
      <c r="K71">
        <v>0.5</v>
      </c>
      <c r="L71">
        <v>1</v>
      </c>
      <c r="M71">
        <v>1</v>
      </c>
      <c r="N71">
        <v>17</v>
      </c>
      <c r="O71">
        <v>12</v>
      </c>
    </row>
    <row r="72" spans="1:15" ht="16.2" thickBot="1">
      <c r="A72" s="31"/>
      <c r="B72" s="31"/>
      <c r="C72" s="31"/>
      <c r="F72" s="10">
        <v>40118</v>
      </c>
      <c r="G72">
        <v>1</v>
      </c>
      <c r="H72">
        <v>1</v>
      </c>
      <c r="I72">
        <v>1</v>
      </c>
      <c r="J72">
        <v>0.5</v>
      </c>
      <c r="K72">
        <v>0.5</v>
      </c>
      <c r="L72">
        <v>1</v>
      </c>
      <c r="M72">
        <v>1</v>
      </c>
      <c r="N72">
        <v>18</v>
      </c>
      <c r="O72">
        <v>15</v>
      </c>
    </row>
    <row r="73" spans="1:15" ht="16.2" thickBot="1">
      <c r="A73" s="31"/>
      <c r="B73" s="31"/>
      <c r="C73" s="31"/>
      <c r="F73" s="10">
        <v>40148</v>
      </c>
      <c r="G73">
        <v>2</v>
      </c>
      <c r="H73">
        <v>1</v>
      </c>
      <c r="I73">
        <v>2</v>
      </c>
      <c r="J73">
        <v>0.5</v>
      </c>
      <c r="K73">
        <v>1</v>
      </c>
      <c r="L73">
        <v>2</v>
      </c>
      <c r="M73">
        <v>1</v>
      </c>
      <c r="N73">
        <v>19</v>
      </c>
      <c r="O73">
        <v>23</v>
      </c>
    </row>
    <row r="74" spans="1:15" ht="16.2" thickBot="1">
      <c r="A74" s="31"/>
      <c r="B74" s="31"/>
      <c r="C74" s="31"/>
      <c r="F74" s="10">
        <v>40179</v>
      </c>
      <c r="G74">
        <v>3</v>
      </c>
      <c r="H74">
        <v>1</v>
      </c>
      <c r="I74">
        <v>2</v>
      </c>
      <c r="J74">
        <v>0.5</v>
      </c>
      <c r="K74">
        <v>1</v>
      </c>
      <c r="L74">
        <v>2</v>
      </c>
      <c r="M74">
        <v>3</v>
      </c>
      <c r="N74">
        <v>20</v>
      </c>
      <c r="O74">
        <v>25</v>
      </c>
    </row>
    <row r="75" spans="1:15" ht="16.2" thickBot="1">
      <c r="A75" s="31"/>
      <c r="B75" s="31"/>
      <c r="C75" s="31"/>
      <c r="F75" s="10">
        <v>40210</v>
      </c>
      <c r="G75">
        <v>86</v>
      </c>
      <c r="H75">
        <v>100</v>
      </c>
      <c r="I75">
        <v>19</v>
      </c>
      <c r="J75">
        <v>3</v>
      </c>
      <c r="K75">
        <v>6</v>
      </c>
      <c r="L75">
        <v>10</v>
      </c>
      <c r="M75">
        <v>19</v>
      </c>
      <c r="N75">
        <v>23</v>
      </c>
      <c r="O75">
        <v>54</v>
      </c>
    </row>
    <row r="76" spans="1:15" ht="16.2" thickBot="1">
      <c r="A76" s="31"/>
      <c r="B76" s="31"/>
      <c r="C76" s="31"/>
      <c r="F76" s="10">
        <v>40238</v>
      </c>
      <c r="G76">
        <v>8</v>
      </c>
      <c r="H76">
        <v>3</v>
      </c>
      <c r="I76">
        <v>3</v>
      </c>
      <c r="J76">
        <v>0.5</v>
      </c>
      <c r="K76">
        <v>1</v>
      </c>
      <c r="L76">
        <v>1</v>
      </c>
      <c r="M76">
        <v>3</v>
      </c>
      <c r="N76">
        <v>20</v>
      </c>
      <c r="O76">
        <v>13</v>
      </c>
    </row>
    <row r="77" spans="1:15" ht="16.95" customHeight="1" thickBot="1">
      <c r="A77" s="28">
        <v>8</v>
      </c>
      <c r="B77" s="34" t="s">
        <v>47</v>
      </c>
      <c r="C77" s="34"/>
      <c r="F77" s="10">
        <v>40269</v>
      </c>
      <c r="G77">
        <v>2</v>
      </c>
      <c r="H77">
        <v>1</v>
      </c>
      <c r="I77">
        <v>1</v>
      </c>
      <c r="J77">
        <v>0.5</v>
      </c>
      <c r="K77">
        <v>0.5</v>
      </c>
      <c r="L77">
        <v>0.5</v>
      </c>
      <c r="M77">
        <v>1</v>
      </c>
      <c r="N77">
        <v>13</v>
      </c>
      <c r="O77">
        <v>5</v>
      </c>
    </row>
    <row r="78" spans="1:15" ht="16.2" thickBot="1">
      <c r="A78" s="28"/>
      <c r="B78" s="34"/>
      <c r="C78" s="34"/>
      <c r="F78" s="10">
        <v>40299</v>
      </c>
      <c r="G78">
        <v>1</v>
      </c>
      <c r="H78">
        <v>1</v>
      </c>
      <c r="I78">
        <v>1</v>
      </c>
      <c r="J78">
        <v>0.5</v>
      </c>
      <c r="K78">
        <v>0.5</v>
      </c>
      <c r="L78">
        <v>0.5</v>
      </c>
      <c r="M78">
        <v>1</v>
      </c>
      <c r="N78">
        <v>12</v>
      </c>
      <c r="O78">
        <v>5</v>
      </c>
    </row>
    <row r="79" spans="1:15" ht="16.2" thickBot="1">
      <c r="A79" s="28"/>
      <c r="B79" s="34"/>
      <c r="C79" s="34"/>
      <c r="F79" s="10">
        <v>40330</v>
      </c>
      <c r="G79">
        <v>1</v>
      </c>
      <c r="H79">
        <v>1</v>
      </c>
      <c r="I79">
        <v>0.5</v>
      </c>
      <c r="J79">
        <v>0.5</v>
      </c>
      <c r="K79">
        <v>0.5</v>
      </c>
      <c r="L79">
        <v>0.5</v>
      </c>
      <c r="M79">
        <v>0.5</v>
      </c>
      <c r="N79">
        <v>10</v>
      </c>
      <c r="O79">
        <v>3</v>
      </c>
    </row>
    <row r="80" spans="1:15" ht="16.2" thickBot="1">
      <c r="A80" s="21" t="s">
        <v>48</v>
      </c>
      <c r="B80" s="21"/>
      <c r="C80" s="21"/>
      <c r="E80"/>
      <c r="F80" s="10">
        <v>40360</v>
      </c>
      <c r="G80">
        <v>1</v>
      </c>
      <c r="H80">
        <v>0.5</v>
      </c>
      <c r="I80">
        <v>1</v>
      </c>
      <c r="J80">
        <v>0.5</v>
      </c>
      <c r="K80">
        <v>0.5</v>
      </c>
      <c r="L80">
        <v>0.5</v>
      </c>
      <c r="M80">
        <v>0.5</v>
      </c>
      <c r="N80">
        <v>8</v>
      </c>
      <c r="O80">
        <v>3</v>
      </c>
    </row>
    <row r="81" spans="1:15" ht="16.2" thickBot="1">
      <c r="A81" s="21"/>
      <c r="B81" s="21"/>
      <c r="C81" s="21"/>
      <c r="F81" s="10">
        <v>40391</v>
      </c>
      <c r="G81">
        <v>1</v>
      </c>
      <c r="H81">
        <v>1</v>
      </c>
      <c r="I81">
        <v>0.5</v>
      </c>
      <c r="J81">
        <v>0.5</v>
      </c>
      <c r="K81">
        <v>0.5</v>
      </c>
      <c r="L81">
        <v>0.5</v>
      </c>
      <c r="M81">
        <v>0.5</v>
      </c>
      <c r="N81">
        <v>9</v>
      </c>
      <c r="O81">
        <v>4</v>
      </c>
    </row>
    <row r="82" spans="1:15" ht="16.95" customHeight="1" thickBot="1">
      <c r="A82" s="22" t="s">
        <v>62</v>
      </c>
      <c r="B82" s="22"/>
      <c r="C82" s="22"/>
      <c r="F82" s="10">
        <v>40422</v>
      </c>
      <c r="G82">
        <v>1</v>
      </c>
      <c r="H82">
        <v>0.5</v>
      </c>
      <c r="I82">
        <v>1</v>
      </c>
      <c r="J82">
        <v>0.5</v>
      </c>
      <c r="K82">
        <v>0.5</v>
      </c>
      <c r="L82">
        <v>0.5</v>
      </c>
      <c r="M82">
        <v>0.5</v>
      </c>
      <c r="N82">
        <v>12</v>
      </c>
      <c r="O82">
        <v>6</v>
      </c>
    </row>
    <row r="83" spans="1:15" ht="16.95" customHeight="1" thickBot="1">
      <c r="A83" s="22"/>
      <c r="B83" s="22"/>
      <c r="C83" s="22"/>
      <c r="F83" s="10">
        <v>40452</v>
      </c>
      <c r="G83">
        <v>1</v>
      </c>
      <c r="H83">
        <v>1</v>
      </c>
      <c r="I83">
        <v>1</v>
      </c>
      <c r="J83">
        <v>0</v>
      </c>
      <c r="K83">
        <v>0.5</v>
      </c>
      <c r="L83">
        <v>1</v>
      </c>
      <c r="M83">
        <v>1</v>
      </c>
      <c r="N83">
        <v>15</v>
      </c>
      <c r="O83">
        <v>8</v>
      </c>
    </row>
    <row r="84" spans="1:15" ht="16.95" customHeight="1" thickBot="1">
      <c r="A84" s="22"/>
      <c r="B84" s="22"/>
      <c r="C84" s="22"/>
      <c r="F84" s="10">
        <v>40483</v>
      </c>
      <c r="G84">
        <v>1</v>
      </c>
      <c r="H84">
        <v>0.5</v>
      </c>
      <c r="I84">
        <v>1</v>
      </c>
      <c r="J84">
        <v>0.5</v>
      </c>
      <c r="K84">
        <v>0.5</v>
      </c>
      <c r="L84">
        <v>1</v>
      </c>
      <c r="M84">
        <v>1</v>
      </c>
      <c r="N84">
        <v>16</v>
      </c>
      <c r="O84">
        <v>13</v>
      </c>
    </row>
    <row r="85" spans="1:15" ht="16.2" thickBot="1">
      <c r="A85" s="22"/>
      <c r="B85" s="22"/>
      <c r="C85" s="22"/>
      <c r="F85" s="10">
        <v>40513</v>
      </c>
      <c r="G85">
        <v>1</v>
      </c>
      <c r="H85">
        <v>1</v>
      </c>
      <c r="I85">
        <v>1</v>
      </c>
      <c r="J85">
        <v>0.5</v>
      </c>
      <c r="K85">
        <v>1</v>
      </c>
      <c r="L85">
        <v>1</v>
      </c>
      <c r="M85">
        <v>1</v>
      </c>
      <c r="N85">
        <v>17</v>
      </c>
      <c r="O85">
        <v>21</v>
      </c>
    </row>
    <row r="86" spans="1:15" ht="16.2" thickBot="1">
      <c r="A86" s="28">
        <v>9</v>
      </c>
      <c r="B86" s="24" t="s">
        <v>13</v>
      </c>
      <c r="C86" s="24"/>
      <c r="F86" s="10">
        <v>40544</v>
      </c>
      <c r="G86">
        <v>1</v>
      </c>
      <c r="H86">
        <v>1</v>
      </c>
      <c r="I86">
        <v>1</v>
      </c>
      <c r="J86">
        <v>0.5</v>
      </c>
      <c r="K86">
        <v>0.5</v>
      </c>
      <c r="L86">
        <v>1</v>
      </c>
      <c r="M86">
        <v>1</v>
      </c>
      <c r="N86">
        <v>23</v>
      </c>
      <c r="O86">
        <v>21</v>
      </c>
    </row>
    <row r="87" spans="1:15" ht="16.95" customHeight="1" thickBot="1">
      <c r="A87" s="28"/>
      <c r="B87" s="24"/>
      <c r="C87" s="24"/>
      <c r="F87" s="10">
        <v>40575</v>
      </c>
      <c r="G87">
        <v>2</v>
      </c>
      <c r="H87">
        <v>1</v>
      </c>
      <c r="I87">
        <v>1</v>
      </c>
      <c r="J87">
        <v>0.5</v>
      </c>
      <c r="K87">
        <v>1</v>
      </c>
      <c r="L87">
        <v>1</v>
      </c>
      <c r="M87">
        <v>1</v>
      </c>
      <c r="N87">
        <v>23</v>
      </c>
      <c r="O87">
        <v>12</v>
      </c>
    </row>
    <row r="88" spans="1:15" ht="16.95" customHeight="1" thickBot="1">
      <c r="A88" s="33"/>
      <c r="B88" s="33"/>
      <c r="C88" s="33"/>
      <c r="F88" s="10">
        <v>40603</v>
      </c>
      <c r="G88">
        <v>2</v>
      </c>
      <c r="H88">
        <v>1</v>
      </c>
      <c r="I88">
        <v>1</v>
      </c>
      <c r="J88">
        <v>0.5</v>
      </c>
      <c r="K88">
        <v>0.5</v>
      </c>
      <c r="L88">
        <v>1</v>
      </c>
      <c r="M88">
        <v>1</v>
      </c>
      <c r="N88">
        <v>22</v>
      </c>
      <c r="O88">
        <v>8</v>
      </c>
    </row>
    <row r="89" spans="1:15" ht="16.2" thickBot="1">
      <c r="A89" s="33"/>
      <c r="B89" s="33"/>
      <c r="C89" s="33"/>
      <c r="F89" s="10">
        <v>40634</v>
      </c>
      <c r="G89">
        <v>1</v>
      </c>
      <c r="H89">
        <v>0.5</v>
      </c>
      <c r="I89">
        <v>0.5</v>
      </c>
      <c r="J89">
        <v>0.5</v>
      </c>
      <c r="K89">
        <v>0.5</v>
      </c>
      <c r="L89">
        <v>0.5</v>
      </c>
      <c r="M89">
        <v>1</v>
      </c>
      <c r="N89">
        <v>11</v>
      </c>
      <c r="O89">
        <v>4</v>
      </c>
    </row>
    <row r="90" spans="1:15" ht="16.2" thickBot="1">
      <c r="A90" s="33"/>
      <c r="B90" s="33"/>
      <c r="C90" s="33"/>
      <c r="F90" s="10">
        <v>40664</v>
      </c>
      <c r="G90">
        <v>1</v>
      </c>
      <c r="H90">
        <v>0.5</v>
      </c>
      <c r="I90">
        <v>0.5</v>
      </c>
      <c r="J90">
        <v>0</v>
      </c>
      <c r="K90">
        <v>0.5</v>
      </c>
      <c r="L90">
        <v>0.5</v>
      </c>
      <c r="M90">
        <v>0.5</v>
      </c>
      <c r="N90">
        <v>10</v>
      </c>
      <c r="O90">
        <v>3</v>
      </c>
    </row>
    <row r="91" spans="1:15" ht="16.2" thickBot="1">
      <c r="A91" s="33"/>
      <c r="B91" s="33"/>
      <c r="C91" s="33"/>
      <c r="F91" s="10">
        <v>40695</v>
      </c>
      <c r="G91">
        <v>1</v>
      </c>
      <c r="H91">
        <v>0.5</v>
      </c>
      <c r="I91">
        <v>0.5</v>
      </c>
      <c r="J91">
        <v>0</v>
      </c>
      <c r="K91">
        <v>0.5</v>
      </c>
      <c r="L91">
        <v>0.5</v>
      </c>
      <c r="M91">
        <v>1</v>
      </c>
      <c r="N91">
        <v>9</v>
      </c>
      <c r="O91">
        <v>3</v>
      </c>
    </row>
    <row r="92" spans="1:15" ht="16.2" thickBot="1">
      <c r="A92" s="33"/>
      <c r="B92" s="33"/>
      <c r="C92" s="33"/>
      <c r="F92" s="10">
        <v>40725</v>
      </c>
      <c r="G92">
        <v>1</v>
      </c>
      <c r="H92">
        <v>1</v>
      </c>
      <c r="I92">
        <v>0.5</v>
      </c>
      <c r="J92">
        <v>0.5</v>
      </c>
      <c r="K92">
        <v>0.5</v>
      </c>
      <c r="L92">
        <v>0.5</v>
      </c>
      <c r="M92">
        <v>0.5</v>
      </c>
      <c r="N92">
        <v>7</v>
      </c>
      <c r="O92">
        <v>3</v>
      </c>
    </row>
    <row r="93" spans="1:15" ht="16.2" thickBot="1">
      <c r="A93" s="33"/>
      <c r="B93" s="33"/>
      <c r="C93" s="33"/>
      <c r="F93" s="10">
        <v>40756</v>
      </c>
      <c r="G93">
        <v>1</v>
      </c>
      <c r="H93">
        <v>0.5</v>
      </c>
      <c r="I93">
        <v>0.5</v>
      </c>
      <c r="J93">
        <v>0</v>
      </c>
      <c r="K93">
        <v>0.5</v>
      </c>
      <c r="L93">
        <v>0.5</v>
      </c>
      <c r="M93">
        <v>1</v>
      </c>
      <c r="N93">
        <v>8</v>
      </c>
      <c r="O93">
        <v>4</v>
      </c>
    </row>
    <row r="94" spans="1:15" ht="16.2" thickBot="1">
      <c r="A94" s="33"/>
      <c r="B94" s="33"/>
      <c r="C94" s="33"/>
      <c r="F94" s="10">
        <v>40787</v>
      </c>
      <c r="G94">
        <v>1</v>
      </c>
      <c r="H94">
        <v>0.5</v>
      </c>
      <c r="I94">
        <v>0.5</v>
      </c>
      <c r="J94">
        <v>0.5</v>
      </c>
      <c r="K94">
        <v>0.5</v>
      </c>
      <c r="L94">
        <v>0.5</v>
      </c>
      <c r="M94">
        <v>1</v>
      </c>
      <c r="N94">
        <v>11</v>
      </c>
      <c r="O94">
        <v>6</v>
      </c>
    </row>
    <row r="95" spans="1:15" ht="16.2" thickBot="1">
      <c r="A95" s="33"/>
      <c r="B95" s="33"/>
      <c r="C95" s="33"/>
      <c r="F95" s="10">
        <v>40817</v>
      </c>
      <c r="G95">
        <v>1</v>
      </c>
      <c r="H95">
        <v>1</v>
      </c>
      <c r="I95">
        <v>0.5</v>
      </c>
      <c r="J95">
        <v>0.5</v>
      </c>
      <c r="K95">
        <v>0.5</v>
      </c>
      <c r="L95">
        <v>0.5</v>
      </c>
      <c r="M95">
        <v>1</v>
      </c>
      <c r="N95">
        <v>15</v>
      </c>
      <c r="O95">
        <v>8</v>
      </c>
    </row>
    <row r="96" spans="1:15" ht="16.2" thickBot="1">
      <c r="A96" s="33"/>
      <c r="B96" s="33"/>
      <c r="C96" s="33"/>
      <c r="F96" s="10">
        <v>40848</v>
      </c>
      <c r="G96">
        <v>1</v>
      </c>
      <c r="H96">
        <v>1</v>
      </c>
      <c r="I96">
        <v>1</v>
      </c>
      <c r="J96">
        <v>0</v>
      </c>
      <c r="K96">
        <v>0.5</v>
      </c>
      <c r="L96">
        <v>1</v>
      </c>
      <c r="M96">
        <v>1</v>
      </c>
      <c r="N96">
        <v>19</v>
      </c>
      <c r="O96">
        <v>12</v>
      </c>
    </row>
    <row r="97" spans="1:15" ht="16.2" thickBot="1">
      <c r="A97" s="33"/>
      <c r="B97" s="33"/>
      <c r="C97" s="33"/>
      <c r="F97" s="10">
        <v>40878</v>
      </c>
      <c r="G97">
        <v>1</v>
      </c>
      <c r="H97">
        <v>1</v>
      </c>
      <c r="I97">
        <v>1</v>
      </c>
      <c r="J97">
        <v>0.5</v>
      </c>
      <c r="K97">
        <v>0.5</v>
      </c>
      <c r="L97">
        <v>1</v>
      </c>
      <c r="M97">
        <v>1</v>
      </c>
      <c r="N97">
        <v>20</v>
      </c>
      <c r="O97">
        <v>16</v>
      </c>
    </row>
    <row r="98" spans="1:15" ht="16.2" thickBot="1">
      <c r="A98" s="33"/>
      <c r="B98" s="33"/>
      <c r="C98" s="33"/>
      <c r="F98" s="10">
        <v>40909</v>
      </c>
      <c r="G98">
        <v>1</v>
      </c>
      <c r="H98">
        <v>1</v>
      </c>
      <c r="I98">
        <v>1</v>
      </c>
      <c r="J98">
        <v>0.5</v>
      </c>
      <c r="K98">
        <v>0.5</v>
      </c>
      <c r="L98">
        <v>1</v>
      </c>
      <c r="M98">
        <v>1</v>
      </c>
      <c r="N98">
        <v>23</v>
      </c>
      <c r="O98">
        <v>17</v>
      </c>
    </row>
    <row r="99" spans="1:15" ht="16.2" thickBot="1">
      <c r="A99" s="33"/>
      <c r="B99" s="33"/>
      <c r="C99" s="33"/>
      <c r="F99" s="10">
        <v>40940</v>
      </c>
      <c r="G99">
        <v>2</v>
      </c>
      <c r="H99">
        <v>1</v>
      </c>
      <c r="I99">
        <v>1</v>
      </c>
      <c r="J99">
        <v>0.5</v>
      </c>
      <c r="K99">
        <v>0.5</v>
      </c>
      <c r="L99">
        <v>1</v>
      </c>
      <c r="M99">
        <v>1</v>
      </c>
      <c r="N99">
        <v>22</v>
      </c>
      <c r="O99">
        <v>10</v>
      </c>
    </row>
    <row r="100" spans="1:15" ht="16.2" thickBot="1">
      <c r="A100" s="33"/>
      <c r="B100" s="33"/>
      <c r="C100" s="33"/>
      <c r="F100" s="10">
        <v>40969</v>
      </c>
      <c r="G100">
        <v>1</v>
      </c>
      <c r="H100">
        <v>1</v>
      </c>
      <c r="I100">
        <v>1</v>
      </c>
      <c r="J100">
        <v>0.5</v>
      </c>
      <c r="K100">
        <v>0.5</v>
      </c>
      <c r="L100">
        <v>1</v>
      </c>
      <c r="M100">
        <v>1</v>
      </c>
      <c r="N100">
        <v>21</v>
      </c>
      <c r="O100">
        <v>6</v>
      </c>
    </row>
    <row r="101" spans="1:15" ht="16.2" thickBot="1">
      <c r="A101" s="33"/>
      <c r="B101" s="33"/>
      <c r="C101" s="33"/>
      <c r="F101" s="10">
        <v>41000</v>
      </c>
      <c r="G101">
        <v>1</v>
      </c>
      <c r="H101">
        <v>1</v>
      </c>
      <c r="I101">
        <v>0.5</v>
      </c>
      <c r="J101">
        <v>0.5</v>
      </c>
      <c r="K101">
        <v>0.5</v>
      </c>
      <c r="L101">
        <v>0.5</v>
      </c>
      <c r="M101">
        <v>1</v>
      </c>
      <c r="N101">
        <v>12</v>
      </c>
      <c r="O101">
        <v>3</v>
      </c>
    </row>
    <row r="102" spans="1:15" ht="16.2" thickBot="1">
      <c r="A102" s="33"/>
      <c r="B102" s="33"/>
      <c r="C102" s="33"/>
      <c r="F102" s="10">
        <v>41030</v>
      </c>
      <c r="G102">
        <v>1</v>
      </c>
      <c r="H102">
        <v>0.5</v>
      </c>
      <c r="I102">
        <v>0.5</v>
      </c>
      <c r="J102">
        <v>0.5</v>
      </c>
      <c r="K102">
        <v>0.5</v>
      </c>
      <c r="L102">
        <v>0.5</v>
      </c>
      <c r="M102">
        <v>1</v>
      </c>
      <c r="N102">
        <v>10</v>
      </c>
      <c r="O102">
        <v>3</v>
      </c>
    </row>
    <row r="103" spans="1:15" ht="16.2" thickBot="1">
      <c r="A103" s="23">
        <v>10</v>
      </c>
      <c r="B103" s="24" t="s">
        <v>14</v>
      </c>
      <c r="C103" s="24"/>
      <c r="F103" s="10">
        <v>41061</v>
      </c>
      <c r="G103">
        <v>1</v>
      </c>
      <c r="H103">
        <v>1</v>
      </c>
      <c r="I103">
        <v>0.5</v>
      </c>
      <c r="J103">
        <v>0.5</v>
      </c>
      <c r="K103">
        <v>0.5</v>
      </c>
      <c r="L103">
        <v>0.5</v>
      </c>
      <c r="M103">
        <v>1</v>
      </c>
      <c r="N103">
        <v>8</v>
      </c>
      <c r="O103">
        <v>2</v>
      </c>
    </row>
    <row r="104" spans="1:15" ht="16.2" thickBot="1">
      <c r="A104" s="23"/>
      <c r="B104" s="24"/>
      <c r="C104" s="24"/>
      <c r="F104" s="10">
        <v>41091</v>
      </c>
      <c r="G104">
        <v>1</v>
      </c>
      <c r="H104">
        <v>1</v>
      </c>
      <c r="I104">
        <v>1</v>
      </c>
      <c r="J104">
        <v>0.5</v>
      </c>
      <c r="K104">
        <v>0.5</v>
      </c>
      <c r="L104">
        <v>0.5</v>
      </c>
      <c r="M104">
        <v>1</v>
      </c>
      <c r="N104">
        <v>7</v>
      </c>
      <c r="O104">
        <v>2</v>
      </c>
    </row>
    <row r="105" spans="1:15" ht="16.2" thickBot="1">
      <c r="A105" s="22" t="s">
        <v>61</v>
      </c>
      <c r="B105" s="22"/>
      <c r="C105" s="22"/>
      <c r="F105" s="10">
        <v>41122</v>
      </c>
      <c r="G105">
        <v>1</v>
      </c>
      <c r="H105">
        <v>1</v>
      </c>
      <c r="I105">
        <v>1</v>
      </c>
      <c r="J105">
        <v>0.5</v>
      </c>
      <c r="K105">
        <v>0.5</v>
      </c>
      <c r="L105">
        <v>0.5</v>
      </c>
      <c r="M105">
        <v>1</v>
      </c>
      <c r="N105">
        <v>8</v>
      </c>
      <c r="O105">
        <v>3</v>
      </c>
    </row>
    <row r="106" spans="1:15" ht="16.2" thickBot="1">
      <c r="A106" s="22"/>
      <c r="B106" s="22"/>
      <c r="C106" s="22"/>
      <c r="F106" s="10">
        <v>41153</v>
      </c>
      <c r="G106">
        <v>1</v>
      </c>
      <c r="H106">
        <v>0.5</v>
      </c>
      <c r="I106">
        <v>0.5</v>
      </c>
      <c r="J106">
        <v>0</v>
      </c>
      <c r="K106">
        <v>0.5</v>
      </c>
      <c r="L106">
        <v>0.5</v>
      </c>
      <c r="M106">
        <v>1</v>
      </c>
      <c r="N106">
        <v>10</v>
      </c>
      <c r="O106">
        <v>4</v>
      </c>
    </row>
    <row r="107" spans="1:15" ht="16.2" thickBot="1">
      <c r="A107" s="22"/>
      <c r="B107" s="22"/>
      <c r="C107" s="22"/>
      <c r="F107" s="10">
        <v>41183</v>
      </c>
      <c r="G107">
        <v>1</v>
      </c>
      <c r="H107">
        <v>0.5</v>
      </c>
      <c r="I107">
        <v>0.5</v>
      </c>
      <c r="J107">
        <v>0.5</v>
      </c>
      <c r="K107">
        <v>0.5</v>
      </c>
      <c r="L107">
        <v>0.5</v>
      </c>
      <c r="M107">
        <v>1</v>
      </c>
      <c r="N107">
        <v>13</v>
      </c>
      <c r="O107">
        <v>6</v>
      </c>
    </row>
    <row r="108" spans="1:15" ht="16.2" thickBot="1">
      <c r="A108" s="22"/>
      <c r="B108" s="22"/>
      <c r="C108" s="22"/>
      <c r="F108" s="10">
        <v>41214</v>
      </c>
      <c r="G108">
        <v>1</v>
      </c>
      <c r="H108">
        <v>0.5</v>
      </c>
      <c r="I108">
        <v>0.5</v>
      </c>
      <c r="J108">
        <v>0.5</v>
      </c>
      <c r="K108">
        <v>0.5</v>
      </c>
      <c r="L108">
        <v>1</v>
      </c>
      <c r="M108">
        <v>1</v>
      </c>
      <c r="N108">
        <v>17</v>
      </c>
      <c r="O108">
        <v>8</v>
      </c>
    </row>
    <row r="109" spans="1:15" ht="16.2" thickBot="1">
      <c r="A109" s="21" t="s">
        <v>49</v>
      </c>
      <c r="B109" s="21"/>
      <c r="C109" s="21"/>
      <c r="F109" s="10">
        <v>41244</v>
      </c>
      <c r="G109">
        <v>1</v>
      </c>
      <c r="H109">
        <v>1</v>
      </c>
      <c r="I109">
        <v>1</v>
      </c>
      <c r="J109">
        <v>0.5</v>
      </c>
      <c r="K109">
        <v>0.5</v>
      </c>
      <c r="L109">
        <v>1</v>
      </c>
      <c r="M109">
        <v>1</v>
      </c>
      <c r="N109">
        <v>18</v>
      </c>
      <c r="O109">
        <v>12</v>
      </c>
    </row>
    <row r="110" spans="1:15" ht="16.2" thickBot="1">
      <c r="A110" s="21"/>
      <c r="B110" s="21"/>
      <c r="C110" s="21"/>
      <c r="F110" s="10">
        <v>41275</v>
      </c>
      <c r="G110">
        <v>1</v>
      </c>
      <c r="H110">
        <v>1</v>
      </c>
      <c r="I110">
        <v>1</v>
      </c>
      <c r="J110">
        <v>0.5</v>
      </c>
      <c r="K110">
        <v>0.5</v>
      </c>
      <c r="L110">
        <v>1</v>
      </c>
      <c r="M110">
        <v>1</v>
      </c>
      <c r="N110">
        <v>23</v>
      </c>
      <c r="O110">
        <v>15</v>
      </c>
    </row>
    <row r="111" spans="1:15" ht="16.2" thickBot="1">
      <c r="A111" s="21"/>
      <c r="B111" s="21"/>
      <c r="C111" s="21"/>
      <c r="F111" s="10">
        <v>41306</v>
      </c>
      <c r="G111">
        <v>2</v>
      </c>
      <c r="H111">
        <v>1</v>
      </c>
      <c r="I111">
        <v>1</v>
      </c>
      <c r="J111">
        <v>0.5</v>
      </c>
      <c r="K111">
        <v>0.5</v>
      </c>
      <c r="L111">
        <v>1</v>
      </c>
      <c r="M111">
        <v>1</v>
      </c>
      <c r="N111">
        <v>24</v>
      </c>
      <c r="O111">
        <v>9</v>
      </c>
    </row>
    <row r="112" spans="1:15" ht="16.2" thickBot="1">
      <c r="A112" s="28">
        <v>11</v>
      </c>
      <c r="B112" s="24" t="s">
        <v>35</v>
      </c>
      <c r="C112" s="24"/>
      <c r="D112"/>
      <c r="F112" s="10">
        <v>41334</v>
      </c>
      <c r="G112">
        <v>2</v>
      </c>
      <c r="H112">
        <v>0.5</v>
      </c>
      <c r="I112">
        <v>1</v>
      </c>
      <c r="J112">
        <v>0.5</v>
      </c>
      <c r="K112">
        <v>0.5</v>
      </c>
      <c r="L112">
        <v>1</v>
      </c>
      <c r="M112">
        <v>1</v>
      </c>
      <c r="N112">
        <v>22</v>
      </c>
      <c r="O112">
        <v>5</v>
      </c>
    </row>
    <row r="113" spans="1:15" ht="16.2" thickBot="1">
      <c r="A113" s="28"/>
      <c r="B113" s="24"/>
      <c r="C113" s="24"/>
      <c r="D113"/>
      <c r="F113" s="10">
        <v>41365</v>
      </c>
      <c r="G113">
        <v>1</v>
      </c>
      <c r="H113">
        <v>0.5</v>
      </c>
      <c r="I113">
        <v>0.5</v>
      </c>
      <c r="J113">
        <v>0.5</v>
      </c>
      <c r="K113">
        <v>0.5</v>
      </c>
      <c r="L113">
        <v>0.5</v>
      </c>
      <c r="M113">
        <v>1</v>
      </c>
      <c r="N113">
        <v>11</v>
      </c>
      <c r="O113">
        <v>3</v>
      </c>
    </row>
    <row r="114" spans="1:15" ht="16.2" thickBot="1">
      <c r="A114" s="28"/>
      <c r="B114" s="24"/>
      <c r="C114" s="24"/>
      <c r="D114"/>
      <c r="F114" s="10">
        <v>41395</v>
      </c>
      <c r="G114">
        <v>1</v>
      </c>
      <c r="H114">
        <v>0.5</v>
      </c>
      <c r="I114">
        <v>0.5</v>
      </c>
      <c r="J114">
        <v>0.5</v>
      </c>
      <c r="K114">
        <v>0.5</v>
      </c>
      <c r="L114">
        <v>0.5</v>
      </c>
      <c r="M114">
        <v>1</v>
      </c>
      <c r="N114">
        <v>11</v>
      </c>
      <c r="O114">
        <v>2</v>
      </c>
    </row>
    <row r="115" spans="1:15">
      <c r="A115" t="s">
        <v>60</v>
      </c>
      <c r="B115" t="s">
        <v>59</v>
      </c>
      <c r="C115" t="s">
        <v>57</v>
      </c>
      <c r="D115" t="s">
        <v>58</v>
      </c>
      <c r="E115" t="s">
        <v>55</v>
      </c>
      <c r="F115" s="10">
        <v>41426</v>
      </c>
      <c r="G115">
        <v>1</v>
      </c>
      <c r="H115">
        <v>0.5</v>
      </c>
      <c r="I115">
        <v>0.5</v>
      </c>
      <c r="J115">
        <v>0.5</v>
      </c>
      <c r="K115">
        <v>0.5</v>
      </c>
      <c r="L115">
        <v>0.5</v>
      </c>
      <c r="M115">
        <v>1</v>
      </c>
      <c r="N115">
        <v>9</v>
      </c>
      <c r="O115">
        <v>2</v>
      </c>
    </row>
    <row r="116" spans="1:15">
      <c r="A116" s="48">
        <v>0.42465753424657532</v>
      </c>
      <c r="B116" s="48">
        <v>0.65981735159817356</v>
      </c>
      <c r="C116" s="48">
        <v>1.0525114155251141</v>
      </c>
      <c r="D116" s="48">
        <v>1.1301369863013699</v>
      </c>
      <c r="E116" s="48">
        <v>1.3835616438356164</v>
      </c>
      <c r="F116" s="10">
        <v>41456</v>
      </c>
      <c r="G116">
        <v>1</v>
      </c>
      <c r="H116">
        <v>0.5</v>
      </c>
      <c r="I116">
        <v>0.5</v>
      </c>
      <c r="J116">
        <v>0.5</v>
      </c>
      <c r="K116">
        <v>0.5</v>
      </c>
      <c r="L116">
        <v>0.5</v>
      </c>
      <c r="M116">
        <v>1</v>
      </c>
      <c r="N116">
        <v>7</v>
      </c>
      <c r="O116">
        <v>2</v>
      </c>
    </row>
    <row r="117" spans="1:15">
      <c r="A117"/>
      <c r="B117"/>
      <c r="C117"/>
      <c r="F117" s="10">
        <v>41487</v>
      </c>
      <c r="G117">
        <v>1</v>
      </c>
      <c r="H117">
        <v>0.5</v>
      </c>
      <c r="I117">
        <v>0.5</v>
      </c>
      <c r="J117">
        <v>0.5</v>
      </c>
      <c r="K117">
        <v>0.5</v>
      </c>
      <c r="L117">
        <v>0.5</v>
      </c>
      <c r="M117">
        <v>1</v>
      </c>
      <c r="N117">
        <v>8</v>
      </c>
      <c r="O117">
        <v>3</v>
      </c>
    </row>
    <row r="118" spans="1:15">
      <c r="A118"/>
      <c r="B118"/>
      <c r="C118"/>
      <c r="F118" s="10">
        <v>41518</v>
      </c>
      <c r="G118">
        <v>1</v>
      </c>
      <c r="H118">
        <v>0.5</v>
      </c>
      <c r="I118">
        <v>0.5</v>
      </c>
      <c r="J118">
        <v>0.5</v>
      </c>
      <c r="K118">
        <v>0.5</v>
      </c>
      <c r="L118">
        <v>0.5</v>
      </c>
      <c r="M118">
        <v>0.5</v>
      </c>
      <c r="N118">
        <v>10</v>
      </c>
      <c r="O118">
        <v>4</v>
      </c>
    </row>
    <row r="119" spans="1:15">
      <c r="A119"/>
      <c r="B119"/>
      <c r="C119"/>
      <c r="F119" s="10">
        <v>41548</v>
      </c>
      <c r="G119">
        <v>1</v>
      </c>
      <c r="H119">
        <v>0.5</v>
      </c>
      <c r="I119">
        <v>0.5</v>
      </c>
      <c r="J119">
        <v>0.5</v>
      </c>
      <c r="K119">
        <v>0.5</v>
      </c>
      <c r="L119">
        <v>0.5</v>
      </c>
      <c r="M119">
        <v>1</v>
      </c>
      <c r="N119">
        <v>14</v>
      </c>
      <c r="O119">
        <v>5</v>
      </c>
    </row>
    <row r="120" spans="1:15">
      <c r="A120"/>
      <c r="B120"/>
      <c r="C120"/>
      <c r="F120" s="10">
        <v>41579</v>
      </c>
      <c r="G120">
        <v>2</v>
      </c>
      <c r="H120">
        <v>0.5</v>
      </c>
      <c r="I120">
        <v>1</v>
      </c>
      <c r="J120">
        <v>0.5</v>
      </c>
      <c r="K120">
        <v>0.5</v>
      </c>
      <c r="L120">
        <v>1</v>
      </c>
      <c r="M120">
        <v>1</v>
      </c>
      <c r="N120">
        <v>18</v>
      </c>
      <c r="O120">
        <v>8</v>
      </c>
    </row>
    <row r="121" spans="1:15">
      <c r="A121"/>
      <c r="B121"/>
      <c r="C121"/>
      <c r="F121" s="10">
        <v>41609</v>
      </c>
      <c r="G121">
        <v>2</v>
      </c>
      <c r="H121">
        <v>1</v>
      </c>
      <c r="I121">
        <v>1</v>
      </c>
      <c r="J121">
        <v>0.5</v>
      </c>
      <c r="K121">
        <v>0.5</v>
      </c>
      <c r="L121">
        <v>1</v>
      </c>
      <c r="M121">
        <v>1</v>
      </c>
      <c r="N121">
        <v>19</v>
      </c>
      <c r="O121">
        <v>15</v>
      </c>
    </row>
    <row r="122" spans="1:15">
      <c r="A122"/>
      <c r="B122"/>
      <c r="C122"/>
      <c r="F122" s="10">
        <v>41640</v>
      </c>
      <c r="G122">
        <v>5</v>
      </c>
      <c r="H122">
        <v>1</v>
      </c>
      <c r="I122">
        <v>2</v>
      </c>
      <c r="J122">
        <v>0.5</v>
      </c>
      <c r="K122">
        <v>1</v>
      </c>
      <c r="L122">
        <v>1</v>
      </c>
      <c r="M122">
        <v>4</v>
      </c>
      <c r="N122">
        <v>20</v>
      </c>
      <c r="O122">
        <v>16</v>
      </c>
    </row>
    <row r="123" spans="1:15">
      <c r="A123"/>
      <c r="B123"/>
      <c r="C123"/>
      <c r="F123" s="10">
        <v>41671</v>
      </c>
      <c r="G123">
        <v>54</v>
      </c>
      <c r="H123">
        <v>19</v>
      </c>
      <c r="I123">
        <v>17</v>
      </c>
      <c r="J123">
        <v>2</v>
      </c>
      <c r="K123">
        <v>7</v>
      </c>
      <c r="L123">
        <v>8</v>
      </c>
      <c r="M123">
        <v>41</v>
      </c>
      <c r="N123">
        <v>25</v>
      </c>
      <c r="O123">
        <v>40</v>
      </c>
    </row>
    <row r="124" spans="1:15">
      <c r="A124"/>
      <c r="B124"/>
      <c r="C124"/>
      <c r="F124" s="10">
        <v>41699</v>
      </c>
      <c r="G124">
        <v>3</v>
      </c>
      <c r="H124">
        <v>1</v>
      </c>
      <c r="I124">
        <v>1</v>
      </c>
      <c r="J124">
        <v>0.5</v>
      </c>
      <c r="K124">
        <v>1</v>
      </c>
      <c r="L124">
        <v>1</v>
      </c>
      <c r="M124">
        <v>1</v>
      </c>
      <c r="N124">
        <v>21</v>
      </c>
      <c r="O124">
        <v>6</v>
      </c>
    </row>
    <row r="125" spans="1:15">
      <c r="A125"/>
      <c r="B125"/>
      <c r="C125"/>
      <c r="F125" s="10">
        <v>41730</v>
      </c>
      <c r="G125">
        <v>1</v>
      </c>
      <c r="H125">
        <v>0.5</v>
      </c>
      <c r="I125">
        <v>0.5</v>
      </c>
      <c r="J125">
        <v>0.5</v>
      </c>
      <c r="K125">
        <v>0.5</v>
      </c>
      <c r="L125">
        <v>0.5</v>
      </c>
      <c r="M125">
        <v>1</v>
      </c>
      <c r="N125">
        <v>11</v>
      </c>
      <c r="O125">
        <v>3</v>
      </c>
    </row>
    <row r="126" spans="1:15">
      <c r="A126"/>
      <c r="B126"/>
      <c r="C126"/>
      <c r="F126" s="10">
        <v>41760</v>
      </c>
      <c r="G126">
        <v>1</v>
      </c>
      <c r="H126">
        <v>0.5</v>
      </c>
      <c r="I126">
        <v>0.5</v>
      </c>
      <c r="J126">
        <v>0.5</v>
      </c>
      <c r="K126">
        <v>0.5</v>
      </c>
      <c r="L126">
        <v>0.5</v>
      </c>
      <c r="M126">
        <v>1</v>
      </c>
      <c r="N126">
        <v>9</v>
      </c>
      <c r="O126">
        <v>2</v>
      </c>
    </row>
    <row r="127" spans="1:15">
      <c r="A127"/>
      <c r="B127"/>
      <c r="C127"/>
      <c r="F127" s="10">
        <v>41791</v>
      </c>
      <c r="G127">
        <v>1</v>
      </c>
      <c r="H127">
        <v>0.5</v>
      </c>
      <c r="I127">
        <v>0.5</v>
      </c>
      <c r="J127">
        <v>0.5</v>
      </c>
      <c r="K127">
        <v>0.5</v>
      </c>
      <c r="L127">
        <v>0.5</v>
      </c>
      <c r="M127">
        <v>0.5</v>
      </c>
      <c r="N127">
        <v>8</v>
      </c>
      <c r="O127">
        <v>1</v>
      </c>
    </row>
    <row r="128" spans="1:15">
      <c r="A128"/>
      <c r="B128"/>
      <c r="C128"/>
      <c r="F128" s="10">
        <v>41821</v>
      </c>
      <c r="G128">
        <v>1</v>
      </c>
      <c r="H128">
        <v>0.5</v>
      </c>
      <c r="I128">
        <v>0.5</v>
      </c>
      <c r="J128">
        <v>0.5</v>
      </c>
      <c r="K128">
        <v>0.5</v>
      </c>
      <c r="L128">
        <v>0.5</v>
      </c>
      <c r="M128">
        <v>0.5</v>
      </c>
      <c r="N128">
        <v>6</v>
      </c>
      <c r="O128">
        <v>2</v>
      </c>
    </row>
    <row r="129" spans="1:15">
      <c r="A129"/>
      <c r="B129"/>
      <c r="C129"/>
      <c r="F129" s="10">
        <v>41852</v>
      </c>
      <c r="G129">
        <v>1</v>
      </c>
      <c r="H129">
        <v>0.5</v>
      </c>
      <c r="I129">
        <v>0.5</v>
      </c>
      <c r="J129">
        <v>0.5</v>
      </c>
      <c r="K129">
        <v>0.5</v>
      </c>
      <c r="L129">
        <v>0.5</v>
      </c>
      <c r="M129">
        <v>0.5</v>
      </c>
      <c r="N129">
        <v>7</v>
      </c>
      <c r="O129">
        <v>2</v>
      </c>
    </row>
    <row r="130" spans="1:15">
      <c r="A130"/>
      <c r="B130"/>
      <c r="C130"/>
      <c r="F130" s="10">
        <v>41883</v>
      </c>
      <c r="G130">
        <v>1</v>
      </c>
      <c r="H130">
        <v>0.5</v>
      </c>
      <c r="I130">
        <v>0.5</v>
      </c>
      <c r="J130">
        <v>0.5</v>
      </c>
      <c r="K130">
        <v>0.5</v>
      </c>
      <c r="L130">
        <v>0.5</v>
      </c>
      <c r="M130">
        <v>1</v>
      </c>
      <c r="N130">
        <v>9</v>
      </c>
      <c r="O130">
        <v>4</v>
      </c>
    </row>
    <row r="131" spans="1:15">
      <c r="A131"/>
      <c r="B131"/>
      <c r="C131"/>
      <c r="F131" s="10">
        <v>41913</v>
      </c>
      <c r="G131">
        <v>1</v>
      </c>
      <c r="H131">
        <v>0.5</v>
      </c>
      <c r="I131">
        <v>0.5</v>
      </c>
      <c r="J131">
        <v>0.5</v>
      </c>
      <c r="K131">
        <v>0.5</v>
      </c>
      <c r="L131">
        <v>0.5</v>
      </c>
      <c r="M131">
        <v>1</v>
      </c>
      <c r="N131">
        <v>14</v>
      </c>
      <c r="O131">
        <v>4</v>
      </c>
    </row>
    <row r="132" spans="1:15" ht="16.2" thickBot="1">
      <c r="A132"/>
      <c r="B132"/>
      <c r="C132"/>
      <c r="F132" s="10">
        <v>41944</v>
      </c>
      <c r="G132">
        <v>1</v>
      </c>
      <c r="H132">
        <v>0.5</v>
      </c>
      <c r="I132">
        <v>1</v>
      </c>
      <c r="J132">
        <v>0.5</v>
      </c>
      <c r="K132">
        <v>0.5</v>
      </c>
      <c r="L132">
        <v>1</v>
      </c>
      <c r="M132">
        <v>1</v>
      </c>
      <c r="N132">
        <v>18</v>
      </c>
      <c r="O132">
        <v>8</v>
      </c>
    </row>
    <row r="133" spans="1:15" ht="16.2" thickBot="1">
      <c r="A133" s="27" t="s">
        <v>39</v>
      </c>
      <c r="B133" s="27"/>
      <c r="C133" s="27"/>
      <c r="F133" s="10">
        <v>41974</v>
      </c>
      <c r="G133">
        <v>2</v>
      </c>
      <c r="H133">
        <v>1</v>
      </c>
      <c r="I133">
        <v>0.5</v>
      </c>
      <c r="J133">
        <v>0.5</v>
      </c>
      <c r="K133">
        <v>0.5</v>
      </c>
      <c r="L133">
        <v>1</v>
      </c>
      <c r="M133">
        <v>1</v>
      </c>
      <c r="N133">
        <v>18</v>
      </c>
      <c r="O133">
        <v>10</v>
      </c>
    </row>
    <row r="134" spans="1:15" ht="16.2" thickBot="1">
      <c r="A134" s="27"/>
      <c r="B134" s="27"/>
      <c r="C134" s="27"/>
      <c r="F134" s="10">
        <v>42005</v>
      </c>
      <c r="G134">
        <v>2</v>
      </c>
      <c r="H134">
        <v>1</v>
      </c>
      <c r="I134">
        <v>1</v>
      </c>
      <c r="J134">
        <v>0.5</v>
      </c>
      <c r="K134">
        <v>1</v>
      </c>
      <c r="L134">
        <v>1</v>
      </c>
      <c r="M134">
        <v>1</v>
      </c>
      <c r="N134">
        <v>20</v>
      </c>
      <c r="O134">
        <v>11</v>
      </c>
    </row>
    <row r="135" spans="1:15" ht="16.2" thickBot="1">
      <c r="A135" s="23">
        <v>13</v>
      </c>
      <c r="B135" s="40" t="s">
        <v>50</v>
      </c>
      <c r="C135" s="40"/>
      <c r="F135" s="10">
        <v>42036</v>
      </c>
      <c r="G135">
        <v>2</v>
      </c>
      <c r="H135">
        <v>1</v>
      </c>
      <c r="I135">
        <v>0.5</v>
      </c>
      <c r="J135">
        <v>0.5</v>
      </c>
      <c r="K135">
        <v>0.5</v>
      </c>
      <c r="L135">
        <v>1</v>
      </c>
      <c r="M135">
        <v>1</v>
      </c>
      <c r="N135">
        <v>20</v>
      </c>
      <c r="O135">
        <v>7</v>
      </c>
    </row>
    <row r="136" spans="1:15" ht="16.2" thickBot="1">
      <c r="A136" s="23"/>
      <c r="B136" s="40"/>
      <c r="C136" s="40"/>
      <c r="D136" s="38" t="s">
        <v>34</v>
      </c>
      <c r="F136" s="10">
        <v>42064</v>
      </c>
      <c r="G136">
        <v>2</v>
      </c>
      <c r="H136">
        <v>0.5</v>
      </c>
      <c r="I136">
        <v>0.5</v>
      </c>
      <c r="J136">
        <v>0.5</v>
      </c>
      <c r="K136">
        <v>1</v>
      </c>
      <c r="L136">
        <v>1</v>
      </c>
      <c r="M136">
        <v>0.5</v>
      </c>
      <c r="N136">
        <v>19</v>
      </c>
      <c r="O136">
        <v>5</v>
      </c>
    </row>
    <row r="137" spans="1:15" ht="16.2" thickBot="1">
      <c r="A137" s="23"/>
      <c r="B137" s="40"/>
      <c r="C137" s="40"/>
      <c r="D137" s="39"/>
      <c r="F137" s="10">
        <v>42095</v>
      </c>
      <c r="G137">
        <v>1</v>
      </c>
      <c r="H137">
        <v>0.5</v>
      </c>
      <c r="I137">
        <v>0.5</v>
      </c>
      <c r="J137">
        <v>0.5</v>
      </c>
      <c r="K137">
        <v>0.5</v>
      </c>
      <c r="L137">
        <v>0.5</v>
      </c>
      <c r="M137">
        <v>0.5</v>
      </c>
      <c r="N137">
        <v>11</v>
      </c>
      <c r="O137">
        <v>2</v>
      </c>
    </row>
    <row r="138" spans="1:15" ht="16.2" thickBot="1">
      <c r="A138" s="23"/>
      <c r="B138" s="40"/>
      <c r="C138" s="40"/>
      <c r="D138" s="39"/>
      <c r="F138" s="10">
        <v>42125</v>
      </c>
      <c r="G138">
        <v>1</v>
      </c>
      <c r="H138">
        <v>0.5</v>
      </c>
      <c r="I138">
        <v>0.5</v>
      </c>
      <c r="J138">
        <v>0</v>
      </c>
      <c r="K138">
        <v>0.5</v>
      </c>
      <c r="L138">
        <v>0.5</v>
      </c>
      <c r="M138">
        <v>0.5</v>
      </c>
      <c r="N138">
        <v>10</v>
      </c>
      <c r="O138">
        <v>1</v>
      </c>
    </row>
    <row r="139" spans="1:15" ht="16.2" thickBot="1">
      <c r="A139" s="31"/>
      <c r="B139" s="31"/>
      <c r="C139" s="31"/>
      <c r="F139" s="10">
        <v>42156</v>
      </c>
      <c r="G139">
        <v>1</v>
      </c>
      <c r="H139">
        <v>0.5</v>
      </c>
      <c r="I139">
        <v>0.5</v>
      </c>
      <c r="J139">
        <v>0</v>
      </c>
      <c r="K139">
        <v>0.5</v>
      </c>
      <c r="L139">
        <v>0.5</v>
      </c>
      <c r="M139">
        <v>0.5</v>
      </c>
      <c r="N139">
        <v>8</v>
      </c>
      <c r="O139">
        <v>1</v>
      </c>
    </row>
    <row r="140" spans="1:15" ht="16.95" customHeight="1" thickBot="1">
      <c r="A140" s="31"/>
      <c r="B140" s="31"/>
      <c r="C140" s="31"/>
      <c r="F140" s="10">
        <v>42186</v>
      </c>
      <c r="G140">
        <v>1</v>
      </c>
      <c r="H140">
        <v>0.5</v>
      </c>
      <c r="I140">
        <v>0.5</v>
      </c>
      <c r="J140">
        <v>0.5</v>
      </c>
      <c r="K140">
        <v>0.5</v>
      </c>
      <c r="L140">
        <v>0.5</v>
      </c>
      <c r="M140">
        <v>0.5</v>
      </c>
      <c r="N140">
        <v>6</v>
      </c>
      <c r="O140">
        <v>2</v>
      </c>
    </row>
    <row r="141" spans="1:15" ht="16.2" thickBot="1">
      <c r="A141" s="31"/>
      <c r="B141" s="31"/>
      <c r="C141" s="31"/>
      <c r="F141" s="10">
        <v>42217</v>
      </c>
      <c r="G141">
        <v>1</v>
      </c>
      <c r="H141">
        <v>0.5</v>
      </c>
      <c r="I141">
        <v>0.5</v>
      </c>
      <c r="J141">
        <v>0.5</v>
      </c>
      <c r="K141">
        <v>0.5</v>
      </c>
      <c r="L141">
        <v>0.5</v>
      </c>
      <c r="M141">
        <v>0.5</v>
      </c>
      <c r="N141">
        <v>7</v>
      </c>
      <c r="O141">
        <v>2</v>
      </c>
    </row>
    <row r="142" spans="1:15" ht="16.2" thickBot="1">
      <c r="A142" s="31"/>
      <c r="B142" s="31"/>
      <c r="C142" s="31"/>
      <c r="F142" s="10">
        <v>42248</v>
      </c>
      <c r="G142">
        <v>1</v>
      </c>
      <c r="H142">
        <v>0.5</v>
      </c>
      <c r="I142">
        <v>0.5</v>
      </c>
      <c r="J142">
        <v>0</v>
      </c>
      <c r="K142">
        <v>0.5</v>
      </c>
      <c r="L142">
        <v>0.5</v>
      </c>
      <c r="M142">
        <v>0.5</v>
      </c>
      <c r="N142">
        <v>9</v>
      </c>
      <c r="O142">
        <v>3</v>
      </c>
    </row>
    <row r="143" spans="1:15" ht="16.2" thickBot="1">
      <c r="A143" s="31"/>
      <c r="B143" s="31"/>
      <c r="C143" s="31"/>
      <c r="F143" s="10">
        <v>42278</v>
      </c>
      <c r="G143">
        <v>1</v>
      </c>
      <c r="H143">
        <v>0.5</v>
      </c>
      <c r="I143">
        <v>0.5</v>
      </c>
      <c r="J143">
        <v>0.5</v>
      </c>
      <c r="K143">
        <v>0.5</v>
      </c>
      <c r="L143">
        <v>0.5</v>
      </c>
      <c r="M143">
        <v>1</v>
      </c>
      <c r="N143">
        <v>14</v>
      </c>
      <c r="O143">
        <v>4</v>
      </c>
    </row>
    <row r="144" spans="1:15" ht="16.2" thickBot="1">
      <c r="A144" s="31"/>
      <c r="B144" s="31"/>
      <c r="C144" s="31"/>
      <c r="F144" s="10">
        <v>42309</v>
      </c>
      <c r="G144">
        <v>1</v>
      </c>
      <c r="H144">
        <v>0.5</v>
      </c>
      <c r="I144">
        <v>0.5</v>
      </c>
      <c r="J144">
        <v>0.5</v>
      </c>
      <c r="K144">
        <v>0.5</v>
      </c>
      <c r="L144">
        <v>1</v>
      </c>
      <c r="M144">
        <v>0.5</v>
      </c>
      <c r="N144">
        <v>17</v>
      </c>
      <c r="O144">
        <v>6</v>
      </c>
    </row>
    <row r="145" spans="1:15" ht="16.2" thickBot="1">
      <c r="A145" s="31"/>
      <c r="B145" s="31"/>
      <c r="C145" s="31"/>
      <c r="F145" s="10">
        <v>42339</v>
      </c>
      <c r="G145">
        <v>1</v>
      </c>
      <c r="H145">
        <v>1</v>
      </c>
      <c r="I145">
        <v>0.5</v>
      </c>
      <c r="J145">
        <v>0.5</v>
      </c>
      <c r="K145">
        <v>0.5</v>
      </c>
      <c r="L145">
        <v>1</v>
      </c>
      <c r="M145">
        <v>1</v>
      </c>
      <c r="N145">
        <v>18</v>
      </c>
      <c r="O145">
        <v>9</v>
      </c>
    </row>
    <row r="146" spans="1:15" ht="16.2" thickBot="1">
      <c r="A146" s="31"/>
      <c r="B146" s="31"/>
      <c r="C146" s="31"/>
      <c r="F146" s="10">
        <v>42370</v>
      </c>
      <c r="G146">
        <v>2</v>
      </c>
      <c r="H146">
        <v>1</v>
      </c>
      <c r="I146">
        <v>1</v>
      </c>
      <c r="J146">
        <v>0.5</v>
      </c>
      <c r="K146">
        <v>0.5</v>
      </c>
      <c r="L146">
        <v>1</v>
      </c>
      <c r="M146">
        <v>1</v>
      </c>
      <c r="N146">
        <v>19</v>
      </c>
      <c r="O146">
        <v>13</v>
      </c>
    </row>
    <row r="147" spans="1:15" ht="16.2" thickBot="1">
      <c r="A147" s="31"/>
      <c r="B147" s="31"/>
      <c r="C147" s="31"/>
      <c r="F147" s="10">
        <v>42401</v>
      </c>
      <c r="G147">
        <v>3</v>
      </c>
      <c r="H147">
        <v>0.5</v>
      </c>
      <c r="I147">
        <v>0.5</v>
      </c>
      <c r="J147">
        <v>0.5</v>
      </c>
      <c r="K147">
        <v>0.5</v>
      </c>
      <c r="L147">
        <v>1</v>
      </c>
      <c r="M147">
        <v>1</v>
      </c>
      <c r="N147">
        <v>22</v>
      </c>
      <c r="O147">
        <v>7</v>
      </c>
    </row>
    <row r="148" spans="1:15" ht="16.2" thickBot="1">
      <c r="A148" s="31"/>
      <c r="B148" s="31"/>
      <c r="C148" s="31"/>
      <c r="F148" s="10">
        <v>42430</v>
      </c>
      <c r="G148">
        <v>2</v>
      </c>
      <c r="H148">
        <v>0.5</v>
      </c>
      <c r="I148">
        <v>0.5</v>
      </c>
      <c r="J148">
        <v>0.5</v>
      </c>
      <c r="K148">
        <v>0.5</v>
      </c>
      <c r="L148">
        <v>1</v>
      </c>
      <c r="M148">
        <v>1</v>
      </c>
      <c r="N148">
        <v>18</v>
      </c>
      <c r="O148">
        <v>4</v>
      </c>
    </row>
    <row r="149" spans="1:15" ht="16.2" thickBot="1">
      <c r="A149" s="31"/>
      <c r="B149" s="31"/>
      <c r="C149" s="31"/>
      <c r="F149" s="10">
        <v>42461</v>
      </c>
      <c r="G149">
        <v>2</v>
      </c>
      <c r="H149">
        <v>0.5</v>
      </c>
      <c r="I149">
        <v>0.5</v>
      </c>
      <c r="J149">
        <v>0.5</v>
      </c>
      <c r="K149">
        <v>0.5</v>
      </c>
      <c r="L149">
        <v>0.5</v>
      </c>
      <c r="M149">
        <v>0.5</v>
      </c>
      <c r="N149">
        <v>12</v>
      </c>
      <c r="O149">
        <v>2</v>
      </c>
    </row>
    <row r="150" spans="1:15" ht="16.2" thickBot="1">
      <c r="A150" s="31"/>
      <c r="B150" s="31"/>
      <c r="C150" s="31"/>
      <c r="F150" s="10">
        <v>42491</v>
      </c>
      <c r="G150">
        <v>1</v>
      </c>
      <c r="H150">
        <v>0.5</v>
      </c>
      <c r="I150">
        <v>0.5</v>
      </c>
      <c r="J150">
        <v>0.5</v>
      </c>
      <c r="K150">
        <v>0.5</v>
      </c>
      <c r="L150">
        <v>0.5</v>
      </c>
      <c r="M150">
        <v>0.5</v>
      </c>
      <c r="N150">
        <v>10</v>
      </c>
      <c r="O150">
        <v>2</v>
      </c>
    </row>
    <row r="151" spans="1:15" ht="16.2" thickBot="1">
      <c r="A151" s="31"/>
      <c r="B151" s="31"/>
      <c r="C151" s="31"/>
      <c r="F151" s="10">
        <v>42522</v>
      </c>
      <c r="G151">
        <v>1</v>
      </c>
      <c r="H151">
        <v>1</v>
      </c>
      <c r="I151">
        <v>0.5</v>
      </c>
      <c r="J151">
        <v>0.5</v>
      </c>
      <c r="K151">
        <v>0.5</v>
      </c>
      <c r="L151">
        <v>0.5</v>
      </c>
      <c r="M151">
        <v>0.5</v>
      </c>
      <c r="N151">
        <v>7</v>
      </c>
      <c r="O151">
        <v>1</v>
      </c>
    </row>
    <row r="152" spans="1:15" ht="16.2" thickBot="1">
      <c r="A152" s="31"/>
      <c r="B152" s="31"/>
      <c r="C152" s="31"/>
      <c r="F152" s="10">
        <v>42552</v>
      </c>
      <c r="G152">
        <v>1</v>
      </c>
      <c r="H152">
        <v>1</v>
      </c>
      <c r="I152">
        <v>0.5</v>
      </c>
      <c r="J152">
        <v>0.5</v>
      </c>
      <c r="K152">
        <v>0.5</v>
      </c>
      <c r="L152">
        <v>0.5</v>
      </c>
      <c r="M152">
        <v>1</v>
      </c>
      <c r="N152">
        <v>6</v>
      </c>
      <c r="O152">
        <v>2</v>
      </c>
    </row>
    <row r="153" spans="1:15" ht="16.2" thickBot="1">
      <c r="A153" s="31"/>
      <c r="B153" s="31"/>
      <c r="C153" s="31"/>
      <c r="F153" s="10">
        <v>42583</v>
      </c>
      <c r="G153">
        <v>2</v>
      </c>
      <c r="H153">
        <v>1</v>
      </c>
      <c r="I153">
        <v>0.5</v>
      </c>
      <c r="J153">
        <v>0.5</v>
      </c>
      <c r="K153">
        <v>0.5</v>
      </c>
      <c r="L153">
        <v>0.5</v>
      </c>
      <c r="M153">
        <v>1</v>
      </c>
      <c r="N153">
        <v>7</v>
      </c>
      <c r="O153">
        <v>2</v>
      </c>
    </row>
    <row r="154" spans="1:15" ht="16.2" thickBot="1">
      <c r="A154" s="31"/>
      <c r="B154" s="31"/>
      <c r="C154" s="31"/>
      <c r="F154" s="10">
        <v>42614</v>
      </c>
      <c r="G154">
        <v>1</v>
      </c>
      <c r="H154">
        <v>0.5</v>
      </c>
      <c r="I154">
        <v>0.5</v>
      </c>
      <c r="J154">
        <v>0.5</v>
      </c>
      <c r="K154">
        <v>0.5</v>
      </c>
      <c r="L154">
        <v>0.5</v>
      </c>
      <c r="M154">
        <v>0.5</v>
      </c>
      <c r="N154">
        <v>13</v>
      </c>
      <c r="O154">
        <v>3</v>
      </c>
    </row>
    <row r="155" spans="1:15" ht="16.2" thickBot="1">
      <c r="A155" s="12">
        <v>14</v>
      </c>
      <c r="B155" s="4" t="s">
        <v>36</v>
      </c>
      <c r="C155" s="5" t="s">
        <v>7</v>
      </c>
      <c r="F155" s="10">
        <v>42644</v>
      </c>
      <c r="G155">
        <v>1</v>
      </c>
      <c r="H155">
        <v>1</v>
      </c>
      <c r="I155">
        <v>0.5</v>
      </c>
      <c r="J155">
        <v>0.5</v>
      </c>
      <c r="K155">
        <v>0.5</v>
      </c>
      <c r="L155">
        <v>0.5</v>
      </c>
      <c r="M155">
        <v>0.5</v>
      </c>
      <c r="N155">
        <v>13</v>
      </c>
      <c r="O155">
        <v>4</v>
      </c>
    </row>
    <row r="156" spans="1:15" ht="16.2" thickBot="1">
      <c r="A156" s="23">
        <v>15</v>
      </c>
      <c r="B156" s="24" t="s">
        <v>33</v>
      </c>
      <c r="C156" s="24"/>
      <c r="F156" s="10">
        <v>42675</v>
      </c>
      <c r="G156">
        <v>1</v>
      </c>
      <c r="H156">
        <v>0.5</v>
      </c>
      <c r="I156">
        <v>0.5</v>
      </c>
      <c r="J156">
        <v>0.5</v>
      </c>
      <c r="K156">
        <v>0.5</v>
      </c>
      <c r="L156">
        <v>1</v>
      </c>
      <c r="M156">
        <v>0.5</v>
      </c>
      <c r="N156">
        <v>15</v>
      </c>
      <c r="O156">
        <v>5</v>
      </c>
    </row>
    <row r="157" spans="1:15" ht="16.2" thickBot="1">
      <c r="A157" s="35"/>
      <c r="B157" s="36"/>
      <c r="C157" s="37"/>
      <c r="F157" s="10">
        <v>42705</v>
      </c>
      <c r="G157">
        <v>1</v>
      </c>
      <c r="H157">
        <v>1</v>
      </c>
      <c r="I157">
        <v>0.5</v>
      </c>
      <c r="J157">
        <v>0.5</v>
      </c>
      <c r="K157">
        <v>0.5</v>
      </c>
      <c r="L157">
        <v>1</v>
      </c>
      <c r="M157">
        <v>1</v>
      </c>
      <c r="N157">
        <v>17</v>
      </c>
      <c r="O157">
        <v>12</v>
      </c>
    </row>
    <row r="158" spans="1:15">
      <c r="F158" s="10">
        <v>42736</v>
      </c>
      <c r="G158">
        <v>2</v>
      </c>
      <c r="H158">
        <v>1</v>
      </c>
      <c r="I158">
        <v>0.5</v>
      </c>
      <c r="J158">
        <v>0.5</v>
      </c>
      <c r="K158">
        <v>0.5</v>
      </c>
      <c r="L158">
        <v>1</v>
      </c>
      <c r="M158">
        <v>1</v>
      </c>
      <c r="N158">
        <v>17</v>
      </c>
      <c r="O158">
        <v>12</v>
      </c>
    </row>
    <row r="159" spans="1:15">
      <c r="F159" s="10">
        <v>42767</v>
      </c>
      <c r="G159">
        <v>2</v>
      </c>
      <c r="H159">
        <v>0.5</v>
      </c>
      <c r="I159">
        <v>0.5</v>
      </c>
      <c r="J159">
        <v>0.5</v>
      </c>
      <c r="K159">
        <v>0.5</v>
      </c>
      <c r="L159">
        <v>1</v>
      </c>
      <c r="M159">
        <v>1</v>
      </c>
      <c r="N159">
        <v>19</v>
      </c>
      <c r="O159">
        <v>7</v>
      </c>
    </row>
    <row r="160" spans="1:15">
      <c r="F160" s="10">
        <v>42795</v>
      </c>
      <c r="G160">
        <v>3</v>
      </c>
      <c r="H160">
        <v>0.5</v>
      </c>
      <c r="I160">
        <v>0.5</v>
      </c>
      <c r="J160">
        <v>0.5</v>
      </c>
      <c r="K160">
        <v>0.5</v>
      </c>
      <c r="L160">
        <v>1</v>
      </c>
      <c r="M160">
        <v>0.5</v>
      </c>
      <c r="N160">
        <v>19</v>
      </c>
      <c r="O160">
        <v>4</v>
      </c>
    </row>
    <row r="161" spans="6:15">
      <c r="F161" s="10">
        <v>42826</v>
      </c>
      <c r="G161">
        <v>2</v>
      </c>
      <c r="H161">
        <v>0.5</v>
      </c>
      <c r="I161">
        <v>0.5</v>
      </c>
      <c r="J161">
        <v>0.5</v>
      </c>
      <c r="K161">
        <v>0.5</v>
      </c>
      <c r="L161">
        <v>0.5</v>
      </c>
      <c r="M161">
        <v>1</v>
      </c>
      <c r="N161">
        <v>10</v>
      </c>
      <c r="O161">
        <v>2</v>
      </c>
    </row>
    <row r="162" spans="6:15">
      <c r="F162" s="10">
        <v>42856</v>
      </c>
      <c r="G162">
        <v>1</v>
      </c>
      <c r="H162">
        <v>0.5</v>
      </c>
      <c r="I162">
        <v>0.5</v>
      </c>
      <c r="J162">
        <v>0.5</v>
      </c>
      <c r="K162">
        <v>0.5</v>
      </c>
      <c r="L162">
        <v>0.5</v>
      </c>
      <c r="M162">
        <v>1</v>
      </c>
      <c r="N162">
        <v>10</v>
      </c>
      <c r="O162">
        <v>2</v>
      </c>
    </row>
    <row r="163" spans="6:15">
      <c r="F163" s="10">
        <v>42887</v>
      </c>
      <c r="G163">
        <v>1</v>
      </c>
      <c r="H163">
        <v>0.5</v>
      </c>
      <c r="I163">
        <v>0.5</v>
      </c>
      <c r="J163">
        <v>0.5</v>
      </c>
      <c r="K163">
        <v>0.5</v>
      </c>
      <c r="L163">
        <v>0.5</v>
      </c>
      <c r="M163">
        <v>1</v>
      </c>
      <c r="N163">
        <v>7</v>
      </c>
      <c r="O163">
        <v>1</v>
      </c>
    </row>
    <row r="164" spans="6:15">
      <c r="F164" s="10">
        <v>42917</v>
      </c>
      <c r="G164">
        <v>1</v>
      </c>
      <c r="H164">
        <v>0.5</v>
      </c>
      <c r="I164">
        <v>0.5</v>
      </c>
      <c r="J164">
        <v>0.5</v>
      </c>
      <c r="K164">
        <v>0.5</v>
      </c>
      <c r="L164">
        <v>0.5</v>
      </c>
      <c r="M164">
        <v>1</v>
      </c>
      <c r="N164">
        <v>6</v>
      </c>
      <c r="O164">
        <v>2</v>
      </c>
    </row>
    <row r="165" spans="6:15">
      <c r="F165" s="10">
        <v>42948</v>
      </c>
      <c r="G165">
        <v>1</v>
      </c>
      <c r="H165">
        <v>0.5</v>
      </c>
      <c r="I165">
        <v>0.5</v>
      </c>
      <c r="J165">
        <v>0.5</v>
      </c>
      <c r="K165">
        <v>0.5</v>
      </c>
      <c r="L165">
        <v>0.5</v>
      </c>
      <c r="M165">
        <v>1</v>
      </c>
      <c r="N165">
        <v>6</v>
      </c>
      <c r="O165">
        <v>2</v>
      </c>
    </row>
    <row r="166" spans="6:15">
      <c r="F166" s="10">
        <v>42979</v>
      </c>
      <c r="G166">
        <v>1</v>
      </c>
      <c r="H166">
        <v>0.5</v>
      </c>
      <c r="I166">
        <v>0.5</v>
      </c>
      <c r="J166">
        <v>0.5</v>
      </c>
      <c r="K166">
        <v>0.5</v>
      </c>
      <c r="L166">
        <v>0.5</v>
      </c>
      <c r="M166">
        <v>0.5</v>
      </c>
      <c r="N166">
        <v>9</v>
      </c>
      <c r="O166">
        <v>3</v>
      </c>
    </row>
    <row r="167" spans="6:15">
      <c r="F167" s="10">
        <v>43009</v>
      </c>
      <c r="G167">
        <v>1</v>
      </c>
      <c r="H167">
        <v>0.5</v>
      </c>
      <c r="I167">
        <v>0.5</v>
      </c>
      <c r="J167">
        <v>0.5</v>
      </c>
      <c r="K167">
        <v>0.5</v>
      </c>
      <c r="L167">
        <v>0.5</v>
      </c>
      <c r="M167">
        <v>1</v>
      </c>
      <c r="N167">
        <v>13</v>
      </c>
      <c r="O167">
        <v>4</v>
      </c>
    </row>
    <row r="168" spans="6:15">
      <c r="F168" s="10">
        <v>43040</v>
      </c>
      <c r="G168">
        <v>3</v>
      </c>
      <c r="H168">
        <v>1</v>
      </c>
      <c r="I168">
        <v>0.5</v>
      </c>
      <c r="J168">
        <v>0.5</v>
      </c>
      <c r="K168">
        <v>0.5</v>
      </c>
      <c r="L168">
        <v>1</v>
      </c>
      <c r="M168">
        <v>1</v>
      </c>
      <c r="N168">
        <v>16</v>
      </c>
      <c r="O168">
        <v>6</v>
      </c>
    </row>
    <row r="169" spans="6:15">
      <c r="F169" s="10">
        <v>43070</v>
      </c>
      <c r="G169">
        <v>3</v>
      </c>
      <c r="H169">
        <v>1</v>
      </c>
      <c r="I169">
        <v>1</v>
      </c>
      <c r="J169">
        <v>0.5</v>
      </c>
      <c r="K169">
        <v>0.5</v>
      </c>
      <c r="L169">
        <v>1</v>
      </c>
      <c r="M169">
        <v>1</v>
      </c>
      <c r="N169">
        <v>16</v>
      </c>
      <c r="O169">
        <v>10</v>
      </c>
    </row>
    <row r="170" spans="6:15">
      <c r="F170" s="10">
        <v>43101</v>
      </c>
      <c r="G170">
        <v>3</v>
      </c>
      <c r="H170">
        <v>1</v>
      </c>
      <c r="I170">
        <v>2</v>
      </c>
      <c r="J170">
        <v>0.5</v>
      </c>
      <c r="K170">
        <v>1</v>
      </c>
      <c r="L170">
        <v>2</v>
      </c>
      <c r="M170">
        <v>3</v>
      </c>
      <c r="N170">
        <v>17</v>
      </c>
      <c r="O170">
        <v>13</v>
      </c>
    </row>
    <row r="171" spans="6:15">
      <c r="F171" s="10">
        <v>43132</v>
      </c>
      <c r="G171">
        <v>96</v>
      </c>
      <c r="H171">
        <v>21</v>
      </c>
      <c r="I171">
        <v>16</v>
      </c>
      <c r="J171">
        <v>1</v>
      </c>
      <c r="K171">
        <v>7</v>
      </c>
      <c r="L171">
        <v>17</v>
      </c>
      <c r="M171">
        <v>30</v>
      </c>
      <c r="N171">
        <v>21</v>
      </c>
      <c r="O171">
        <v>55</v>
      </c>
    </row>
    <row r="172" spans="6:15">
      <c r="F172" s="10">
        <v>43160</v>
      </c>
      <c r="G172">
        <v>5</v>
      </c>
      <c r="H172">
        <v>1</v>
      </c>
      <c r="I172">
        <v>1</v>
      </c>
      <c r="J172">
        <v>0.5</v>
      </c>
      <c r="K172">
        <v>0.5</v>
      </c>
      <c r="L172">
        <v>1</v>
      </c>
      <c r="M172">
        <v>1</v>
      </c>
      <c r="N172">
        <v>18</v>
      </c>
      <c r="O172">
        <v>6</v>
      </c>
    </row>
    <row r="173" spans="6:15">
      <c r="F173" s="10">
        <v>43191</v>
      </c>
      <c r="G173">
        <v>2</v>
      </c>
      <c r="H173">
        <v>0.5</v>
      </c>
      <c r="I173">
        <v>0.5</v>
      </c>
      <c r="J173">
        <v>0.5</v>
      </c>
      <c r="K173">
        <v>0.5</v>
      </c>
      <c r="L173">
        <v>0.5</v>
      </c>
      <c r="M173">
        <v>0.5</v>
      </c>
      <c r="N173">
        <v>11</v>
      </c>
      <c r="O173">
        <v>2</v>
      </c>
    </row>
    <row r="174" spans="6:15">
      <c r="F174" s="10">
        <v>43221</v>
      </c>
      <c r="G174">
        <v>1</v>
      </c>
      <c r="H174">
        <v>0.5</v>
      </c>
      <c r="I174">
        <v>0.5</v>
      </c>
      <c r="J174">
        <v>0.5</v>
      </c>
      <c r="K174">
        <v>0.5</v>
      </c>
      <c r="L174">
        <v>0.5</v>
      </c>
      <c r="M174">
        <v>0.5</v>
      </c>
      <c r="N174">
        <v>8</v>
      </c>
      <c r="O174">
        <v>2</v>
      </c>
    </row>
    <row r="175" spans="6:15">
      <c r="F175" s="10">
        <v>43252</v>
      </c>
      <c r="G175">
        <v>1</v>
      </c>
      <c r="H175">
        <v>0.5</v>
      </c>
      <c r="I175">
        <v>0.5</v>
      </c>
      <c r="J175">
        <v>0.5</v>
      </c>
      <c r="K175">
        <v>0.5</v>
      </c>
      <c r="L175">
        <v>0.5</v>
      </c>
      <c r="M175">
        <v>1</v>
      </c>
      <c r="N175">
        <v>6</v>
      </c>
      <c r="O175">
        <v>1</v>
      </c>
    </row>
    <row r="176" spans="6:15">
      <c r="F176" s="10">
        <v>43282</v>
      </c>
      <c r="G176">
        <v>1</v>
      </c>
      <c r="H176">
        <v>0.5</v>
      </c>
      <c r="I176">
        <v>0.5</v>
      </c>
      <c r="J176">
        <v>0.5</v>
      </c>
      <c r="K176">
        <v>0.5</v>
      </c>
      <c r="L176">
        <v>0.5</v>
      </c>
      <c r="M176">
        <v>1</v>
      </c>
      <c r="N176">
        <v>5</v>
      </c>
      <c r="O176">
        <v>2</v>
      </c>
    </row>
    <row r="177" spans="6:15">
      <c r="F177" s="10">
        <v>43313</v>
      </c>
      <c r="G177">
        <v>1</v>
      </c>
      <c r="H177">
        <v>0.5</v>
      </c>
      <c r="I177">
        <v>0.5</v>
      </c>
      <c r="J177">
        <v>0.5</v>
      </c>
      <c r="K177">
        <v>0.5</v>
      </c>
      <c r="L177">
        <v>0.5</v>
      </c>
      <c r="M177">
        <v>0.5</v>
      </c>
      <c r="N177">
        <v>6</v>
      </c>
      <c r="O177">
        <v>2</v>
      </c>
    </row>
    <row r="178" spans="6:15">
      <c r="F178" s="10">
        <v>43344</v>
      </c>
      <c r="G178">
        <v>1</v>
      </c>
      <c r="H178">
        <v>0.5</v>
      </c>
      <c r="I178">
        <v>0.5</v>
      </c>
      <c r="J178">
        <v>0</v>
      </c>
      <c r="K178">
        <v>0.5</v>
      </c>
      <c r="L178">
        <v>0.5</v>
      </c>
      <c r="M178">
        <v>0.5</v>
      </c>
      <c r="N178">
        <v>8</v>
      </c>
      <c r="O178">
        <v>2</v>
      </c>
    </row>
    <row r="179" spans="6:15">
      <c r="F179" s="10">
        <v>43374</v>
      </c>
      <c r="G179">
        <v>1</v>
      </c>
      <c r="H179">
        <v>0.5</v>
      </c>
      <c r="I179">
        <v>0.5</v>
      </c>
      <c r="J179">
        <v>0.5</v>
      </c>
      <c r="K179">
        <v>0.5</v>
      </c>
      <c r="L179">
        <v>0.5</v>
      </c>
      <c r="M179">
        <v>0.5</v>
      </c>
      <c r="N179">
        <v>12</v>
      </c>
      <c r="O179">
        <v>3</v>
      </c>
    </row>
    <row r="180" spans="6:15">
      <c r="F180" s="10">
        <v>43405</v>
      </c>
      <c r="G180">
        <v>2</v>
      </c>
      <c r="H180">
        <v>0.5</v>
      </c>
      <c r="I180">
        <v>0.5</v>
      </c>
      <c r="J180">
        <v>0.5</v>
      </c>
      <c r="K180">
        <v>0.5</v>
      </c>
      <c r="L180">
        <v>1</v>
      </c>
      <c r="M180">
        <v>0.5</v>
      </c>
      <c r="N180">
        <v>14</v>
      </c>
      <c r="O180">
        <v>6</v>
      </c>
    </row>
    <row r="181" spans="6:15">
      <c r="F181" s="10">
        <v>43435</v>
      </c>
      <c r="G181">
        <v>2</v>
      </c>
      <c r="H181">
        <v>1</v>
      </c>
      <c r="I181">
        <v>0.5</v>
      </c>
      <c r="J181">
        <v>0.5</v>
      </c>
      <c r="K181">
        <v>0.5</v>
      </c>
      <c r="L181">
        <v>1</v>
      </c>
      <c r="M181">
        <v>1</v>
      </c>
      <c r="N181">
        <v>16</v>
      </c>
      <c r="O181">
        <v>11</v>
      </c>
    </row>
    <row r="182" spans="6:15">
      <c r="F182" s="10">
        <v>43466</v>
      </c>
      <c r="G182">
        <v>2</v>
      </c>
      <c r="H182">
        <v>0.5</v>
      </c>
      <c r="I182">
        <v>0.5</v>
      </c>
      <c r="J182">
        <v>0.5</v>
      </c>
      <c r="K182">
        <v>0.5</v>
      </c>
      <c r="L182">
        <v>1</v>
      </c>
      <c r="M182">
        <v>1</v>
      </c>
      <c r="N182">
        <v>16</v>
      </c>
      <c r="O182">
        <v>11</v>
      </c>
    </row>
    <row r="183" spans="6:15">
      <c r="F183" s="10">
        <v>43497</v>
      </c>
      <c r="G183">
        <v>2</v>
      </c>
      <c r="H183">
        <v>0.5</v>
      </c>
      <c r="I183">
        <v>0.5</v>
      </c>
      <c r="J183">
        <v>0.5</v>
      </c>
      <c r="K183">
        <v>0.5</v>
      </c>
      <c r="L183">
        <v>1</v>
      </c>
      <c r="M183">
        <v>1</v>
      </c>
      <c r="N183">
        <v>19</v>
      </c>
      <c r="O183">
        <v>8</v>
      </c>
    </row>
    <row r="184" spans="6:15">
      <c r="F184" s="10">
        <v>43525</v>
      </c>
      <c r="G184">
        <v>2</v>
      </c>
      <c r="H184">
        <v>0.5</v>
      </c>
      <c r="I184">
        <v>0.5</v>
      </c>
      <c r="J184">
        <v>0.5</v>
      </c>
      <c r="K184">
        <v>0.5</v>
      </c>
      <c r="L184">
        <v>1</v>
      </c>
      <c r="M184">
        <v>1</v>
      </c>
      <c r="N184">
        <v>19</v>
      </c>
      <c r="O184">
        <v>5</v>
      </c>
    </row>
    <row r="185" spans="6:15">
      <c r="F185" s="10">
        <v>43556</v>
      </c>
      <c r="G185">
        <v>2</v>
      </c>
      <c r="H185">
        <v>0.5</v>
      </c>
      <c r="I185">
        <v>0.5</v>
      </c>
      <c r="J185">
        <v>0.5</v>
      </c>
      <c r="K185">
        <v>0.5</v>
      </c>
      <c r="L185">
        <v>0.5</v>
      </c>
      <c r="M185">
        <v>0.5</v>
      </c>
      <c r="N185">
        <v>10</v>
      </c>
      <c r="O185">
        <v>2</v>
      </c>
    </row>
    <row r="186" spans="6:15">
      <c r="F186" s="10">
        <v>43586</v>
      </c>
      <c r="G186">
        <v>1</v>
      </c>
      <c r="H186">
        <v>0.5</v>
      </c>
      <c r="I186">
        <v>0.5</v>
      </c>
      <c r="J186">
        <v>0</v>
      </c>
      <c r="K186">
        <v>0.5</v>
      </c>
      <c r="L186">
        <v>0.5</v>
      </c>
      <c r="M186">
        <v>0.5</v>
      </c>
      <c r="N186">
        <v>8</v>
      </c>
      <c r="O186">
        <v>1</v>
      </c>
    </row>
    <row r="187" spans="6:15">
      <c r="F187" s="10">
        <v>43617</v>
      </c>
      <c r="G187">
        <v>1</v>
      </c>
      <c r="H187">
        <v>0.5</v>
      </c>
      <c r="I187">
        <v>0.5</v>
      </c>
      <c r="J187">
        <v>0.5</v>
      </c>
      <c r="K187">
        <v>0.5</v>
      </c>
      <c r="L187">
        <v>0.5</v>
      </c>
      <c r="M187">
        <v>0.5</v>
      </c>
      <c r="N187">
        <v>6</v>
      </c>
      <c r="O187">
        <v>1</v>
      </c>
    </row>
    <row r="188" spans="6:15">
      <c r="F188" s="10">
        <v>43647</v>
      </c>
      <c r="G188">
        <v>1</v>
      </c>
      <c r="H188">
        <v>0.5</v>
      </c>
      <c r="I188">
        <v>0.5</v>
      </c>
      <c r="J188">
        <v>0.5</v>
      </c>
      <c r="K188">
        <v>0.5</v>
      </c>
      <c r="L188">
        <v>0.5</v>
      </c>
      <c r="M188">
        <v>0.5</v>
      </c>
      <c r="N188">
        <v>5</v>
      </c>
      <c r="O188">
        <v>1</v>
      </c>
    </row>
    <row r="189" spans="6:15">
      <c r="F189" s="10">
        <v>43678</v>
      </c>
      <c r="G189">
        <v>1</v>
      </c>
      <c r="H189">
        <v>0.5</v>
      </c>
      <c r="I189">
        <v>0.5</v>
      </c>
      <c r="J189">
        <v>0.5</v>
      </c>
      <c r="K189">
        <v>0.5</v>
      </c>
      <c r="L189">
        <v>0.5</v>
      </c>
      <c r="M189">
        <v>0.5</v>
      </c>
      <c r="N189">
        <v>6</v>
      </c>
      <c r="O189">
        <v>2</v>
      </c>
    </row>
    <row r="190" spans="6:15">
      <c r="F190" s="10">
        <v>43709</v>
      </c>
      <c r="G190">
        <v>1</v>
      </c>
      <c r="H190">
        <v>0.5</v>
      </c>
      <c r="I190">
        <v>0.5</v>
      </c>
      <c r="J190">
        <v>0.5</v>
      </c>
      <c r="K190">
        <v>0.5</v>
      </c>
      <c r="L190">
        <v>0.5</v>
      </c>
      <c r="M190">
        <v>0.5</v>
      </c>
      <c r="N190">
        <v>8</v>
      </c>
      <c r="O190">
        <v>3</v>
      </c>
    </row>
    <row r="191" spans="6:15">
      <c r="F191" s="10">
        <v>43739</v>
      </c>
      <c r="G191">
        <v>1</v>
      </c>
      <c r="H191">
        <v>0.5</v>
      </c>
      <c r="I191">
        <v>0.5</v>
      </c>
      <c r="J191">
        <v>0.5</v>
      </c>
      <c r="K191">
        <v>0.5</v>
      </c>
      <c r="L191">
        <v>0.5</v>
      </c>
      <c r="M191">
        <v>0.5</v>
      </c>
      <c r="N191">
        <v>12</v>
      </c>
      <c r="O191">
        <v>3</v>
      </c>
    </row>
    <row r="192" spans="6:15">
      <c r="F192" s="10">
        <v>43770</v>
      </c>
      <c r="G192">
        <v>1</v>
      </c>
      <c r="H192">
        <v>0.5</v>
      </c>
      <c r="I192">
        <v>0.5</v>
      </c>
      <c r="J192">
        <v>0.5</v>
      </c>
      <c r="K192">
        <v>0.5</v>
      </c>
      <c r="L192">
        <v>1</v>
      </c>
      <c r="M192">
        <v>0.5</v>
      </c>
      <c r="N192">
        <v>15</v>
      </c>
      <c r="O192">
        <v>5</v>
      </c>
    </row>
    <row r="193" spans="1:15">
      <c r="A193" s="7"/>
      <c r="B193" s="7"/>
      <c r="C193" s="7"/>
      <c r="F193" s="10">
        <v>43800</v>
      </c>
      <c r="G193">
        <v>1</v>
      </c>
      <c r="H193">
        <v>0.5</v>
      </c>
      <c r="I193">
        <v>0.5</v>
      </c>
      <c r="J193">
        <v>0.5</v>
      </c>
      <c r="K193">
        <v>0.5</v>
      </c>
      <c r="L193">
        <v>1</v>
      </c>
      <c r="M193">
        <v>1</v>
      </c>
      <c r="N193">
        <v>16</v>
      </c>
      <c r="O193">
        <v>11</v>
      </c>
    </row>
    <row r="194" spans="1:15">
      <c r="A194" s="7"/>
      <c r="B194" s="7"/>
      <c r="C194" s="7"/>
      <c r="F194" s="10">
        <v>43831</v>
      </c>
      <c r="G194">
        <v>2</v>
      </c>
      <c r="H194">
        <v>0.5</v>
      </c>
      <c r="I194">
        <v>0.5</v>
      </c>
      <c r="J194">
        <v>0.5</v>
      </c>
      <c r="K194">
        <v>0.5</v>
      </c>
      <c r="L194">
        <v>1</v>
      </c>
      <c r="M194">
        <v>1</v>
      </c>
      <c r="N194">
        <v>17</v>
      </c>
      <c r="O194">
        <v>10</v>
      </c>
    </row>
    <row r="195" spans="1:15">
      <c r="A195" s="7"/>
      <c r="B195" s="7"/>
      <c r="C195" s="7"/>
      <c r="F195" s="10">
        <v>43862</v>
      </c>
      <c r="G195">
        <v>2</v>
      </c>
      <c r="H195">
        <v>0.5</v>
      </c>
      <c r="I195">
        <v>0.5</v>
      </c>
      <c r="J195">
        <v>0.5</v>
      </c>
      <c r="K195">
        <v>0.5</v>
      </c>
      <c r="L195">
        <v>1</v>
      </c>
      <c r="M195">
        <v>1</v>
      </c>
      <c r="N195">
        <v>20</v>
      </c>
      <c r="O195">
        <v>7</v>
      </c>
    </row>
    <row r="196" spans="1:15">
      <c r="A196" s="7"/>
      <c r="B196" s="7"/>
      <c r="C196" s="7"/>
      <c r="F196" s="10">
        <v>43891</v>
      </c>
      <c r="G196">
        <v>1</v>
      </c>
      <c r="H196">
        <v>0.5</v>
      </c>
      <c r="I196">
        <v>0.5</v>
      </c>
      <c r="J196">
        <v>0.5</v>
      </c>
      <c r="K196">
        <v>0.5</v>
      </c>
      <c r="L196">
        <v>0.5</v>
      </c>
      <c r="M196">
        <v>1</v>
      </c>
      <c r="N196">
        <v>13</v>
      </c>
      <c r="O196">
        <v>3</v>
      </c>
    </row>
    <row r="197" spans="1:15">
      <c r="F197" s="10">
        <v>43922</v>
      </c>
      <c r="G197">
        <v>1</v>
      </c>
      <c r="H197">
        <v>0.5</v>
      </c>
      <c r="I197">
        <v>0.5</v>
      </c>
      <c r="J197">
        <v>0.5</v>
      </c>
      <c r="K197">
        <v>0.5</v>
      </c>
      <c r="L197">
        <v>0.5</v>
      </c>
      <c r="M197">
        <v>1</v>
      </c>
      <c r="N197">
        <v>4</v>
      </c>
      <c r="O197">
        <v>2</v>
      </c>
    </row>
    <row r="198" spans="1:15">
      <c r="F198" s="10">
        <v>43952</v>
      </c>
      <c r="G198">
        <v>1</v>
      </c>
      <c r="H198">
        <v>0.5</v>
      </c>
      <c r="I198">
        <v>0.5</v>
      </c>
      <c r="J198">
        <v>0.5</v>
      </c>
      <c r="K198">
        <v>0.5</v>
      </c>
      <c r="L198">
        <v>0.5</v>
      </c>
      <c r="M198">
        <v>1</v>
      </c>
      <c r="N198">
        <v>4</v>
      </c>
      <c r="O198">
        <v>1</v>
      </c>
    </row>
    <row r="199" spans="1:15">
      <c r="F199" s="10">
        <v>43983</v>
      </c>
      <c r="G199">
        <v>1</v>
      </c>
      <c r="H199">
        <v>0.5</v>
      </c>
      <c r="I199">
        <v>0.5</v>
      </c>
      <c r="J199">
        <v>0.5</v>
      </c>
      <c r="K199">
        <v>0.5</v>
      </c>
      <c r="L199">
        <v>0.5</v>
      </c>
      <c r="M199">
        <v>0.5</v>
      </c>
      <c r="N199">
        <v>4</v>
      </c>
      <c r="O199">
        <v>1</v>
      </c>
    </row>
    <row r="200" spans="1:15">
      <c r="F200" s="10">
        <v>44013</v>
      </c>
      <c r="G200">
        <v>1</v>
      </c>
      <c r="H200">
        <v>0.5</v>
      </c>
      <c r="I200">
        <v>0.5</v>
      </c>
      <c r="J200">
        <v>0.5</v>
      </c>
      <c r="K200">
        <v>0.5</v>
      </c>
      <c r="L200">
        <v>0.5</v>
      </c>
      <c r="M200">
        <v>0.5</v>
      </c>
      <c r="N200">
        <v>5</v>
      </c>
      <c r="O200">
        <v>2</v>
      </c>
    </row>
    <row r="201" spans="1:15">
      <c r="F201" s="10">
        <v>44044</v>
      </c>
      <c r="G201">
        <v>1</v>
      </c>
      <c r="H201">
        <v>0.5</v>
      </c>
      <c r="I201">
        <v>0.5</v>
      </c>
      <c r="J201">
        <v>0.5</v>
      </c>
      <c r="K201">
        <v>0.5</v>
      </c>
      <c r="L201">
        <v>0.5</v>
      </c>
      <c r="M201">
        <v>0.5</v>
      </c>
      <c r="N201">
        <v>7</v>
      </c>
      <c r="O201">
        <v>2</v>
      </c>
    </row>
    <row r="202" spans="1:15">
      <c r="F202" s="10">
        <v>44075</v>
      </c>
      <c r="G202">
        <v>1</v>
      </c>
      <c r="H202">
        <v>0.5</v>
      </c>
      <c r="I202">
        <v>0.5</v>
      </c>
      <c r="J202">
        <v>0.5</v>
      </c>
      <c r="K202">
        <v>0.5</v>
      </c>
      <c r="L202">
        <v>0.5</v>
      </c>
      <c r="M202">
        <v>0.5</v>
      </c>
      <c r="N202">
        <v>8</v>
      </c>
      <c r="O202">
        <v>3</v>
      </c>
    </row>
    <row r="203" spans="1:15">
      <c r="F203" s="10">
        <v>44105</v>
      </c>
      <c r="G203">
        <v>1</v>
      </c>
      <c r="H203">
        <v>0.5</v>
      </c>
      <c r="I203">
        <v>0.5</v>
      </c>
      <c r="J203">
        <v>0.5</v>
      </c>
      <c r="K203">
        <v>0.5</v>
      </c>
      <c r="L203">
        <v>0.5</v>
      </c>
      <c r="M203">
        <v>0.5</v>
      </c>
      <c r="N203">
        <v>7</v>
      </c>
      <c r="O203">
        <v>3</v>
      </c>
    </row>
    <row r="204" spans="1:15">
      <c r="F204" s="10">
        <v>44136</v>
      </c>
      <c r="G204">
        <v>1</v>
      </c>
      <c r="H204">
        <v>0.5</v>
      </c>
      <c r="I204">
        <v>0.5</v>
      </c>
      <c r="J204">
        <v>0.5</v>
      </c>
      <c r="K204">
        <v>0.5</v>
      </c>
      <c r="L204">
        <v>1</v>
      </c>
      <c r="M204">
        <v>0.5</v>
      </c>
      <c r="N204">
        <v>6</v>
      </c>
      <c r="O204">
        <v>5</v>
      </c>
    </row>
    <row r="205" spans="1:15">
      <c r="F205" s="10">
        <v>44166</v>
      </c>
      <c r="G205">
        <v>1</v>
      </c>
      <c r="H205">
        <v>0.5</v>
      </c>
      <c r="I205">
        <v>0.5</v>
      </c>
      <c r="J205">
        <v>0.5</v>
      </c>
      <c r="K205">
        <v>0.5</v>
      </c>
      <c r="L205">
        <v>1</v>
      </c>
      <c r="M205">
        <v>1</v>
      </c>
      <c r="N205">
        <v>6</v>
      </c>
      <c r="O205">
        <v>12</v>
      </c>
    </row>
    <row r="206" spans="1:15">
      <c r="F206" s="10">
        <v>44197</v>
      </c>
      <c r="G206">
        <v>1</v>
      </c>
      <c r="H206">
        <v>0.5</v>
      </c>
      <c r="I206">
        <v>0.5</v>
      </c>
      <c r="J206">
        <v>0.5</v>
      </c>
      <c r="K206">
        <v>0.5</v>
      </c>
      <c r="L206">
        <v>1</v>
      </c>
      <c r="M206">
        <v>1</v>
      </c>
      <c r="N206">
        <v>10</v>
      </c>
      <c r="O206">
        <v>15</v>
      </c>
    </row>
    <row r="207" spans="1:15">
      <c r="F207" s="10">
        <v>44228</v>
      </c>
      <c r="G207">
        <v>1</v>
      </c>
      <c r="H207">
        <v>1</v>
      </c>
      <c r="I207">
        <v>0.5</v>
      </c>
      <c r="J207">
        <v>0.5</v>
      </c>
      <c r="K207">
        <v>0.5</v>
      </c>
      <c r="L207">
        <v>1</v>
      </c>
      <c r="M207">
        <v>1</v>
      </c>
      <c r="N207">
        <v>12</v>
      </c>
      <c r="O207">
        <v>12</v>
      </c>
    </row>
    <row r="208" spans="1:15">
      <c r="F208" s="10">
        <v>44256</v>
      </c>
      <c r="G208">
        <v>1</v>
      </c>
      <c r="H208">
        <v>0.5</v>
      </c>
      <c r="I208">
        <v>0.5</v>
      </c>
      <c r="J208">
        <v>0.5</v>
      </c>
      <c r="K208">
        <v>0.5</v>
      </c>
      <c r="L208">
        <v>1</v>
      </c>
      <c r="M208">
        <v>0.5</v>
      </c>
      <c r="N208">
        <v>13</v>
      </c>
      <c r="O208">
        <v>5</v>
      </c>
    </row>
    <row r="209" spans="6:15">
      <c r="F209" s="10">
        <v>44287</v>
      </c>
      <c r="G209">
        <v>2</v>
      </c>
      <c r="H209">
        <v>0.5</v>
      </c>
      <c r="I209">
        <v>0.5</v>
      </c>
      <c r="J209">
        <v>0.5</v>
      </c>
      <c r="K209">
        <v>0.5</v>
      </c>
      <c r="L209">
        <v>0.5</v>
      </c>
      <c r="M209">
        <v>0.5</v>
      </c>
      <c r="N209">
        <v>9</v>
      </c>
      <c r="O209">
        <v>2</v>
      </c>
    </row>
    <row r="210" spans="6:15">
      <c r="F210" s="10">
        <v>44317</v>
      </c>
      <c r="G210">
        <v>2</v>
      </c>
      <c r="H210">
        <v>0.5</v>
      </c>
      <c r="I210">
        <v>0.5</v>
      </c>
      <c r="J210">
        <v>0</v>
      </c>
      <c r="K210">
        <v>0.5</v>
      </c>
      <c r="L210">
        <v>0.5</v>
      </c>
      <c r="M210">
        <v>0.5</v>
      </c>
      <c r="N210">
        <v>6</v>
      </c>
      <c r="O210">
        <v>2</v>
      </c>
    </row>
    <row r="211" spans="6:15">
      <c r="F211" s="10">
        <v>44348</v>
      </c>
      <c r="G211">
        <v>1</v>
      </c>
      <c r="H211">
        <v>0.5</v>
      </c>
      <c r="I211">
        <v>0.5</v>
      </c>
      <c r="J211">
        <v>0.5</v>
      </c>
      <c r="K211">
        <v>0.5</v>
      </c>
      <c r="L211">
        <v>0.5</v>
      </c>
      <c r="M211">
        <v>0.5</v>
      </c>
      <c r="N211">
        <v>6</v>
      </c>
      <c r="O211">
        <v>1</v>
      </c>
    </row>
    <row r="212" spans="6:15">
      <c r="F212" s="10">
        <v>44378</v>
      </c>
      <c r="G212">
        <v>1</v>
      </c>
      <c r="H212">
        <v>0.5</v>
      </c>
      <c r="I212">
        <v>0.5</v>
      </c>
      <c r="J212">
        <v>0.5</v>
      </c>
      <c r="K212">
        <v>0.5</v>
      </c>
      <c r="L212">
        <v>0.5</v>
      </c>
      <c r="M212">
        <v>1</v>
      </c>
      <c r="N212">
        <v>5</v>
      </c>
      <c r="O212">
        <v>2</v>
      </c>
    </row>
    <row r="213" spans="6:15">
      <c r="F213" s="10">
        <v>44409</v>
      </c>
      <c r="G213">
        <v>1</v>
      </c>
      <c r="H213">
        <v>0.5</v>
      </c>
      <c r="I213">
        <v>0.5</v>
      </c>
      <c r="J213">
        <v>0.5</v>
      </c>
      <c r="K213">
        <v>0.5</v>
      </c>
      <c r="L213">
        <v>0.5</v>
      </c>
      <c r="M213">
        <v>1</v>
      </c>
      <c r="N213">
        <v>5</v>
      </c>
      <c r="O213">
        <v>2</v>
      </c>
    </row>
    <row r="214" spans="6:15">
      <c r="F214" s="10">
        <v>44440</v>
      </c>
      <c r="G214">
        <v>1</v>
      </c>
      <c r="H214">
        <v>0.5</v>
      </c>
      <c r="I214">
        <v>0.5</v>
      </c>
      <c r="J214">
        <v>0.5</v>
      </c>
      <c r="K214">
        <v>0.5</v>
      </c>
      <c r="L214">
        <v>0.5</v>
      </c>
      <c r="M214">
        <v>0.5</v>
      </c>
      <c r="N214">
        <v>6</v>
      </c>
      <c r="O214">
        <v>3</v>
      </c>
    </row>
    <row r="215" spans="6:15">
      <c r="F215" s="10">
        <v>44470</v>
      </c>
      <c r="G215">
        <v>1</v>
      </c>
      <c r="H215">
        <v>0.5</v>
      </c>
      <c r="I215">
        <v>0.5</v>
      </c>
      <c r="J215">
        <v>0.5</v>
      </c>
      <c r="K215">
        <v>0.5</v>
      </c>
      <c r="L215">
        <v>0.5</v>
      </c>
      <c r="M215">
        <v>0.5</v>
      </c>
      <c r="N215">
        <v>9</v>
      </c>
      <c r="O215">
        <v>4</v>
      </c>
    </row>
    <row r="216" spans="6:15">
      <c r="F216" s="10">
        <v>44501</v>
      </c>
      <c r="G216">
        <v>2</v>
      </c>
      <c r="H216">
        <v>0.5</v>
      </c>
      <c r="I216">
        <v>0.5</v>
      </c>
      <c r="J216">
        <v>0.5</v>
      </c>
      <c r="K216">
        <v>0.5</v>
      </c>
      <c r="L216">
        <v>1</v>
      </c>
      <c r="M216">
        <v>1</v>
      </c>
      <c r="N216">
        <v>13</v>
      </c>
      <c r="O216">
        <v>6</v>
      </c>
    </row>
    <row r="217" spans="6:15">
      <c r="F217" s="10">
        <v>44531</v>
      </c>
      <c r="G217">
        <v>1</v>
      </c>
      <c r="H217">
        <v>0.5</v>
      </c>
      <c r="I217">
        <v>1</v>
      </c>
      <c r="J217">
        <v>0.5</v>
      </c>
      <c r="K217">
        <v>0.5</v>
      </c>
      <c r="L217">
        <v>1</v>
      </c>
      <c r="M217">
        <v>1</v>
      </c>
      <c r="N217">
        <v>13</v>
      </c>
      <c r="O217">
        <v>11</v>
      </c>
    </row>
    <row r="218" spans="6:15">
      <c r="F218" s="10">
        <v>44562</v>
      </c>
      <c r="G218">
        <v>2</v>
      </c>
      <c r="H218">
        <v>1</v>
      </c>
      <c r="I218">
        <v>1</v>
      </c>
      <c r="J218">
        <v>0.5</v>
      </c>
      <c r="K218">
        <v>0.5</v>
      </c>
      <c r="L218">
        <v>1</v>
      </c>
      <c r="M218">
        <v>2</v>
      </c>
      <c r="N218">
        <v>14</v>
      </c>
      <c r="O218">
        <v>14</v>
      </c>
    </row>
    <row r="219" spans="6:15">
      <c r="F219" s="10">
        <v>44593</v>
      </c>
      <c r="G219">
        <v>48</v>
      </c>
      <c r="H219">
        <v>7</v>
      </c>
      <c r="I219">
        <v>6</v>
      </c>
      <c r="J219">
        <v>1</v>
      </c>
      <c r="K219">
        <v>4</v>
      </c>
      <c r="L219">
        <v>7</v>
      </c>
      <c r="M219">
        <v>15</v>
      </c>
      <c r="N219">
        <v>17</v>
      </c>
      <c r="O219">
        <v>29</v>
      </c>
    </row>
    <row r="220" spans="6:15">
      <c r="F220" s="10">
        <v>44621</v>
      </c>
      <c r="G220">
        <v>2</v>
      </c>
      <c r="H220">
        <v>1</v>
      </c>
      <c r="I220">
        <v>0.5</v>
      </c>
      <c r="J220">
        <v>0.5</v>
      </c>
      <c r="K220">
        <v>0.5</v>
      </c>
      <c r="L220">
        <v>1</v>
      </c>
      <c r="M220">
        <v>0.5</v>
      </c>
      <c r="N220">
        <v>17</v>
      </c>
      <c r="O220">
        <v>4</v>
      </c>
    </row>
  </sheetData>
  <mergeCells count="42">
    <mergeCell ref="D136:D138"/>
    <mergeCell ref="A139:C154"/>
    <mergeCell ref="B135:C138"/>
    <mergeCell ref="A135:A138"/>
    <mergeCell ref="A156:A157"/>
    <mergeCell ref="B156:C157"/>
    <mergeCell ref="A133:C134"/>
    <mergeCell ref="A103:A104"/>
    <mergeCell ref="B103:C104"/>
    <mergeCell ref="A105:C108"/>
    <mergeCell ref="A109:C111"/>
    <mergeCell ref="B112:C114"/>
    <mergeCell ref="A112:A114"/>
    <mergeCell ref="B86:C87"/>
    <mergeCell ref="A88:C102"/>
    <mergeCell ref="A86:A87"/>
    <mergeCell ref="A61:C76"/>
    <mergeCell ref="B77:C79"/>
    <mergeCell ref="A77:A79"/>
    <mergeCell ref="A80:C81"/>
    <mergeCell ref="A55:C58"/>
    <mergeCell ref="D59:D60"/>
    <mergeCell ref="A59:A60"/>
    <mergeCell ref="B59:C60"/>
    <mergeCell ref="A82:C85"/>
    <mergeCell ref="D16:D17"/>
    <mergeCell ref="A18:C33"/>
    <mergeCell ref="B49:C49"/>
    <mergeCell ref="A50:C53"/>
    <mergeCell ref="B54:C54"/>
    <mergeCell ref="A1:C2"/>
    <mergeCell ref="A3:C12"/>
    <mergeCell ref="A14:C15"/>
    <mergeCell ref="A16:A17"/>
    <mergeCell ref="B16:C17"/>
    <mergeCell ref="B40:C40"/>
    <mergeCell ref="A41:C43"/>
    <mergeCell ref="B44:C44"/>
    <mergeCell ref="A45:C48"/>
    <mergeCell ref="A34:A35"/>
    <mergeCell ref="B34:C35"/>
    <mergeCell ref="A36:C39"/>
  </mergeCells>
  <pageMargins left="0.7" right="0.7" top="0.75" bottom="0.75" header="0.3" footer="0.3"/>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3" id="{0873E3BD-AC5F-3540-862B-B768D31FAEB6}">
            <xm:f>$C$155=Solutions!$B$2</xm:f>
            <x14:dxf>
              <fill>
                <patternFill>
                  <bgColor rgb="FF97DA75"/>
                </patternFill>
              </fill>
            </x14:dxf>
          </x14:cfRule>
          <xm:sqref>A155</xm:sqref>
        </x14:conditionalFormatting>
        <x14:conditionalFormatting xmlns:xm="http://schemas.microsoft.com/office/excel/2006/main">
          <x14:cfRule type="expression" priority="2" id="{8E3B6079-E742-FC48-9456-A16AD9DF54E1}">
            <xm:f>$C$111=Solutions!$B$2</xm:f>
            <x14:dxf>
              <fill>
                <patternFill>
                  <bgColor rgb="FF97DA75"/>
                </patternFill>
              </fill>
            </x14:dxf>
          </x14:cfRule>
          <xm:sqref>A156:A157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2360-68C8-7443-A10A-952F5231027E}">
  <sheetPr codeName="Sheet3"/>
  <dimension ref="A1:F24"/>
  <sheetViews>
    <sheetView workbookViewId="0">
      <selection activeCell="C8" sqref="C8"/>
    </sheetView>
  </sheetViews>
  <sheetFormatPr defaultColWidth="10.77734375" defaultRowHeight="14.4"/>
  <cols>
    <col min="1" max="1" width="12.109375" style="7" bestFit="1" customWidth="1"/>
    <col min="2" max="2" width="29.33203125" style="7" customWidth="1"/>
    <col min="3" max="3" width="68.6640625" style="7" customWidth="1"/>
    <col min="4" max="4" width="14.6640625" style="7" bestFit="1" customWidth="1"/>
    <col min="5" max="5" width="15.44140625" style="7" bestFit="1" customWidth="1"/>
    <col min="6" max="16384" width="10.77734375" style="7"/>
  </cols>
  <sheetData>
    <row r="1" spans="1:6" ht="15" customHeight="1">
      <c r="A1" s="41" t="s">
        <v>51</v>
      </c>
      <c r="B1" s="42"/>
      <c r="C1" s="42"/>
    </row>
    <row r="2" spans="1:6" ht="16.05" customHeight="1">
      <c r="A2" s="41"/>
      <c r="B2" s="42"/>
      <c r="C2" s="42"/>
    </row>
    <row r="3" spans="1:6" ht="15" customHeight="1">
      <c r="A3" s="43" t="s">
        <v>52</v>
      </c>
      <c r="B3" s="43"/>
      <c r="C3" s="43"/>
      <c r="D3" s="8"/>
      <c r="E3" s="8"/>
      <c r="F3" s="8"/>
    </row>
    <row r="4" spans="1:6">
      <c r="A4" s="43"/>
      <c r="B4" s="43"/>
      <c r="C4" s="43"/>
      <c r="D4" s="8"/>
      <c r="E4" s="8"/>
      <c r="F4" s="8"/>
    </row>
    <row r="5" spans="1:6">
      <c r="A5" s="6" t="s">
        <v>19</v>
      </c>
      <c r="B5" s="6" t="s">
        <v>17</v>
      </c>
      <c r="C5" s="6" t="s">
        <v>18</v>
      </c>
      <c r="D5" s="8"/>
      <c r="E5" s="8"/>
      <c r="F5" s="8"/>
    </row>
    <row r="6" spans="1:6">
      <c r="A6" s="6" t="s">
        <v>15</v>
      </c>
      <c r="B6" s="6" t="s">
        <v>20</v>
      </c>
      <c r="C6" s="6" t="s">
        <v>23</v>
      </c>
      <c r="D6" s="8"/>
      <c r="E6" s="8"/>
      <c r="F6" s="8"/>
    </row>
    <row r="7" spans="1:6">
      <c r="A7" s="6" t="s">
        <v>16</v>
      </c>
      <c r="B7" s="6" t="s">
        <v>21</v>
      </c>
      <c r="C7" s="6" t="s">
        <v>24</v>
      </c>
      <c r="D7" s="8"/>
      <c r="E7" s="8"/>
      <c r="F7" s="8"/>
    </row>
    <row r="8" spans="1:6" ht="79.05" customHeight="1">
      <c r="A8" s="6" t="s">
        <v>25</v>
      </c>
      <c r="B8" s="6" t="s">
        <v>22</v>
      </c>
      <c r="C8" s="6" t="s">
        <v>26</v>
      </c>
      <c r="D8" s="8"/>
      <c r="E8" s="8"/>
      <c r="F8" s="8"/>
    </row>
    <row r="9" spans="1:6">
      <c r="A9" s="8"/>
      <c r="B9" s="8"/>
      <c r="C9" s="8"/>
      <c r="D9" s="8"/>
      <c r="E9" s="8"/>
      <c r="F9" s="8"/>
    </row>
    <row r="10" spans="1:6" ht="15" customHeight="1">
      <c r="A10" s="8"/>
      <c r="B10" s="8"/>
      <c r="C10" s="8"/>
      <c r="D10" s="8"/>
      <c r="E10" s="8"/>
      <c r="F10" s="8"/>
    </row>
    <row r="11" spans="1:6" ht="16.05" customHeight="1">
      <c r="A11" s="8"/>
      <c r="B11" s="8"/>
      <c r="C11" s="8"/>
      <c r="D11" s="8"/>
      <c r="E11" s="8"/>
      <c r="F11" s="8"/>
    </row>
    <row r="12" spans="1:6">
      <c r="A12" s="8"/>
      <c r="B12" s="8"/>
      <c r="C12" s="8"/>
      <c r="D12" s="8"/>
      <c r="E12" s="8"/>
      <c r="F12" s="8"/>
    </row>
    <row r="13" spans="1:6">
      <c r="A13" s="8"/>
      <c r="B13" s="8"/>
      <c r="C13" s="8"/>
      <c r="D13" s="8"/>
      <c r="E13" s="8"/>
      <c r="F13" s="8"/>
    </row>
    <row r="14" spans="1:6">
      <c r="A14" s="8"/>
      <c r="B14" s="8"/>
      <c r="C14" s="8"/>
      <c r="D14" s="8"/>
      <c r="E14" s="8"/>
      <c r="F14" s="8"/>
    </row>
    <row r="15" spans="1:6">
      <c r="A15" s="8"/>
      <c r="B15" s="8"/>
      <c r="C15" s="8"/>
      <c r="D15" s="8"/>
      <c r="E15" s="8"/>
      <c r="F15" s="8"/>
    </row>
    <row r="16" spans="1:6">
      <c r="A16" s="8"/>
      <c r="B16" s="8"/>
      <c r="C16" s="8"/>
      <c r="D16" s="8"/>
      <c r="E16" s="8"/>
      <c r="F16" s="8"/>
    </row>
    <row r="17" spans="1:6" ht="16.05" customHeight="1">
      <c r="A17" s="8"/>
      <c r="B17" s="8"/>
      <c r="C17" s="8"/>
      <c r="D17" s="8"/>
      <c r="E17" s="8"/>
      <c r="F17" s="8"/>
    </row>
    <row r="18" spans="1:6" ht="16.95" customHeight="1">
      <c r="A18" s="8"/>
      <c r="B18" s="8"/>
      <c r="C18" s="8"/>
      <c r="D18" s="8"/>
      <c r="E18" s="8"/>
      <c r="F18" s="8"/>
    </row>
    <row r="19" spans="1:6">
      <c r="A19" s="8"/>
      <c r="B19" s="8"/>
      <c r="C19" s="8"/>
      <c r="D19" s="8"/>
      <c r="E19" s="8"/>
      <c r="F19" s="8"/>
    </row>
    <row r="20" spans="1:6">
      <c r="A20" s="8"/>
      <c r="B20" s="8"/>
      <c r="C20" s="8"/>
      <c r="D20" s="8"/>
      <c r="E20" s="8"/>
      <c r="F20" s="8"/>
    </row>
    <row r="21" spans="1:6">
      <c r="A21" s="8"/>
      <c r="B21" s="8"/>
      <c r="C21" s="8"/>
      <c r="D21" s="8"/>
      <c r="E21" s="8"/>
      <c r="F21" s="8"/>
    </row>
    <row r="22" spans="1:6">
      <c r="A22" s="8"/>
      <c r="B22" s="8"/>
      <c r="C22" s="8"/>
      <c r="D22" s="8"/>
      <c r="E22" s="8"/>
      <c r="F22" s="8"/>
    </row>
    <row r="23" spans="1:6">
      <c r="A23" s="8"/>
      <c r="B23" s="8"/>
      <c r="C23" s="8"/>
      <c r="D23" s="8"/>
      <c r="E23" s="8"/>
      <c r="F23" s="8"/>
    </row>
    <row r="24" spans="1:6">
      <c r="A24" s="8"/>
      <c r="B24" s="8"/>
      <c r="C24" s="8"/>
      <c r="D24" s="8"/>
      <c r="E24" s="8"/>
      <c r="F24" s="8"/>
    </row>
  </sheetData>
  <mergeCells count="2">
    <mergeCell ref="A1:C2"/>
    <mergeCell ref="A3:C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7"/>
  <sheetViews>
    <sheetView zoomScaleNormal="100" workbookViewId="0">
      <selection sqref="A1:F7"/>
    </sheetView>
  </sheetViews>
  <sheetFormatPr defaultColWidth="11.5546875" defaultRowHeight="14.4"/>
  <cols>
    <col min="2" max="2" width="18.44140625" customWidth="1"/>
    <col min="3" max="3" width="22" customWidth="1"/>
    <col min="4" max="4" width="12.44140625" customWidth="1"/>
    <col min="5" max="5" width="17.109375" customWidth="1"/>
    <col min="6" max="6" width="14" customWidth="1"/>
  </cols>
  <sheetData>
    <row r="1" spans="1:6">
      <c r="A1" t="s">
        <v>0</v>
      </c>
      <c r="B1" t="s">
        <v>3</v>
      </c>
      <c r="C1" t="s">
        <v>4</v>
      </c>
      <c r="D1" t="s">
        <v>6</v>
      </c>
      <c r="E1" t="s">
        <v>5</v>
      </c>
      <c r="F1" t="s">
        <v>7</v>
      </c>
    </row>
    <row r="2" spans="1:6">
      <c r="A2" s="9">
        <v>38749</v>
      </c>
      <c r="B2">
        <v>1</v>
      </c>
      <c r="C2">
        <v>4</v>
      </c>
      <c r="D2">
        <v>6</v>
      </c>
      <c r="E2">
        <v>16</v>
      </c>
      <c r="F2">
        <v>12</v>
      </c>
    </row>
    <row r="3" spans="1:6">
      <c r="A3" s="9">
        <v>40210</v>
      </c>
      <c r="B3">
        <v>3</v>
      </c>
      <c r="C3">
        <v>6</v>
      </c>
      <c r="D3">
        <v>10</v>
      </c>
      <c r="E3">
        <v>19</v>
      </c>
      <c r="F3">
        <v>19</v>
      </c>
    </row>
    <row r="4" spans="1:6">
      <c r="A4" s="9">
        <v>41671</v>
      </c>
      <c r="B4">
        <v>2</v>
      </c>
      <c r="C4">
        <v>7</v>
      </c>
      <c r="D4">
        <v>8</v>
      </c>
      <c r="E4">
        <v>17</v>
      </c>
      <c r="F4">
        <v>41</v>
      </c>
    </row>
    <row r="5" spans="1:6">
      <c r="A5" s="9">
        <v>43132</v>
      </c>
      <c r="B5">
        <v>1</v>
      </c>
      <c r="C5">
        <v>7</v>
      </c>
      <c r="D5">
        <v>17</v>
      </c>
      <c r="E5">
        <v>16</v>
      </c>
      <c r="F5">
        <v>30</v>
      </c>
    </row>
    <row r="6" spans="1:6">
      <c r="A6" s="9">
        <v>44593</v>
      </c>
      <c r="B6">
        <v>1</v>
      </c>
      <c r="C6">
        <v>4</v>
      </c>
      <c r="D6">
        <v>7</v>
      </c>
      <c r="E6">
        <v>6</v>
      </c>
      <c r="F6">
        <v>15</v>
      </c>
    </row>
    <row r="7" spans="1:6">
      <c r="A7" s="45"/>
      <c r="B7" s="44">
        <f>SUM(OlympicsYears[Nordic combined])</f>
        <v>8</v>
      </c>
      <c r="C7" s="44">
        <f>SUM(OlympicsYears[Biathlon])</f>
        <v>28</v>
      </c>
      <c r="D7" s="44">
        <f>SUM(OlympicsYears[Alpine skiing])</f>
        <v>48</v>
      </c>
      <c r="E7" s="44">
        <f>SUM(OlympicsYears[Speed Skating])</f>
        <v>74</v>
      </c>
      <c r="F7" s="44">
        <f>SUM(OlympicsYears[Bobsleigh])</f>
        <v>117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15"/>
  <sheetViews>
    <sheetView zoomScaleNormal="100" workbookViewId="0">
      <selection activeCell="A15" sqref="A15"/>
    </sheetView>
  </sheetViews>
  <sheetFormatPr defaultColWidth="11.5546875" defaultRowHeight="14.4"/>
  <cols>
    <col min="1" max="1" width="24.44140625" bestFit="1" customWidth="1"/>
    <col min="2" max="2" width="5" bestFit="1" customWidth="1"/>
    <col min="3" max="3" width="14.5546875" bestFit="1" customWidth="1"/>
    <col min="4" max="4" width="19.5546875" bestFit="1" customWidth="1"/>
    <col min="5" max="5" width="18.21875" bestFit="1" customWidth="1"/>
    <col min="6" max="119" width="10.77734375" customWidth="1"/>
  </cols>
  <sheetData>
    <row r="1" spans="1:2">
      <c r="A1" s="16" t="s">
        <v>31</v>
      </c>
      <c r="B1" s="16" t="s">
        <v>32</v>
      </c>
    </row>
    <row r="2" spans="1:2">
      <c r="A2" s="17" t="s">
        <v>7</v>
      </c>
      <c r="B2" s="18">
        <v>1.3835616438356164</v>
      </c>
    </row>
    <row r="3" spans="1:2">
      <c r="A3" s="17" t="s">
        <v>5</v>
      </c>
      <c r="B3" s="18">
        <v>1.1301369863013699</v>
      </c>
    </row>
    <row r="4" spans="1:2">
      <c r="A4" s="17" t="s">
        <v>30</v>
      </c>
      <c r="B4" s="18">
        <v>1.0525114155251141</v>
      </c>
    </row>
    <row r="5" spans="1:2">
      <c r="A5" s="17" t="s">
        <v>4</v>
      </c>
      <c r="B5" s="18">
        <v>0.65981735159817356</v>
      </c>
    </row>
    <row r="6" spans="1:2">
      <c r="A6" s="17" t="s">
        <v>3</v>
      </c>
      <c r="B6" s="18">
        <v>0.42465753424657532</v>
      </c>
    </row>
    <row r="9" spans="1:2">
      <c r="A9" s="1" t="s">
        <v>37</v>
      </c>
    </row>
    <row r="10" spans="1:2">
      <c r="A10" s="46" t="s">
        <v>56</v>
      </c>
    </row>
    <row r="11" spans="1:2">
      <c r="A11" s="47" t="s">
        <v>55</v>
      </c>
      <c r="B11" s="48">
        <v>23.4</v>
      </c>
    </row>
    <row r="12" spans="1:2">
      <c r="A12" s="47" t="s">
        <v>58</v>
      </c>
      <c r="B12" s="48">
        <v>14.8</v>
      </c>
    </row>
    <row r="13" spans="1:2">
      <c r="A13" s="47" t="s">
        <v>57</v>
      </c>
      <c r="B13" s="48">
        <v>9.6</v>
      </c>
    </row>
    <row r="14" spans="1:2">
      <c r="A14" s="47" t="s">
        <v>59</v>
      </c>
      <c r="B14" s="48">
        <v>5.6</v>
      </c>
    </row>
    <row r="15" spans="1:2">
      <c r="A15" s="47" t="s">
        <v>60</v>
      </c>
      <c r="B15" s="48">
        <v>1.6</v>
      </c>
    </row>
  </sheetData>
  <sortState xmlns:xlrd2="http://schemas.microsoft.com/office/spreadsheetml/2017/richdata2" ref="A10:B15">
    <sortCondition descending="1" ref="B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F11" sqref="F11"/>
    </sheetView>
  </sheetViews>
  <sheetFormatPr defaultColWidth="8.77734375" defaultRowHeight="14.4"/>
  <cols>
    <col min="3" max="3" width="9.6640625" bestFit="1" customWidth="1"/>
  </cols>
  <sheetData>
    <row r="1" spans="1:3">
      <c r="A1" s="15" t="s">
        <v>27</v>
      </c>
      <c r="B1" s="15" t="s">
        <v>28</v>
      </c>
      <c r="C1" s="15" t="s">
        <v>29</v>
      </c>
    </row>
    <row r="2" spans="1:3">
      <c r="A2" s="14">
        <v>12</v>
      </c>
      <c r="B2" s="13" t="s">
        <v>7</v>
      </c>
      <c r="C2" s="13"/>
    </row>
    <row r="3" spans="1:3">
      <c r="A3" s="14" t="s">
        <v>53</v>
      </c>
      <c r="B3" s="13">
        <v>41</v>
      </c>
      <c r="C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Winter Sports Analysis</vt:lpstr>
      <vt:lpstr>Data Dictionary</vt:lpstr>
      <vt:lpstr>LevelUp 1 Data!</vt:lpstr>
      <vt:lpstr>Five Sports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Ahsan Niaz</cp:lastModifiedBy>
  <dcterms:created xsi:type="dcterms:W3CDTF">2022-04-26T18:43:36Z</dcterms:created>
  <dcterms:modified xsi:type="dcterms:W3CDTF">2025-09-17T01:25:59Z</dcterms:modified>
</cp:coreProperties>
</file>