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ndrea\OneDrive - University College London\S4CE\GSA\Geothermal\data_and_models\"/>
    </mc:Choice>
  </mc:AlternateContent>
  <bookViews>
    <workbookView xWindow="-110" yWindow="-110" windowWidth="19430" windowHeight="10430" activeTab="3"/>
  </bookViews>
  <sheets>
    <sheet name="Simplified models" sheetId="8" r:id="rId1"/>
    <sheet name="Parametric model" sheetId="3" r:id="rId2"/>
    <sheet name="Assumptions" sheetId="7" r:id="rId3"/>
    <sheet name="Uncertainty ranges" sheetId="1" r:id="rId4"/>
    <sheet name="Fix.Par&amp;Coeff" sheetId="5" r:id="rId5"/>
    <sheet name="Literature data" sheetId="2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" i="1" l="1"/>
  <c r="N7" i="1" l="1"/>
  <c r="O6" i="1"/>
  <c r="O7" i="1"/>
</calcChain>
</file>

<file path=xl/comments1.xml><?xml version="1.0" encoding="utf-8"?>
<comments xmlns="http://schemas.openxmlformats.org/spreadsheetml/2006/main">
  <authors>
    <author>Andrea Paulillo</author>
  </authors>
  <commentList>
    <comment ref="F3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Note that the installed capacity refers to a plant within a field. See Bertani 2012, table 9.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We could have detailed auxiliary power in e.g. power consumption from pumps. However this is easier (because we do not need to calculate geo-fluid flow)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We stick to Uniform distribution because there is not enough data to support a Triangular distribution and the parameter does not seem to be that important anyway.
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hould we exclude Frick value of 260?? Ask for Rogge. If excluded, we can assign equal probability; if included we need to assign a right skewed distribution.</t>
        </r>
      </text>
    </comment>
  </commentList>
</comments>
</file>

<file path=xl/comments2.xml><?xml version="1.0" encoding="utf-8"?>
<comments xmlns="http://schemas.openxmlformats.org/spreadsheetml/2006/main">
  <authors>
    <author>Andrea Paulillo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Note, this must be diese consumption and not electricity!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Cement use seems to be on average ~400 kg/m for wells of a depth of 1000 m
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For 5000m well.
8.5,11.3 for 3000, 4000m
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For 5000m well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Concrete mix: portland cement, bentonite, silica flour and perlite, with water.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For 5000m well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Estimations based on pumping rate and drilling time.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As drilling mud mix
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NET ORC
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NET power output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Net power output</t>
        </r>
      </text>
    </comment>
  </commentList>
</comments>
</file>

<file path=xl/sharedStrings.xml><?xml version="1.0" encoding="utf-8"?>
<sst xmlns="http://schemas.openxmlformats.org/spreadsheetml/2006/main" count="356" uniqueCount="247">
  <si>
    <t>Remarks</t>
  </si>
  <si>
    <t>Number of primary wells</t>
  </si>
  <si>
    <t>Depth of primary wells</t>
  </si>
  <si>
    <t>Steel</t>
  </si>
  <si>
    <t>Diesel</t>
  </si>
  <si>
    <t>Cement</t>
  </si>
  <si>
    <t>Drilling mud</t>
  </si>
  <si>
    <t>Collection pipelines</t>
  </si>
  <si>
    <t>Direct emissions</t>
  </si>
  <si>
    <t>Stimulation</t>
  </si>
  <si>
    <t>Lifetime</t>
  </si>
  <si>
    <t>Auxiliary power</t>
  </si>
  <si>
    <t>Range</t>
  </si>
  <si>
    <t>Conventional</t>
  </si>
  <si>
    <t>EGS</t>
  </si>
  <si>
    <t>Distribution</t>
  </si>
  <si>
    <t>20-40</t>
  </si>
  <si>
    <t>Enhanced</t>
  </si>
  <si>
    <t>Buonocore et al. 2015</t>
  </si>
  <si>
    <t>Bravi and basosi 2014</t>
  </si>
  <si>
    <t>Pratiwi et al. 2018</t>
  </si>
  <si>
    <t>Frick et al. 2010</t>
  </si>
  <si>
    <t>Marchand et al. 2009</t>
  </si>
  <si>
    <t xml:space="preserve">Treyer et al. </t>
  </si>
  <si>
    <t xml:space="preserve">Sullivan et al. </t>
  </si>
  <si>
    <t>Hondo 2005</t>
  </si>
  <si>
    <t>Rule et al. 2009</t>
  </si>
  <si>
    <t>Conventional (Dry, single and double flash)</t>
  </si>
  <si>
    <t>Lacirignola et al.</t>
  </si>
  <si>
    <t>Karlsdottir et al. 2015</t>
  </si>
  <si>
    <t>-</t>
  </si>
  <si>
    <t>Hydrothermal</t>
  </si>
  <si>
    <t>Deep</t>
  </si>
  <si>
    <t>UDDGP</t>
  </si>
  <si>
    <t>20-30</t>
  </si>
  <si>
    <t>Unit</t>
  </si>
  <si>
    <t>kg/m</t>
  </si>
  <si>
    <t>years</t>
  </si>
  <si>
    <t>m3 water/m</t>
  </si>
  <si>
    <t>Inventory is aggregated</t>
  </si>
  <si>
    <t>m</t>
  </si>
  <si>
    <t>No inventory reported</t>
  </si>
  <si>
    <t>Not reported</t>
  </si>
  <si>
    <t>6-8</t>
  </si>
  <si>
    <t>80-120</t>
  </si>
  <si>
    <t>Cement/concrete mix</t>
  </si>
  <si>
    <t>30.5/45-65</t>
  </si>
  <si>
    <t>38.7/108</t>
  </si>
  <si>
    <t>4 (3-7)</t>
  </si>
  <si>
    <t>40.7/-</t>
  </si>
  <si>
    <t>94-132.6</t>
  </si>
  <si>
    <t>4-6</t>
  </si>
  <si>
    <t>38-96/</t>
  </si>
  <si>
    <t>0.73-0.8</t>
  </si>
  <si>
    <t>213/</t>
  </si>
  <si>
    <t>GJ/m</t>
  </si>
  <si>
    <t>16-42/</t>
  </si>
  <si>
    <t>76-84</t>
  </si>
  <si>
    <t>Installed power</t>
  </si>
  <si>
    <t>0.91-0.97</t>
  </si>
  <si>
    <t>0.91 (0.85-0.95)</t>
  </si>
  <si>
    <t>0.67-0.91</t>
  </si>
  <si>
    <t>MW</t>
  </si>
  <si>
    <t>1.75 (0.4-11)</t>
  </si>
  <si>
    <t>2.3 (1.2-3.5)</t>
  </si>
  <si>
    <t>2.2-4.1</t>
  </si>
  <si>
    <t>4.75-11</t>
  </si>
  <si>
    <t>20-50</t>
  </si>
  <si>
    <t>10-50</t>
  </si>
  <si>
    <t>Doublet</t>
  </si>
  <si>
    <t>1-3</t>
  </si>
  <si>
    <t>2.9-7</t>
  </si>
  <si>
    <t>km</t>
  </si>
  <si>
    <t>2-6</t>
  </si>
  <si>
    <t>5.7-6.9</t>
  </si>
  <si>
    <t>1.5-3.1</t>
  </si>
  <si>
    <t>4&amp;6</t>
  </si>
  <si>
    <t>2-4</t>
  </si>
  <si>
    <t>Material</t>
  </si>
  <si>
    <t>Parameter</t>
  </si>
  <si>
    <t>Technical</t>
  </si>
  <si>
    <t>Capacity (load) factor</t>
  </si>
  <si>
    <t>Lacirignola et al. (2013, 2014, 2017), Frick et al. (2010), Pratiwi et al. (2010)</t>
  </si>
  <si>
    <t>Same as for EGS</t>
  </si>
  <si>
    <t>75-150</t>
  </si>
  <si>
    <t>All papers but Treyer et al. who reports over 300 kg/m</t>
  </si>
  <si>
    <t>Years</t>
  </si>
  <si>
    <t>0.7-0.95</t>
  </si>
  <si>
    <t>All paper but Hondo who reports 60%</t>
  </si>
  <si>
    <t>0.66-4</t>
  </si>
  <si>
    <t>Uniform distribution</t>
  </si>
  <si>
    <t>All papers</t>
  </si>
  <si>
    <t>0.4-11</t>
  </si>
  <si>
    <t>10-130</t>
  </si>
  <si>
    <t>4</t>
  </si>
  <si>
    <t>Installed power (MW)</t>
  </si>
  <si>
    <t>Gross power self flowing wells (MW/well)</t>
  </si>
  <si>
    <t>#</t>
  </si>
  <si>
    <t>Doublet/Triplet</t>
  </si>
  <si>
    <t>From Lacirignola; all other papers report doublet configuration.</t>
  </si>
  <si>
    <t>2-3</t>
  </si>
  <si>
    <t>0.12-0.28</t>
  </si>
  <si>
    <t>0.032-0.048</t>
  </si>
  <si>
    <t>Kalrsdottir et al. with 20% range</t>
  </si>
  <si>
    <t>Water</t>
  </si>
  <si>
    <t>Electricity</t>
  </si>
  <si>
    <t>m3/well</t>
  </si>
  <si>
    <t>kWh/m3 water</t>
  </si>
  <si>
    <t>10-140</t>
  </si>
  <si>
    <t xml:space="preserve">Treyer et al. and Lacirignola et al.. </t>
  </si>
  <si>
    <t>Treyer et al., Lacirignola and  Blanc.</t>
  </si>
  <si>
    <t>m3 water</t>
  </si>
  <si>
    <t>0.5-0.8</t>
  </si>
  <si>
    <t>80-129</t>
  </si>
  <si>
    <t>Karlsdottir et al.</t>
  </si>
  <si>
    <t>All papers but Treyer et al. who reports over 200 kg/m</t>
  </si>
  <si>
    <t>16-100</t>
  </si>
  <si>
    <t>30-50</t>
  </si>
  <si>
    <t>Bertani and Thain 2002, from ESMAP report</t>
  </si>
  <si>
    <t>All papers. Value from Treyer is very high.</t>
  </si>
  <si>
    <t>Same as for EGS. Karlsdottir's valus is too high.</t>
  </si>
  <si>
    <t>Lower range arbitrary, upper range Karlsdottir et al.</t>
  </si>
  <si>
    <t>250-750</t>
  </si>
  <si>
    <t>50-200</t>
  </si>
  <si>
    <t>Coefficients</t>
  </si>
  <si>
    <t>Units</t>
  </si>
  <si>
    <t>i1</t>
  </si>
  <si>
    <t>i2</t>
  </si>
  <si>
    <t>impact per m of well</t>
  </si>
  <si>
    <t>i2.1</t>
  </si>
  <si>
    <t>i2.2</t>
  </si>
  <si>
    <t>i2.3</t>
  </si>
  <si>
    <t>i2.4</t>
  </si>
  <si>
    <t>i3</t>
  </si>
  <si>
    <t>impact per m of collection pipelines</t>
  </si>
  <si>
    <t>i4e</t>
  </si>
  <si>
    <t>impact per unit of electric power of SF/DF/ORC plant</t>
  </si>
  <si>
    <t>i4.1e</t>
  </si>
  <si>
    <t>impact per unit of electric power of machineries and facilities</t>
  </si>
  <si>
    <t>i4.2e</t>
  </si>
  <si>
    <t>impact per unit of electric power of one cooling tower</t>
  </si>
  <si>
    <t>i4.3e</t>
  </si>
  <si>
    <t>impact per unit of electric power of production working fluid</t>
  </si>
  <si>
    <t>i4h</t>
  </si>
  <si>
    <t xml:space="preserve">impact per unit of thermal power of heating station </t>
  </si>
  <si>
    <t>i5</t>
  </si>
  <si>
    <t>impact of atmospheric emissions per kg of geothermal fluid used</t>
  </si>
  <si>
    <t>impact per m3 of water for well stimulation</t>
  </si>
  <si>
    <t>impact per well (wellhead)</t>
  </si>
  <si>
    <t>impact per kg of fuel burnt in a diesel-electric generating set</t>
  </si>
  <si>
    <t>impact per kg of casing steel</t>
  </si>
  <si>
    <t>impact per kg of concrete for casing</t>
  </si>
  <si>
    <t>impact per m3 of drilling mud (water)</t>
  </si>
  <si>
    <t>i2.5</t>
  </si>
  <si>
    <t>impact of well closure per m of well</t>
  </si>
  <si>
    <t>Parameters</t>
  </si>
  <si>
    <t>Fixed parameters</t>
  </si>
  <si>
    <t>Number of exploratory wells</t>
  </si>
  <si>
    <t>Acronym</t>
  </si>
  <si>
    <t>Value</t>
  </si>
  <si>
    <t>EWn</t>
  </si>
  <si>
    <t>ORC fluid</t>
  </si>
  <si>
    <t>OF</t>
  </si>
  <si>
    <t>kg/Mwel</t>
  </si>
  <si>
    <t>Cooling towers</t>
  </si>
  <si>
    <t>#/MWel</t>
  </si>
  <si>
    <t>CTn</t>
  </si>
  <si>
    <t>Pn,e</t>
  </si>
  <si>
    <t>Ap</t>
  </si>
  <si>
    <t>CF</t>
  </si>
  <si>
    <t>LT</t>
  </si>
  <si>
    <t>Wn</t>
  </si>
  <si>
    <t>Wd</t>
  </si>
  <si>
    <t>Cs</t>
  </si>
  <si>
    <t>D</t>
  </si>
  <si>
    <t>DM</t>
  </si>
  <si>
    <t>CP</t>
  </si>
  <si>
    <r>
      <t>E</t>
    </r>
    <r>
      <rPr>
        <vertAlign val="subscript"/>
        <sz val="11"/>
        <color theme="1"/>
        <rFont val="Calibri"/>
        <family val="2"/>
        <scheme val="minor"/>
      </rPr>
      <t>CO2</t>
    </r>
  </si>
  <si>
    <t>Sw</t>
  </si>
  <si>
    <t>Gross power per well</t>
  </si>
  <si>
    <t>S</t>
  </si>
  <si>
    <t>10000-60000</t>
  </si>
  <si>
    <t>PWn,e</t>
  </si>
  <si>
    <t>Numer of wells stimulated</t>
  </si>
  <si>
    <t>SWn</t>
  </si>
  <si>
    <t>Arbitrary</t>
  </si>
  <si>
    <t>1-2or2-3</t>
  </si>
  <si>
    <t>Normal distribution centred on 30, with sigma = 5</t>
  </si>
  <si>
    <t>MJ/m</t>
  </si>
  <si>
    <t>1600-2800</t>
  </si>
  <si>
    <t>3000-14000</t>
  </si>
  <si>
    <t>Diesel (as electrical energy)</t>
  </si>
  <si>
    <t>0.004-0.740</t>
  </si>
  <si>
    <t>kgCO2/kWh</t>
  </si>
  <si>
    <t>i2.6</t>
  </si>
  <si>
    <t>impact per kg of drilling waste</t>
  </si>
  <si>
    <t>Discrete Uniform distribution</t>
  </si>
  <si>
    <t>2.5-6</t>
  </si>
  <si>
    <t>All papers. (Note that Lacirignola use 2 km - this is very low, so I set it to 2.5)</t>
  </si>
  <si>
    <t>Cc</t>
  </si>
  <si>
    <t>Di</t>
  </si>
  <si>
    <t>Initial harmonic decline rate</t>
  </si>
  <si>
    <t>0.01-0.10</t>
  </si>
  <si>
    <t>Success rate</t>
  </si>
  <si>
    <t>Exploration wells</t>
  </si>
  <si>
    <t>Primary wells</t>
  </si>
  <si>
    <t>Make-up wells</t>
  </si>
  <si>
    <t>Sre</t>
  </si>
  <si>
    <t>SRp</t>
  </si>
  <si>
    <t>SRm</t>
  </si>
  <si>
    <t>Wells</t>
  </si>
  <si>
    <t>All wells (including exploratory) require wellhead</t>
  </si>
  <si>
    <t>From report: "Success of geothermal wells. A global study".</t>
  </si>
  <si>
    <t>3 Exploratory wells needed (regardless total number of wells)</t>
  </si>
  <si>
    <t>impact per m3 of water</t>
  </si>
  <si>
    <t>impact per kWh of electricity (per m3 of water)</t>
  </si>
  <si>
    <t>Sel</t>
  </si>
  <si>
    <t>0-20</t>
  </si>
  <si>
    <t>0-100</t>
  </si>
  <si>
    <t>Uniform uncertainty</t>
  </si>
  <si>
    <t>Sanyal et al. (2004) assume a 5% for 50 MW and uses formula that adjust to Installed capacity, which is close to the range here.</t>
  </si>
  <si>
    <t>Lognormal distribution. Shape~0.51; scale~3.46</t>
  </si>
  <si>
    <t>Lognormal distribution. Scipy: Shape~0.73; scale~5.89</t>
  </si>
  <si>
    <t>Triangular. Scipy: Loc = 42.1; Scale = 57.9; c=1.</t>
  </si>
  <si>
    <t>Triangular. Scipy: loc  = 16.9; Scale = 83.1; c=1.</t>
  </si>
  <si>
    <t>Triangular (forcing loc = 0). Scale = 100; c=1.
Triancular. Scipy: Scipy: Loc= -30.9; Scale= 130.9; c=1.</t>
  </si>
  <si>
    <t>Uniform distribution
(or also Triangular distribution, with shape (peak) 0.9, loc=0.6, scale =1)</t>
  </si>
  <si>
    <t>Production/Injection ratio</t>
  </si>
  <si>
    <t>Discrete uniform uncertainty</t>
  </si>
  <si>
    <t>Data inferred from report: "Success of geothermal wells. A global study". (A distribution could not be found and it is assumed this uncertainty for simplicity)</t>
  </si>
  <si>
    <t>From report: "Success of geothermal wells. A global study" for pumped wells. However, pumped wells do not seem to represent EGS systems because they are very shallow. Hence we do not used this distribution</t>
  </si>
  <si>
    <t>Same as for CGE.</t>
  </si>
  <si>
    <t xml:space="preserve">Same as for EGS.
</t>
  </si>
  <si>
    <t xml:space="preserve">From Bertani 2012. (It does not include binary plants.)
</t>
  </si>
  <si>
    <t>All papers. Min is equal to 660, we arbitrarily set it to 500.</t>
  </si>
  <si>
    <t>i5.1</t>
  </si>
  <si>
    <t>i5.2</t>
  </si>
  <si>
    <t>i6</t>
  </si>
  <si>
    <t>Lognormal distribution. Scipy: Shape = 0.98; scale=0.077.</t>
  </si>
  <si>
    <t>0-260</t>
  </si>
  <si>
    <t>0=1583</t>
  </si>
  <si>
    <t>From Geothermal power database</t>
  </si>
  <si>
    <t>0-</t>
  </si>
  <si>
    <t>Triangular distribution, by plants name. Scipy: Shape~1.15; scale~38.80; loc=0</t>
  </si>
  <si>
    <t>Triangular distribution, by fields name.Scipy: Shape~1.48; scale~65.32; loc=0</t>
  </si>
  <si>
    <t>Triangular distribution, by plants name. Scipy: Shape~1.17; scale~10.01; loc=0</t>
  </si>
  <si>
    <t>Triangular distribution, by fields name.Scipy: Shape~1.17; scale~12.11; loc=0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</si>
</sst>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9" fontId="0" fillId="0" borderId="0" xfId="1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6" fillId="3" borderId="4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49" fontId="0" fillId="0" borderId="5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2" borderId="2" xfId="2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3" xfId="0" applyBorder="1"/>
    <xf numFmtId="2" fontId="0" fillId="0" borderId="0" xfId="0" applyNumberFormat="1" applyAlignment="1">
      <alignment horizontal="left"/>
    </xf>
    <xf numFmtId="9" fontId="0" fillId="0" borderId="0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0" fillId="5" borderId="0" xfId="0" applyFill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6" borderId="0" xfId="0" applyFill="1"/>
    <xf numFmtId="0" fontId="7" fillId="0" borderId="6" xfId="0" applyFont="1" applyBorder="1"/>
    <xf numFmtId="0" fontId="0" fillId="0" borderId="0" xfId="0" applyFill="1" applyAlignment="1">
      <alignment horizontal="left" indent="1"/>
    </xf>
    <xf numFmtId="0" fontId="0" fillId="0" borderId="0" xfId="0" applyFill="1" applyAlignment="1">
      <alignment horizontal="left"/>
    </xf>
    <xf numFmtId="0" fontId="0" fillId="0" borderId="0" xfId="0" applyAlignment="1">
      <alignment horizontal="right"/>
    </xf>
    <xf numFmtId="0" fontId="6" fillId="0" borderId="0" xfId="0" applyFont="1" applyBorder="1"/>
    <xf numFmtId="0" fontId="6" fillId="0" borderId="0" xfId="0" applyFont="1" applyFill="1" applyBorder="1"/>
    <xf numFmtId="0" fontId="9" fillId="3" borderId="0" xfId="0" applyFont="1" applyFill="1" applyAlignment="1">
      <alignment horizontal="center"/>
    </xf>
    <xf numFmtId="0" fontId="9" fillId="3" borderId="0" xfId="0" applyFont="1" applyFill="1"/>
    <xf numFmtId="0" fontId="0" fillId="0" borderId="0" xfId="0" applyAlignment="1">
      <alignment horizontal="left" wrapText="1"/>
    </xf>
    <xf numFmtId="0" fontId="9" fillId="3" borderId="0" xfId="0" applyFont="1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left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vertical="center"/>
    </xf>
    <xf numFmtId="0" fontId="0" fillId="0" borderId="0" xfId="0" applyFill="1"/>
    <xf numFmtId="0" fontId="0" fillId="0" borderId="0" xfId="0" applyFill="1" applyAlignment="1">
      <alignment horizontal="left" wrapText="1"/>
    </xf>
    <xf numFmtId="0" fontId="0" fillId="0" borderId="0" xfId="0" applyAlignment="1">
      <alignment horizontal="center" vertical="center"/>
    </xf>
    <xf numFmtId="0" fontId="10" fillId="0" borderId="0" xfId="0" applyFont="1" applyFill="1" applyAlignment="1">
      <alignment horizontal="left"/>
    </xf>
    <xf numFmtId="0" fontId="10" fillId="0" borderId="0" xfId="0" applyFont="1" applyFill="1" applyAlignment="1">
      <alignment horizontal="left" indent="1"/>
    </xf>
    <xf numFmtId="0" fontId="11" fillId="5" borderId="0" xfId="0" applyFont="1" applyFill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49" fontId="10" fillId="5" borderId="0" xfId="0" applyNumberFormat="1" applyFont="1" applyFill="1" applyAlignment="1">
      <alignment horizontal="center" vertical="center"/>
    </xf>
    <xf numFmtId="0" fontId="10" fillId="5" borderId="0" xfId="0" applyFont="1" applyFill="1" applyAlignment="1">
      <alignment horizontal="left" vertical="center" wrapText="1"/>
    </xf>
    <xf numFmtId="0" fontId="10" fillId="5" borderId="0" xfId="0" applyFont="1" applyFill="1" applyAlignment="1">
      <alignment vertical="center" wrapText="1"/>
    </xf>
    <xf numFmtId="0" fontId="11" fillId="0" borderId="0" xfId="0" applyFont="1" applyFill="1"/>
    <xf numFmtId="0" fontId="0" fillId="0" borderId="0" xfId="0" applyAlignment="1">
      <alignment vertical="center" wrapText="1"/>
    </xf>
    <xf numFmtId="0" fontId="12" fillId="0" borderId="0" xfId="0" applyFont="1"/>
    <xf numFmtId="0" fontId="0" fillId="0" borderId="0" xfId="0" applyAlignment="1">
      <alignment horizontal="left" vertic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Fill="1" applyAlignment="1">
      <alignment horizontal="center"/>
    </xf>
  </cellXfs>
  <cellStyles count="3">
    <cellStyle name="Bad" xfId="2" builtinId="27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1</xdr:row>
      <xdr:rowOff>123825</xdr:rowOff>
    </xdr:from>
    <xdr:ext cx="2351028" cy="342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80975" y="314325"/>
          <a:ext cx="2351028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600" b="1"/>
            <a:t>Conventional geothermal</a:t>
          </a:r>
        </a:p>
      </xdr:txBody>
    </xdr:sp>
    <xdr:clientData/>
  </xdr:oneCellAnchor>
  <xdr:oneCellAnchor>
    <xdr:from>
      <xdr:col>0</xdr:col>
      <xdr:colOff>219075</xdr:colOff>
      <xdr:row>1</xdr:row>
      <xdr:rowOff>19050</xdr:rowOff>
    </xdr:from>
    <xdr:ext cx="184731" cy="28020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19075" y="971550"/>
          <a:ext cx="18473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200" b="0"/>
        </a:p>
      </xdr:txBody>
    </xdr:sp>
    <xdr:clientData/>
  </xdr:oneCellAnchor>
  <xdr:oneCellAnchor>
    <xdr:from>
      <xdr:col>0</xdr:col>
      <xdr:colOff>2163535</xdr:colOff>
      <xdr:row>4</xdr:row>
      <xdr:rowOff>44903</xdr:rowOff>
    </xdr:from>
    <xdr:ext cx="16314965" cy="6667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2163535" y="806903"/>
              <a:ext cx="16314965" cy="666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sub>
                            </m:sSub>
                          </m:num>
                          <m:den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sub>
                            </m:sSub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ratio</m:t>
                                    </m:r>
                                  </m:sub>
                                </m:sSub>
                                <m:r>
                                  <a:rPr lang="en-GB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ratio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SR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𝐷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𝐿𝑇</m:t>
                                </m:r>
                              </m:num>
                              <m:den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𝑀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2.1,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2.2,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2.3,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𝐷𝑀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2.4,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2.5,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2.6,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𝐶𝑃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+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  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2.1,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2.2,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2.3,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𝐷𝑀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2.4,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2.5,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2.6,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 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[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4.1,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4.2,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]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𝐶𝐹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𝐿𝑇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 8760000]−(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∙1000∙30)</m:t>
                        </m:r>
                      </m:den>
                    </m:f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+(</m:t>
                    </m:r>
                    <m:sSub>
                      <m:sSubPr>
                        <m:ctrlPr>
                          <a:rPr lang="en-GB" sz="1100" b="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𝐶𝑂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6,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  </m:t>
                    </m:r>
                  </m:oMath>
                </m:oMathPara>
              </a14:m>
              <a:endParaRPr lang="en-GB" sz="1100" baseline="300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2163535" y="806903"/>
              <a:ext cx="16314965" cy="666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𝑃_(𝑛,𝑒)/(</a:t>
              </a:r>
              <a:r>
                <a:rPr lang="en-GB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𝑃𝑊_(𝑛,𝑒)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)∙((PI_ratio+1)/(PI_ratio∙SR_PI )  + (𝐷_𝑖∙𝐿𝑇)/(𝑆𝑅_𝑀 ))∙[</a:t>
              </a:r>
              <a:r>
                <a:rPr lang="en-GB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𝑊_𝑑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∙(𝐷∙𝑖_(2.1,𝑗)+𝐶_𝑆∙𝑖_(2.2,𝑗)+𝐶_𝐶∙𝑖_(2.3,𝑗)+𝐷𝑀∙𝑖_(2.4,𝑗)+𝑖_(2.5,𝑗)+𝑖_(2.6,𝑗) )+𝑖_(1,𝑗)+(𝐶𝑃∙𝑖_(3,𝑗) )]  +[ </a:t>
              </a:r>
              <a:r>
                <a:rPr lang="en-GB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𝑊_𝑑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∙𝑊_(𝑒,𝑒𝑛)/(𝑆𝑅_𝐸 )∙  (𝐷∙𝑖_(2.1,𝑗)+𝐶_𝑆∙𝑖_(2.2,𝑗)+𝐶_𝐶∙𝑖_(2.3,𝑗)+𝐷𝑀∙𝑖_(2.4,𝑗)+𝑖_(2.5,𝑗)+𝑖_(2.6,𝑗) )]+(𝑊_(𝑒,𝑒𝑛)/(𝑆𝑅_𝐸 )∙ 𝑖_1 )+〖[𝑃〗_𝑛𝑒∙〖(𝑖〗_(4.1,𝑗)+𝑖_(4.2,𝑗)∙𝐶𝑇_𝑛) ])/([𝑃_(𝑛,𝑒)∙𝐶𝐹∙(1−𝐴_𝑃 )∙𝐿𝑇∙ 8760000]−(𝐶𝑇_𝑒𝑙∙𝐶𝑇_𝑛∙1000∙30))+(</a:t>
              </a:r>
              <a:r>
                <a:rPr lang="en-GB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𝐸_(〖𝐶𝑂〗_2 )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∙𝑖_(6,𝑗))  </a:t>
              </a:r>
              <a:endParaRPr lang="en-GB" sz="1100" baseline="30000"/>
            </a:p>
          </xdr:txBody>
        </xdr:sp>
      </mc:Fallback>
    </mc:AlternateContent>
    <xdr:clientData/>
  </xdr:oneCellAnchor>
  <xdr:oneCellAnchor>
    <xdr:from>
      <xdr:col>0</xdr:col>
      <xdr:colOff>438150</xdr:colOff>
      <xdr:row>5</xdr:row>
      <xdr:rowOff>57150</xdr:rowOff>
    </xdr:from>
    <xdr:ext cx="1553182" cy="28020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38150" y="1009650"/>
          <a:ext cx="1553182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200"/>
            <a:t>Re-arranged equation</a:t>
          </a:r>
        </a:p>
      </xdr:txBody>
    </xdr:sp>
    <xdr:clientData/>
  </xdr:oneCellAnchor>
  <xdr:oneCellAnchor>
    <xdr:from>
      <xdr:col>0</xdr:col>
      <xdr:colOff>466725</xdr:colOff>
      <xdr:row>10</xdr:row>
      <xdr:rowOff>28575</xdr:rowOff>
    </xdr:from>
    <xdr:ext cx="1296702" cy="280205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66725" y="1933575"/>
          <a:ext cx="1296702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200"/>
            <a:t>Simplified models</a:t>
          </a:r>
        </a:p>
      </xdr:txBody>
    </xdr:sp>
    <xdr:clientData/>
  </xdr:oneCellAnchor>
  <xdr:oneCellAnchor>
    <xdr:from>
      <xdr:col>0</xdr:col>
      <xdr:colOff>904875</xdr:colOff>
      <xdr:row>13</xdr:row>
      <xdr:rowOff>152400</xdr:rowOff>
    </xdr:from>
    <xdr:ext cx="1210395" cy="2008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904875" y="2628900"/>
              <a:ext cx="1210395" cy="2008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b="0" i="1">
                        <a:latin typeface="Cambria Math" panose="02040503050406030204" pitchFamily="18" charset="0"/>
                      </a:rPr>
                      <m:t>𝐶𝐶</m:t>
                    </m:r>
                    <m:r>
                      <a:rPr lang="en-GB" sz="1200" b="0" i="1">
                        <a:latin typeface="Cambria Math" panose="02040503050406030204" pitchFamily="18" charset="0"/>
                      </a:rPr>
                      <m:t>:</m:t>
                    </m:r>
                    <m:sSub>
                      <m:sSubPr>
                        <m:ctrlPr>
                          <a:rPr lang="en-GB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  </m:t>
                        </m:r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𝐶</m:t>
                        </m:r>
                        <m:sSub>
                          <m:sSubPr>
                            <m:ctrlPr>
                              <a:rPr lang="en-GB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𝑂</m:t>
                            </m:r>
                          </m:e>
                          <m:sub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GB" sz="1200" b="0" i="1">
                        <a:latin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en-GB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GB" sz="12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GB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GB" sz="12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904875" y="2628900"/>
              <a:ext cx="1210395" cy="2008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200" b="0" i="0">
                  <a:latin typeface="Cambria Math" panose="02040503050406030204" pitchFamily="18" charset="0"/>
                </a:rPr>
                <a:t>𝐶𝐶:〖  𝐸〗_(𝐶𝑂_2 )∙𝛼_1+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</a:t>
              </a:r>
              <a:r>
                <a:rPr lang="en-GB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GB" sz="1200" b="0" i="0">
                  <a:latin typeface="Cambria Math" panose="02040503050406030204" pitchFamily="18" charset="0"/>
                </a:rPr>
                <a:t>2</a:t>
              </a:r>
              <a:endParaRPr lang="en-GB" sz="1200"/>
            </a:p>
          </xdr:txBody>
        </xdr:sp>
      </mc:Fallback>
    </mc:AlternateContent>
    <xdr:clientData/>
  </xdr:oneCellAnchor>
  <xdr:oneCellAnchor>
    <xdr:from>
      <xdr:col>0</xdr:col>
      <xdr:colOff>741829</xdr:colOff>
      <xdr:row>24</xdr:row>
      <xdr:rowOff>14007</xdr:rowOff>
    </xdr:from>
    <xdr:ext cx="2619935" cy="3960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741829" y="4586007"/>
              <a:ext cx="2619935" cy="396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b="0" i="1">
                        <a:latin typeface="Cambria Math" panose="02040503050406030204" pitchFamily="18" charset="0"/>
                      </a:rPr>
                      <m:t>𝑂𝑡h𝑒𝑟𝑠</m:t>
                    </m:r>
                    <m:r>
                      <a:rPr lang="en-GB" sz="1200" b="0" i="1">
                        <a:latin typeface="Cambria Math" panose="02040503050406030204" pitchFamily="18" charset="0"/>
                      </a:rPr>
                      <m:t>:  </m:t>
                    </m:r>
                    <m:f>
                      <m:fPr>
                        <m:ctrlPr>
                          <a:rPr lang="en-GB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en-GB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𝛽</m:t>
                            </m:r>
                          </m:e>
                          <m:sub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GB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e>
                          <m:sub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𝑃</m:t>
                        </m:r>
                        <m:sSub>
                          <m:sSubPr>
                            <m:ctrlPr>
                              <a:rPr lang="en-GB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den>
                    </m:f>
                    <m:r>
                      <a:rPr lang="en-GB" sz="12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GB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n-GB" sz="1200" b="0" i="1">
                        <a:latin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en-GB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GB" sz="12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GB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GB" sz="12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741829" y="4586007"/>
              <a:ext cx="2619935" cy="396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1200" b="0" i="0">
                  <a:latin typeface="Cambria Math" panose="02040503050406030204" pitchFamily="18" charset="0"/>
                </a:rPr>
                <a:t>𝑂𝑡ℎ𝑒𝑟𝑠:   (𝑊_𝑑∙𝛽_1+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</a:t>
              </a:r>
              <a:r>
                <a:rPr lang="en-GB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GB" sz="1200" b="0" i="0">
                  <a:latin typeface="Cambria Math" panose="02040503050406030204" pitchFamily="18" charset="0"/>
                </a:rPr>
                <a:t>2)/(𝑃𝑊_(𝑛,𝑒) )+𝑊_𝑑∙𝛽_3+𝛽_4</a:t>
              </a:r>
              <a:endParaRPr lang="en-GB" sz="1200"/>
            </a:p>
          </xdr:txBody>
        </xdr:sp>
      </mc:Fallback>
    </mc:AlternateContent>
    <xdr:clientData/>
  </xdr:oneCellAnchor>
  <xdr:oneCellAnchor>
    <xdr:from>
      <xdr:col>0</xdr:col>
      <xdr:colOff>2778312</xdr:colOff>
      <xdr:row>16</xdr:row>
      <xdr:rowOff>9712</xdr:rowOff>
    </xdr:from>
    <xdr:ext cx="545406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2778312" y="3057712"/>
              <a:ext cx="545406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6,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2778312" y="3057712"/>
              <a:ext cx="545406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</a:t>
              </a:r>
              <a:r>
                <a:rPr lang="en-GB" sz="1100" b="0" i="0">
                  <a:latin typeface="Cambria Math" panose="02040503050406030204" pitchFamily="18" charset="0"/>
                </a:rPr>
                <a:t>1=𝑖_(6,𝑗)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2778312</xdr:colOff>
      <xdr:row>18</xdr:row>
      <xdr:rowOff>66675</xdr:rowOff>
    </xdr:from>
    <xdr:ext cx="14433551" cy="6810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2778312" y="3495675"/>
              <a:ext cx="14433551" cy="681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sub>
                            </m:sSub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sub>
                            </m:sSub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ratio</m:t>
                                    </m:r>
                                  </m:sub>
                                </m:sSub>
                                <m:r>
                                  <a:rPr lang="en-GB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ratio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SR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𝐷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𝐿𝑇</m:t>
                                </m:r>
                              </m:num>
                              <m:den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𝑀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2.1,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2.2,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2.3,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𝐷𝑀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2.4,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2.5,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2.6,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𝐶𝑃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+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  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2.1,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2.2,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2.3,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𝐷𝑀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2.4,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2.5,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2.6,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 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[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4.1,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4.2,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]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𝐶𝐹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𝐿𝑇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 8760000]−(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∙1000∙30)</m:t>
                        </m:r>
                      </m:den>
                    </m:f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</m:oMath>
                </m:oMathPara>
              </a14:m>
              <a:endParaRPr lang="en-GB">
                <a:effectLst/>
              </a:endParaRPr>
            </a:p>
            <a:p>
              <a:endParaRPr lang="en-GB" sz="10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2778312" y="3495675"/>
              <a:ext cx="14433551" cy="681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𝛼_2=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𝑃_(𝑛,𝑒)/(𝑃𝑊_(𝑛,𝑒) )∙((PI_ratio+1)/(PI_ratio∙SR_PI )  + (𝐷_𝑖∙𝐿𝑇)/(𝑆𝑅_𝑀 ))∙[𝑊_𝑑∙(𝐷∙𝑖_(2.1,𝑗)+𝐶_𝑆∙𝑖_(2.2,𝑗)+𝐶_𝐶∙𝑖_(2.3,𝑗)+𝐷𝑀∙𝑖_(2.4,𝑗)+𝑖_(2.5,𝑗)+𝑖_(2.6,𝑗) )+𝑖_1+(𝐶𝑃∙𝑖_(3,𝑗) )]  +[ 𝑊_𝑑∙𝑊_(𝑒,𝑒𝑛)/(𝑆𝑅_𝐸 )∙  (𝐷∙𝑖_(2.1,𝑗)+𝐶_𝑆∙𝑖_(2.2,𝑗)+𝐶_𝐶∙𝑖_(2.3,𝑗)+𝐷𝑀∙𝑖_(2.4,𝑗)+𝑖_(2.5,𝑗)+𝑖_(2.6,𝑗) )]+(𝑊_(𝑒,𝑒𝑛)/(𝑆𝑅_𝐸 )∙ 𝑖_1 )+〖[𝑃〗_𝑛𝑒∙〖(𝑖〗_(4.1,𝑗)+𝑖_(4.2,𝑗)∙𝐶𝑇_𝑛) ])/([𝑃_(𝑛,𝑒)∙𝐶𝐹∙(1−𝐴_𝑃 )∙𝐿𝑇∙ 8760000]−(𝐶𝑇_𝑒𝑙∙𝐶𝑇_𝑛∙1000∙30))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</a:t>
              </a:r>
              <a:endParaRPr lang="en-GB">
                <a:effectLst/>
              </a:endParaRPr>
            </a:p>
            <a:p>
              <a:endParaRPr lang="en-GB" sz="1000"/>
            </a:p>
          </xdr:txBody>
        </xdr:sp>
      </mc:Fallback>
    </mc:AlternateContent>
    <xdr:clientData/>
  </xdr:oneCellAnchor>
  <xdr:oneCellAnchor>
    <xdr:from>
      <xdr:col>0</xdr:col>
      <xdr:colOff>2778312</xdr:colOff>
      <xdr:row>27</xdr:row>
      <xdr:rowOff>38100</xdr:rowOff>
    </xdr:from>
    <xdr:ext cx="5743945" cy="5005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2778312" y="5181600"/>
              <a:ext cx="5743945" cy="5005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  </m:t>
                    </m:r>
                    <m:f>
                      <m:fPr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ratio</m:t>
                                    </m:r>
                                  </m:sub>
                                </m:sSub>
                                <m:r>
                                  <a:rPr lang="en-GB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ratio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SR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𝐷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𝐿𝑇</m:t>
                                </m:r>
                              </m:num>
                              <m:den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𝑀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2.1,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2.2,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2.3,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𝐷𝑀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2.4,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2.5,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2.6,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</m:e>
                        </m:d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𝐶𝐹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𝐿𝑇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 8760000]−(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∙1000∙30)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2778312" y="5181600"/>
              <a:ext cx="5743945" cy="5005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𝛽_</a:t>
              </a:r>
              <a:r>
                <a:rPr lang="en-GB" sz="1100" b="0" i="0">
                  <a:latin typeface="Cambria Math" panose="02040503050406030204" pitchFamily="18" charset="0"/>
                </a:rPr>
                <a:t>1= 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 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_(𝑛,𝑒)∙((PI_ratio+1)/(PI_ratio∙SR_PI )  + (𝐷_𝑖∙𝐿𝑇)/(𝑆𝑅_𝑀 ))∙(𝐷∙𝑖_(2.1,𝑗)+𝐶_𝑆∙𝑖_(2.2,𝑗)+𝐶_𝐶∙𝑖_(2.3,𝑗)+𝐷𝑀∙𝑖_(2.4,𝑗)+𝑖_(2.5,𝑗)+𝑖_(2.6,𝑗) 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)/([𝑃_(𝑛,𝑒)∙𝐶𝐹∙(1−𝐴_𝑃 )∙𝐿𝑇∙ 8760000]−(𝐶𝑇_𝑒𝑙∙𝐶𝑇_𝑛∙1000∙30))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2778312</xdr:colOff>
      <xdr:row>31</xdr:row>
      <xdr:rowOff>61913</xdr:rowOff>
    </xdr:from>
    <xdr:ext cx="4075410" cy="5005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2778312" y="5967413"/>
              <a:ext cx="4075410" cy="5005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ratio</m:t>
                                    </m:r>
                                  </m:sub>
                                </m:sSub>
                                <m:r>
                                  <a:rPr lang="en-GB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ratio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SR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𝐷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𝐿𝑇</m:t>
                                </m:r>
                              </m:num>
                              <m:den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𝐶𝑃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𝐶𝐹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𝐿𝑇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 8760000]−(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∙1000∙30)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2778312" y="5967413"/>
              <a:ext cx="4075410" cy="5005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𝛽_</a:t>
              </a:r>
              <a:r>
                <a:rPr lang="en-GB" sz="1100" b="0" i="0">
                  <a:latin typeface="Cambria Math" panose="02040503050406030204" pitchFamily="18" charset="0"/>
                </a:rPr>
                <a:t>2=(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_(𝑛,𝑒)∙((PI_ratio+1)/(PI_ratio∙SR_PI )  + (𝐷_𝑖∙𝐿𝑇)/(𝑆𝑅_𝑚 ))∙(𝑖_(1,𝑗)+𝐶𝑃∙𝑖_(3,𝑗)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)/([𝑃_(𝑛,𝑒)∙𝐶𝐹∙(1−𝐴_𝑃 )∙𝐿𝑇∙ 8760000]−(𝐶𝑇_𝑒𝑙∙𝐶𝑇_𝑛∙1000∙30))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2778312</xdr:colOff>
      <xdr:row>39</xdr:row>
      <xdr:rowOff>164446</xdr:rowOff>
    </xdr:from>
    <xdr:ext cx="4976042" cy="5107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2778312" y="7593946"/>
              <a:ext cx="4976042" cy="510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 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4.1,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4.2,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𝐶𝐹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𝐿𝑇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 8760000]−(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∙1000∙30)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𝐶𝑂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6,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2778312" y="7593946"/>
              <a:ext cx="4976042" cy="510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𝛽_</a:t>
              </a:r>
              <a:r>
                <a:rPr lang="en-GB" sz="1100" b="0" i="0">
                  <a:latin typeface="Cambria Math" panose="02040503050406030204" pitchFamily="18" charset="0"/>
                </a:rPr>
                <a:t>4=(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𝑊_(𝑒,𝑒𝑛)/(𝑆𝑅_𝐸 )∙ 𝑖_1 )+𝑃_𝑛𝑒∙〖(𝑖〗_(4.1,𝑗)+𝑖_(4.2,𝑗)∙𝐶𝑇_𝑛)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)/([𝑃_(𝑛,𝑒)∙𝐶𝐹∙(1−𝐴_𝑃 )∙𝐿𝑇∙ 8760000]−(𝐶𝑇_𝑒𝑙∙𝐶𝑇_𝑛∙1000∙30))</a:t>
              </a:r>
              <a:r>
                <a:rPr lang="en-GB" sz="1100" b="0" i="0">
                  <a:latin typeface="Cambria Math" panose="02040503050406030204" pitchFamily="18" charset="0"/>
                </a:rPr>
                <a:t>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(𝐸_(〖𝐶𝑂〗_2 )∙𝑖_(6,𝑗))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269781</xdr:colOff>
      <xdr:row>44</xdr:row>
      <xdr:rowOff>97491</xdr:rowOff>
    </xdr:from>
    <xdr:ext cx="2048894" cy="342786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269781" y="8479491"/>
          <a:ext cx="2048894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600" b="1"/>
            <a:t>Enhanced geothermal</a:t>
          </a:r>
        </a:p>
      </xdr:txBody>
    </xdr:sp>
    <xdr:clientData/>
  </xdr:oneCellAnchor>
  <xdr:oneCellAnchor>
    <xdr:from>
      <xdr:col>0</xdr:col>
      <xdr:colOff>609600</xdr:colOff>
      <xdr:row>48</xdr:row>
      <xdr:rowOff>9525</xdr:rowOff>
    </xdr:from>
    <xdr:ext cx="1553182" cy="280205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609600" y="8582025"/>
          <a:ext cx="1553182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200"/>
            <a:t>Re-arranged equation</a:t>
          </a:r>
        </a:p>
      </xdr:txBody>
    </xdr:sp>
    <xdr:clientData/>
  </xdr:oneCellAnchor>
  <xdr:oneCellAnchor>
    <xdr:from>
      <xdr:col>0</xdr:col>
      <xdr:colOff>2600325</xdr:colOff>
      <xdr:row>47</xdr:row>
      <xdr:rowOff>142875</xdr:rowOff>
    </xdr:from>
    <xdr:ext cx="13820775" cy="6667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 txBox="1"/>
          </xdr:nvSpPr>
          <xdr:spPr>
            <a:xfrm>
              <a:off x="2600325" y="8524875"/>
              <a:ext cx="13820775" cy="666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∙{ 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𝑃𝐼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 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𝑃𝐼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𝑒𝑛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begChr m:val="["/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2.1,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2.2,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2.3,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𝐷𝑀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2.4,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2.5,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2.6,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]}+[ 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𝑃𝐼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 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𝑃𝐼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𝑒𝑛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] +(</m:t>
                        </m:r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𝑃𝐼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 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𝑆𝑅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𝑃𝐼</m:t>
                                </m:r>
                              </m:sub>
                            </m:sSub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 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𝐶𝑃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[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𝑆𝑊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5.1,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5.2,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)]+(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d>
                          <m:dPr>
                            <m:begChr m:val="["/>
                            <m:endChr m:val="]"/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𝐶𝐹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𝐴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𝐿𝑇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 8760000</m:t>
                            </m:r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∙1000∙30)</m:t>
                        </m:r>
                      </m:den>
                    </m:f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GB" sz="1100" baseline="300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2600325" y="8524875"/>
              <a:ext cx="13820775" cy="666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𝑊_𝑑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∙{ (𝑊_(𝑃𝐼, 𝑛)/〖𝑆𝑅〗_𝑃𝐼 + 𝑊_(𝐸,𝑒𝑛)/〖𝑆𝑅〗_𝐸 )∙[(</a:t>
              </a:r>
              <a:r>
                <a:rPr lang="en-GB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∙𝑖_(2.1,𝑗) )+(𝐶_𝑆∙𝑖_(2.2,𝑗) )+(𝐶_𝐶∙𝑖_(2.3,𝑗) )+(𝐷𝑀∙𝑖_(2.4,𝑗) )+𝑖_(2.5,𝑗)+𝑖_(2.6,𝑗) )]}+[ (𝑊_(𝑃𝐼, 𝑛)/〖𝑆𝑅〗_𝑃𝐼 + 𝑊_(𝐸,𝑒𝑛)/〖𝑆𝑅〗_𝐸 )∙𝑖_(1,𝑗)] +(𝑊_(𝑃𝐼, 𝑛)/〖𝑆𝑅〗_𝑃𝐼 ∙ 𝐶𝑃∙𝑖_(3,𝑗))+〖[𝑆𝑊〗_𝑛×𝑆_𝑤×(𝑖_(5.1,𝑗)+𝑆_𝑒𝑙×𝑖_(5.2,𝑗))]+(</a:t>
              </a:r>
              <a:r>
                <a:rPr lang="en-GB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𝑃_(𝑛,𝑒)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∙𝑖_(4,𝑗)))/([</a:t>
              </a:r>
              <a:r>
                <a:rPr lang="en-GB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𝑃_(𝑛,𝑒)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∙𝐶𝐹∙(1−𝐴_𝑃 )∙𝐿𝑇∙ 8760000]− (𝐶𝑇_𝑒𝑙∙𝐶𝑇_𝑛∙1000∙30))  </a:t>
              </a:r>
              <a:endParaRPr lang="en-GB" sz="1100" baseline="30000"/>
            </a:p>
          </xdr:txBody>
        </xdr:sp>
      </mc:Fallback>
    </mc:AlternateContent>
    <xdr:clientData/>
  </xdr:oneCellAnchor>
  <xdr:oneCellAnchor>
    <xdr:from>
      <xdr:col>0</xdr:col>
      <xdr:colOff>609600</xdr:colOff>
      <xdr:row>52</xdr:row>
      <xdr:rowOff>85725</xdr:rowOff>
    </xdr:from>
    <xdr:ext cx="1296702" cy="28020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609600" y="9420225"/>
          <a:ext cx="1296702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200"/>
            <a:t>Simplified models</a:t>
          </a:r>
        </a:p>
      </xdr:txBody>
    </xdr:sp>
    <xdr:clientData/>
  </xdr:oneCellAnchor>
  <xdr:oneCellAnchor>
    <xdr:from>
      <xdr:col>0</xdr:col>
      <xdr:colOff>857250</xdr:colOff>
      <xdr:row>55</xdr:row>
      <xdr:rowOff>161925</xdr:rowOff>
    </xdr:from>
    <xdr:ext cx="1957779" cy="3584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 txBox="1"/>
          </xdr:nvSpPr>
          <xdr:spPr>
            <a:xfrm>
              <a:off x="857250" y="10067925"/>
              <a:ext cx="1957779" cy="3584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𝐶𝑙𝑎𝑠𝑠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1: 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𝜒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𝑛𝑒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𝜒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𝜒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𝜒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𝜒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 txBox="1"/>
          </xdr:nvSpPr>
          <xdr:spPr>
            <a:xfrm>
              <a:off x="857250" y="10067925"/>
              <a:ext cx="1957779" cy="3584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𝐶𝑙𝑎𝑠𝑠 1:  (𝑊_𝑑∙𝜒_1+𝑃_𝑛𝑒∙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𝜒_</a:t>
              </a:r>
              <a:r>
                <a:rPr lang="en-GB" sz="1100" b="0" i="0">
                  <a:latin typeface="Cambria Math" panose="02040503050406030204" pitchFamily="18" charset="0"/>
                </a:rPr>
                <a:t>2+𝜒_3)/(𝑃_(𝑛,𝑒)∙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𝜒_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GB" sz="1100" b="0" i="0">
                  <a:latin typeface="Cambria Math" panose="02040503050406030204" pitchFamily="18" charset="0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𝜒_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 </a:t>
              </a:r>
              <a:r>
                <a:rPr lang="en-GB" sz="1100" b="0" i="0">
                  <a:latin typeface="Cambria Math" panose="02040503050406030204" pitchFamily="18" charset="0"/>
                </a:rPr>
                <a:t>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5060869</xdr:colOff>
      <xdr:row>57</xdr:row>
      <xdr:rowOff>69135</xdr:rowOff>
    </xdr:from>
    <xdr:ext cx="5456302" cy="269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 txBox="1"/>
          </xdr:nvSpPr>
          <xdr:spPr>
            <a:xfrm>
              <a:off x="5060869" y="10356135"/>
              <a:ext cx="5456302" cy="269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GB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𝜒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GB" sz="1100" b="0" i="1">
                      <a:latin typeface="Cambria Math" panose="02040503050406030204" pitchFamily="18" charset="0"/>
                    </a:rPr>
                    <m:t>=</m:t>
                  </m:r>
                  <m:d>
                    <m:d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𝑊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𝑃𝐼</m:t>
                              </m:r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, </m:t>
                              </m:r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𝑆𝑅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𝑃𝐼</m:t>
                              </m:r>
                            </m:sub>
                          </m:sSub>
                        </m:den>
                      </m:f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 </m:t>
                      </m:r>
                      <m:f>
                        <m:f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𝑊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𝐸</m:t>
                              </m:r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,</m:t>
                              </m:r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𝑒𝑛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𝑆𝑅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𝐸</m:t>
                              </m:r>
                            </m:sub>
                          </m:sSub>
                        </m:den>
                      </m:f>
                    </m:e>
                  </m:d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∙</m:t>
                  </m:r>
                  <m:d>
                    <m:dPr>
                      <m:begChr m:val="["/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d>
                        <m:d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𝐷</m:t>
                          </m:r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∙</m:t>
                          </m:r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2.1,</m:t>
                              </m:r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𝑗</m:t>
                              </m:r>
                            </m:sub>
                          </m:sSub>
                        </m:e>
                      </m:d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d>
                        <m:d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𝐶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𝑆</m:t>
                              </m:r>
                            </m:sub>
                          </m:sSub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∙</m:t>
                          </m:r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2.2,</m:t>
                              </m:r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𝑗</m:t>
                              </m:r>
                            </m:sub>
                          </m:sSub>
                        </m:e>
                      </m:d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d>
                        <m:d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𝐶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𝐶</m:t>
                              </m:r>
                            </m:sub>
                          </m:sSub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∙</m:t>
                          </m:r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2.3,</m:t>
                              </m:r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𝑗</m:t>
                              </m:r>
                            </m:sub>
                          </m:sSub>
                        </m:e>
                      </m:d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d>
                        <m:d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𝐷𝑀</m:t>
                          </m:r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∙</m:t>
                          </m:r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2.4,</m:t>
                              </m:r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𝑗</m:t>
                              </m:r>
                            </m:sub>
                          </m:sSub>
                        </m:e>
                      </m:d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b>
                        <m:sSub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e>
                        <m:sub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2.5,</m:t>
                          </m:r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𝑗</m:t>
                          </m:r>
                        </m:sub>
                      </m:s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b>
                        <m:sSub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e>
                        <m:sub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2.6,</m:t>
                          </m:r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𝑗</m:t>
                          </m:r>
                        </m:sub>
                      </m:sSub>
                    </m:e>
                  </m:d>
                  <m:r>
                    <a:rPr lang="en-GB" sz="11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n-GB" sz="1100"/>
                <a:t>]</a:t>
              </a:r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 txBox="1"/>
          </xdr:nvSpPr>
          <xdr:spPr>
            <a:xfrm>
              <a:off x="5060869" y="10356135"/>
              <a:ext cx="5456302" cy="269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𝜒_</a:t>
              </a:r>
              <a:r>
                <a:rPr lang="en-GB" sz="1100" b="0" i="0">
                  <a:latin typeface="Cambria Math" panose="02040503050406030204" pitchFamily="18" charset="0"/>
                </a:rPr>
                <a:t>1=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(𝑊_(𝑃𝐼, 𝑛)/〖𝑆𝑅〗_𝑃𝐼 + 𝑊_(𝐸,𝑒𝑛)/〖𝑆𝑅〗_𝐸 )∙[(𝐷∙𝑖_(2.1,𝑗) )+(𝐶_𝑆∙𝑖_(2.2,𝑗) )+(𝐶_𝐶∙𝑖_(2.3,𝑗) )+(𝐷𝑀∙𝑖_(2.4,𝑗) )+𝑖_(2.5,𝑗)+𝑖_(2.6,𝑗) ) </a:t>
              </a:r>
              <a:r>
                <a:rPr lang="en-GB" sz="1100" b="0" i="0">
                  <a:latin typeface="Cambria Math" panose="02040503050406030204" pitchFamily="18" charset="0"/>
                </a:rPr>
                <a:t> </a:t>
              </a:r>
              <a:r>
                <a:rPr lang="en-GB" sz="1100"/>
                <a:t>]</a:t>
              </a:r>
            </a:p>
          </xdr:txBody>
        </xdr:sp>
      </mc:Fallback>
    </mc:AlternateContent>
    <xdr:clientData/>
  </xdr:oneCellAnchor>
  <xdr:oneCellAnchor>
    <xdr:from>
      <xdr:col>0</xdr:col>
      <xdr:colOff>5007447</xdr:colOff>
      <xdr:row>61</xdr:row>
      <xdr:rowOff>96882</xdr:rowOff>
    </xdr:from>
    <xdr:ext cx="5246885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 txBox="1"/>
          </xdr:nvSpPr>
          <xdr:spPr>
            <a:xfrm>
              <a:off x="5007447" y="11145882"/>
              <a:ext cx="524688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𝜒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𝑃𝐼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 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𝑃𝐼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𝑒𝑛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+(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𝑃𝐼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 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𝑆𝑅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𝑃𝐼</m:t>
                            </m:r>
                          </m:sub>
                        </m:sSub>
                      </m:den>
                    </m:f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𝐶𝑃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 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𝑆𝑊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×(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5.1,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𝑒𝑙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5.2,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)]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 txBox="1"/>
          </xdr:nvSpPr>
          <xdr:spPr>
            <a:xfrm>
              <a:off x="5007447" y="11145882"/>
              <a:ext cx="524688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𝜒_</a:t>
              </a:r>
              <a:r>
                <a:rPr lang="en-GB" sz="1100" b="0" i="0">
                  <a:latin typeface="Cambria Math" panose="02040503050406030204" pitchFamily="18" charset="0"/>
                </a:rPr>
                <a:t>3=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[(𝑊_(𝑃𝐼, 𝑛)/〖𝑆𝑅〗_𝑃𝐼 + 𝑊_(𝐸,𝑒𝑛)/〖𝑆𝑅〗_𝐸 )∙𝑖_(1,𝑗) ]  +(𝑊_(𝑃𝐼, 𝑛)/〖𝑆𝑅〗_𝑃𝐼 ∙ 𝐶𝑃∙𝑖_(3,𝑗))+ 〖[𝑆𝑊〗_𝑛×𝑆_𝑤×(𝑖_(5.1,𝑗)+𝑆_𝑒𝑙×𝑖_(5.2,𝑗))]</a:t>
              </a:r>
              <a:r>
                <a:rPr lang="en-GB" sz="1100" b="0" i="0">
                  <a:latin typeface="Cambria Math" panose="02040503050406030204" pitchFamily="18" charset="0"/>
                </a:rPr>
                <a:t>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4984695</xdr:colOff>
      <xdr:row>64</xdr:row>
      <xdr:rowOff>57611</xdr:rowOff>
    </xdr:from>
    <xdr:ext cx="21963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 txBox="1"/>
          </xdr:nvSpPr>
          <xdr:spPr>
            <a:xfrm>
              <a:off x="4984695" y="11868611"/>
              <a:ext cx="21963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𝜒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𝐶𝐹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𝐿𝑇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 8760000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 txBox="1"/>
          </xdr:nvSpPr>
          <xdr:spPr>
            <a:xfrm>
              <a:off x="4984695" y="11868611"/>
              <a:ext cx="21963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𝜒_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GB" sz="1100" b="0" i="0">
                  <a:latin typeface="Cambria Math" panose="02040503050406030204" pitchFamily="18" charset="0"/>
                </a:rPr>
                <a:t>=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𝐶𝐹∙(1−𝐴_𝑃 )∙𝐿𝑇∙ 8760000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971550</xdr:colOff>
      <xdr:row>73</xdr:row>
      <xdr:rowOff>19050</xdr:rowOff>
    </xdr:from>
    <xdr:ext cx="1869935" cy="363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 txBox="1"/>
          </xdr:nvSpPr>
          <xdr:spPr>
            <a:xfrm>
              <a:off x="971550" y="13354050"/>
              <a:ext cx="1869935" cy="363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𝐶𝑙𝑎𝑠𝑠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2: 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 txBox="1"/>
          </xdr:nvSpPr>
          <xdr:spPr>
            <a:xfrm>
              <a:off x="971550" y="13354050"/>
              <a:ext cx="1869935" cy="363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𝐶𝑙𝑎𝑠𝑠 2:  (𝐷∙𝛿_1+𝑃_(𝑛,𝑒)∙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𝛿_</a:t>
              </a:r>
              <a:r>
                <a:rPr lang="en-GB" sz="1100" b="0" i="0">
                  <a:latin typeface="Cambria Math" panose="02040503050406030204" pitchFamily="18" charset="0"/>
                </a:rPr>
                <a:t>2+𝛿_3)/(𝑃_(𝑛,𝑒)∙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𝛿_4−𝛿_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 </a:t>
              </a:r>
              <a:r>
                <a:rPr lang="en-GB" sz="1100" b="0" i="0">
                  <a:latin typeface="Cambria Math" panose="02040503050406030204" pitchFamily="18" charset="0"/>
                </a:rPr>
                <a:t>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4812367</xdr:colOff>
      <xdr:row>74</xdr:row>
      <xdr:rowOff>103094</xdr:rowOff>
    </xdr:from>
    <xdr:ext cx="1984710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 txBox="1"/>
          </xdr:nvSpPr>
          <xdr:spPr>
            <a:xfrm>
              <a:off x="4812367" y="13628594"/>
              <a:ext cx="1984710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∙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𝑃𝐼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 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𝑆𝑅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𝑃𝐼</m:t>
                                </m:r>
                              </m:sub>
                            </m:sSub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</m:t>
                        </m:r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𝑒𝑛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𝑆𝑅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2.1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4812367" y="13628594"/>
              <a:ext cx="1984710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𝛿_</a:t>
              </a:r>
              <a:r>
                <a:rPr lang="en-GB" sz="1100" b="0" i="0">
                  <a:latin typeface="Cambria Math" panose="02040503050406030204" pitchFamily="18" charset="0"/>
                </a:rPr>
                <a:t>1=𝑊_𝑑∙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(𝑊_(𝑃𝐼, 𝑛)/〖𝑆𝑅〗_𝑃𝐼 + 𝑊_(𝐸,𝑒𝑛)/〖𝑆𝑅〗_𝐸 )</a:t>
              </a:r>
              <a:r>
                <a:rPr lang="en-GB" sz="1100" b="0" i="0">
                  <a:latin typeface="Cambria Math" panose="02040503050406030204" pitchFamily="18" charset="0"/>
                </a:rPr>
                <a:t>∙𝑖_2.1 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4520329</xdr:colOff>
      <xdr:row>77</xdr:row>
      <xdr:rowOff>188649</xdr:rowOff>
    </xdr:from>
    <xdr:ext cx="10047318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 txBox="1"/>
          </xdr:nvSpPr>
          <xdr:spPr>
            <a:xfrm>
              <a:off x="4520329" y="14285649"/>
              <a:ext cx="10047318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∙{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𝑃𝐼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 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𝑆𝑅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𝑃𝐼</m:t>
                                </m:r>
                              </m:sub>
                            </m:sSub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</m:t>
                        </m:r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𝑒𝑛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𝑆𝑅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begChr m:val="[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2.2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2.3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𝐷𝑀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2.4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2.5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2.6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]}+</m:t>
                    </m:r>
                    <m:d>
                      <m:dPr>
                        <m:begChr m:val="["/>
                        <m:endChr m:val="]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𝑃𝐼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 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𝑃𝐼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𝑒𝑛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+(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𝑃𝐼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 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𝑆𝑅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𝑃𝐼</m:t>
                            </m:r>
                          </m:sub>
                        </m:sSub>
                      </m:den>
                    </m:f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𝐶𝑃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 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𝑆𝑊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×(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5.1,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𝑒𝑙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5.2,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)]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4520329" y="14285649"/>
              <a:ext cx="10047318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𝛿_3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𝑊_𝑑∙{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(𝑊_(𝑃𝐼, 𝑛)/〖𝑆𝑅〗_𝑃𝐼 + 𝑊_(𝐸,𝑒𝑛)/〖𝑆𝑅〗_𝐸 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∙[(𝐶_𝑆∙𝑖_2.2 )+(𝐶_𝐶∙𝑖_2.3 )+(𝐷𝑀∙𝑖_2.4 )+𝑖_2.5+𝑖_2.6 )]}+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[(𝑊_(𝑃𝐼, 𝑛)/〖𝑆𝑅〗_𝑃𝐼 + 𝑊_(𝐸,𝑒𝑛)/〖𝑆𝑅〗_𝐸 )∙𝑖_1 ]  +(𝑊_(𝑃𝐼, 𝑛)/〖𝑆𝑅〗_𝑃𝐼 ∙ 𝐶𝑃∙𝑖_3)+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〖[𝑆𝑊〗_𝑛×𝑆_𝑤×(𝑖_(5.1,𝑗)+𝑆_𝑒𝑙×𝑖_(5.2,𝑗))]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378759</xdr:colOff>
      <xdr:row>59</xdr:row>
      <xdr:rowOff>154081</xdr:rowOff>
    </xdr:from>
    <xdr:ext cx="2259914" cy="164237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378759" y="10822081"/>
          <a:ext cx="2259914" cy="16423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Class</a:t>
          </a:r>
          <a:r>
            <a:rPr lang="en-GB" sz="1100" baseline="0"/>
            <a:t> 1: </a:t>
          </a:r>
        </a:p>
        <a:p>
          <a:r>
            <a:rPr lang="en-GB" sz="1100" baseline="0"/>
            <a:t>-  Human toxicity, cancer effects</a:t>
          </a:r>
        </a:p>
        <a:p>
          <a:r>
            <a:rPr lang="en-GB" sz="1100" baseline="0"/>
            <a:t>- Human toxicity, non-cancer effects</a:t>
          </a:r>
        </a:p>
        <a:p>
          <a:r>
            <a:rPr lang="en-GB" sz="1100" baseline="0"/>
            <a:t>- Respiratory effects</a:t>
          </a:r>
        </a:p>
        <a:p>
          <a:r>
            <a:rPr lang="en-GB" sz="1100" baseline="0"/>
            <a:t>- Freshwater ecotoxicity</a:t>
          </a:r>
        </a:p>
        <a:p>
          <a:r>
            <a:rPr lang="en-GB" sz="1100" baseline="0"/>
            <a:t>- Freshwater eutrophication</a:t>
          </a:r>
        </a:p>
        <a:p>
          <a:r>
            <a:rPr lang="en-GB" sz="1100" baseline="0"/>
            <a:t>- Dissipated water</a:t>
          </a:r>
        </a:p>
        <a:p>
          <a:r>
            <a:rPr lang="en-GB" sz="1100" baseline="0"/>
            <a:t>- Land use</a:t>
          </a:r>
        </a:p>
        <a:p>
          <a:r>
            <a:rPr lang="en-GB" sz="1100" baseline="0"/>
            <a:t>- Minerals and metals</a:t>
          </a:r>
        </a:p>
      </xdr:txBody>
    </xdr:sp>
    <xdr:clientData/>
  </xdr:oneCellAnchor>
  <xdr:oneCellAnchor>
    <xdr:from>
      <xdr:col>0</xdr:col>
      <xdr:colOff>579344</xdr:colOff>
      <xdr:row>77</xdr:row>
      <xdr:rowOff>40342</xdr:rowOff>
    </xdr:from>
    <xdr:ext cx="2412199" cy="1642373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579344" y="14137342"/>
          <a:ext cx="2412199" cy="16423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Class</a:t>
          </a:r>
          <a:r>
            <a:rPr lang="en-GB" sz="1100" baseline="0"/>
            <a:t> 2: </a:t>
          </a:r>
        </a:p>
        <a:p>
          <a:r>
            <a:rPr lang="en-GB" sz="1100" baseline="0"/>
            <a:t>-  Climate change</a:t>
          </a:r>
        </a:p>
        <a:p>
          <a:r>
            <a:rPr lang="en-GB" sz="1100" baseline="0"/>
            <a:t>- Ionising radiations</a:t>
          </a:r>
        </a:p>
        <a:p>
          <a:r>
            <a:rPr lang="en-GB" sz="1100" baseline="0"/>
            <a:t>- Ozone layer depletion</a:t>
          </a:r>
        </a:p>
        <a:p>
          <a:r>
            <a:rPr lang="en-GB" sz="1100" baseline="0"/>
            <a:t>- Photochemical ozone formation</a:t>
          </a:r>
        </a:p>
        <a:p>
          <a:r>
            <a:rPr lang="en-GB" sz="1100" baseline="0"/>
            <a:t>- Freshwater and terrestrial ecotoxicity</a:t>
          </a:r>
        </a:p>
        <a:p>
          <a:r>
            <a:rPr lang="en-GB" sz="1100" baseline="0"/>
            <a:t>- Marine eutrophication</a:t>
          </a:r>
        </a:p>
        <a:p>
          <a:r>
            <a:rPr lang="en-GB" sz="1100" baseline="0"/>
            <a:t>- Terrestrial eutrophication</a:t>
          </a:r>
        </a:p>
        <a:p>
          <a:r>
            <a:rPr lang="en-GB" sz="1100" baseline="0"/>
            <a:t>- Fossils</a:t>
          </a:r>
        </a:p>
      </xdr:txBody>
    </xdr:sp>
    <xdr:clientData/>
  </xdr:oneCellAnchor>
  <xdr:oneCellAnchor>
    <xdr:from>
      <xdr:col>0</xdr:col>
      <xdr:colOff>14507384</xdr:colOff>
      <xdr:row>8</xdr:row>
      <xdr:rowOff>31550</xdr:rowOff>
    </xdr:from>
    <xdr:ext cx="1410643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4507384" y="1555550"/>
          <a:ext cx="14106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No stimulation</a:t>
          </a:r>
          <a:r>
            <a:rPr lang="en-GB" sz="1100" baseline="0"/>
            <a:t>: i5 = 0</a:t>
          </a:r>
          <a:endParaRPr lang="en-GB" sz="1100"/>
        </a:p>
      </xdr:txBody>
    </xdr:sp>
    <xdr:clientData/>
  </xdr:oneCellAnchor>
  <xdr:oneCellAnchor>
    <xdr:from>
      <xdr:col>0</xdr:col>
      <xdr:colOff>5862430</xdr:colOff>
      <xdr:row>11</xdr:row>
      <xdr:rowOff>180561</xdr:rowOff>
    </xdr:from>
    <xdr:ext cx="95603" cy="1928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/>
          </xdr:nvSpPr>
          <xdr:spPr>
            <a:xfrm>
              <a:off x="5862430" y="2276061"/>
              <a:ext cx="95603" cy="192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GB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9" name="TextBox 28"/>
            <xdr:cNvSpPr txBox="1"/>
          </xdr:nvSpPr>
          <xdr:spPr>
            <a:xfrm>
              <a:off x="5862430" y="2276061"/>
              <a:ext cx="95603" cy="192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  </a:t>
              </a:r>
              <a:r>
                <a:rPr lang="en-GB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5035608</xdr:colOff>
      <xdr:row>59</xdr:row>
      <xdr:rowOff>149890</xdr:rowOff>
    </xdr:from>
    <xdr:ext cx="208461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/>
          </xdr:nvSpPr>
          <xdr:spPr>
            <a:xfrm>
              <a:off x="5035608" y="10817890"/>
              <a:ext cx="208461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𝜒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4.1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∙(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4.2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𝐶𝑇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)+(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4.3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𝑂𝐹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r>
                      <m:rPr>
                        <m:nor/>
                      </m:rPr>
                      <a:rPr lang="en-GB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GB">
                <a:effectLst/>
              </a:endParaRPr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5035608" y="10817890"/>
              <a:ext cx="208461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𝜒_</a:t>
              </a:r>
              <a:r>
                <a:rPr lang="en-GB" sz="1100" b="0" i="0">
                  <a:latin typeface="Cambria Math" panose="02040503050406030204" pitchFamily="18" charset="0"/>
                </a:rPr>
                <a:t>2=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𝑖_4.1∙(𝑖_4.2∙〖𝐶𝑇〗_𝑛)+(𝑖_4.3∙𝑂𝐹)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GB">
                <a:effectLst/>
              </a:endParaRPr>
            </a:p>
            <a:p>
              <a:pPr/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4993854</xdr:colOff>
      <xdr:row>65</xdr:row>
      <xdr:rowOff>178342</xdr:rowOff>
    </xdr:from>
    <xdr:ext cx="17298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 txBox="1"/>
          </xdr:nvSpPr>
          <xdr:spPr>
            <a:xfrm>
              <a:off x="4993854" y="12179842"/>
              <a:ext cx="1729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𝜒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𝑒𝑙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∙1000∙30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 txBox="1"/>
          </xdr:nvSpPr>
          <xdr:spPr>
            <a:xfrm>
              <a:off x="4993854" y="12179842"/>
              <a:ext cx="1729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𝜒_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GB" sz="1100" b="0" i="0">
                  <a:latin typeface="Cambria Math" panose="02040503050406030204" pitchFamily="18" charset="0"/>
                </a:rPr>
                <a:t>=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𝐶𝑇_𝑒𝑙∙𝐶𝑇_𝑛  ∙1000∙30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4791344</xdr:colOff>
      <xdr:row>81</xdr:row>
      <xdr:rowOff>95006</xdr:rowOff>
    </xdr:from>
    <xdr:ext cx="21990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 txBox="1"/>
          </xdr:nvSpPr>
          <xdr:spPr>
            <a:xfrm>
              <a:off x="4791344" y="14954006"/>
              <a:ext cx="21990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𝐶𝐹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𝐿𝑇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 8760000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4" name="TextBox 33"/>
            <xdr:cNvSpPr txBox="1"/>
          </xdr:nvSpPr>
          <xdr:spPr>
            <a:xfrm>
              <a:off x="4791344" y="14954006"/>
              <a:ext cx="21990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𝛿_</a:t>
              </a:r>
              <a:r>
                <a:rPr lang="en-GB" sz="1100" b="0" i="0">
                  <a:latin typeface="Cambria Math" panose="02040503050406030204" pitchFamily="18" charset="0"/>
                </a:rPr>
                <a:t>4=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𝐶𝐹∙(1−𝐴_𝑃 )∙𝐿𝑇∙ 8760000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4827786</xdr:colOff>
      <xdr:row>83</xdr:row>
      <xdr:rowOff>141681</xdr:rowOff>
    </xdr:from>
    <xdr:ext cx="16498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 txBox="1"/>
          </xdr:nvSpPr>
          <xdr:spPr>
            <a:xfrm>
              <a:off x="4827786" y="15381681"/>
              <a:ext cx="16498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𝑒𝑙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∙1000∙30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5" name="TextBox 34"/>
            <xdr:cNvSpPr txBox="1"/>
          </xdr:nvSpPr>
          <xdr:spPr>
            <a:xfrm>
              <a:off x="4827786" y="15381681"/>
              <a:ext cx="16498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𝛿_</a:t>
              </a:r>
              <a:r>
                <a:rPr lang="en-GB" sz="1100" b="0" i="0">
                  <a:latin typeface="Cambria Math" panose="02040503050406030204" pitchFamily="18" charset="0"/>
                </a:rPr>
                <a:t>5=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𝐶𝑇_𝑒𝑙∙𝐶𝑇_𝑛  ∙1000∙30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14795046</xdr:colOff>
      <xdr:row>49</xdr:row>
      <xdr:rowOff>4496</xdr:rowOff>
    </xdr:from>
    <xdr:ext cx="1871666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14795046" y="8350210"/>
          <a:ext cx="18716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No direct</a:t>
          </a:r>
          <a:r>
            <a:rPr lang="en-GB" sz="1100" baseline="0"/>
            <a:t> CO</a:t>
          </a:r>
          <a:r>
            <a:rPr lang="en-GB" sz="1100" baseline="-25000"/>
            <a:t>2</a:t>
          </a:r>
          <a:r>
            <a:rPr lang="en-GB" sz="1100" baseline="0"/>
            <a:t> emissions: i6=0</a:t>
          </a:r>
          <a:endParaRPr lang="en-GB" sz="1100"/>
        </a:p>
      </xdr:txBody>
    </xdr:sp>
    <xdr:clientData/>
  </xdr:oneCellAnchor>
  <xdr:oneCellAnchor>
    <xdr:from>
      <xdr:col>0</xdr:col>
      <xdr:colOff>4795802</xdr:colOff>
      <xdr:row>76</xdr:row>
      <xdr:rowOff>142972</xdr:rowOff>
    </xdr:from>
    <xdr:ext cx="1261307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 txBox="1"/>
          </xdr:nvSpPr>
          <xdr:spPr>
            <a:xfrm>
              <a:off x="4795802" y="14049472"/>
              <a:ext cx="126130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4.1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4,2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4.3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0" name="TextBox 39"/>
            <xdr:cNvSpPr txBox="1"/>
          </xdr:nvSpPr>
          <xdr:spPr>
            <a:xfrm>
              <a:off x="4795802" y="14049472"/>
              <a:ext cx="126130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𝛿_</a:t>
              </a:r>
              <a:r>
                <a:rPr lang="en-GB" sz="1100" b="0" i="0">
                  <a:latin typeface="Cambria Math" panose="02040503050406030204" pitchFamily="18" charset="0"/>
                </a:rPr>
                <a:t>2=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𝑖_4.1+𝑖_4,2+𝑖_4.3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14647461</xdr:colOff>
      <xdr:row>10</xdr:row>
      <xdr:rowOff>45530</xdr:rowOff>
    </xdr:from>
    <xdr:ext cx="2558372" cy="2295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 txBox="1"/>
          </xdr:nvSpPr>
          <xdr:spPr>
            <a:xfrm>
              <a:off x="14647461" y="1950530"/>
              <a:ext cx="2558372" cy="2295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100" b="0"/>
                <a:t>No ORC fluid : 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𝑖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</a:rPr>
                        <m:t>4</m:t>
                      </m:r>
                    </m:sub>
                  </m:sSub>
                  <m:r>
                    <a:rPr lang="en-GB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e>
                    <m: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4.1</m:t>
                      </m:r>
                    </m:sub>
                  </m:sSub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+( </m:t>
                  </m:r>
                  <m:sSub>
                    <m:sSub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e>
                    <m: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4.2</m:t>
                      </m:r>
                    </m:sub>
                  </m:sSub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∙</m:t>
                  </m:r>
                  <m:sSub>
                    <m:sSub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𝐶𝑇</m:t>
                      </m:r>
                    </m:e>
                    <m: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b>
                  </m:sSub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)</m:t>
                  </m:r>
                  <m:r>
                    <m:rPr>
                      <m:nor/>
                    </m:rPr>
                    <a:rPr lang="en-GB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</m:oMath>
              </a14:m>
              <a:endParaRPr lang="en-GB" sz="1100" b="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 txBox="1"/>
          </xdr:nvSpPr>
          <xdr:spPr>
            <a:xfrm>
              <a:off x="14647461" y="1950530"/>
              <a:ext cx="2558372" cy="2295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100" b="0"/>
                <a:t>No ORC fluid : </a:t>
              </a:r>
              <a:r>
                <a:rPr lang="en-GB" sz="1100" b="0" i="0">
                  <a:latin typeface="Cambria Math" panose="02040503050406030204" pitchFamily="18" charset="0"/>
                </a:rPr>
                <a:t>𝑖_4=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𝑖_4.1+( 𝑖_4.2∙〖𝐶𝑇〗_𝑛  )"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GB" sz="1100" b="0"/>
            </a:p>
          </xdr:txBody>
        </xdr:sp>
      </mc:Fallback>
    </mc:AlternateContent>
    <xdr:clientData/>
  </xdr:oneCellAnchor>
  <xdr:oneCellAnchor>
    <xdr:from>
      <xdr:col>0</xdr:col>
      <xdr:colOff>14825809</xdr:colOff>
      <xdr:row>51</xdr:row>
      <xdr:rowOff>54668</xdr:rowOff>
    </xdr:from>
    <xdr:ext cx="20654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 txBox="1"/>
          </xdr:nvSpPr>
          <xdr:spPr>
            <a:xfrm>
              <a:off x="14825809" y="8763239"/>
              <a:ext cx="20654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4.1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∙(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4.2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𝐶𝑇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)+(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4.3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𝑂𝐹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r>
                      <m:rPr>
                        <m:nor/>
                      </m:rPr>
                      <a:rPr lang="en-GB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 txBox="1"/>
          </xdr:nvSpPr>
          <xdr:spPr>
            <a:xfrm>
              <a:off x="14825809" y="8763239"/>
              <a:ext cx="20654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latin typeface="Cambria Math" panose="02040503050406030204" pitchFamily="18" charset="0"/>
                </a:rPr>
                <a:t>𝑖_4=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𝑖_4.1∙(𝑖_4.2∙〖𝐶𝑇〗_𝑛)+(𝑖_4.3∙𝑂𝐹)"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0</xdr:col>
      <xdr:colOff>2778312</xdr:colOff>
      <xdr:row>35</xdr:row>
      <xdr:rowOff>171168</xdr:rowOff>
    </xdr:from>
    <xdr:ext cx="4226092" cy="5107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2778312" y="6838668"/>
              <a:ext cx="4226092" cy="510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𝑒𝑛</m:t>
                                </m:r>
                              </m:sub>
                            </m:sSub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sub>
                            </m:sSub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 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2.1,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2.2,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2.3,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𝐷𝑀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2.4,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2.5,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2.6,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</m:e>
                        </m:d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𝐶𝐹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𝐿𝑇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 8760000]−(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∙1000∙30)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2778312" y="6838668"/>
              <a:ext cx="4226092" cy="510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𝛽_</a:t>
              </a:r>
              <a:r>
                <a:rPr lang="en-GB" sz="1100" b="0" i="0">
                  <a:latin typeface="Cambria Math" panose="02040503050406030204" pitchFamily="18" charset="0"/>
                </a:rPr>
                <a:t>3=(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𝑊_(𝑒,𝑒𝑛)/(𝑆𝑅_𝐸 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(𝐷∙𝑖_(2.1,𝑗)+𝐶_𝑆∙𝑖_(2.2,𝑗)+𝐶_𝐶∙𝑖_(2.3,𝑗)+𝐷𝑀∙𝑖_(2.4,𝑗)+𝑖_(2.5,𝑗)+𝑖_(2.6,𝑗) 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)/([𝑃_(𝑛,𝑒)∙𝐶𝐹∙(1−𝐴_𝑃 )∙𝐿𝑇∙ 8760000]−(𝐶𝑇_𝑒𝑙∙𝐶𝑇_𝑛∙1000∙30))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799621</xdr:colOff>
      <xdr:row>0</xdr:row>
      <xdr:rowOff>92289</xdr:rowOff>
    </xdr:from>
    <xdr:ext cx="2370136" cy="40543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99621" y="92289"/>
          <a:ext cx="2370136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 b="1"/>
            <a:t>Parametric equation</a:t>
          </a:r>
        </a:p>
      </xdr:txBody>
    </xdr:sp>
    <xdr:clientData/>
  </xdr:oneCellAnchor>
  <xdr:twoCellAnchor>
    <xdr:from>
      <xdr:col>0</xdr:col>
      <xdr:colOff>3525050</xdr:colOff>
      <xdr:row>7</xdr:row>
      <xdr:rowOff>98177</xdr:rowOff>
    </xdr:from>
    <xdr:to>
      <xdr:col>0</xdr:col>
      <xdr:colOff>10167424</xdr:colOff>
      <xdr:row>9</xdr:row>
      <xdr:rowOff>23093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 rot="5400000">
          <a:off x="6693279" y="-1736552"/>
          <a:ext cx="305916" cy="6642374"/>
        </a:xfrm>
        <a:prstGeom prst="lef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10503113</xdr:colOff>
      <xdr:row>7</xdr:row>
      <xdr:rowOff>84569</xdr:rowOff>
    </xdr:from>
    <xdr:to>
      <xdr:col>0</xdr:col>
      <xdr:colOff>11947071</xdr:colOff>
      <xdr:row>9</xdr:row>
      <xdr:rowOff>62597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 rot="5400000">
          <a:off x="11045578" y="875604"/>
          <a:ext cx="359028" cy="1443958"/>
        </a:xfrm>
        <a:prstGeom prst="leftBrace">
          <a:avLst>
            <a:gd name="adj1" fmla="val 10613"/>
            <a:gd name="adj2" fmla="val 50000"/>
          </a:avLst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15999545</xdr:colOff>
      <xdr:row>7</xdr:row>
      <xdr:rowOff>119912</xdr:rowOff>
    </xdr:from>
    <xdr:to>
      <xdr:col>0</xdr:col>
      <xdr:colOff>16913152</xdr:colOff>
      <xdr:row>9</xdr:row>
      <xdr:rowOff>103337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 rot="5400000">
          <a:off x="16274136" y="1178821"/>
          <a:ext cx="364425" cy="913607"/>
        </a:xfrm>
        <a:prstGeom prst="lef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0</xdr:col>
      <xdr:colOff>6503318</xdr:colOff>
      <xdr:row>4</xdr:row>
      <xdr:rowOff>131870</xdr:rowOff>
    </xdr:from>
    <xdr:ext cx="597664" cy="311496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6503318" y="893870"/>
          <a:ext cx="59766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 b="1"/>
            <a:t>Wells</a:t>
          </a:r>
        </a:p>
      </xdr:txBody>
    </xdr:sp>
    <xdr:clientData/>
  </xdr:oneCellAnchor>
  <xdr:oneCellAnchor>
    <xdr:from>
      <xdr:col>0</xdr:col>
      <xdr:colOff>10772252</xdr:colOff>
      <xdr:row>4</xdr:row>
      <xdr:rowOff>5055</xdr:rowOff>
    </xdr:from>
    <xdr:ext cx="956982" cy="53065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0772252" y="767055"/>
          <a:ext cx="95698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GB" sz="1400" b="1"/>
            <a:t>Collection pipelines</a:t>
          </a:r>
        </a:p>
      </xdr:txBody>
    </xdr:sp>
    <xdr:clientData/>
  </xdr:oneCellAnchor>
  <xdr:oneCellAnchor>
    <xdr:from>
      <xdr:col>0</xdr:col>
      <xdr:colOff>11942930</xdr:colOff>
      <xdr:row>4</xdr:row>
      <xdr:rowOff>2908</xdr:rowOff>
    </xdr:from>
    <xdr:ext cx="1503311" cy="530658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1942930" y="764908"/>
          <a:ext cx="150331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GB" sz="1400" b="1" baseline="0"/>
            <a:t>Power plant and working fluid</a:t>
          </a:r>
          <a:endParaRPr lang="en-GB" sz="1400" b="1"/>
        </a:p>
      </xdr:txBody>
    </xdr:sp>
    <xdr:clientData/>
  </xdr:oneCellAnchor>
  <xdr:twoCellAnchor>
    <xdr:from>
      <xdr:col>0</xdr:col>
      <xdr:colOff>7014882</xdr:colOff>
      <xdr:row>12</xdr:row>
      <xdr:rowOff>104274</xdr:rowOff>
    </xdr:from>
    <xdr:to>
      <xdr:col>0</xdr:col>
      <xdr:colOff>12292853</xdr:colOff>
      <xdr:row>14</xdr:row>
      <xdr:rowOff>86719</xdr:rowOff>
    </xdr:to>
    <xdr:sp macro="" textlink="">
      <xdr:nvSpPr>
        <xdr:cNvPr id="12" name="Left Brac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 rot="16200000">
          <a:off x="9472145" y="190746"/>
          <a:ext cx="363445" cy="5277971"/>
        </a:xfrm>
        <a:prstGeom prst="lef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0</xdr:col>
      <xdr:colOff>7257311</xdr:colOff>
      <xdr:row>15</xdr:row>
      <xdr:rowOff>149284</xdr:rowOff>
    </xdr:from>
    <xdr:ext cx="5604291" cy="311496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7257311" y="3264519"/>
          <a:ext cx="560429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 b="1"/>
            <a:t>Life time electricity</a:t>
          </a:r>
          <a:r>
            <a:rPr lang="en-GB" sz="1400" b="1" baseline="0"/>
            <a:t> generated (- electricity consumed by cooling towers)</a:t>
          </a:r>
          <a:endParaRPr lang="en-GB" sz="1400" b="1"/>
        </a:p>
      </xdr:txBody>
    </xdr:sp>
    <xdr:clientData/>
  </xdr:oneCellAnchor>
  <xdr:oneCellAnchor>
    <xdr:from>
      <xdr:col>0</xdr:col>
      <xdr:colOff>10314709</xdr:colOff>
      <xdr:row>18</xdr:row>
      <xdr:rowOff>177800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10314709" y="3759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0</xdr:col>
      <xdr:colOff>10314709</xdr:colOff>
      <xdr:row>18</xdr:row>
      <xdr:rowOff>177800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10314709" y="3759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twoCellAnchor>
    <xdr:from>
      <xdr:col>0</xdr:col>
      <xdr:colOff>13367015</xdr:colOff>
      <xdr:row>7</xdr:row>
      <xdr:rowOff>101601</xdr:rowOff>
    </xdr:from>
    <xdr:to>
      <xdr:col>0</xdr:col>
      <xdr:colOff>15865928</xdr:colOff>
      <xdr:row>9</xdr:row>
      <xdr:rowOff>103095</xdr:rowOff>
    </xdr:to>
    <xdr:sp macro="" textlink="">
      <xdr:nvSpPr>
        <xdr:cNvPr id="22" name="Left Brac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 rot="5400000">
          <a:off x="14425225" y="376891"/>
          <a:ext cx="382494" cy="2498913"/>
        </a:xfrm>
        <a:prstGeom prst="lef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0</xdr:col>
      <xdr:colOff>13916183</xdr:colOff>
      <xdr:row>4</xdr:row>
      <xdr:rowOff>164821</xdr:rowOff>
    </xdr:from>
    <xdr:ext cx="1501439" cy="311496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13916183" y="926821"/>
          <a:ext cx="150143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GB" sz="1400" b="1"/>
            <a:t>Stimulation</a:t>
          </a:r>
        </a:p>
      </xdr:txBody>
    </xdr:sp>
    <xdr:clientData/>
  </xdr:oneCellAnchor>
  <xdr:oneCellAnchor>
    <xdr:from>
      <xdr:col>0</xdr:col>
      <xdr:colOff>128648</xdr:colOff>
      <xdr:row>20</xdr:row>
      <xdr:rowOff>107207</xdr:rowOff>
    </xdr:from>
    <xdr:ext cx="5509650" cy="405432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/>
      </xdr:nvSpPr>
      <xdr:spPr>
        <a:xfrm>
          <a:off x="128648" y="4176980"/>
          <a:ext cx="55096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 b="1"/>
            <a:t>Supporting</a:t>
          </a:r>
          <a:r>
            <a:rPr lang="en-GB" sz="2000" b="1" baseline="0"/>
            <a:t> </a:t>
          </a:r>
          <a:r>
            <a:rPr lang="en-GB" sz="2000" b="1"/>
            <a:t>equations for conventional plant wells</a:t>
          </a:r>
        </a:p>
      </xdr:txBody>
    </xdr:sp>
    <xdr:clientData/>
  </xdr:oneCellAnchor>
  <xdr:oneCellAnchor>
    <xdr:from>
      <xdr:col>0</xdr:col>
      <xdr:colOff>505113</xdr:colOff>
      <xdr:row>47</xdr:row>
      <xdr:rowOff>29522</xdr:rowOff>
    </xdr:from>
    <xdr:ext cx="4626010" cy="405432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/>
      </xdr:nvSpPr>
      <xdr:spPr>
        <a:xfrm>
          <a:off x="505113" y="9745022"/>
          <a:ext cx="462601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GB" sz="2000" b="1">
              <a:solidFill>
                <a:schemeClr val="bg1">
                  <a:lumMod val="50000"/>
                </a:schemeClr>
              </a:solidFill>
            </a:rPr>
            <a:t>Allocation factors (electricity) - NOT USED</a:t>
          </a:r>
        </a:p>
      </xdr:txBody>
    </xdr:sp>
    <xdr:clientData/>
  </xdr:oneCellAnchor>
  <xdr:oneCellAnchor>
    <xdr:from>
      <xdr:col>0</xdr:col>
      <xdr:colOff>679449</xdr:colOff>
      <xdr:row>50</xdr:row>
      <xdr:rowOff>36285</xdr:rowOff>
    </xdr:from>
    <xdr:ext cx="2964017" cy="4758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SpPr txBox="1"/>
          </xdr:nvSpPr>
          <xdr:spPr>
            <a:xfrm>
              <a:off x="679449" y="7724321"/>
              <a:ext cx="2964017" cy="4758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4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𝐸𝑛𝑒𝑟𝑔𝑦</m:t>
                    </m:r>
                    <m:r>
                      <a:rPr lang="en-GB" sz="14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:</m:t>
                    </m:r>
                    <m:r>
                      <a:rPr lang="en-GB" sz="14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GB" sz="14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GB" sz="1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×(1−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𝑝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</m:t>
                        </m:r>
                      </m:num>
                      <m:den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[</m:t>
                            </m:r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×(1−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)]+ 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r>
                      <a:rPr lang="en-GB" sz="14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4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 txBox="1"/>
          </xdr:nvSpPr>
          <xdr:spPr>
            <a:xfrm>
              <a:off x="679449" y="7724321"/>
              <a:ext cx="2964017" cy="4758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4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𝐸𝑛𝑒𝑟𝑔𝑦:𝑎= </a:t>
              </a:r>
              <a:r>
                <a:rPr lang="en-GB" sz="14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(𝑃_(𝑛,𝑒)</a:t>
              </a:r>
              <a:r>
                <a:rPr lang="en-GB" sz="14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 ×(1−𝐴_𝑝))/(</a:t>
              </a:r>
              <a:r>
                <a:rPr lang="en-GB" sz="14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〖[𝑃〗_(𝑛,𝑒)  ×(1−𝐴_𝑝)]+ 𝑃_(𝑛,ℎ) ) </a:t>
              </a:r>
              <a:r>
                <a:rPr lang="en-GB" sz="14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 </a:t>
              </a:r>
              <a:endParaRPr lang="en-GB" sz="14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679449</xdr:colOff>
      <xdr:row>61</xdr:row>
      <xdr:rowOff>115471</xdr:rowOff>
    </xdr:from>
    <xdr:ext cx="2759794" cy="4639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00000000-0008-0000-0100-00001B000000}"/>
                </a:ext>
              </a:extLst>
            </xdr:cNvPr>
            <xdr:cNvSpPr txBox="1"/>
          </xdr:nvSpPr>
          <xdr:spPr>
            <a:xfrm>
              <a:off x="679449" y="9749328"/>
              <a:ext cx="2759794" cy="4639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GB" sz="14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𝐶𝑎𝑟𝑛𝑜𝑡</m:t>
                    </m:r>
                    <m:r>
                      <a:rPr lang="en-GB" sz="14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GB" sz="14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𝑒𝑓𝑓𝑖𝑐𝑖𝑒𝑛𝑐𝑦</m:t>
                    </m:r>
                    <m:r>
                      <a:rPr lang="en-GB" sz="14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: </m:t>
                    </m:r>
                    <m:r>
                      <a:rPr lang="en-GB" sz="14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𝐶𝐸</m:t>
                    </m:r>
                    <m:r>
                      <a:rPr lang="en-GB" sz="14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=1−</m:t>
                    </m:r>
                    <m:f>
                      <m:fPr>
                        <m:ctrlPr>
                          <a:rPr lang="en-GB" sz="1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𝑒𝑛𝑣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sub>
                        </m:sSub>
                      </m:den>
                    </m:f>
                    <m:r>
                      <a:rPr lang="en-GB" sz="14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GB" sz="1400" b="0" i="1">
                <a:solidFill>
                  <a:schemeClr val="bg1">
                    <a:lumMod val="50000"/>
                  </a:schemeClr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/>
          </xdr:nvSpPr>
          <xdr:spPr>
            <a:xfrm>
              <a:off x="679449" y="9749328"/>
              <a:ext cx="2759794" cy="4639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4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𝐶𝑎𝑟𝑛𝑜𝑡 𝑒𝑓𝑓𝑖𝑐𝑖𝑒𝑛𝑐𝑦: 𝐶𝐸=1−𝑇_𝑒𝑛𝑣/𝑇_𝑓   </a:t>
              </a:r>
              <a:endParaRPr lang="en-GB" sz="1400" b="0" i="1">
                <a:solidFill>
                  <a:schemeClr val="bg1">
                    <a:lumMod val="50000"/>
                  </a:schemeClr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679449</xdr:colOff>
      <xdr:row>57</xdr:row>
      <xdr:rowOff>96162</xdr:rowOff>
    </xdr:from>
    <xdr:ext cx="4723344" cy="4927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00000000-0008-0000-0100-00001C000000}"/>
                </a:ext>
              </a:extLst>
            </xdr:cNvPr>
            <xdr:cNvSpPr txBox="1"/>
          </xdr:nvSpPr>
          <xdr:spPr>
            <a:xfrm>
              <a:off x="679449" y="9022448"/>
              <a:ext cx="4723344" cy="4927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GB" sz="14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𝐸𝑐𝑜𝑛𝑜𝑚𝑖𝑐</m:t>
                    </m:r>
                    <m:r>
                      <a:rPr lang="en-GB" sz="14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:</m:t>
                    </m:r>
                    <m:r>
                      <a:rPr lang="en-GB" sz="14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GB" sz="14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GB" sz="1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</m:t>
                        </m:r>
                        <m:r>
                          <a:rPr lang="en-GB" sz="1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3.6)×(1−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r>
                          <a:rPr lang="en-GB" sz="1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𝑒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[(</m:t>
                            </m:r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/3.6)×</m:t>
                        </m:r>
                        <m:d>
                          <m:dPr>
                            <m:ctrlP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GB" sz="1400" b="0" i="1">
                                    <a:solidFill>
                                      <a:schemeClr val="bg1">
                                        <a:lumMod val="5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400" b="0" i="1">
                                    <a:solidFill>
                                      <a:schemeClr val="bg1">
                                        <a:lumMod val="5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n-GB" sz="1400" b="0" i="1">
                                    <a:solidFill>
                                      <a:schemeClr val="bg1">
                                        <a:lumMod val="5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sub>
                            </m:sSub>
                          </m:e>
                        </m:d>
                        <m:r>
                          <a:rPr lang="en-GB" sz="1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]</m:t>
                        </m:r>
                        <m:r>
                          <a:rPr lang="en-GB" sz="1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+(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GB" sz="1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</m:t>
                        </m:r>
                      </m:den>
                    </m:f>
                    <m:r>
                      <a:rPr lang="en-GB" sz="14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4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 txBox="1"/>
          </xdr:nvSpPr>
          <xdr:spPr>
            <a:xfrm>
              <a:off x="679449" y="9022448"/>
              <a:ext cx="4723344" cy="4927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4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𝐸𝑐𝑜𝑛𝑜𝑚𝑖𝑐:𝑎=  ((</a:t>
              </a:r>
              <a:r>
                <a:rPr lang="en-GB" sz="14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𝑃_(𝑛,𝑒)/</a:t>
              </a:r>
              <a:r>
                <a:rPr lang="en-GB" sz="14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3.6)×(1−</a:t>
              </a:r>
              <a:r>
                <a:rPr lang="en-GB" sz="14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𝐴_𝑝)</a:t>
              </a:r>
              <a:r>
                <a:rPr lang="en-GB" sz="14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×𝐶_𝑒)/(</a:t>
              </a:r>
              <a:r>
                <a:rPr lang="en-GB" sz="14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〖[(𝑃〗_(𝑛,𝑒)/3.6)×(1−𝐴_𝑝 )</a:t>
              </a:r>
              <a:r>
                <a:rPr lang="en-GB" sz="14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×𝐶_𝑒]</a:t>
              </a:r>
              <a:r>
                <a:rPr lang="en-GB" sz="14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+(𝑃_(𝑛,ℎ)</a:t>
              </a:r>
              <a:r>
                <a:rPr lang="en-GB" sz="11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GB" sz="14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×𝐶_ℎ)) </a:t>
              </a:r>
              <a:r>
                <a:rPr lang="en-GB" sz="14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 </a:t>
              </a:r>
              <a:endParaRPr lang="en-GB" sz="14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679449</xdr:colOff>
      <xdr:row>53</xdr:row>
      <xdr:rowOff>131634</xdr:rowOff>
    </xdr:from>
    <xdr:ext cx="3588675" cy="4758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:cNvPr>
            <xdr:cNvSpPr txBox="1"/>
          </xdr:nvSpPr>
          <xdr:spPr>
            <a:xfrm>
              <a:off x="679449" y="8350348"/>
              <a:ext cx="3588675" cy="4758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GB" sz="14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𝐸𝑥𝑒𝑟𝑔𝑦</m:t>
                    </m:r>
                    <m:r>
                      <a:rPr lang="en-GB" sz="14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:</m:t>
                    </m:r>
                    <m:r>
                      <a:rPr lang="en-GB" sz="14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GB" sz="14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GB" sz="1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×(1−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[</m:t>
                            </m:r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×(1−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)]+ 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en-GB" sz="1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𝐶𝐸</m:t>
                        </m:r>
                        <m:r>
                          <a:rPr lang="en-GB" sz="1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</m:t>
                        </m:r>
                      </m:den>
                    </m:f>
                    <m:r>
                      <a:rPr lang="en-GB" sz="14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4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/>
          </xdr:nvSpPr>
          <xdr:spPr>
            <a:xfrm>
              <a:off x="679449" y="8350348"/>
              <a:ext cx="3588675" cy="4758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4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𝐸𝑥𝑒𝑟𝑔𝑦:𝑎= </a:t>
              </a:r>
              <a:r>
                <a:rPr lang="en-GB" sz="14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(𝑃_(𝑛,𝑒)</a:t>
              </a:r>
              <a:r>
                <a:rPr lang="en-GB" sz="14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×(1−</a:t>
              </a:r>
              <a:r>
                <a:rPr lang="en-GB" sz="14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𝐴_𝑝))/(〖[𝑃〗_(𝑛,𝑒)×(1−𝐴_𝑝)]+ 〖(𝑃〗_(𝑛,ℎ)</a:t>
              </a:r>
              <a:r>
                <a:rPr lang="en-GB" sz="14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×𝐶𝐸)) </a:t>
              </a:r>
              <a:r>
                <a:rPr lang="en-GB" sz="14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 </a:t>
              </a:r>
              <a:endParaRPr lang="en-GB" sz="14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13417078</xdr:colOff>
      <xdr:row>22</xdr:row>
      <xdr:rowOff>55128</xdr:rowOff>
    </xdr:from>
    <xdr:ext cx="2652329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SpPr txBox="1"/>
          </xdr:nvSpPr>
          <xdr:spPr>
            <a:xfrm>
              <a:off x="13417078" y="4563628"/>
              <a:ext cx="2652329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𝑖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4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4.1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+(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𝑖</m:t>
                      </m:r>
                    </m:e>
                    <m:sub>
                      <m:r>
                        <a:rPr lang="en-GB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4.2</m:t>
                      </m:r>
                    </m:sub>
                  </m:sSub>
                  <m:r>
                    <a:rPr lang="en-GB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∙</m:t>
                  </m:r>
                  <m:sSub>
                    <m:sSubPr>
                      <m:ctrlPr>
                        <a:rPr lang="en-GB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a:rPr lang="en-GB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𝐶𝑇</m:t>
                      </m:r>
                    </m:e>
                    <m:sub>
                      <m:r>
                        <a:rPr lang="en-GB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𝑛</m:t>
                      </m:r>
                    </m:sub>
                  </m:sSub>
                  <m:r>
                    <a:rPr lang="en-GB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)</m:t>
                  </m:r>
                  <m:r>
                    <a:rPr lang="en-GB" sz="1400" b="0" i="1">
                      <a:latin typeface="Cambria Math" panose="02040503050406030204" pitchFamily="18" charset="0"/>
                    </a:rPr>
                    <m:t>+(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𝑖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4.3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∙</m:t>
                  </m:r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𝑂𝐹</m:t>
                  </m:r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)</m:t>
                  </m:r>
                </m:oMath>
              </a14:m>
              <a:r>
                <a:rPr lang="en-GB" sz="1400"/>
                <a:t> </a:t>
              </a:r>
            </a:p>
          </xdr:txBody>
        </xdr:sp>
      </mc:Choice>
      <mc:Fallback xmlns="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SpPr txBox="1"/>
          </xdr:nvSpPr>
          <xdr:spPr>
            <a:xfrm>
              <a:off x="13417078" y="4563628"/>
              <a:ext cx="2652329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b="0" i="0">
                  <a:latin typeface="Cambria Math" panose="02040503050406030204" pitchFamily="18" charset="0"/>
                </a:rPr>
                <a:t>𝑖_4=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𝑖_</a:t>
              </a:r>
              <a:r>
                <a:rPr lang="en-GB" sz="1400" b="0" i="0">
                  <a:latin typeface="Cambria Math" panose="02040503050406030204" pitchFamily="18" charset="0"/>
                </a:rPr>
                <a:t>4.1+(𝑖_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4.2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∙〖𝐶𝑇〗_𝑛)</a:t>
              </a:r>
              <a:r>
                <a:rPr lang="en-GB" sz="1400" b="0" i="0">
                  <a:latin typeface="Cambria Math" panose="02040503050406030204" pitchFamily="18" charset="0"/>
                </a:rPr>
                <a:t>+(𝑖_4.3∙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𝑂𝐹)</a:t>
              </a:r>
              <a:r>
                <a:rPr lang="en-GB" sz="1400"/>
                <a:t> </a:t>
              </a:r>
            </a:p>
          </xdr:txBody>
        </xdr:sp>
      </mc:Fallback>
    </mc:AlternateContent>
    <xdr:clientData/>
  </xdr:oneCellAnchor>
  <xdr:oneCellAnchor>
    <xdr:from>
      <xdr:col>0</xdr:col>
      <xdr:colOff>215409</xdr:colOff>
      <xdr:row>10</xdr:row>
      <xdr:rowOff>169937</xdr:rowOff>
    </xdr:from>
    <xdr:ext cx="17882092" cy="4696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SpPr txBox="1"/>
          </xdr:nvSpPr>
          <xdr:spPr>
            <a:xfrm>
              <a:off x="215409" y="2074937"/>
              <a:ext cx="17882092" cy="469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𝐼𝑚𝑝𝑎𝑐𝑡</m:t>
                        </m:r>
                      </m:e>
                      <m:sub>
                        <m: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𝑒𝑙𝑒𝑐𝑡𝑟𝑖𝑐𝑖𝑡𝑦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,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𝑗</m:t>
                        </m:r>
                      </m:sub>
                    </m:sSub>
                    <m:d>
                      <m:dPr>
                        <m:begChr m:val="["/>
                        <m:endChr m:val="]"/>
                        <m:ctrlP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𝑖𝑚𝑝𝑎𝑐𝑡</m:t>
                            </m:r>
                          </m:num>
                          <m:den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𝑘𝑊h</m:t>
                            </m:r>
                          </m:den>
                        </m:f>
                      </m:e>
                    </m:d>
                    <m:r>
                      <a:rPr lang="en-GB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(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𝑛𝑇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1,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)+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[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𝑑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∙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𝑛𝑇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(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𝐷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2.1,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𝑆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2.2,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𝐶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2.3,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𝐷𝑀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2.4,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2.5,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 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2.6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)]+(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𝑛𝑇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−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𝐶𝑃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3,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)+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GB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GB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𝑛</m:t>
                                </m:r>
                                <m:r>
                                  <a:rPr lang="en-GB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GB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𝑒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4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𝑒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)+[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𝑆𝑊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𝑤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∙(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5.1,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5.2,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)]</m:t>
                        </m:r>
                      </m:num>
                      <m:den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[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𝐶𝐹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GB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n-GB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sub>
                            </m:sSub>
                          </m:e>
                        </m:d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𝐿𝑇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 8760000]−(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∙1000∙30)</m:t>
                        </m:r>
                      </m:den>
                    </m:f>
                    <m:r>
                      <a:rPr lang="en-GB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+  (</m:t>
                    </m:r>
                    <m:sSub>
                      <m:sSubPr>
                        <m:ctrlP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𝑂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GB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6</m:t>
                        </m:r>
                      </m:sub>
                    </m:sSub>
                    <m:r>
                      <a:rPr lang="en-GB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)</m:t>
                    </m:r>
                  </m:oMath>
                </m:oMathPara>
              </a14:m>
              <a:endParaRPr lang="en-GB" sz="14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 txBox="1"/>
          </xdr:nvSpPr>
          <xdr:spPr>
            <a:xfrm>
              <a:off x="215409" y="2074937"/>
              <a:ext cx="17882092" cy="469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14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〖𝐼𝑚𝑝𝑎𝑐𝑡〗_(𝑒𝑙𝑒𝑐𝑡𝑟𝑖𝑐𝑖𝑡𝑦,𝑗) [𝑖𝑚𝑝𝑎𝑐𝑡/𝑘𝑊ℎ]= 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(〖(𝑊〗_𝑛𝑇∙𝑖_(1,𝑗))+〖[𝑊〗_𝑑  ∙𝑊_𝑛𝑇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(𝐷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𝑖_(2.1,𝑗)+𝐶_𝑆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𝑖_(2.2,𝑗)+𝐶_𝐶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𝑖_(2.3,𝑗)+𝐷𝑀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𝑖_(2.4,𝑗)+𝑖_(2.5,𝑗)+ 𝑖_2.6𝑗)]+(𝑊_(𝑛𝑇−𝑒)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𝐶𝑃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𝑖_(3,𝑗))+〖(𝑃_(𝑛,𝑒)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𝑖〗_(4𝑒,𝑗))+[〖𝑆𝑊〗_𝑛∙𝑆_𝑤∙(𝑖_(5.1,𝑗)+𝑆_𝑒𝑙∙𝑖_(5.2,𝑗))])/([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𝑃_(𝑛,𝑒)∙𝐶𝐹∙(1−𝐴_𝑃 )∙𝐿𝑇∙ 8760000]−(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𝐶𝑇_𝑒𝑙∙𝐶𝑇_𝑛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∙1000∙30)) </a:t>
              </a:r>
              <a:r>
                <a:rPr lang="en-GB" sz="14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+  (𝐸_(𝐶𝑂_2 )∙𝑖_6)</a:t>
              </a:r>
              <a:endParaRPr lang="en-GB" sz="14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386773</xdr:colOff>
      <xdr:row>22</xdr:row>
      <xdr:rowOff>113907</xdr:rowOff>
    </xdr:from>
    <xdr:ext cx="2637324" cy="4561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00000000-0008-0000-0100-000022000000}"/>
                </a:ext>
              </a:extLst>
            </xdr:cNvPr>
            <xdr:cNvSpPr txBox="1"/>
          </xdr:nvSpPr>
          <xdr:spPr>
            <a:xfrm>
              <a:off x="386773" y="4820378"/>
              <a:ext cx="2637324" cy="456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400" b="0" i="1">
                        <a:latin typeface="Cambria Math" panose="02040503050406030204" pitchFamily="18" charset="0"/>
                      </a:rPr>
                      <m:t>𝑃𝑟𝑜𝑑𝑢𝑐𝑡𝑖𝑜𝑛</m:t>
                    </m:r>
                    <m:r>
                      <a:rPr lang="en-GB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400" b="0" i="1">
                        <a:latin typeface="Cambria Math" panose="02040503050406030204" pitchFamily="18" charset="0"/>
                      </a:rPr>
                      <m:t>𝑤𝑒𝑙𝑙𝑠</m:t>
                    </m:r>
                    <m:r>
                      <a:rPr lang="en-GB" sz="1400" b="0" i="1">
                        <a:latin typeface="Cambria Math" panose="02040503050406030204" pitchFamily="18" charset="0"/>
                      </a:rPr>
                      <m:t>: </m:t>
                    </m:r>
                    <m:sSub>
                      <m:sSubPr>
                        <m:ctrlPr>
                          <a:rPr lang="en-GB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GB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GB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𝑃𝑊</m:t>
                            </m:r>
                          </m:e>
                          <m:sub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GB" sz="1400"/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 txBox="1"/>
          </xdr:nvSpPr>
          <xdr:spPr>
            <a:xfrm>
              <a:off x="386773" y="4820378"/>
              <a:ext cx="2637324" cy="456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400" b="0" i="0">
                  <a:latin typeface="Cambria Math" panose="02040503050406030204" pitchFamily="18" charset="0"/>
                </a:rPr>
                <a:t>𝑃𝑟𝑜𝑑𝑢𝑐𝑡𝑖𝑜𝑛 𝑤𝑒𝑙𝑙𝑠: 𝑊_(𝑃,𝑛)=𝑃_(𝑛,𝑒)/〖𝑃𝑊〗_(𝑛,𝑒) 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0</xdr:col>
      <xdr:colOff>308332</xdr:colOff>
      <xdr:row>25</xdr:row>
      <xdr:rowOff>130455</xdr:rowOff>
    </xdr:from>
    <xdr:ext cx="3102516" cy="4561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00000000-0008-0000-0100-000023000000}"/>
                </a:ext>
              </a:extLst>
            </xdr:cNvPr>
            <xdr:cNvSpPr txBox="1"/>
          </xdr:nvSpPr>
          <xdr:spPr>
            <a:xfrm>
              <a:off x="308332" y="5408426"/>
              <a:ext cx="3102516" cy="456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400" b="0" i="1">
                        <a:latin typeface="Cambria Math" panose="02040503050406030204" pitchFamily="18" charset="0"/>
                      </a:rPr>
                      <m:t>𝐼𝑛𝑗𝑒𝑐𝑡𝑖𝑜𝑛</m:t>
                    </m:r>
                    <m:r>
                      <a:rPr lang="en-GB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400" b="0" i="1">
                        <a:latin typeface="Cambria Math" panose="02040503050406030204" pitchFamily="18" charset="0"/>
                      </a:rPr>
                      <m:t>𝑤𝑒𝑙𝑙𝑠</m:t>
                    </m:r>
                    <m:r>
                      <a:rPr lang="en-GB" sz="1400" b="0" i="1">
                        <a:latin typeface="Cambria Math" panose="02040503050406030204" pitchFamily="18" charset="0"/>
                      </a:rPr>
                      <m:t>: </m:t>
                    </m:r>
                    <m:sSub>
                      <m:sSubPr>
                        <m:ctrlPr>
                          <a:rPr lang="en-GB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𝐼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GB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GB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𝑃𝑊</m:t>
                            </m:r>
                          </m:e>
                          <m:sub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den>
                    </m:f>
                    <m:r>
                      <a:rPr lang="en-GB" sz="1400" b="0" i="1">
                        <a:latin typeface="Cambria Math" panose="02040503050406030204" pitchFamily="18" charset="0"/>
                      </a:rPr>
                      <m:t> /</m:t>
                    </m:r>
                    <m:r>
                      <a:rPr lang="en-GB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𝑃𝐼𝑟𝑎𝑡𝑖𝑜</m:t>
                    </m:r>
                  </m:oMath>
                </m:oMathPara>
              </a14:m>
              <a:endParaRPr lang="en-GB" sz="1400"/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 txBox="1"/>
          </xdr:nvSpPr>
          <xdr:spPr>
            <a:xfrm>
              <a:off x="308332" y="5408426"/>
              <a:ext cx="3102516" cy="456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400" b="0" i="0">
                  <a:latin typeface="Cambria Math" panose="02040503050406030204" pitchFamily="18" charset="0"/>
                </a:rPr>
                <a:t>𝐼𝑛𝑗𝑒𝑐𝑡𝑖𝑜𝑛 𝑤𝑒𝑙𝑙𝑠: 𝑊_(𝐼,𝑛)=𝑃_(𝑛,𝑒)/〖𝑃𝑊〗_(𝑛,𝑒)   /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𝑃𝐼𝑟𝑎𝑡𝑖𝑜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0</xdr:col>
      <xdr:colOff>13417078</xdr:colOff>
      <xdr:row>27</xdr:row>
      <xdr:rowOff>189108</xdr:rowOff>
    </xdr:from>
    <xdr:ext cx="4003275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00000000-0008-0000-0100-000024000000}"/>
                </a:ext>
              </a:extLst>
            </xdr:cNvPr>
            <xdr:cNvSpPr txBox="1"/>
          </xdr:nvSpPr>
          <xdr:spPr>
            <a:xfrm>
              <a:off x="13417078" y="5852153"/>
              <a:ext cx="4003275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Equivalent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exploratory</a:t>
              </a:r>
              <a14:m>
                <m:oMath xmlns:m="http://schemas.openxmlformats.org/officeDocument/2006/math"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𝑤𝑒𝑙𝑙𝑠</m:t>
                  </m:r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: </m:t>
                  </m:r>
                  <m:sSub>
                    <m:sSubPr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𝐸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𝑒𝑛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=  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𝐸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, 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×0.3 </m:t>
                  </m:r>
                </m:oMath>
              </a14:m>
              <a:endParaRPr lang="en-GB" sz="1400"/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CAFC5192-8EC0-491B-98D4-FF21664B1B72}"/>
                </a:ext>
              </a:extLst>
            </xdr:cNvPr>
            <xdr:cNvSpPr txBox="1"/>
          </xdr:nvSpPr>
          <xdr:spPr>
            <a:xfrm>
              <a:off x="13417078" y="5852153"/>
              <a:ext cx="4003275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Equivalent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exploratory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𝑤𝑒𝑙𝑙𝑠 : </a:t>
              </a:r>
              <a:r>
                <a:rPr lang="en-GB" sz="1400" b="0" i="0">
                  <a:latin typeface="Cambria Math" panose="02040503050406030204" pitchFamily="18" charset="0"/>
                </a:rPr>
                <a:t>𝑊_(𝐸,𝑒𝑛)=  𝑊_(𝐸, 𝑛)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×0.3 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0</xdr:col>
      <xdr:colOff>13417078</xdr:colOff>
      <xdr:row>25</xdr:row>
      <xdr:rowOff>41930</xdr:rowOff>
    </xdr:from>
    <xdr:ext cx="2134430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3417078" y="5323975"/>
              <a:ext cx="2134430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𝐸𝑥𝑝𝑙𝑜𝑟𝑎𝑡𝑜𝑟𝑦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𝑤𝑒𝑙𝑙𝑠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: 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=3</m:t>
                        </m:r>
                      </m:sub>
                    </m:sSub>
                  </m:oMath>
                </m:oMathPara>
              </a14:m>
              <a:endParaRPr lang="en-GB" sz="14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3417078" y="5323975"/>
              <a:ext cx="2134430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400" i="0">
                  <a:latin typeface="Cambria Math" panose="02040503050406030204" pitchFamily="18" charset="0"/>
                </a:rPr>
                <a:t>〖</a:t>
              </a:r>
              <a:r>
                <a:rPr lang="en-GB" sz="1400" b="0" i="0">
                  <a:latin typeface="Cambria Math" panose="02040503050406030204" pitchFamily="18" charset="0"/>
                </a:rPr>
                <a:t>𝐸𝑥𝑝𝑙𝑜𝑟𝑎𝑡𝑜𝑟𝑦 𝑤𝑒𝑙𝑙𝑠: 𝑊〗_(𝐸,𝑛=3)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0</xdr:col>
      <xdr:colOff>386773</xdr:colOff>
      <xdr:row>28</xdr:row>
      <xdr:rowOff>154525</xdr:rowOff>
    </xdr:from>
    <xdr:ext cx="3572060" cy="4169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00000000-0008-0000-0100-000025000000}"/>
                </a:ext>
              </a:extLst>
            </xdr:cNvPr>
            <xdr:cNvSpPr txBox="1"/>
          </xdr:nvSpPr>
          <xdr:spPr>
            <a:xfrm>
              <a:off x="386773" y="6008070"/>
              <a:ext cx="3572060" cy="416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M</a:t>
              </a:r>
              <a14:m>
                <m:oMath xmlns:m="http://schemas.openxmlformats.org/officeDocument/2006/math">
                  <m:r>
                    <a:rPr lang="en-GB" sz="1400" b="0" i="1">
                      <a:latin typeface="Cambria Math" panose="02040503050406030204" pitchFamily="18" charset="0"/>
                    </a:rPr>
                    <m:t>𝑎𝑘𝑒𝑢𝑝</m:t>
                  </m:r>
                  <m:r>
                    <a:rPr lang="en-GB" sz="14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GB" sz="1400" b="0" i="1">
                      <a:latin typeface="Cambria Math" panose="02040503050406030204" pitchFamily="18" charset="0"/>
                    </a:rPr>
                    <m:t>𝑤𝑒𝑙𝑙𝑠</m:t>
                  </m:r>
                  <m:r>
                    <a:rPr lang="en-GB" sz="1400" b="0" i="1">
                      <a:latin typeface="Cambria Math" panose="02040503050406030204" pitchFamily="18" charset="0"/>
                    </a:rPr>
                    <m:t>: </m:t>
                  </m:r>
                  <m:sSub>
                    <m:sSubPr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𝑀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=  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𝑃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, 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∙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𝐷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𝑖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∙</m:t>
                  </m:r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𝐿𝑇</m:t>
                  </m:r>
                </m:oMath>
              </a14:m>
              <a:endParaRPr lang="en-GB" sz="1400"/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 txBox="1"/>
          </xdr:nvSpPr>
          <xdr:spPr>
            <a:xfrm>
              <a:off x="386773" y="6008070"/>
              <a:ext cx="3572060" cy="416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M</a:t>
              </a:r>
              <a:r>
                <a:rPr lang="en-GB" sz="1400" b="0" i="0">
                  <a:latin typeface="Cambria Math" panose="02040503050406030204" pitchFamily="18" charset="0"/>
                </a:rPr>
                <a:t>𝑎𝑘𝑒𝑢𝑝 𝑤𝑒𝑙𝑙𝑠: 𝑊_(𝑀,𝑛)=  𝑊_(𝑃, 𝑛)∙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𝐷_𝑖∙𝐿𝑇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0</xdr:col>
      <xdr:colOff>397978</xdr:colOff>
      <xdr:row>33</xdr:row>
      <xdr:rowOff>184945</xdr:rowOff>
    </xdr:from>
    <xdr:ext cx="4936021" cy="2744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00000000-0008-0000-0100-000026000000}"/>
                </a:ext>
              </a:extLst>
            </xdr:cNvPr>
            <xdr:cNvSpPr txBox="1"/>
          </xdr:nvSpPr>
          <xdr:spPr>
            <a:xfrm>
              <a:off x="397978" y="6964504"/>
              <a:ext cx="4936021" cy="274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</a:t>
              </a:r>
              <a14:m>
                <m:oMath xmlns:m="http://schemas.openxmlformats.org/officeDocument/2006/math">
                  <m:r>
                    <a:rPr lang="en-GB" sz="1400" b="0" i="1">
                      <a:latin typeface="Cambria Math" panose="02040503050406030204" pitchFamily="18" charset="0"/>
                    </a:rPr>
                    <m:t>: </m:t>
                  </m:r>
                  <m:sSub>
                    <m:sSubPr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𝑛𝑇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=  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𝑃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, 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 [ 1+</m:t>
                  </m:r>
                  <m:f>
                    <m:fPr>
                      <m:type m:val="skw"/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GB" sz="14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sSub>
                        <m:sSub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𝑃𝐼</m:t>
                          </m:r>
                        </m:e>
                        <m:sub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𝑟𝑎𝑡𝑖𝑜</m:t>
                          </m:r>
                        </m:sub>
                      </m:sSub>
                    </m:den>
                  </m:f>
                  <m:r>
                    <a:rPr lang="en-GB" sz="1400" b="0" i="1">
                      <a:latin typeface="Cambria Math" panose="02040503050406030204" pitchFamily="18" charset="0"/>
                    </a:rPr>
                    <m:t>+</m:t>
                  </m:r>
                  <m:d>
                    <m:d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GB" sz="1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𝐷</m:t>
                          </m:r>
                        </m:e>
                        <m:sub>
                          <m:r>
                            <a:rPr lang="en-GB" sz="1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∙</m:t>
                      </m:r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𝐿𝑇</m:t>
                      </m:r>
                    </m:e>
                  </m:d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 ]+ 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𝐸</m:t>
                      </m:r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,</m:t>
                      </m:r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𝑒𝑛</m:t>
                      </m:r>
                    </m:sub>
                  </m:sSub>
                </m:oMath>
              </a14:m>
              <a:endParaRPr lang="en-GB" sz="1400"/>
            </a:p>
          </xdr:txBody>
        </xdr:sp>
      </mc:Choice>
      <mc:Fallback xmlns="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SpPr txBox="1"/>
          </xdr:nvSpPr>
          <xdr:spPr>
            <a:xfrm>
              <a:off x="397978" y="6964504"/>
              <a:ext cx="4936021" cy="274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</a:t>
              </a:r>
              <a:r>
                <a:rPr lang="en-GB" sz="1400" b="0" i="0">
                  <a:latin typeface="Cambria Math" panose="02040503050406030204" pitchFamily="18" charset="0"/>
                </a:rPr>
                <a:t>: 𝑊_𝑛𝑇=  𝑊_(𝑃, 𝑛)  [ 1+1⁄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〖𝑃𝐼〗_𝑟𝑎𝑡𝑖𝑜 </a:t>
              </a:r>
              <a:r>
                <a:rPr lang="en-GB" sz="1400" b="0" i="0">
                  <a:latin typeface="Cambria Math" panose="02040503050406030204" pitchFamily="18" charset="0"/>
                </a:rPr>
                <a:t>+(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𝐷_𝑖∙𝐿𝑇)   ]+ 𝑊_(𝐸,𝑒𝑛)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0</xdr:col>
      <xdr:colOff>143690</xdr:colOff>
      <xdr:row>35</xdr:row>
      <xdr:rowOff>119701</xdr:rowOff>
    </xdr:from>
    <xdr:ext cx="1860509" cy="374141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/>
      </xdr:nvSpPr>
      <xdr:spPr>
        <a:xfrm>
          <a:off x="143690" y="7302672"/>
          <a:ext cx="1860509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800" b="1"/>
            <a:t>With success rate</a:t>
          </a:r>
        </a:p>
      </xdr:txBody>
    </xdr:sp>
    <xdr:clientData/>
  </xdr:oneCellAnchor>
  <xdr:oneCellAnchor>
    <xdr:from>
      <xdr:col>0</xdr:col>
      <xdr:colOff>364362</xdr:colOff>
      <xdr:row>37</xdr:row>
      <xdr:rowOff>60933</xdr:rowOff>
    </xdr:from>
    <xdr:ext cx="4545341" cy="4864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00000000-0008-0000-0100-000031000000}"/>
                </a:ext>
              </a:extLst>
            </xdr:cNvPr>
            <xdr:cNvSpPr txBox="1"/>
          </xdr:nvSpPr>
          <xdr:spPr>
            <a:xfrm>
              <a:off x="364362" y="7669727"/>
              <a:ext cx="4545341" cy="486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</a:t>
              </a:r>
              <a14:m>
                <m:oMath xmlns:m="http://schemas.openxmlformats.org/officeDocument/2006/math">
                  <m:r>
                    <a:rPr lang="en-GB" sz="1400" b="0" i="1">
                      <a:latin typeface="Cambria Math" panose="02040503050406030204" pitchFamily="18" charset="0"/>
                    </a:rPr>
                    <m:t>: </m:t>
                  </m:r>
                  <m:sSub>
                    <m:sSubPr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𝑛𝑇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=  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𝑃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, 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</m:t>
                      </m:r>
                    </m:sub>
                  </m:sSub>
                  <m:d>
                    <m:d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ctrlPr>
                            <a:rPr lang="en-GB" sz="14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1+ </m:t>
                          </m:r>
                          <m:f>
                            <m:fPr>
                              <m:type m:val="skw"/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num>
                            <m:den>
                              <m:sSub>
                                <m:sSubPr>
                                  <m:ctrlP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𝑃𝐼</m:t>
                                  </m:r>
                                </m:e>
                                <m:sub>
                                  <m: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𝑟𝑎𝑡𝑖𝑜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𝑆𝑅</m:t>
                              </m:r>
                            </m:e>
                            <m:sub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𝑃𝐼</m:t>
                              </m:r>
                            </m:sub>
                          </m:sSub>
                        </m:den>
                      </m:f>
                      <m:r>
                        <a:rPr lang="en-GB" sz="1400" b="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fPr>
                        <m:num>
                          <m:d>
                            <m:dPr>
                              <m:ctrlPr>
                                <a:rPr lang="en-GB" sz="14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en-GB" sz="14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GB" sz="14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𝐷</m:t>
                                  </m:r>
                                </m:e>
                                <m:sub>
                                  <m:r>
                                    <a:rPr lang="en-GB" sz="14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  <m:r>
                                <a:rPr lang="en-GB" sz="14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 ×</m:t>
                              </m:r>
                              <m:r>
                                <a:rPr lang="en-GB" sz="14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𝐿𝑇</m:t>
                              </m:r>
                            </m:e>
                          </m:d>
                        </m:num>
                        <m:den>
                          <m:sSub>
                            <m:sSubPr>
                              <m:ctrlP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𝑆𝑅</m:t>
                              </m:r>
                            </m:e>
                            <m:sub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𝑀</m:t>
                              </m:r>
                            </m:sub>
                          </m:sSub>
                        </m:den>
                      </m:f>
                    </m:e>
                  </m:d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 </m:t>
                  </m:r>
                  <m:f>
                    <m:fPr>
                      <m:ctrlP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𝑊</m:t>
                          </m:r>
                        </m:e>
                        <m:sub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𝐸</m:t>
                          </m:r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</m:t>
                          </m:r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𝑒𝑛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𝑆𝑅</m:t>
                          </m:r>
                        </m:e>
                        <m:sub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𝐸</m:t>
                          </m:r>
                        </m:sub>
                      </m:sSub>
                    </m:den>
                  </m:f>
                </m:oMath>
              </a14:m>
              <a:r>
                <a:rPr lang="en-GB" sz="1400"/>
                <a:t> </a:t>
              </a:r>
            </a:p>
          </xdr:txBody>
        </xdr:sp>
      </mc:Choice>
      <mc:Fallback xmlns="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SpPr txBox="1"/>
          </xdr:nvSpPr>
          <xdr:spPr>
            <a:xfrm>
              <a:off x="364362" y="7669727"/>
              <a:ext cx="4545341" cy="486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</a:t>
              </a:r>
              <a:r>
                <a:rPr lang="en-GB" sz="1400" b="0" i="0">
                  <a:latin typeface="Cambria Math" panose="02040503050406030204" pitchFamily="18" charset="0"/>
                </a:rPr>
                <a:t>: 𝑊_𝑛𝑇=  𝑊_(𝑃, 𝑛) ((1+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1⁄〖𝑃𝐼〗_𝑟𝑎𝑡𝑖𝑜 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)/〖𝑆𝑅〗_𝑃𝐼 </a:t>
              </a:r>
              <a:r>
                <a:rPr lang="en-GB" sz="1400" b="0" i="0">
                  <a:latin typeface="Cambria Math" panose="02040503050406030204" pitchFamily="18" charset="0"/>
                </a:rPr>
                <a:t>+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((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𝐷_𝑖  ×𝐿𝑇)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〖𝑆𝑅〗_𝑀 )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 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𝑊_(𝐸,𝑒𝑛)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〖𝑆𝑅〗_𝐸 </a:t>
              </a:r>
              <a:r>
                <a:rPr lang="en-GB" sz="1400"/>
                <a:t> </a:t>
              </a:r>
            </a:p>
          </xdr:txBody>
        </xdr:sp>
      </mc:Fallback>
    </mc:AlternateContent>
    <xdr:clientData/>
  </xdr:oneCellAnchor>
  <xdr:oneCellAnchor>
    <xdr:from>
      <xdr:col>0</xdr:col>
      <xdr:colOff>158563</xdr:colOff>
      <xdr:row>31</xdr:row>
      <xdr:rowOff>129142</xdr:rowOff>
    </xdr:from>
    <xdr:ext cx="2188484" cy="374141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158563" y="6527701"/>
          <a:ext cx="2188484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800" b="1"/>
            <a:t>Without</a:t>
          </a:r>
          <a:r>
            <a:rPr lang="en-GB" sz="1800" b="1" baseline="0"/>
            <a:t> s</a:t>
          </a:r>
          <a:r>
            <a:rPr lang="en-GB" sz="1800" b="1"/>
            <a:t>uccess rate</a:t>
          </a:r>
        </a:p>
      </xdr:txBody>
    </xdr:sp>
    <xdr:clientData/>
  </xdr:oneCellAnchor>
  <xdr:oneCellAnchor>
    <xdr:from>
      <xdr:col>0</xdr:col>
      <xdr:colOff>13108049</xdr:colOff>
      <xdr:row>19</xdr:row>
      <xdr:rowOff>184560</xdr:rowOff>
    </xdr:from>
    <xdr:ext cx="3136821" cy="405432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/>
      </xdr:nvSpPr>
      <xdr:spPr>
        <a:xfrm>
          <a:off x="13108049" y="4063833"/>
          <a:ext cx="313682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 b="1"/>
            <a:t>Other supporting equations</a:t>
          </a:r>
        </a:p>
      </xdr:txBody>
    </xdr:sp>
    <xdr:clientData/>
  </xdr:oneCellAnchor>
  <xdr:oneCellAnchor>
    <xdr:from>
      <xdr:col>0</xdr:col>
      <xdr:colOff>323896</xdr:colOff>
      <xdr:row>39</xdr:row>
      <xdr:rowOff>178346</xdr:rowOff>
    </xdr:from>
    <xdr:ext cx="3669338" cy="3362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00000000-0008-0000-0100-00003C000000}"/>
                </a:ext>
              </a:extLst>
            </xdr:cNvPr>
            <xdr:cNvSpPr txBox="1"/>
          </xdr:nvSpPr>
          <xdr:spPr>
            <a:xfrm>
              <a:off x="323896" y="7893596"/>
              <a:ext cx="3669338" cy="3362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 w/o expl</a:t>
              </a:r>
              <a14:m>
                <m:oMath xmlns:m="http://schemas.openxmlformats.org/officeDocument/2006/math">
                  <m:r>
                    <a:rPr lang="en-GB" sz="1400" b="0" i="1">
                      <a:latin typeface="Cambria Math" panose="02040503050406030204" pitchFamily="18" charset="0"/>
                    </a:rPr>
                    <m:t>: </m:t>
                  </m:r>
                  <m:sSub>
                    <m:sSubPr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𝑛𝑇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𝑒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=  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𝑛𝑇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,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−</m:t>
                  </m:r>
                  <m:f>
                    <m:f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GB" sz="1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𝑊</m:t>
                          </m:r>
                        </m:e>
                        <m:sub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𝐸</m:t>
                          </m:r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,</m:t>
                          </m:r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𝑒𝑛</m:t>
                          </m:r>
                        </m:sub>
                      </m:sSub>
                    </m:num>
                    <m:den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𝑆</m:t>
                      </m:r>
                      <m:sSub>
                        <m:sSubPr>
                          <m:ctrlPr>
                            <a:rPr lang="en-GB" sz="1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𝑅</m:t>
                          </m:r>
                        </m:e>
                        <m:sub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𝐸</m:t>
                          </m:r>
                        </m:sub>
                      </m:sSub>
                    </m:den>
                  </m:f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endParaRPr lang="en-GB" sz="1400"/>
            </a:p>
          </xdr:txBody>
        </xdr:sp>
      </mc:Choice>
      <mc:Fallback xmlns=""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00000000-0008-0000-0100-00003C000000}"/>
                </a:ext>
              </a:extLst>
            </xdr:cNvPr>
            <xdr:cNvSpPr txBox="1"/>
          </xdr:nvSpPr>
          <xdr:spPr>
            <a:xfrm>
              <a:off x="323896" y="7893596"/>
              <a:ext cx="3669338" cy="3362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 w/o expl</a:t>
              </a:r>
              <a:r>
                <a:rPr lang="en-GB" sz="1400" b="0" i="0">
                  <a:latin typeface="Cambria Math" panose="02040503050406030204" pitchFamily="18" charset="0"/>
                </a:rPr>
                <a:t>: 𝑊_(𝑛𝑇−𝑒)=  𝑊_(𝑛𝑇,)−𝑊_(𝐸,𝑒𝑛)/(𝑆𝑅_𝐸 )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 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0</xdr:col>
      <xdr:colOff>6761512</xdr:colOff>
      <xdr:row>20</xdr:row>
      <xdr:rowOff>55253</xdr:rowOff>
    </xdr:from>
    <xdr:ext cx="5164427" cy="405432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/>
      </xdr:nvSpPr>
      <xdr:spPr>
        <a:xfrm>
          <a:off x="6761512" y="4125026"/>
          <a:ext cx="5164427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 b="1"/>
            <a:t>Supporting</a:t>
          </a:r>
          <a:r>
            <a:rPr lang="en-GB" sz="2000" b="1" baseline="0"/>
            <a:t> </a:t>
          </a:r>
          <a:r>
            <a:rPr lang="en-GB" sz="2000" b="1"/>
            <a:t>equations for enhanced plant wells</a:t>
          </a:r>
        </a:p>
      </xdr:txBody>
    </xdr:sp>
    <xdr:clientData/>
  </xdr:oneCellAnchor>
  <xdr:oneCellAnchor>
    <xdr:from>
      <xdr:col>0</xdr:col>
      <xdr:colOff>7293503</xdr:colOff>
      <xdr:row>24</xdr:row>
      <xdr:rowOff>126471</xdr:rowOff>
    </xdr:from>
    <xdr:ext cx="3464143" cy="3777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00000000-0008-0000-0100-000029000000}"/>
                </a:ext>
              </a:extLst>
            </xdr:cNvPr>
            <xdr:cNvSpPr txBox="1"/>
          </xdr:nvSpPr>
          <xdr:spPr>
            <a:xfrm>
              <a:off x="7293503" y="5213942"/>
              <a:ext cx="3464143" cy="377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</a:t>
              </a:r>
              <a14:m>
                <m:oMath xmlns:m="http://schemas.openxmlformats.org/officeDocument/2006/math">
                  <m:r>
                    <a:rPr lang="en-GB" sz="1400" b="0" i="1">
                      <a:latin typeface="Cambria Math" panose="02040503050406030204" pitchFamily="18" charset="0"/>
                    </a:rPr>
                    <m:t>: </m:t>
                  </m:r>
                  <m:sSub>
                    <m:sSubPr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𝑛𝑇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=  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𝑃𝐼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, 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𝐸</m:t>
                      </m:r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,</m:t>
                      </m:r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𝑛</m:t>
                      </m:r>
                    </m:sub>
                  </m:sSub>
                </m:oMath>
              </a14:m>
              <a:endParaRPr lang="en-GB" sz="1400"/>
            </a:p>
          </xdr:txBody>
        </xdr:sp>
      </mc:Choice>
      <mc:Fallback xmlns="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 txBox="1"/>
          </xdr:nvSpPr>
          <xdr:spPr>
            <a:xfrm>
              <a:off x="7293503" y="5213942"/>
              <a:ext cx="3464143" cy="377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</a:t>
              </a:r>
              <a:r>
                <a:rPr lang="en-GB" sz="1400" b="0" i="0">
                  <a:latin typeface="Cambria Math" panose="02040503050406030204" pitchFamily="18" charset="0"/>
                </a:rPr>
                <a:t>: 𝑊_𝑛𝑇=  𝑊_(𝑃𝐼, 𝑛)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 𝑊_(𝐸,𝑛)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0</xdr:col>
      <xdr:colOff>7148488</xdr:colOff>
      <xdr:row>26</xdr:row>
      <xdr:rowOff>164119</xdr:rowOff>
    </xdr:from>
    <xdr:ext cx="1860509" cy="374141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/>
      </xdr:nvSpPr>
      <xdr:spPr>
        <a:xfrm>
          <a:off x="7148488" y="5632590"/>
          <a:ext cx="1860509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800" b="1"/>
            <a:t>With success rate</a:t>
          </a:r>
        </a:p>
      </xdr:txBody>
    </xdr:sp>
    <xdr:clientData/>
  </xdr:oneCellAnchor>
  <xdr:oneCellAnchor>
    <xdr:from>
      <xdr:col>0</xdr:col>
      <xdr:colOff>7273400</xdr:colOff>
      <xdr:row>29</xdr:row>
      <xdr:rowOff>80899</xdr:rowOff>
    </xdr:from>
    <xdr:ext cx="4545341" cy="4864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00000000-0008-0000-0100-00002C000000}"/>
                </a:ext>
              </a:extLst>
            </xdr:cNvPr>
            <xdr:cNvSpPr txBox="1"/>
          </xdr:nvSpPr>
          <xdr:spPr>
            <a:xfrm>
              <a:off x="7273400" y="6120870"/>
              <a:ext cx="4545341" cy="486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</a:t>
              </a:r>
              <a14:m>
                <m:oMath xmlns:m="http://schemas.openxmlformats.org/officeDocument/2006/math">
                  <m:r>
                    <a:rPr lang="en-GB" sz="1400" b="0" i="1">
                      <a:latin typeface="Cambria Math" panose="02040503050406030204" pitchFamily="18" charset="0"/>
                    </a:rPr>
                    <m:t>: </m:t>
                  </m:r>
                  <m:sSub>
                    <m:sSubPr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𝑛𝑇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=  </m:t>
                  </m:r>
                  <m:f>
                    <m:fPr>
                      <m:ctrlPr>
                        <a:rPr lang="en-GB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𝑊</m:t>
                          </m:r>
                        </m:e>
                        <m:sub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𝑃𝐼</m:t>
                          </m:r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 </m:t>
                          </m:r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𝑆𝑅</m:t>
                          </m:r>
                        </m:e>
                        <m:sub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𝑃𝐼</m:t>
                          </m:r>
                        </m:sub>
                      </m:sSub>
                    </m:den>
                  </m:f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 </m:t>
                  </m:r>
                  <m:f>
                    <m:fPr>
                      <m:ctrlP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𝑊</m:t>
                          </m:r>
                        </m:e>
                        <m:sub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𝐸</m:t>
                          </m:r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</m:t>
                          </m:r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𝑒𝑛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𝑆𝑅</m:t>
                          </m:r>
                        </m:e>
                        <m:sub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𝐸</m:t>
                          </m:r>
                        </m:sub>
                      </m:sSub>
                    </m:den>
                  </m:f>
                </m:oMath>
              </a14:m>
              <a:r>
                <a:rPr lang="en-GB" sz="1400"/>
                <a:t> </a:t>
              </a:r>
            </a:p>
          </xdr:txBody>
        </xdr:sp>
      </mc:Choice>
      <mc:Fallback xmlns="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 txBox="1"/>
          </xdr:nvSpPr>
          <xdr:spPr>
            <a:xfrm>
              <a:off x="7273400" y="6120870"/>
              <a:ext cx="4545341" cy="486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</a:t>
              </a:r>
              <a:r>
                <a:rPr lang="en-GB" sz="1400" b="0" i="0">
                  <a:latin typeface="Cambria Math" panose="02040503050406030204" pitchFamily="18" charset="0"/>
                </a:rPr>
                <a:t>: 𝑊_𝑛𝑇=  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𝑊_(𝑃𝐼, 𝑛)/〖𝑆𝑅〗_𝑃𝐼 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 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𝑊_(𝐸,𝑒𝑛)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〖𝑆𝑅〗_𝐸 </a:t>
              </a:r>
              <a:r>
                <a:rPr lang="en-GB" sz="1400"/>
                <a:t> </a:t>
              </a:r>
            </a:p>
          </xdr:txBody>
        </xdr:sp>
      </mc:Fallback>
    </mc:AlternateContent>
    <xdr:clientData/>
  </xdr:oneCellAnchor>
  <xdr:oneCellAnchor>
    <xdr:from>
      <xdr:col>0</xdr:col>
      <xdr:colOff>7085939</xdr:colOff>
      <xdr:row>21</xdr:row>
      <xdr:rowOff>125680</xdr:rowOff>
    </xdr:from>
    <xdr:ext cx="2188484" cy="374141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/>
      </xdr:nvSpPr>
      <xdr:spPr>
        <a:xfrm>
          <a:off x="7085939" y="4641651"/>
          <a:ext cx="2188484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800" b="1"/>
            <a:t>Without</a:t>
          </a:r>
          <a:r>
            <a:rPr lang="en-GB" sz="1800" b="1" baseline="0"/>
            <a:t> s</a:t>
          </a:r>
          <a:r>
            <a:rPr lang="en-GB" sz="1800" b="1"/>
            <a:t>uccess rate</a:t>
          </a:r>
        </a:p>
      </xdr:txBody>
    </xdr:sp>
    <xdr:clientData/>
  </xdr:oneCellAnchor>
  <xdr:twoCellAnchor>
    <xdr:from>
      <xdr:col>0</xdr:col>
      <xdr:colOff>12219213</xdr:colOff>
      <xdr:row>7</xdr:row>
      <xdr:rowOff>113123</xdr:rowOff>
    </xdr:from>
    <xdr:to>
      <xdr:col>0</xdr:col>
      <xdr:colOff>13158106</xdr:colOff>
      <xdr:row>9</xdr:row>
      <xdr:rowOff>96548</xdr:rowOff>
    </xdr:to>
    <xdr:sp macro="" textlink="">
      <xdr:nvSpPr>
        <xdr:cNvPr id="46" name="Left Brace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/>
      </xdr:nvSpPr>
      <xdr:spPr>
        <a:xfrm rot="5400000">
          <a:off x="12506447" y="1159389"/>
          <a:ext cx="364425" cy="938893"/>
        </a:xfrm>
        <a:prstGeom prst="lef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0</xdr:col>
      <xdr:colOff>15944967</xdr:colOff>
      <xdr:row>3</xdr:row>
      <xdr:rowOff>162059</xdr:rowOff>
    </xdr:from>
    <xdr:ext cx="956982" cy="530658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/>
      </xdr:nvSpPr>
      <xdr:spPr>
        <a:xfrm>
          <a:off x="15944967" y="733559"/>
          <a:ext cx="95698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GB" sz="1400" b="1"/>
            <a:t>CO2 emissions</a:t>
          </a:r>
        </a:p>
      </xdr:txBody>
    </xdr:sp>
    <xdr:clientData/>
  </xdr:oneCellAnchor>
  <xdr:oneCellAnchor>
    <xdr:from>
      <xdr:col>0</xdr:col>
      <xdr:colOff>7211654</xdr:colOff>
      <xdr:row>32</xdr:row>
      <xdr:rowOff>40015</xdr:rowOff>
    </xdr:from>
    <xdr:ext cx="3677995" cy="3362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00000000-0008-0000-0100-000030000000}"/>
                </a:ext>
              </a:extLst>
            </xdr:cNvPr>
            <xdr:cNvSpPr txBox="1"/>
          </xdr:nvSpPr>
          <xdr:spPr>
            <a:xfrm>
              <a:off x="7211654" y="6337098"/>
              <a:ext cx="3677995" cy="3362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 w/o expl</a:t>
              </a:r>
              <a14:m>
                <m:oMath xmlns:m="http://schemas.openxmlformats.org/officeDocument/2006/math">
                  <m:r>
                    <a:rPr lang="en-GB" sz="1400" b="0" i="1">
                      <a:latin typeface="Cambria Math" panose="02040503050406030204" pitchFamily="18" charset="0"/>
                    </a:rPr>
                    <m:t>: </m:t>
                  </m:r>
                  <m:sSub>
                    <m:sSubPr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𝑛𝑇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𝑒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=  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𝑇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, 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−</m:t>
                  </m:r>
                  <m:f>
                    <m:f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GB" sz="1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𝑊</m:t>
                          </m:r>
                        </m:e>
                        <m:sub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𝐸</m:t>
                          </m:r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, </m:t>
                          </m:r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𝑒𝑛</m:t>
                          </m:r>
                        </m:sub>
                      </m:sSub>
                    </m:num>
                    <m:den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𝑆</m:t>
                      </m:r>
                      <m:sSub>
                        <m:sSubPr>
                          <m:ctrlPr>
                            <a:rPr lang="en-GB" sz="1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𝑅</m:t>
                          </m:r>
                        </m:e>
                        <m:sub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𝐸</m:t>
                          </m:r>
                        </m:sub>
                      </m:sSub>
                    </m:den>
                  </m:f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endParaRPr lang="en-GB" sz="1400"/>
            </a:p>
          </xdr:txBody>
        </xdr:sp>
      </mc:Choice>
      <mc:Fallback xmlns="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00000000-0008-0000-0100-000030000000}"/>
                </a:ext>
              </a:extLst>
            </xdr:cNvPr>
            <xdr:cNvSpPr txBox="1"/>
          </xdr:nvSpPr>
          <xdr:spPr>
            <a:xfrm>
              <a:off x="7211654" y="6337098"/>
              <a:ext cx="3677995" cy="3362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 w/o expl</a:t>
              </a:r>
              <a:r>
                <a:rPr lang="en-GB" sz="1400" b="0" i="0">
                  <a:latin typeface="Cambria Math" panose="02040503050406030204" pitchFamily="18" charset="0"/>
                </a:rPr>
                <a:t>: 𝑊_(𝑛𝑇−𝑒)=  𝑊_(𝑇, 𝑛)−𝑊_(𝐸, 𝑒𝑛)/(𝑆𝑅_𝐸 )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 </a:t>
              </a:r>
              <a:endParaRPr lang="en-GB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"/>
  <sheetViews>
    <sheetView zoomScale="70" zoomScaleNormal="70" workbookViewId="0">
      <selection activeCell="A29" sqref="A29"/>
    </sheetView>
  </sheetViews>
  <sheetFormatPr defaultRowHeight="14.5" x14ac:dyDescent="0.35"/>
  <cols>
    <col min="1" max="1" width="255.54296875" style="40" customWidth="1"/>
  </cols>
  <sheetData>
    <row r="5" spans="1:1" x14ac:dyDescent="0.35">
      <c r="A5" s="70"/>
    </row>
  </sheetData>
  <pageMargins left="0.7" right="0.7" top="0.75" bottom="0.75" header="0.3" footer="0.3"/>
  <pageSetup paperSize="9" scale="82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85"/>
  <sheetViews>
    <sheetView zoomScale="60" zoomScaleNormal="60" workbookViewId="0">
      <selection activeCell="A46" sqref="A46"/>
    </sheetView>
  </sheetViews>
  <sheetFormatPr defaultRowHeight="14.5" x14ac:dyDescent="0.35"/>
  <cols>
    <col min="1" max="1" width="255.54296875" style="40" customWidth="1"/>
    <col min="2" max="2" width="255.26953125" style="40" customWidth="1"/>
    <col min="3" max="3" width="43" customWidth="1"/>
    <col min="4" max="4" width="21.54296875" customWidth="1"/>
    <col min="5" max="5" width="16.26953125" bestFit="1" customWidth="1"/>
    <col min="6" max="6" width="27.1796875" customWidth="1"/>
    <col min="7" max="7" width="26.1796875" customWidth="1"/>
    <col min="8" max="8" width="18.1796875" customWidth="1"/>
    <col min="9" max="9" width="37.453125" customWidth="1"/>
    <col min="10" max="10" width="16" customWidth="1"/>
    <col min="11" max="11" width="18.81640625" bestFit="1" customWidth="1"/>
    <col min="12" max="12" width="15.54296875" customWidth="1"/>
    <col min="13" max="13" width="14.54296875" customWidth="1"/>
    <col min="14" max="14" width="18" customWidth="1"/>
    <col min="15" max="15" width="13.453125" bestFit="1" customWidth="1"/>
    <col min="16" max="16" width="16.54296875" bestFit="1" customWidth="1"/>
  </cols>
  <sheetData>
    <row r="1" spans="12:16" x14ac:dyDescent="0.35">
      <c r="N1" s="37"/>
    </row>
    <row r="2" spans="12:16" x14ac:dyDescent="0.35">
      <c r="M2" s="37"/>
      <c r="O2" s="37"/>
      <c r="P2" s="38"/>
    </row>
    <row r="3" spans="12:16" x14ac:dyDescent="0.35">
      <c r="N3" s="39"/>
      <c r="P3" s="5"/>
    </row>
    <row r="4" spans="12:16" x14ac:dyDescent="0.35">
      <c r="N4" s="39"/>
      <c r="P4" s="5"/>
    </row>
    <row r="5" spans="12:16" x14ac:dyDescent="0.35">
      <c r="N5" s="39"/>
      <c r="P5" s="5"/>
    </row>
    <row r="6" spans="12:16" x14ac:dyDescent="0.35">
      <c r="N6" s="39"/>
      <c r="P6" s="5"/>
    </row>
    <row r="7" spans="12:16" x14ac:dyDescent="0.35">
      <c r="N7" s="39"/>
      <c r="P7" s="5"/>
    </row>
    <row r="8" spans="12:16" x14ac:dyDescent="0.35">
      <c r="N8" s="39"/>
      <c r="P8" s="5"/>
    </row>
    <row r="9" spans="12:16" x14ac:dyDescent="0.35">
      <c r="N9" s="39"/>
      <c r="P9" s="5"/>
    </row>
    <row r="10" spans="12:16" x14ac:dyDescent="0.35">
      <c r="N10" s="39"/>
      <c r="P10" s="5"/>
    </row>
    <row r="11" spans="12:16" ht="35.5" customHeight="1" x14ac:dyDescent="0.35">
      <c r="L11" s="6"/>
    </row>
    <row r="21" ht="35.5" customHeight="1" x14ac:dyDescent="0.35"/>
    <row r="30" ht="13.5" customHeight="1" x14ac:dyDescent="0.35"/>
    <row r="35" spans="3:17" s="40" customFormat="1" ht="17.149999999999999" customHeight="1" x14ac:dyDescent="0.35"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</row>
    <row r="36" spans="3:17" s="40" customFormat="1" ht="17.149999999999999" customHeight="1" x14ac:dyDescent="0.35"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</row>
    <row r="37" spans="3:17" s="40" customFormat="1" ht="17.149999999999999" customHeight="1" x14ac:dyDescent="0.35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</row>
    <row r="38" spans="3:17" s="40" customFormat="1" ht="17.149999999999999" customHeight="1" x14ac:dyDescent="0.35"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</row>
    <row r="39" spans="3:17" s="40" customFormat="1" ht="17.149999999999999" customHeight="1" x14ac:dyDescent="0.35"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</row>
    <row r="40" spans="3:17" s="40" customFormat="1" ht="17.149999999999999" customHeight="1" x14ac:dyDescent="0.35"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</row>
    <row r="41" spans="3:17" s="40" customFormat="1" ht="17.149999999999999" customHeight="1" x14ac:dyDescent="0.35"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3:17" s="40" customFormat="1" ht="17.149999999999999" customHeight="1" x14ac:dyDescent="0.35"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3:17" s="40" customFormat="1" ht="17.149999999999999" customHeight="1" x14ac:dyDescent="0.35"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3:17" s="40" customFormat="1" ht="17.149999999999999" customHeight="1" x14ac:dyDescent="0.35"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3:17" s="40" customFormat="1" ht="17.149999999999999" customHeight="1" x14ac:dyDescent="0.35"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</row>
    <row r="46" spans="3:17" s="40" customFormat="1" ht="17.149999999999999" customHeight="1" x14ac:dyDescent="0.35"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</row>
    <row r="85" spans="17:17" x14ac:dyDescent="0.35">
      <c r="Q85" s="5"/>
    </row>
  </sheetData>
  <pageMargins left="0.7" right="0.7" top="0.75" bottom="0.75" header="0.3" footer="0.3"/>
  <pageSetup paperSize="9" scale="82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3"/>
  <sheetViews>
    <sheetView workbookViewId="0">
      <selection activeCell="G7" sqref="G7"/>
    </sheetView>
  </sheetViews>
  <sheetFormatPr defaultRowHeight="14.5" x14ac:dyDescent="0.35"/>
  <cols>
    <col min="1" max="1" width="44.7265625" customWidth="1"/>
  </cols>
  <sheetData>
    <row r="1" spans="1:1" x14ac:dyDescent="0.35">
      <c r="A1" t="s">
        <v>210</v>
      </c>
    </row>
    <row r="2" spans="1:1" x14ac:dyDescent="0.35">
      <c r="A2" t="s">
        <v>213</v>
      </c>
    </row>
    <row r="3" spans="1:1" x14ac:dyDescent="0.35">
      <c r="A3" t="s">
        <v>211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O29"/>
  <sheetViews>
    <sheetView tabSelected="1" topLeftCell="B1" zoomScale="60" zoomScaleNormal="60" workbookViewId="0">
      <selection activeCell="H4" sqref="H4"/>
    </sheetView>
  </sheetViews>
  <sheetFormatPr defaultRowHeight="14.5" x14ac:dyDescent="0.35"/>
  <cols>
    <col min="1" max="1" width="27.54296875" customWidth="1"/>
    <col min="2" max="3" width="14" customWidth="1"/>
    <col min="4" max="4" width="15.54296875" customWidth="1"/>
    <col min="5" max="5" width="63.26953125" customWidth="1"/>
    <col min="6" max="6" width="58.26953125" customWidth="1"/>
    <col min="7" max="7" width="15.453125" customWidth="1"/>
    <col min="8" max="8" width="56.453125" customWidth="1"/>
    <col min="9" max="9" width="70.1796875" customWidth="1"/>
    <col min="10" max="10" width="48.54296875" customWidth="1"/>
    <col min="13" max="13" width="36.26953125" customWidth="1"/>
  </cols>
  <sheetData>
    <row r="1" spans="1:15" s="37" customFormat="1" ht="19" customHeight="1" x14ac:dyDescent="0.35">
      <c r="A1" s="73" t="s">
        <v>155</v>
      </c>
      <c r="B1" s="73" t="s">
        <v>35</v>
      </c>
      <c r="C1" s="73" t="s">
        <v>158</v>
      </c>
      <c r="D1" s="72" t="s">
        <v>13</v>
      </c>
      <c r="E1" s="72"/>
      <c r="F1" s="72"/>
      <c r="G1" s="72" t="s">
        <v>14</v>
      </c>
      <c r="H1" s="72"/>
      <c r="I1" s="72"/>
    </row>
    <row r="2" spans="1:15" ht="20.5" customHeight="1" x14ac:dyDescent="0.35">
      <c r="A2" s="73"/>
      <c r="B2" s="73"/>
      <c r="C2" s="73"/>
      <c r="D2" s="53" t="s">
        <v>12</v>
      </c>
      <c r="E2" s="54" t="s">
        <v>15</v>
      </c>
      <c r="F2" s="55" t="s">
        <v>0</v>
      </c>
      <c r="G2" s="53" t="s">
        <v>12</v>
      </c>
      <c r="H2" s="54" t="s">
        <v>15</v>
      </c>
      <c r="I2" s="55" t="s">
        <v>0</v>
      </c>
      <c r="M2" t="s">
        <v>95</v>
      </c>
      <c r="N2">
        <v>20</v>
      </c>
      <c r="O2">
        <v>130</v>
      </c>
    </row>
    <row r="3" spans="1:15" ht="29" x14ac:dyDescent="0.35">
      <c r="A3" s="76" t="s">
        <v>58</v>
      </c>
      <c r="B3" s="76" t="s">
        <v>62</v>
      </c>
      <c r="C3" s="76" t="s">
        <v>167</v>
      </c>
      <c r="D3" s="4" t="s">
        <v>93</v>
      </c>
      <c r="E3" s="49" t="s">
        <v>90</v>
      </c>
      <c r="F3" s="2" t="s">
        <v>233</v>
      </c>
      <c r="G3" s="4" t="s">
        <v>92</v>
      </c>
      <c r="H3" s="49" t="s">
        <v>90</v>
      </c>
      <c r="I3" t="s">
        <v>91</v>
      </c>
      <c r="M3" t="s">
        <v>96</v>
      </c>
    </row>
    <row r="4" spans="1:15" ht="29" x14ac:dyDescent="0.35">
      <c r="A4" s="71"/>
      <c r="B4" s="71"/>
      <c r="C4" s="71"/>
      <c r="D4" s="5" t="s">
        <v>239</v>
      </c>
      <c r="E4" s="49" t="s">
        <v>243</v>
      </c>
      <c r="F4" s="75" t="s">
        <v>241</v>
      </c>
      <c r="G4" s="85" t="s">
        <v>242</v>
      </c>
      <c r="H4" s="49" t="s">
        <v>245</v>
      </c>
      <c r="I4" s="75" t="s">
        <v>241</v>
      </c>
    </row>
    <row r="5" spans="1:15" ht="29" x14ac:dyDescent="0.35">
      <c r="A5" s="71"/>
      <c r="B5" s="71"/>
      <c r="C5" s="71"/>
      <c r="D5" s="5" t="s">
        <v>240</v>
      </c>
      <c r="E5" s="49" t="s">
        <v>244</v>
      </c>
      <c r="F5" s="75"/>
      <c r="G5" s="85"/>
      <c r="H5" s="49" t="s">
        <v>246</v>
      </c>
      <c r="I5" s="75"/>
    </row>
    <row r="6" spans="1:15" x14ac:dyDescent="0.35">
      <c r="A6" t="s">
        <v>11</v>
      </c>
      <c r="B6" t="s">
        <v>30</v>
      </c>
      <c r="C6" s="6" t="s">
        <v>168</v>
      </c>
      <c r="D6" s="5" t="s">
        <v>102</v>
      </c>
      <c r="E6" s="49" t="s">
        <v>90</v>
      </c>
      <c r="F6" t="s">
        <v>103</v>
      </c>
      <c r="G6" s="4" t="s">
        <v>101</v>
      </c>
      <c r="H6" s="49" t="s">
        <v>90</v>
      </c>
      <c r="I6" t="s">
        <v>91</v>
      </c>
      <c r="M6" s="33" t="s">
        <v>94</v>
      </c>
      <c r="N6">
        <f>N$2/$M6</f>
        <v>5</v>
      </c>
      <c r="O6">
        <f>O$2/$M6</f>
        <v>32.5</v>
      </c>
    </row>
    <row r="7" spans="1:15" ht="43.5" x14ac:dyDescent="0.35">
      <c r="A7" t="s">
        <v>81</v>
      </c>
      <c r="B7" t="s">
        <v>30</v>
      </c>
      <c r="C7" t="s">
        <v>169</v>
      </c>
      <c r="D7" s="4" t="s">
        <v>87</v>
      </c>
      <c r="E7" s="49" t="s">
        <v>226</v>
      </c>
      <c r="F7" s="69" t="s">
        <v>232</v>
      </c>
      <c r="G7" s="4" t="s">
        <v>87</v>
      </c>
      <c r="H7" s="49" t="s">
        <v>226</v>
      </c>
      <c r="I7" t="s">
        <v>88</v>
      </c>
      <c r="M7" s="23">
        <v>16</v>
      </c>
      <c r="N7">
        <f>N$2/$M7</f>
        <v>1.25</v>
      </c>
      <c r="O7">
        <f>O$2/$M7</f>
        <v>8.125</v>
      </c>
    </row>
    <row r="8" spans="1:15" x14ac:dyDescent="0.35">
      <c r="A8" t="s">
        <v>10</v>
      </c>
      <c r="B8" t="s">
        <v>86</v>
      </c>
      <c r="C8" t="s">
        <v>170</v>
      </c>
      <c r="D8" s="4" t="s">
        <v>16</v>
      </c>
      <c r="E8" s="49" t="s">
        <v>187</v>
      </c>
      <c r="F8" t="s">
        <v>83</v>
      </c>
      <c r="G8" s="4" t="s">
        <v>16</v>
      </c>
      <c r="H8" s="49" t="s">
        <v>187</v>
      </c>
      <c r="I8" t="s">
        <v>82</v>
      </c>
    </row>
    <row r="9" spans="1:15" x14ac:dyDescent="0.35">
      <c r="A9" t="s">
        <v>1</v>
      </c>
      <c r="B9" t="s">
        <v>97</v>
      </c>
      <c r="C9" t="s">
        <v>171</v>
      </c>
      <c r="D9" s="47"/>
      <c r="E9" s="50"/>
      <c r="F9" s="48"/>
      <c r="G9" s="3" t="s">
        <v>100</v>
      </c>
      <c r="H9" s="49" t="s">
        <v>196</v>
      </c>
      <c r="I9" t="s">
        <v>99</v>
      </c>
    </row>
    <row r="10" spans="1:15" ht="43.5" x14ac:dyDescent="0.35">
      <c r="A10" s="6" t="s">
        <v>179</v>
      </c>
      <c r="B10" t="s">
        <v>62</v>
      </c>
      <c r="C10" t="s">
        <v>182</v>
      </c>
      <c r="D10" s="62" t="s">
        <v>217</v>
      </c>
      <c r="E10" s="64" t="s">
        <v>222</v>
      </c>
      <c r="F10" s="63" t="s">
        <v>212</v>
      </c>
      <c r="G10" s="65" t="s">
        <v>217</v>
      </c>
      <c r="H10" s="66" t="s">
        <v>221</v>
      </c>
      <c r="I10" s="67" t="s">
        <v>230</v>
      </c>
    </row>
    <row r="11" spans="1:15" x14ac:dyDescent="0.35">
      <c r="A11" t="s">
        <v>2</v>
      </c>
      <c r="B11" t="s">
        <v>72</v>
      </c>
      <c r="C11" t="s">
        <v>172</v>
      </c>
      <c r="D11" s="4" t="s">
        <v>89</v>
      </c>
      <c r="E11" s="49" t="s">
        <v>90</v>
      </c>
      <c r="F11" t="s">
        <v>234</v>
      </c>
      <c r="G11" s="3" t="s">
        <v>197</v>
      </c>
      <c r="H11" s="49" t="s">
        <v>90</v>
      </c>
      <c r="I11" t="s">
        <v>198</v>
      </c>
    </row>
    <row r="12" spans="1:15" x14ac:dyDescent="0.35">
      <c r="A12" t="s">
        <v>3</v>
      </c>
      <c r="B12" t="s">
        <v>36</v>
      </c>
      <c r="C12" t="s">
        <v>173</v>
      </c>
      <c r="D12" s="4" t="s">
        <v>113</v>
      </c>
      <c r="E12" s="49" t="s">
        <v>90</v>
      </c>
      <c r="F12" t="s">
        <v>114</v>
      </c>
      <c r="G12" s="4" t="s">
        <v>84</v>
      </c>
      <c r="H12" s="49" t="s">
        <v>90</v>
      </c>
      <c r="I12" t="s">
        <v>85</v>
      </c>
    </row>
    <row r="13" spans="1:15" x14ac:dyDescent="0.35">
      <c r="A13" t="s">
        <v>191</v>
      </c>
      <c r="B13" t="s">
        <v>188</v>
      </c>
      <c r="C13" t="s">
        <v>174</v>
      </c>
      <c r="D13" s="4" t="s">
        <v>189</v>
      </c>
      <c r="E13" s="49" t="s">
        <v>90</v>
      </c>
      <c r="F13" t="s">
        <v>114</v>
      </c>
      <c r="G13" s="3" t="s">
        <v>190</v>
      </c>
      <c r="H13" s="49" t="s">
        <v>90</v>
      </c>
      <c r="I13" t="s">
        <v>119</v>
      </c>
    </row>
    <row r="14" spans="1:15" x14ac:dyDescent="0.35">
      <c r="A14" t="s">
        <v>5</v>
      </c>
      <c r="B14" t="s">
        <v>36</v>
      </c>
      <c r="C14" t="s">
        <v>199</v>
      </c>
      <c r="D14" s="4" t="s">
        <v>117</v>
      </c>
      <c r="E14" s="49" t="s">
        <v>90</v>
      </c>
      <c r="F14" t="s">
        <v>114</v>
      </c>
      <c r="G14" s="3" t="s">
        <v>116</v>
      </c>
      <c r="H14" s="49" t="s">
        <v>90</v>
      </c>
      <c r="I14" t="s">
        <v>115</v>
      </c>
    </row>
    <row r="15" spans="1:15" x14ac:dyDescent="0.35">
      <c r="A15" t="s">
        <v>6</v>
      </c>
      <c r="B15" t="s">
        <v>111</v>
      </c>
      <c r="C15" t="s">
        <v>175</v>
      </c>
      <c r="D15" s="5" t="s">
        <v>112</v>
      </c>
      <c r="E15" s="49" t="s">
        <v>90</v>
      </c>
      <c r="F15" t="s">
        <v>120</v>
      </c>
      <c r="G15" s="5" t="s">
        <v>112</v>
      </c>
      <c r="H15" s="49" t="s">
        <v>90</v>
      </c>
      <c r="I15" t="s">
        <v>91</v>
      </c>
    </row>
    <row r="16" spans="1:15" x14ac:dyDescent="0.35">
      <c r="A16" t="s">
        <v>7</v>
      </c>
      <c r="B16" t="s">
        <v>40</v>
      </c>
      <c r="C16" t="s">
        <v>176</v>
      </c>
      <c r="D16" s="5" t="s">
        <v>122</v>
      </c>
      <c r="E16" s="23" t="s">
        <v>90</v>
      </c>
      <c r="F16" t="s">
        <v>121</v>
      </c>
      <c r="G16" s="5" t="s">
        <v>123</v>
      </c>
      <c r="H16" s="23" t="s">
        <v>90</v>
      </c>
      <c r="I16" t="s">
        <v>185</v>
      </c>
    </row>
    <row r="17" spans="1:10" ht="16.5" x14ac:dyDescent="0.45">
      <c r="A17" t="s">
        <v>8</v>
      </c>
      <c r="B17" t="s">
        <v>193</v>
      </c>
      <c r="C17" t="s">
        <v>177</v>
      </c>
      <c r="D17" s="4" t="s">
        <v>192</v>
      </c>
      <c r="E17" s="49" t="s">
        <v>238</v>
      </c>
      <c r="F17" t="s">
        <v>118</v>
      </c>
      <c r="G17" s="36"/>
      <c r="H17" s="51"/>
      <c r="I17" s="36"/>
    </row>
    <row r="18" spans="1:10" x14ac:dyDescent="0.35">
      <c r="A18" t="s">
        <v>9</v>
      </c>
      <c r="D18" s="56"/>
      <c r="E18" s="57"/>
      <c r="F18" s="56"/>
      <c r="H18" s="49"/>
    </row>
    <row r="19" spans="1:10" x14ac:dyDescent="0.35">
      <c r="A19" s="22" t="s">
        <v>104</v>
      </c>
      <c r="B19" t="s">
        <v>106</v>
      </c>
      <c r="C19" t="s">
        <v>178</v>
      </c>
      <c r="D19" s="36"/>
      <c r="E19" s="52"/>
      <c r="F19" s="36"/>
      <c r="G19" s="5" t="s">
        <v>181</v>
      </c>
      <c r="H19" s="23" t="s">
        <v>90</v>
      </c>
      <c r="I19" t="s">
        <v>109</v>
      </c>
      <c r="J19" t="s">
        <v>180</v>
      </c>
    </row>
    <row r="20" spans="1:10" x14ac:dyDescent="0.35">
      <c r="A20" s="22" t="s">
        <v>105</v>
      </c>
      <c r="B20" t="s">
        <v>107</v>
      </c>
      <c r="C20" t="s">
        <v>216</v>
      </c>
      <c r="D20" s="36"/>
      <c r="E20" s="52"/>
      <c r="F20" s="36"/>
      <c r="G20" s="5" t="s">
        <v>108</v>
      </c>
      <c r="H20" s="23" t="s">
        <v>90</v>
      </c>
      <c r="I20" t="s">
        <v>110</v>
      </c>
    </row>
    <row r="21" spans="1:10" x14ac:dyDescent="0.35">
      <c r="A21" s="22" t="s">
        <v>183</v>
      </c>
      <c r="B21" t="s">
        <v>97</v>
      </c>
      <c r="C21" t="s">
        <v>184</v>
      </c>
      <c r="D21" s="36"/>
      <c r="E21" s="36"/>
      <c r="F21" s="36"/>
      <c r="G21" s="5" t="s">
        <v>186</v>
      </c>
      <c r="H21" s="23" t="s">
        <v>90</v>
      </c>
    </row>
    <row r="23" spans="1:10" ht="29" x14ac:dyDescent="0.35">
      <c r="A23" s="39" t="s">
        <v>201</v>
      </c>
      <c r="B23" s="6" t="s">
        <v>30</v>
      </c>
      <c r="C23" s="6" t="s">
        <v>200</v>
      </c>
      <c r="D23" s="58" t="s">
        <v>202</v>
      </c>
      <c r="E23" s="6" t="s">
        <v>219</v>
      </c>
      <c r="F23" s="49" t="s">
        <v>220</v>
      </c>
      <c r="G23" s="61"/>
      <c r="H23" s="61"/>
      <c r="I23" s="61"/>
    </row>
    <row r="24" spans="1:10" x14ac:dyDescent="0.35">
      <c r="A24" s="23" t="s">
        <v>203</v>
      </c>
      <c r="F24" s="71" t="s">
        <v>212</v>
      </c>
      <c r="G24" s="68"/>
      <c r="H24" s="68"/>
      <c r="I24" s="68"/>
    </row>
    <row r="25" spans="1:10" ht="39.75" customHeight="1" x14ac:dyDescent="0.35">
      <c r="A25" s="22" t="s">
        <v>204</v>
      </c>
      <c r="B25" t="s">
        <v>30</v>
      </c>
      <c r="C25" t="s">
        <v>207</v>
      </c>
      <c r="D25" s="5" t="s">
        <v>218</v>
      </c>
      <c r="E25" s="2" t="s">
        <v>225</v>
      </c>
      <c r="F25" s="71"/>
      <c r="G25" s="5" t="s">
        <v>218</v>
      </c>
      <c r="H25" s="2" t="s">
        <v>225</v>
      </c>
      <c r="I25" s="74" t="s">
        <v>231</v>
      </c>
    </row>
    <row r="26" spans="1:10" x14ac:dyDescent="0.35">
      <c r="A26" s="22" t="s">
        <v>205</v>
      </c>
      <c r="B26" t="s">
        <v>30</v>
      </c>
      <c r="C26" t="s">
        <v>208</v>
      </c>
      <c r="D26" s="5" t="s">
        <v>218</v>
      </c>
      <c r="E26" s="2" t="s">
        <v>224</v>
      </c>
      <c r="F26" s="71"/>
      <c r="G26" s="5" t="s">
        <v>218</v>
      </c>
      <c r="H26" s="2" t="s">
        <v>224</v>
      </c>
      <c r="I26" s="74"/>
    </row>
    <row r="27" spans="1:10" x14ac:dyDescent="0.35">
      <c r="A27" s="22" t="s">
        <v>206</v>
      </c>
      <c r="B27" t="s">
        <v>30</v>
      </c>
      <c r="C27" t="s">
        <v>209</v>
      </c>
      <c r="D27" s="5" t="s">
        <v>218</v>
      </c>
      <c r="E27" s="2" t="s">
        <v>223</v>
      </c>
      <c r="F27" s="71"/>
      <c r="G27" s="61"/>
      <c r="H27" s="61"/>
      <c r="I27" s="61"/>
    </row>
    <row r="28" spans="1:10" x14ac:dyDescent="0.35">
      <c r="D28" s="5"/>
    </row>
    <row r="29" spans="1:10" ht="43.5" x14ac:dyDescent="0.35">
      <c r="A29" s="22" t="s">
        <v>227</v>
      </c>
      <c r="B29" t="s">
        <v>30</v>
      </c>
      <c r="D29" s="3" t="s">
        <v>70</v>
      </c>
      <c r="E29" s="2" t="s">
        <v>228</v>
      </c>
      <c r="F29" s="2" t="s">
        <v>229</v>
      </c>
      <c r="G29" s="36"/>
      <c r="H29" s="36"/>
      <c r="I29" s="36"/>
    </row>
  </sheetData>
  <mergeCells count="12">
    <mergeCell ref="F24:F27"/>
    <mergeCell ref="G1:I1"/>
    <mergeCell ref="D1:F1"/>
    <mergeCell ref="A1:A2"/>
    <mergeCell ref="B1:B2"/>
    <mergeCell ref="C1:C2"/>
    <mergeCell ref="I25:I26"/>
    <mergeCell ref="F4:F5"/>
    <mergeCell ref="B3:B5"/>
    <mergeCell ref="C3:C5"/>
    <mergeCell ref="A3:A5"/>
    <mergeCell ref="I4:I5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I20"/>
  <sheetViews>
    <sheetView zoomScale="85" zoomScaleNormal="85" workbookViewId="0">
      <selection activeCell="E11" sqref="E11"/>
    </sheetView>
  </sheetViews>
  <sheetFormatPr defaultRowHeight="14.5" x14ac:dyDescent="0.35"/>
  <cols>
    <col min="1" max="1" width="29.54296875" customWidth="1"/>
    <col min="2" max="2" width="10.453125" customWidth="1"/>
    <col min="4" max="4" width="8.54296875" customWidth="1"/>
    <col min="8" max="8" width="15.1796875" customWidth="1"/>
    <col min="9" max="9" width="69.453125" customWidth="1"/>
  </cols>
  <sheetData>
    <row r="2" spans="1:9" ht="16" thickBot="1" x14ac:dyDescent="0.4">
      <c r="A2" s="41" t="s">
        <v>156</v>
      </c>
      <c r="B2" s="41" t="s">
        <v>158</v>
      </c>
      <c r="C2" s="41" t="s">
        <v>35</v>
      </c>
      <c r="D2" s="41" t="s">
        <v>159</v>
      </c>
      <c r="H2" s="41" t="s">
        <v>124</v>
      </c>
      <c r="I2" s="41" t="s">
        <v>125</v>
      </c>
    </row>
    <row r="3" spans="1:9" x14ac:dyDescent="0.35">
      <c r="A3" t="s">
        <v>157</v>
      </c>
      <c r="B3" t="s">
        <v>160</v>
      </c>
      <c r="C3" t="s">
        <v>97</v>
      </c>
      <c r="D3" s="44">
        <v>3</v>
      </c>
      <c r="H3" t="s">
        <v>126</v>
      </c>
      <c r="I3" t="s">
        <v>148</v>
      </c>
    </row>
    <row r="4" spans="1:9" x14ac:dyDescent="0.35">
      <c r="A4" t="s">
        <v>161</v>
      </c>
      <c r="B4" t="s">
        <v>162</v>
      </c>
      <c r="C4" t="s">
        <v>163</v>
      </c>
      <c r="D4" s="44">
        <v>300</v>
      </c>
      <c r="H4" t="s">
        <v>127</v>
      </c>
      <c r="I4" t="s">
        <v>128</v>
      </c>
    </row>
    <row r="5" spans="1:9" x14ac:dyDescent="0.35">
      <c r="A5" t="s">
        <v>164</v>
      </c>
      <c r="B5" t="s">
        <v>166</v>
      </c>
      <c r="C5" t="s">
        <v>165</v>
      </c>
      <c r="D5">
        <v>2.5000000000000001E-2</v>
      </c>
      <c r="H5" s="22" t="s">
        <v>129</v>
      </c>
      <c r="I5" s="22" t="s">
        <v>149</v>
      </c>
    </row>
    <row r="6" spans="1:9" x14ac:dyDescent="0.35">
      <c r="H6" s="22" t="s">
        <v>130</v>
      </c>
      <c r="I6" s="22" t="s">
        <v>150</v>
      </c>
    </row>
    <row r="7" spans="1:9" x14ac:dyDescent="0.35">
      <c r="H7" s="22" t="s">
        <v>131</v>
      </c>
      <c r="I7" s="22" t="s">
        <v>151</v>
      </c>
    </row>
    <row r="8" spans="1:9" x14ac:dyDescent="0.35">
      <c r="A8" s="37"/>
      <c r="B8" s="37"/>
      <c r="C8" s="45"/>
      <c r="D8" s="46"/>
      <c r="H8" s="22" t="s">
        <v>132</v>
      </c>
      <c r="I8" s="22" t="s">
        <v>152</v>
      </c>
    </row>
    <row r="9" spans="1:9" x14ac:dyDescent="0.35">
      <c r="H9" s="22" t="s">
        <v>153</v>
      </c>
      <c r="I9" s="22" t="s">
        <v>195</v>
      </c>
    </row>
    <row r="10" spans="1:9" x14ac:dyDescent="0.35">
      <c r="H10" s="22" t="s">
        <v>194</v>
      </c>
      <c r="I10" s="22" t="s">
        <v>154</v>
      </c>
    </row>
    <row r="11" spans="1:9" x14ac:dyDescent="0.35">
      <c r="H11" t="s">
        <v>133</v>
      </c>
      <c r="I11" t="s">
        <v>134</v>
      </c>
    </row>
    <row r="12" spans="1:9" x14ac:dyDescent="0.35">
      <c r="H12" t="s">
        <v>135</v>
      </c>
      <c r="I12" t="s">
        <v>136</v>
      </c>
    </row>
    <row r="13" spans="1:9" x14ac:dyDescent="0.35">
      <c r="H13" s="22" t="s">
        <v>137</v>
      </c>
      <c r="I13" s="22" t="s">
        <v>138</v>
      </c>
    </row>
    <row r="14" spans="1:9" x14ac:dyDescent="0.35">
      <c r="H14" s="22" t="s">
        <v>139</v>
      </c>
      <c r="I14" s="22" t="s">
        <v>140</v>
      </c>
    </row>
    <row r="15" spans="1:9" x14ac:dyDescent="0.35">
      <c r="H15" s="42" t="s">
        <v>141</v>
      </c>
      <c r="I15" s="42" t="s">
        <v>142</v>
      </c>
    </row>
    <row r="16" spans="1:9" x14ac:dyDescent="0.35">
      <c r="H16" s="59" t="s">
        <v>143</v>
      </c>
      <c r="I16" s="60" t="s">
        <v>144</v>
      </c>
    </row>
    <row r="17" spans="8:9" x14ac:dyDescent="0.35">
      <c r="H17" s="43" t="s">
        <v>145</v>
      </c>
      <c r="I17" s="43" t="s">
        <v>147</v>
      </c>
    </row>
    <row r="18" spans="8:9" x14ac:dyDescent="0.35">
      <c r="H18" s="42" t="s">
        <v>235</v>
      </c>
      <c r="I18" s="42" t="s">
        <v>214</v>
      </c>
    </row>
    <row r="19" spans="8:9" x14ac:dyDescent="0.35">
      <c r="H19" s="42" t="s">
        <v>236</v>
      </c>
      <c r="I19" s="42" t="s">
        <v>215</v>
      </c>
    </row>
    <row r="20" spans="8:9" x14ac:dyDescent="0.35">
      <c r="H20" t="s">
        <v>237</v>
      </c>
      <c r="I20" t="s">
        <v>146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O15"/>
  <sheetViews>
    <sheetView zoomScale="70" zoomScaleNormal="70" workbookViewId="0">
      <selection activeCell="B17" sqref="B17"/>
    </sheetView>
  </sheetViews>
  <sheetFormatPr defaultRowHeight="14.5" x14ac:dyDescent="0.35"/>
  <cols>
    <col min="1" max="1" width="28.81640625" customWidth="1"/>
    <col min="2" max="2" width="16.54296875" customWidth="1"/>
    <col min="3" max="3" width="14.1796875" customWidth="1"/>
    <col min="4" max="4" width="13.1796875" customWidth="1"/>
    <col min="5" max="5" width="14" customWidth="1"/>
    <col min="6" max="6" width="12.54296875" customWidth="1"/>
    <col min="7" max="7" width="11.54296875" customWidth="1"/>
    <col min="8" max="9" width="15.54296875" customWidth="1"/>
    <col min="10" max="10" width="13" customWidth="1"/>
    <col min="11" max="11" width="15.81640625" customWidth="1"/>
    <col min="12" max="12" width="13.54296875" customWidth="1"/>
    <col min="13" max="13" width="11.81640625" customWidth="1"/>
    <col min="14" max="14" width="14.453125" customWidth="1"/>
    <col min="15" max="15" width="12.453125" customWidth="1"/>
  </cols>
  <sheetData>
    <row r="1" spans="1:15" s="6" customFormat="1" ht="21.65" customHeight="1" x14ac:dyDescent="0.35">
      <c r="A1" s="77" t="s">
        <v>79</v>
      </c>
      <c r="B1" s="77" t="s">
        <v>35</v>
      </c>
      <c r="C1" s="82" t="s">
        <v>27</v>
      </c>
      <c r="D1" s="82"/>
      <c r="E1" s="82"/>
      <c r="F1" s="82"/>
      <c r="G1" s="82"/>
      <c r="H1" s="82" t="s">
        <v>17</v>
      </c>
      <c r="I1" s="82"/>
      <c r="J1" s="82"/>
      <c r="K1" s="82"/>
      <c r="L1" s="82"/>
      <c r="M1" s="82" t="s">
        <v>24</v>
      </c>
      <c r="N1" s="82"/>
      <c r="O1" s="20" t="s">
        <v>32</v>
      </c>
    </row>
    <row r="2" spans="1:15" s="2" customFormat="1" ht="33" customHeight="1" x14ac:dyDescent="0.35">
      <c r="A2" s="77"/>
      <c r="B2" s="77"/>
      <c r="C2" s="29" t="s">
        <v>29</v>
      </c>
      <c r="D2" s="30" t="s">
        <v>19</v>
      </c>
      <c r="E2" s="29" t="s">
        <v>18</v>
      </c>
      <c r="F2" s="29" t="s">
        <v>26</v>
      </c>
      <c r="G2" s="29" t="s">
        <v>25</v>
      </c>
      <c r="H2" s="29" t="s">
        <v>21</v>
      </c>
      <c r="I2" s="29" t="s">
        <v>28</v>
      </c>
      <c r="J2" s="29" t="s">
        <v>20</v>
      </c>
      <c r="K2" s="29" t="s">
        <v>22</v>
      </c>
      <c r="L2" s="29" t="s">
        <v>23</v>
      </c>
      <c r="M2" s="29" t="s">
        <v>14</v>
      </c>
      <c r="N2" s="29" t="s">
        <v>31</v>
      </c>
      <c r="O2" s="31" t="s">
        <v>33</v>
      </c>
    </row>
    <row r="3" spans="1:15" ht="14.5" customHeight="1" x14ac:dyDescent="0.35">
      <c r="A3" t="s">
        <v>78</v>
      </c>
      <c r="G3" s="32"/>
      <c r="L3" s="32"/>
      <c r="N3" s="32"/>
    </row>
    <row r="4" spans="1:15" x14ac:dyDescent="0.35">
      <c r="A4" s="22" t="s">
        <v>4</v>
      </c>
      <c r="B4" t="s">
        <v>55</v>
      </c>
      <c r="C4" s="7">
        <v>2</v>
      </c>
      <c r="D4" s="84" t="s">
        <v>41</v>
      </c>
      <c r="E4" s="83" t="s">
        <v>39</v>
      </c>
      <c r="F4" s="83" t="s">
        <v>41</v>
      </c>
      <c r="G4" s="79" t="s">
        <v>41</v>
      </c>
      <c r="H4" s="24" t="s">
        <v>43</v>
      </c>
      <c r="I4" s="25" t="s">
        <v>48</v>
      </c>
      <c r="J4" s="26" t="s">
        <v>51</v>
      </c>
      <c r="K4" s="83" t="s">
        <v>39</v>
      </c>
      <c r="L4" s="28">
        <v>14</v>
      </c>
      <c r="M4" s="78" t="s">
        <v>39</v>
      </c>
      <c r="N4" s="79"/>
      <c r="O4" s="1">
        <v>7.2</v>
      </c>
    </row>
    <row r="5" spans="1:15" x14ac:dyDescent="0.35">
      <c r="A5" s="22" t="s">
        <v>3</v>
      </c>
      <c r="B5" t="s">
        <v>36</v>
      </c>
      <c r="C5" s="7">
        <v>100</v>
      </c>
      <c r="D5" s="84"/>
      <c r="E5" s="83"/>
      <c r="F5" s="83"/>
      <c r="G5" s="79"/>
      <c r="H5" s="27" t="s">
        <v>44</v>
      </c>
      <c r="I5" s="25">
        <v>111</v>
      </c>
      <c r="J5" s="25" t="s">
        <v>50</v>
      </c>
      <c r="K5" s="83"/>
      <c r="L5" s="28">
        <v>309</v>
      </c>
      <c r="M5" s="78"/>
      <c r="N5" s="79"/>
      <c r="O5" s="1" t="s">
        <v>57</v>
      </c>
    </row>
    <row r="6" spans="1:15" x14ac:dyDescent="0.35">
      <c r="A6" s="22" t="s">
        <v>45</v>
      </c>
      <c r="B6" t="s">
        <v>36</v>
      </c>
      <c r="C6" s="7" t="s">
        <v>47</v>
      </c>
      <c r="D6" s="84"/>
      <c r="E6" s="83"/>
      <c r="F6" s="83"/>
      <c r="G6" s="79"/>
      <c r="H6" s="27" t="s">
        <v>46</v>
      </c>
      <c r="I6" s="25" t="s">
        <v>49</v>
      </c>
      <c r="J6" s="25" t="s">
        <v>52</v>
      </c>
      <c r="K6" s="83"/>
      <c r="L6" s="28" t="s">
        <v>54</v>
      </c>
      <c r="M6" s="78"/>
      <c r="N6" s="79"/>
      <c r="O6" s="1" t="s">
        <v>56</v>
      </c>
    </row>
    <row r="7" spans="1:15" x14ac:dyDescent="0.35">
      <c r="A7" s="22" t="s">
        <v>6</v>
      </c>
      <c r="B7" t="s">
        <v>38</v>
      </c>
      <c r="C7" s="7">
        <v>9.3000000000000007</v>
      </c>
      <c r="D7" s="84"/>
      <c r="E7" s="7" t="s">
        <v>42</v>
      </c>
      <c r="F7" s="83"/>
      <c r="G7" s="79"/>
      <c r="H7" s="18">
        <v>0.67</v>
      </c>
      <c r="I7" s="7" t="s">
        <v>30</v>
      </c>
      <c r="J7" s="7" t="s">
        <v>53</v>
      </c>
      <c r="K7" s="7" t="s">
        <v>42</v>
      </c>
      <c r="L7" s="12">
        <v>0.5</v>
      </c>
      <c r="M7" s="80" t="s">
        <v>42</v>
      </c>
      <c r="N7" s="81"/>
      <c r="O7" s="1">
        <v>0.5</v>
      </c>
    </row>
    <row r="8" spans="1:15" x14ac:dyDescent="0.35">
      <c r="A8" s="23" t="s">
        <v>80</v>
      </c>
      <c r="C8" s="7"/>
      <c r="D8" s="8"/>
      <c r="E8" s="7"/>
      <c r="F8" s="9"/>
      <c r="G8" s="10"/>
      <c r="H8" s="18"/>
      <c r="I8" s="7"/>
      <c r="J8" s="7"/>
      <c r="K8" s="7"/>
      <c r="L8" s="12"/>
      <c r="M8" s="18"/>
      <c r="N8" s="12"/>
      <c r="O8" s="4"/>
    </row>
    <row r="9" spans="1:15" x14ac:dyDescent="0.35">
      <c r="A9" s="22" t="s">
        <v>58</v>
      </c>
      <c r="B9" t="s">
        <v>62</v>
      </c>
      <c r="C9" s="7">
        <v>303</v>
      </c>
      <c r="D9" s="11">
        <v>20</v>
      </c>
      <c r="E9" s="7">
        <v>20</v>
      </c>
      <c r="F9" s="7">
        <v>11.2</v>
      </c>
      <c r="G9" s="12" t="s">
        <v>30</v>
      </c>
      <c r="H9" s="18" t="s">
        <v>63</v>
      </c>
      <c r="I9" s="7" t="s">
        <v>64</v>
      </c>
      <c r="J9" s="7" t="s">
        <v>65</v>
      </c>
      <c r="K9" s="7" t="s">
        <v>66</v>
      </c>
      <c r="L9" s="12">
        <v>6</v>
      </c>
      <c r="M9" s="18" t="s">
        <v>67</v>
      </c>
      <c r="N9" s="21" t="s">
        <v>68</v>
      </c>
      <c r="O9" s="3" t="s">
        <v>70</v>
      </c>
    </row>
    <row r="10" spans="1:15" x14ac:dyDescent="0.35">
      <c r="A10" s="22" t="s">
        <v>11</v>
      </c>
      <c r="C10" s="14">
        <v>0.04</v>
      </c>
      <c r="D10" s="11" t="s">
        <v>30</v>
      </c>
      <c r="E10" s="7" t="s">
        <v>30</v>
      </c>
      <c r="F10" s="7" t="s">
        <v>30</v>
      </c>
      <c r="G10" s="12" t="s">
        <v>30</v>
      </c>
      <c r="H10" s="35">
        <v>0.28000000000000003</v>
      </c>
      <c r="I10" s="34">
        <v>0.2</v>
      </c>
      <c r="J10" s="34">
        <v>0.12</v>
      </c>
      <c r="K10" s="7" t="s">
        <v>30</v>
      </c>
      <c r="L10" s="12" t="s">
        <v>30</v>
      </c>
      <c r="M10" s="18" t="s">
        <v>30</v>
      </c>
      <c r="N10" s="12" t="s">
        <v>30</v>
      </c>
      <c r="O10" s="1" t="s">
        <v>30</v>
      </c>
    </row>
    <row r="11" spans="1:15" x14ac:dyDescent="0.35">
      <c r="A11" s="22" t="s">
        <v>1</v>
      </c>
      <c r="C11" s="7">
        <v>64</v>
      </c>
      <c r="D11" s="11"/>
      <c r="E11" s="7"/>
      <c r="F11" s="7"/>
      <c r="G11" s="12"/>
      <c r="H11" s="18" t="s">
        <v>69</v>
      </c>
      <c r="I11" s="7" t="s">
        <v>98</v>
      </c>
      <c r="J11" s="7" t="s">
        <v>69</v>
      </c>
      <c r="K11" s="7" t="s">
        <v>69</v>
      </c>
      <c r="L11" s="12" t="s">
        <v>69</v>
      </c>
      <c r="M11" s="19" t="s">
        <v>30</v>
      </c>
      <c r="N11" s="13" t="s">
        <v>30</v>
      </c>
      <c r="O11" t="s">
        <v>69</v>
      </c>
    </row>
    <row r="12" spans="1:15" x14ac:dyDescent="0.35">
      <c r="A12" s="22" t="s">
        <v>2</v>
      </c>
      <c r="B12" t="s">
        <v>72</v>
      </c>
      <c r="C12" s="7">
        <v>2.1</v>
      </c>
      <c r="D12" s="15" t="s">
        <v>77</v>
      </c>
      <c r="E12" s="7">
        <v>1</v>
      </c>
      <c r="F12" s="7">
        <v>0.66</v>
      </c>
      <c r="G12" s="12">
        <v>1.5</v>
      </c>
      <c r="H12" s="18" t="s">
        <v>71</v>
      </c>
      <c r="I12" s="17" t="s">
        <v>73</v>
      </c>
      <c r="J12" s="7" t="s">
        <v>74</v>
      </c>
      <c r="K12" s="7" t="s">
        <v>30</v>
      </c>
      <c r="L12" s="12">
        <v>5.5</v>
      </c>
      <c r="M12" s="16" t="s">
        <v>51</v>
      </c>
      <c r="N12" s="12" t="s">
        <v>75</v>
      </c>
      <c r="O12" s="1" t="s">
        <v>76</v>
      </c>
    </row>
    <row r="13" spans="1:15" x14ac:dyDescent="0.35">
      <c r="A13" s="22" t="s">
        <v>10</v>
      </c>
      <c r="B13" t="s">
        <v>37</v>
      </c>
      <c r="C13" s="7">
        <v>30</v>
      </c>
      <c r="D13" s="11"/>
      <c r="E13" s="7">
        <v>20</v>
      </c>
      <c r="F13" s="7">
        <v>100</v>
      </c>
      <c r="G13" s="12">
        <v>30</v>
      </c>
      <c r="H13" s="18" t="s">
        <v>16</v>
      </c>
      <c r="I13" s="7" t="s">
        <v>16</v>
      </c>
      <c r="J13" s="7" t="s">
        <v>16</v>
      </c>
      <c r="K13" s="7">
        <v>30</v>
      </c>
      <c r="L13" s="12" t="s">
        <v>34</v>
      </c>
      <c r="M13" s="18">
        <v>30</v>
      </c>
      <c r="N13" s="12">
        <v>30</v>
      </c>
      <c r="O13" s="1">
        <v>30</v>
      </c>
    </row>
    <row r="14" spans="1:15" x14ac:dyDescent="0.35">
      <c r="A14" s="22" t="s">
        <v>81</v>
      </c>
      <c r="B14" t="s">
        <v>30</v>
      </c>
      <c r="C14" s="7">
        <v>0.87</v>
      </c>
      <c r="D14" s="11" t="s">
        <v>30</v>
      </c>
      <c r="E14" s="7" t="s">
        <v>30</v>
      </c>
      <c r="F14" s="7">
        <v>0.93</v>
      </c>
      <c r="G14" s="12">
        <v>0.6</v>
      </c>
      <c r="H14" s="18" t="s">
        <v>61</v>
      </c>
      <c r="I14" s="7" t="s">
        <v>60</v>
      </c>
      <c r="J14" s="7" t="s">
        <v>59</v>
      </c>
      <c r="K14" s="7">
        <v>0.83</v>
      </c>
      <c r="L14" s="12" t="s">
        <v>30</v>
      </c>
      <c r="M14" s="18"/>
      <c r="N14" s="12"/>
      <c r="O14" s="1">
        <v>0.9</v>
      </c>
    </row>
    <row r="15" spans="1:15" x14ac:dyDescent="0.35">
      <c r="A15" s="22" t="s">
        <v>7</v>
      </c>
      <c r="B15" t="s">
        <v>40</v>
      </c>
      <c r="C15" s="7">
        <v>562.5</v>
      </c>
      <c r="D15" s="8" t="s">
        <v>30</v>
      </c>
      <c r="E15" s="7" t="s">
        <v>30</v>
      </c>
      <c r="F15" s="9" t="s">
        <v>30</v>
      </c>
      <c r="G15" s="10" t="s">
        <v>30</v>
      </c>
      <c r="H15" s="18" t="s">
        <v>30</v>
      </c>
      <c r="I15" s="7" t="s">
        <v>30</v>
      </c>
      <c r="J15" s="7" t="s">
        <v>30</v>
      </c>
      <c r="K15" s="7" t="s">
        <v>30</v>
      </c>
      <c r="L15" s="12" t="s">
        <v>30</v>
      </c>
      <c r="M15" s="18">
        <v>500</v>
      </c>
      <c r="N15" s="12">
        <v>500</v>
      </c>
      <c r="O15" s="1">
        <v>50</v>
      </c>
    </row>
  </sheetData>
  <mergeCells count="12">
    <mergeCell ref="A1:A2"/>
    <mergeCell ref="B1:B2"/>
    <mergeCell ref="M4:N6"/>
    <mergeCell ref="M7:N7"/>
    <mergeCell ref="C1:G1"/>
    <mergeCell ref="M1:N1"/>
    <mergeCell ref="E4:E6"/>
    <mergeCell ref="D4:D7"/>
    <mergeCell ref="F4:F7"/>
    <mergeCell ref="G4:G7"/>
    <mergeCell ref="H1:L1"/>
    <mergeCell ref="K4:K6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Simplified models</vt:lpstr>
      <vt:lpstr>Parametric model</vt:lpstr>
      <vt:lpstr>Assumptions</vt:lpstr>
      <vt:lpstr>Uncertainty ranges</vt:lpstr>
      <vt:lpstr>Fix.Par&amp;Coeff</vt:lpstr>
      <vt:lpstr>Literature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Paulillo</dc:creator>
  <cp:lastModifiedBy>Andrea</cp:lastModifiedBy>
  <dcterms:created xsi:type="dcterms:W3CDTF">2019-05-08T07:41:09Z</dcterms:created>
  <dcterms:modified xsi:type="dcterms:W3CDTF">2019-12-17T09:48:20Z</dcterms:modified>
</cp:coreProperties>
</file>