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data_and_models\"/>
    </mc:Choice>
  </mc:AlternateContent>
  <xr:revisionPtr revIDLastSave="0" documentId="11_37F9A21C165A320EFEBB5AAFE0436A0E83698963" xr6:coauthVersionLast="44" xr6:coauthVersionMax="44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Simplified models" sheetId="8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 l="1"/>
  <c r="O6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<sst xmlns="http://schemas.openxmlformats.org/spreadsheetml/2006/main" count="358" uniqueCount="249">
  <si>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</si>
  <si>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</si>
  <si>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</si>
  <si>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</si>
  <si>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</si>
  <si>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</si>
  <si>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</si>
  <si>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</si>
  <si>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</si>
  <si>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</si>
  <si>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</si>
  <si>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</si>
  <si>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</si>
  <si>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</si>
  <si>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</si>
  <si>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</si>
  <si>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</si>
  <si>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</si>
  <si>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</si>
  <si>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</si>
  <si>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</si>
  <si>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</si>
  <si>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</si>
  <si>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</si>
  <si>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</si>
  <si>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</si>
  <si>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</si>
  <si>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</si>
  <si>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</si>
  <si>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</si>
  <si>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</si>
  <si>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</si>
  <si>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</si>
  <si>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</si>
  <si>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</si>
  <si>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</si>
  <si>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</si>
  <si>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</si>
  <si>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</si>
  <si>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</si>
  <si>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</si>
  <si>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</si>
  <si>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</si>
  <si>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</si>
  <si>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</si>
  <si>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</si>
  <si>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</si>
  <si>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</si>
  <si>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</si>
  <si>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</si>
  <si>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</si>
  <si>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</si>
  <si>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</si>
  <si>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</si>
  <si>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</si>
  <si>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</si>
  <si>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</si>
  <si>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</si>
  <si>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</si>
  <si>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</si>
  <si>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</si>
  <si>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</si>
  <si>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</si>
  <si>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</si>
  <si>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</si>
  <si>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</si>
  <si>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</si>
  <si>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</si>
  <si>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</si>
  <si>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</si>
  <si>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</si>
  <si>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</si>
  <si>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</si>
  <si>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</si>
  <si>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</si>
  <si>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</si>
  <si>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</si>
  <si>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</si>
  <si>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</si>
  <si>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</si>
  <si>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</si>
  <si>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</si>
  <si>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</si>
  <si>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</si>
  <si>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</si>
  <si>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</si>
  <si>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</si>
  <si>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</si>
  <si>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</si>
  <si>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</si>
  <si>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</si>
  <si>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</si>
  <si>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</si>
  <si>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</si>
  <si>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</si>
  <si>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</si>
  <si>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</si>
  <si>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</si>
  <si>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</si>
  <si>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</si>
  <si>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</si>
  <si>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</si>
  <si>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</si>
  <si>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</si>
  <si>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</si>
  <si>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</si>
  <si>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</si>
  <si>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</si>
  <si>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</si>
  <si>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</si>
  <si>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</si>
  <si>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Karlsdottir et al.</t>
  </si>
  <si>
    <t>All papers but Treyer et al. who reports over 200 kg/m</t>
  </si>
  <si>
    <t>16-100</t>
  </si>
  <si>
    <t>30-50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</si>
  <si>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</si>
  <si>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</si>
  <si>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</si>
  <si>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</si>
  <si>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</si>
  <si>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</si>
  <si>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</si>
  <si>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</si>
  <si>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</si>
  <si>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</si>
  <si>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</si>
  <si>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</si>
  <si>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</si>
  <si>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</si>
  <si>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</si>
  <si>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</si>
  <si>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</si>
  <si>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</si>
  <si>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</si>
  <si>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</si>
  <si>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</si>
  <si>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</si>
  <si>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</si>
  <si>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</si>
  <si>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i5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</si>
  <si>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</si>
  <si>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</si>
  <si>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</si>
  <si>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</si>
  <si>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</si>
  <si>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</si>
  <si>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</si>
  <si>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</si>
  <si>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</si>
  <si>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</si>
  <si>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</si>
  <si>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</si>
  <si>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</si>
  <si>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</si>
  <si>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</si>
  <si>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</si>
  <si>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</si>
  <si>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</si>
  <si>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</si>
  <si>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</si>
  <si>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</si>
  <si>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</si>
  <si>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</si>
  <si>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</si>
  <si>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</si>
  <si>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</si>
  <si>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</si>
  <si>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</si>
  <si>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</si>
  <si>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</si>
  <si>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</si>
  <si>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</si>
  <si>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</si>
  <si>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</si>
  <si>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</si>
  <si>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</si>
  <si>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</si>
  <si>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</si>
  <si>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</si>
  <si>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</si>
  <si>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</si>
  <si>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</si>
  <si>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</si>
  <si>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</si>
  <si>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Diesel (as electrical energy)</t>
  </si>
  <si>
    <t>0.004-0.740</t>
  </si>
  <si>
    <t>kgCO2/kWh</t>
  </si>
  <si>
    <t>i2.6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</si>
  <si>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</si>
  <si>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</si>
  <si>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</si>
  <si>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</si>
  <si>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</si>
  <si>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</si>
  <si>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</si>
  <si>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</si>
  <si>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</si>
  <si>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</si>
  <si>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</si>
  <si>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</si>
  <si>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</si>
  <si>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</si>
  <si>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</si>
  <si>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</si>
  <si>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</si>
  <si>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</si>
  <si>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</si>
  <si>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</si>
  <si>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</si>
  <si>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</si>
  <si>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</si>
  <si>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</si>
  <si>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</si>
  <si>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</si>
  <si>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</si>
  <si>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</si>
  <si>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</si>
  <si>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</si>
  <si>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</si>
  <si>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</si>
  <si>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</si>
  <si>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</si>
  <si>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</si>
  <si>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</si>
  <si>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</si>
  <si>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</si>
  <si>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i5.1</t>
  </si>
  <si>
    <t>i5.2</t>
  </si>
  <si>
    <t>i6</t>
  </si>
  <si>
    <t>Lognormal distribution. Scipy: Shape = 0.98; scale=0.077.</t>
  </si>
  <si>
    <t>0-260</t>
  </si>
  <si>
    <t>Triangular distribution, by plants name. Scipy: Shape~1.15; scale~38.80; loc=0</t>
  </si>
  <si>
    <t>Triangular distribution, by fields name.Scipy: Shape~1.48; scale~65.32; loc=0</t>
  </si>
  <si>
    <t>Triangular distribution, by plants name. Scipy: Shape~1.17; scale~10.01; loc=0</t>
  </si>
  <si>
    <t>Triangular distribution, by fields name.Scipy: Shape~1.17; scale~12.11; loc=0</t>
  </si>
  <si>
    <t>impact of carbon dioxide emissions per kWh of electricity generated</t>
  </si>
  <si>
    <t>Stimulation (electricity)</t>
  </si>
  <si>
    <t>0-1583</t>
  </si>
  <si>
    <t>From Geothermal power database. Grouped by name of plant (first) and of field (second).</t>
  </si>
  <si>
    <t>75-125</t>
  </si>
  <si>
    <t>Piratio</t>
  </si>
  <si>
    <t>All papers but Sullivan (because value are too high)</t>
  </si>
  <si>
    <t>All papers but Hondo who reports 100 years</t>
  </si>
  <si>
    <t xml:space="preserve">All papers. </t>
  </si>
  <si>
    <t>Bertani and Thain 2002.</t>
  </si>
  <si>
    <t>impact per kg of drilling waste</t>
  </si>
  <si>
    <t xml:space="preserve">Drilling waste </t>
  </si>
  <si>
    <t>DW</t>
  </si>
  <si>
    <t>kg/m drilled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</si>
</sst>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433551" cy="681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43166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𝑊_(𝑒,𝑒𝑛)/(𝑆𝑅_𝐸 )∙ (𝐷∙𝑖_(2.1,𝑗)+𝐶_𝑆∙𝑖_(2.2,𝑗)+𝐶_𝐶∙𝑖_(2.3,𝑗)+𝐷𝑀∙𝑖_(2.4,𝑗)+𝑖_(2.5,𝑗)+𝑖_(2.6,𝑗))))/([𝑃_(𝑛,𝑒)∙𝐶𝐹∙(1−𝐴_𝑃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7473950</xdr:colOff>
      <xdr:row>12</xdr:row>
      <xdr:rowOff>104273</xdr:rowOff>
    </xdr:from>
    <xdr:to>
      <xdr:col>0</xdr:col>
      <xdr:colOff>12292853</xdr:colOff>
      <xdr:row>14</xdr:row>
      <xdr:rowOff>86718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708029" y="346694"/>
          <a:ext cx="350745" cy="481890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7181111</xdr:colOff>
      <xdr:row>15</xdr:row>
      <xdr:rowOff>111184</xdr:rowOff>
    </xdr:from>
    <xdr:ext cx="5604291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181111" y="3140134"/>
          <a:ext cx="5604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(- electricity consumed by cooling towers)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13417078</xdr:colOff>
      <xdr:row>22</xdr:row>
      <xdr:rowOff>55128</xdr:rowOff>
    </xdr:from>
    <xdr:ext cx="3023713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4.2,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𝑖_(4,𝑗)=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𝑖_(</a:t>
              </a:r>
              <a:r>
                <a:rPr lang="en-GB" sz="1400" b="0" i="0">
                  <a:latin typeface="Cambria Math" panose="02040503050406030204" pitchFamily="18" charset="0"/>
                </a:rPr>
                <a:t>4.1,𝑗)+(𝑖_(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4.2,𝑗)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+(𝑖_(4.3,𝑗)∙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479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17210"/>
              <a:ext cx="17882092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𝐷𝑊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17210"/>
              <a:ext cx="17882092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(〖(𝑊〗_𝑛𝑇∙𝑖_(1,𝑗))+〖[𝑊〗_𝑑  ∙𝑊_𝑛𝑇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𝑖_(2.4,𝑗)+〖𝐷𝑊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𝑖〗_(2.5,𝑗)+ 𝑖_2.6𝑗)]+(𝑊_(𝑛𝑇−𝑒)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𝑃_(𝑛,𝑒)∙𝐶𝐹∙(1−𝐴_𝑃 )∙𝐿𝑇∙ 8760000]−(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∙1000∙30))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27</xdr:row>
      <xdr:rowOff>189108</xdr:rowOff>
    </xdr:from>
    <xdr:ext cx="400327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AFC5192-8EC0-491B-98D4-FF21664B1B72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323896</xdr:colOff>
      <xdr:row>39</xdr:row>
      <xdr:rowOff>178346</xdr:rowOff>
    </xdr:from>
    <xdr:ext cx="3669338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𝑊_(𝑛𝑇,)−𝑊_(𝐸,𝑒𝑛)/(𝑆𝑅_𝐸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7148488</xdr:colOff>
      <xdr:row>26</xdr:row>
      <xdr:rowOff>164119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7148488" y="5632590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7211654</xdr:colOff>
      <xdr:row>32</xdr:row>
      <xdr:rowOff>40015</xdr:rowOff>
    </xdr:from>
    <xdr:ext cx="3677995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𝑊_(𝑇, 𝑛)−𝑊_(𝐸, 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"/>
  <sheetViews>
    <sheetView topLeftCell="A37" zoomScale="70" zoomScaleNormal="70" workbookViewId="0">
      <selection activeCell="A92" sqref="A92"/>
    </sheetView>
  </sheetViews>
  <sheetFormatPr defaultRowHeight="14.5" x14ac:dyDescent="0.35"/>
  <cols>
    <col min="1" max="1" width="255.54296875" style="40" customWidth="1"/>
  </cols>
  <sheetData>
    <row r="2" spans="1:21" x14ac:dyDescent="0.35">
      <c r="U2" t="s">
        <v>236</v>
      </c>
    </row>
    <row r="5" spans="1:21" x14ac:dyDescent="0.35">
      <c r="A5" s="68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85"/>
  <sheetViews>
    <sheetView zoomScale="70" zoomScaleNormal="70" workbookViewId="0">
      <selection activeCell="A20" sqref="A20"/>
    </sheetView>
  </sheetViews>
  <sheetFormatPr defaultRowHeight="14.5" x14ac:dyDescent="0.35"/>
  <cols>
    <col min="1" max="1" width="255.54296875" style="40" customWidth="1"/>
    <col min="2" max="2" width="255.26953125" style="40" customWidth="1"/>
    <col min="3" max="3" width="43" customWidth="1"/>
    <col min="4" max="4" width="21.54296875" customWidth="1"/>
    <col min="5" max="5" width="16.26953125" bestFit="1" customWidth="1"/>
    <col min="6" max="6" width="27.1796875" customWidth="1"/>
    <col min="7" max="7" width="26.1796875" customWidth="1"/>
    <col min="8" max="8" width="18.1796875" customWidth="1"/>
    <col min="9" max="9" width="37.453125" customWidth="1"/>
    <col min="10" max="10" width="16" customWidth="1"/>
    <col min="11" max="11" width="18.81640625" bestFit="1" customWidth="1"/>
    <col min="12" max="12" width="15.54296875" customWidth="1"/>
    <col min="13" max="13" width="14.54296875" customWidth="1"/>
    <col min="14" max="14" width="18" customWidth="1"/>
    <col min="15" max="15" width="13.453125" bestFit="1" customWidth="1"/>
    <col min="16" max="16" width="16.54296875" bestFit="1" customWidth="1"/>
  </cols>
  <sheetData>
    <row r="1" spans="12:16" x14ac:dyDescent="0.35">
      <c r="N1" s="37"/>
    </row>
    <row r="2" spans="12:16" x14ac:dyDescent="0.35">
      <c r="M2" s="37"/>
      <c r="O2" s="37"/>
      <c r="P2" s="38"/>
    </row>
    <row r="3" spans="12:16" x14ac:dyDescent="0.35">
      <c r="N3" s="39"/>
      <c r="P3" s="5"/>
    </row>
    <row r="4" spans="12:16" x14ac:dyDescent="0.35">
      <c r="N4" s="39"/>
      <c r="P4" s="5"/>
    </row>
    <row r="5" spans="12:16" x14ac:dyDescent="0.35">
      <c r="N5" s="39"/>
      <c r="P5" s="5"/>
    </row>
    <row r="6" spans="12:16" x14ac:dyDescent="0.35">
      <c r="N6" s="39"/>
      <c r="P6" s="5"/>
    </row>
    <row r="7" spans="12:16" x14ac:dyDescent="0.35">
      <c r="N7" s="39"/>
      <c r="P7" s="5"/>
    </row>
    <row r="8" spans="12:16" x14ac:dyDescent="0.35">
      <c r="N8" s="39"/>
      <c r="P8" s="5"/>
    </row>
    <row r="9" spans="12:16" x14ac:dyDescent="0.35">
      <c r="N9" s="39"/>
      <c r="P9" s="5"/>
    </row>
    <row r="10" spans="12:16" x14ac:dyDescent="0.35">
      <c r="N10" s="39"/>
      <c r="P10" s="5"/>
    </row>
    <row r="11" spans="12:16" ht="35.5" customHeight="1" x14ac:dyDescent="0.35">
      <c r="L11" s="6"/>
    </row>
    <row r="21" ht="35.5" customHeight="1" x14ac:dyDescent="0.35"/>
    <row r="30" ht="13.5" customHeight="1" x14ac:dyDescent="0.35"/>
    <row r="35" spans="3:17" s="40" customFormat="1" ht="17.149999999999999" customHeight="1" x14ac:dyDescent="0.3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49999999999999" customHeight="1" x14ac:dyDescent="0.3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49999999999999" customHeight="1" x14ac:dyDescent="0.3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49999999999999" customHeight="1" x14ac:dyDescent="0.3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49999999999999" customHeight="1" x14ac:dyDescent="0.3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49999999999999" customHeight="1" x14ac:dyDescent="0.3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49999999999999" customHeight="1" x14ac:dyDescent="0.3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49999999999999" customHeight="1" x14ac:dyDescent="0.3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49999999999999" customHeight="1" x14ac:dyDescent="0.3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49999999999999" customHeight="1" x14ac:dyDescent="0.3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49999999999999" customHeight="1" x14ac:dyDescent="0.3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49999999999999" customHeight="1" x14ac:dyDescent="0.3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3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3"/>
  <sheetViews>
    <sheetView workbookViewId="0">
      <selection activeCell="A5" sqref="A5"/>
    </sheetView>
  </sheetViews>
  <sheetFormatPr defaultRowHeight="14.5" x14ac:dyDescent="0.35"/>
  <cols>
    <col min="1" max="1" width="44.7265625" customWidth="1"/>
  </cols>
  <sheetData>
    <row r="1" spans="1:1" x14ac:dyDescent="0.35">
      <c r="A1" t="s">
        <v>202</v>
      </c>
    </row>
    <row r="2" spans="1:1" x14ac:dyDescent="0.35">
      <c r="A2" t="s">
        <v>205</v>
      </c>
    </row>
    <row r="3" spans="1:1" x14ac:dyDescent="0.35">
      <c r="A3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29"/>
  <sheetViews>
    <sheetView zoomScale="85" zoomScaleNormal="85" workbookViewId="0">
      <selection activeCell="F29" sqref="F29"/>
    </sheetView>
  </sheetViews>
  <sheetFormatPr defaultRowHeight="14.5" x14ac:dyDescent="0.35"/>
  <cols>
    <col min="1" max="1" width="27.54296875" customWidth="1"/>
    <col min="2" max="3" width="14" customWidth="1"/>
    <col min="4" max="4" width="15.54296875" customWidth="1"/>
    <col min="5" max="5" width="63.26953125" customWidth="1"/>
    <col min="6" max="6" width="58.26953125" customWidth="1"/>
    <col min="7" max="7" width="15.453125" customWidth="1"/>
    <col min="8" max="8" width="56.453125" customWidth="1"/>
    <col min="9" max="9" width="55.54296875" customWidth="1"/>
    <col min="10" max="10" width="48.54296875" customWidth="1"/>
    <col min="13" max="13" width="36.26953125" customWidth="1"/>
  </cols>
  <sheetData>
    <row r="1" spans="1:15" s="37" customFormat="1" ht="19" customHeight="1" x14ac:dyDescent="0.35">
      <c r="A1" s="72" t="s">
        <v>148</v>
      </c>
      <c r="B1" s="72" t="s">
        <v>35</v>
      </c>
      <c r="C1" s="72" t="s">
        <v>151</v>
      </c>
      <c r="D1" s="71" t="s">
        <v>13</v>
      </c>
      <c r="E1" s="71"/>
      <c r="F1" s="71"/>
      <c r="G1" s="71" t="s">
        <v>14</v>
      </c>
      <c r="H1" s="71"/>
      <c r="I1" s="71"/>
    </row>
    <row r="2" spans="1:15" ht="20.5" customHeight="1" x14ac:dyDescent="0.35">
      <c r="A2" s="72"/>
      <c r="B2" s="72"/>
      <c r="C2" s="72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93</v>
      </c>
      <c r="N2">
        <v>20</v>
      </c>
      <c r="O2">
        <v>130</v>
      </c>
    </row>
    <row r="3" spans="1:15" ht="29" x14ac:dyDescent="0.35">
      <c r="A3" s="75" t="s">
        <v>58</v>
      </c>
      <c r="B3" s="75" t="s">
        <v>62</v>
      </c>
      <c r="C3" s="75" t="s">
        <v>160</v>
      </c>
      <c r="D3" s="4" t="s">
        <v>91</v>
      </c>
      <c r="E3" s="49" t="s">
        <v>88</v>
      </c>
      <c r="F3" s="2" t="s">
        <v>225</v>
      </c>
      <c r="G3" s="4" t="s">
        <v>90</v>
      </c>
      <c r="H3" s="49" t="s">
        <v>88</v>
      </c>
      <c r="I3" t="s">
        <v>241</v>
      </c>
      <c r="M3" t="s">
        <v>94</v>
      </c>
    </row>
    <row r="4" spans="1:15" ht="29" x14ac:dyDescent="0.35">
      <c r="A4" s="70"/>
      <c r="B4" s="70"/>
      <c r="C4" s="70"/>
      <c r="D4" s="5" t="s">
        <v>230</v>
      </c>
      <c r="E4" s="49" t="s">
        <v>231</v>
      </c>
      <c r="F4" s="74" t="s">
        <v>238</v>
      </c>
      <c r="G4" s="69"/>
      <c r="H4" s="49" t="s">
        <v>233</v>
      </c>
      <c r="I4" s="74" t="s">
        <v>238</v>
      </c>
    </row>
    <row r="5" spans="1:15" ht="29" x14ac:dyDescent="0.35">
      <c r="A5" s="70"/>
      <c r="B5" s="70"/>
      <c r="C5" s="70"/>
      <c r="D5" s="5" t="s">
        <v>237</v>
      </c>
      <c r="E5" s="49" t="s">
        <v>232</v>
      </c>
      <c r="F5" s="74"/>
      <c r="G5" s="69"/>
      <c r="H5" s="49" t="s">
        <v>234</v>
      </c>
      <c r="I5" s="74"/>
    </row>
    <row r="6" spans="1:15" x14ac:dyDescent="0.35">
      <c r="A6" t="s">
        <v>11</v>
      </c>
      <c r="B6" t="s">
        <v>30</v>
      </c>
      <c r="C6" s="6" t="s">
        <v>161</v>
      </c>
      <c r="D6" s="5" t="s">
        <v>100</v>
      </c>
      <c r="E6" s="49" t="s">
        <v>88</v>
      </c>
      <c r="F6" t="s">
        <v>101</v>
      </c>
      <c r="G6" s="4" t="s">
        <v>99</v>
      </c>
      <c r="H6" s="49" t="s">
        <v>88</v>
      </c>
      <c r="I6" t="s">
        <v>89</v>
      </c>
      <c r="M6" s="33" t="s">
        <v>92</v>
      </c>
      <c r="N6">
        <f>N$2/$M6</f>
        <v>5</v>
      </c>
      <c r="O6">
        <f>O$2/$M6</f>
        <v>32.5</v>
      </c>
    </row>
    <row r="7" spans="1:15" ht="43.5" x14ac:dyDescent="0.35">
      <c r="A7" t="s">
        <v>81</v>
      </c>
      <c r="B7" t="s">
        <v>30</v>
      </c>
      <c r="C7" t="s">
        <v>162</v>
      </c>
      <c r="D7" s="4" t="s">
        <v>85</v>
      </c>
      <c r="E7" s="49" t="s">
        <v>218</v>
      </c>
      <c r="F7" s="67" t="s">
        <v>224</v>
      </c>
      <c r="G7" s="4" t="s">
        <v>85</v>
      </c>
      <c r="H7" s="49" t="s">
        <v>218</v>
      </c>
      <c r="I7" t="s">
        <v>86</v>
      </c>
      <c r="M7" s="23">
        <v>16</v>
      </c>
      <c r="N7">
        <f>N$2/$M7</f>
        <v>1.25</v>
      </c>
      <c r="O7">
        <f>O$2/$M7</f>
        <v>8.125</v>
      </c>
    </row>
    <row r="8" spans="1:15" x14ac:dyDescent="0.35">
      <c r="A8" t="s">
        <v>10</v>
      </c>
      <c r="B8" t="s">
        <v>84</v>
      </c>
      <c r="C8" t="s">
        <v>163</v>
      </c>
      <c r="D8" s="4" t="s">
        <v>16</v>
      </c>
      <c r="E8" s="49" t="s">
        <v>180</v>
      </c>
      <c r="F8" t="s">
        <v>242</v>
      </c>
      <c r="G8" s="4" t="s">
        <v>16</v>
      </c>
      <c r="H8" s="49" t="s">
        <v>180</v>
      </c>
      <c r="I8" t="s">
        <v>242</v>
      </c>
    </row>
    <row r="9" spans="1:15" x14ac:dyDescent="0.35">
      <c r="A9" t="s">
        <v>1</v>
      </c>
      <c r="B9" t="s">
        <v>95</v>
      </c>
      <c r="C9" t="s">
        <v>164</v>
      </c>
      <c r="D9" s="47"/>
      <c r="E9" s="50"/>
      <c r="F9" s="48"/>
      <c r="G9" s="3" t="s">
        <v>98</v>
      </c>
      <c r="H9" s="49" t="s">
        <v>188</v>
      </c>
      <c r="I9" t="s">
        <v>97</v>
      </c>
    </row>
    <row r="10" spans="1:15" ht="58" x14ac:dyDescent="0.35">
      <c r="A10" s="6" t="s">
        <v>172</v>
      </c>
      <c r="B10" t="s">
        <v>62</v>
      </c>
      <c r="C10" t="s">
        <v>175</v>
      </c>
      <c r="D10" s="60" t="s">
        <v>209</v>
      </c>
      <c r="E10" s="62" t="s">
        <v>214</v>
      </c>
      <c r="F10" s="61" t="s">
        <v>204</v>
      </c>
      <c r="G10" s="63" t="s">
        <v>209</v>
      </c>
      <c r="H10" s="64" t="s">
        <v>213</v>
      </c>
      <c r="I10" s="65" t="s">
        <v>222</v>
      </c>
    </row>
    <row r="11" spans="1:15" x14ac:dyDescent="0.35">
      <c r="A11" t="s">
        <v>2</v>
      </c>
      <c r="B11" t="s">
        <v>72</v>
      </c>
      <c r="C11" t="s">
        <v>165</v>
      </c>
      <c r="D11" s="4" t="s">
        <v>87</v>
      </c>
      <c r="E11" s="49" t="s">
        <v>88</v>
      </c>
      <c r="F11" t="s">
        <v>243</v>
      </c>
      <c r="G11" s="3" t="s">
        <v>189</v>
      </c>
      <c r="H11" s="49" t="s">
        <v>88</v>
      </c>
      <c r="I11" t="s">
        <v>190</v>
      </c>
    </row>
    <row r="12" spans="1:15" x14ac:dyDescent="0.35">
      <c r="A12" t="s">
        <v>3</v>
      </c>
      <c r="B12" t="s">
        <v>36</v>
      </c>
      <c r="C12" t="s">
        <v>166</v>
      </c>
      <c r="D12" s="4" t="s">
        <v>239</v>
      </c>
      <c r="E12" s="49" t="s">
        <v>88</v>
      </c>
      <c r="F12" t="s">
        <v>111</v>
      </c>
      <c r="G12" s="4" t="s">
        <v>82</v>
      </c>
      <c r="H12" s="49" t="s">
        <v>88</v>
      </c>
      <c r="I12" t="s">
        <v>83</v>
      </c>
    </row>
    <row r="13" spans="1:15" x14ac:dyDescent="0.35">
      <c r="A13" t="s">
        <v>184</v>
      </c>
      <c r="B13" t="s">
        <v>181</v>
      </c>
      <c r="C13" t="s">
        <v>167</v>
      </c>
      <c r="D13" s="4" t="s">
        <v>182</v>
      </c>
      <c r="E13" s="49" t="s">
        <v>88</v>
      </c>
      <c r="F13" t="s">
        <v>111</v>
      </c>
      <c r="G13" s="3" t="s">
        <v>183</v>
      </c>
      <c r="H13" s="49" t="s">
        <v>88</v>
      </c>
      <c r="I13" t="s">
        <v>115</v>
      </c>
    </row>
    <row r="14" spans="1:15" x14ac:dyDescent="0.35">
      <c r="A14" t="s">
        <v>5</v>
      </c>
      <c r="B14" t="s">
        <v>36</v>
      </c>
      <c r="C14" t="s">
        <v>191</v>
      </c>
      <c r="D14" s="4" t="s">
        <v>114</v>
      </c>
      <c r="E14" s="49" t="s">
        <v>88</v>
      </c>
      <c r="F14" t="s">
        <v>111</v>
      </c>
      <c r="G14" s="3" t="s">
        <v>113</v>
      </c>
      <c r="H14" s="49" t="s">
        <v>88</v>
      </c>
      <c r="I14" t="s">
        <v>112</v>
      </c>
    </row>
    <row r="15" spans="1:15" x14ac:dyDescent="0.35">
      <c r="A15" t="s">
        <v>6</v>
      </c>
      <c r="B15" t="s">
        <v>109</v>
      </c>
      <c r="C15" t="s">
        <v>168</v>
      </c>
      <c r="D15" s="5" t="s">
        <v>110</v>
      </c>
      <c r="E15" s="49" t="s">
        <v>88</v>
      </c>
      <c r="F15" t="s">
        <v>116</v>
      </c>
      <c r="G15" s="5" t="s">
        <v>110</v>
      </c>
      <c r="H15" s="49" t="s">
        <v>88</v>
      </c>
      <c r="I15" t="s">
        <v>89</v>
      </c>
    </row>
    <row r="16" spans="1:15" x14ac:dyDescent="0.35">
      <c r="A16" t="s">
        <v>7</v>
      </c>
      <c r="B16" t="s">
        <v>40</v>
      </c>
      <c r="C16" t="s">
        <v>169</v>
      </c>
      <c r="D16" s="5" t="s">
        <v>118</v>
      </c>
      <c r="E16" s="23" t="s">
        <v>88</v>
      </c>
      <c r="F16" t="s">
        <v>117</v>
      </c>
      <c r="G16" s="5" t="s">
        <v>119</v>
      </c>
      <c r="H16" s="23" t="s">
        <v>88</v>
      </c>
      <c r="I16" t="s">
        <v>178</v>
      </c>
    </row>
    <row r="17" spans="1:10" ht="16.5" x14ac:dyDescent="0.45">
      <c r="A17" t="s">
        <v>8</v>
      </c>
      <c r="B17" t="s">
        <v>186</v>
      </c>
      <c r="C17" t="s">
        <v>170</v>
      </c>
      <c r="D17" s="4" t="s">
        <v>185</v>
      </c>
      <c r="E17" s="49" t="s">
        <v>229</v>
      </c>
      <c r="F17" t="s">
        <v>244</v>
      </c>
      <c r="G17" s="36"/>
      <c r="H17" s="51"/>
      <c r="I17" s="36"/>
    </row>
    <row r="18" spans="1:10" x14ac:dyDescent="0.35">
      <c r="A18" t="s">
        <v>9</v>
      </c>
      <c r="D18" s="56"/>
      <c r="E18" s="57"/>
      <c r="F18" s="56"/>
      <c r="H18" s="49"/>
    </row>
    <row r="19" spans="1:10" x14ac:dyDescent="0.35">
      <c r="A19" s="22" t="s">
        <v>102</v>
      </c>
      <c r="B19" t="s">
        <v>104</v>
      </c>
      <c r="C19" t="s">
        <v>171</v>
      </c>
      <c r="D19" s="36"/>
      <c r="E19" s="52"/>
      <c r="F19" s="36"/>
      <c r="G19" s="5" t="s">
        <v>174</v>
      </c>
      <c r="H19" s="23" t="s">
        <v>88</v>
      </c>
      <c r="I19" t="s">
        <v>107</v>
      </c>
      <c r="J19" t="s">
        <v>173</v>
      </c>
    </row>
    <row r="20" spans="1:10" x14ac:dyDescent="0.35">
      <c r="A20" s="22" t="s">
        <v>103</v>
      </c>
      <c r="B20" t="s">
        <v>105</v>
      </c>
      <c r="C20" t="s">
        <v>208</v>
      </c>
      <c r="D20" s="36"/>
      <c r="E20" s="52"/>
      <c r="F20" s="36"/>
      <c r="G20" s="5" t="s">
        <v>106</v>
      </c>
      <c r="H20" s="23" t="s">
        <v>88</v>
      </c>
      <c r="I20" t="s">
        <v>108</v>
      </c>
    </row>
    <row r="21" spans="1:10" x14ac:dyDescent="0.35">
      <c r="A21" s="22" t="s">
        <v>176</v>
      </c>
      <c r="B21" t="s">
        <v>95</v>
      </c>
      <c r="C21" t="s">
        <v>177</v>
      </c>
      <c r="D21" s="36"/>
      <c r="E21" s="36"/>
      <c r="F21" s="36"/>
      <c r="G21" s="5" t="s">
        <v>179</v>
      </c>
      <c r="H21" s="23" t="s">
        <v>88</v>
      </c>
    </row>
    <row r="23" spans="1:10" ht="29" x14ac:dyDescent="0.35">
      <c r="A23" s="39" t="s">
        <v>193</v>
      </c>
      <c r="B23" s="6" t="s">
        <v>30</v>
      </c>
      <c r="C23" s="6" t="s">
        <v>192</v>
      </c>
      <c r="D23" s="58" t="s">
        <v>194</v>
      </c>
      <c r="E23" s="6" t="s">
        <v>211</v>
      </c>
      <c r="F23" s="49" t="s">
        <v>212</v>
      </c>
      <c r="G23" s="59"/>
      <c r="H23" s="59"/>
      <c r="I23" s="59"/>
    </row>
    <row r="24" spans="1:10" x14ac:dyDescent="0.35">
      <c r="A24" s="23" t="s">
        <v>195</v>
      </c>
      <c r="F24" s="70" t="s">
        <v>204</v>
      </c>
      <c r="G24" s="66"/>
      <c r="H24" s="66"/>
      <c r="I24" s="66"/>
    </row>
    <row r="25" spans="1:10" ht="39.75" customHeight="1" x14ac:dyDescent="0.35">
      <c r="A25" s="22" t="s">
        <v>196</v>
      </c>
      <c r="B25" t="s">
        <v>30</v>
      </c>
      <c r="C25" t="s">
        <v>199</v>
      </c>
      <c r="D25" s="5" t="s">
        <v>210</v>
      </c>
      <c r="E25" s="2" t="s">
        <v>217</v>
      </c>
      <c r="F25" s="70"/>
      <c r="G25" s="5" t="s">
        <v>210</v>
      </c>
      <c r="H25" s="2" t="s">
        <v>217</v>
      </c>
      <c r="I25" s="73" t="s">
        <v>223</v>
      </c>
    </row>
    <row r="26" spans="1:10" x14ac:dyDescent="0.35">
      <c r="A26" s="22" t="s">
        <v>197</v>
      </c>
      <c r="B26" t="s">
        <v>30</v>
      </c>
      <c r="C26" t="s">
        <v>200</v>
      </c>
      <c r="D26" s="5" t="s">
        <v>210</v>
      </c>
      <c r="E26" s="2" t="s">
        <v>216</v>
      </c>
      <c r="F26" s="70"/>
      <c r="G26" s="5" t="s">
        <v>210</v>
      </c>
      <c r="H26" s="2" t="s">
        <v>216</v>
      </c>
      <c r="I26" s="73"/>
    </row>
    <row r="27" spans="1:10" x14ac:dyDescent="0.35">
      <c r="A27" s="22" t="s">
        <v>198</v>
      </c>
      <c r="B27" t="s">
        <v>30</v>
      </c>
      <c r="C27" t="s">
        <v>201</v>
      </c>
      <c r="D27" s="5" t="s">
        <v>210</v>
      </c>
      <c r="E27" s="2" t="s">
        <v>215</v>
      </c>
      <c r="F27" s="70"/>
      <c r="G27" s="59"/>
      <c r="H27" s="59"/>
      <c r="I27" s="59"/>
    </row>
    <row r="28" spans="1:10" x14ac:dyDescent="0.35">
      <c r="D28" s="5"/>
    </row>
    <row r="29" spans="1:10" ht="43.5" x14ac:dyDescent="0.35">
      <c r="A29" s="22" t="s">
        <v>219</v>
      </c>
      <c r="B29" t="s">
        <v>30</v>
      </c>
      <c r="C29" t="s">
        <v>240</v>
      </c>
      <c r="D29" s="3" t="s">
        <v>70</v>
      </c>
      <c r="E29" s="2" t="s">
        <v>220</v>
      </c>
      <c r="F29" s="2" t="s">
        <v>221</v>
      </c>
      <c r="G29" s="36"/>
      <c r="H29" s="36"/>
      <c r="I29" s="36"/>
    </row>
  </sheetData>
  <mergeCells count="12">
    <mergeCell ref="F24:F27"/>
    <mergeCell ref="G1:I1"/>
    <mergeCell ref="D1:F1"/>
    <mergeCell ref="A1:A2"/>
    <mergeCell ref="B1:B2"/>
    <mergeCell ref="C1:C2"/>
    <mergeCell ref="I25:I26"/>
    <mergeCell ref="F4:F5"/>
    <mergeCell ref="B3:B5"/>
    <mergeCell ref="C3:C5"/>
    <mergeCell ref="A3:A5"/>
    <mergeCell ref="I4:I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I19"/>
  <sheetViews>
    <sheetView tabSelected="1" zoomScale="85" zoomScaleNormal="85" workbookViewId="0">
      <selection activeCell="I10" sqref="I10"/>
    </sheetView>
  </sheetViews>
  <sheetFormatPr defaultRowHeight="14.5" x14ac:dyDescent="0.35"/>
  <cols>
    <col min="1" max="1" width="29.54296875" customWidth="1"/>
    <col min="2" max="2" width="10.453125" customWidth="1"/>
    <col min="4" max="4" width="8.54296875" customWidth="1"/>
    <col min="8" max="8" width="15.1796875" customWidth="1"/>
    <col min="9" max="9" width="69.453125" customWidth="1"/>
  </cols>
  <sheetData>
    <row r="2" spans="1:9" ht="16" thickBot="1" x14ac:dyDescent="0.4">
      <c r="A2" s="41" t="s">
        <v>149</v>
      </c>
      <c r="B2" s="41" t="s">
        <v>151</v>
      </c>
      <c r="C2" s="41" t="s">
        <v>35</v>
      </c>
      <c r="D2" s="41" t="s">
        <v>152</v>
      </c>
      <c r="H2" s="41" t="s">
        <v>120</v>
      </c>
      <c r="I2" s="41" t="s">
        <v>121</v>
      </c>
    </row>
    <row r="3" spans="1:9" x14ac:dyDescent="0.35">
      <c r="A3" t="s">
        <v>150</v>
      </c>
      <c r="B3" t="s">
        <v>153</v>
      </c>
      <c r="C3" t="s">
        <v>95</v>
      </c>
      <c r="D3" s="44">
        <v>3</v>
      </c>
      <c r="H3" t="s">
        <v>122</v>
      </c>
      <c r="I3" t="s">
        <v>141</v>
      </c>
    </row>
    <row r="4" spans="1:9" x14ac:dyDescent="0.35">
      <c r="A4" t="s">
        <v>154</v>
      </c>
      <c r="B4" t="s">
        <v>155</v>
      </c>
      <c r="C4" t="s">
        <v>156</v>
      </c>
      <c r="D4" s="44">
        <v>300</v>
      </c>
      <c r="H4" t="s">
        <v>123</v>
      </c>
      <c r="I4" t="s">
        <v>124</v>
      </c>
    </row>
    <row r="5" spans="1:9" x14ac:dyDescent="0.35">
      <c r="A5" t="s">
        <v>157</v>
      </c>
      <c r="B5" t="s">
        <v>159</v>
      </c>
      <c r="C5" t="s">
        <v>158</v>
      </c>
      <c r="D5">
        <v>2.5000000000000001E-2</v>
      </c>
      <c r="H5" s="22" t="s">
        <v>125</v>
      </c>
      <c r="I5" s="22" t="s">
        <v>142</v>
      </c>
    </row>
    <row r="6" spans="1:9" x14ac:dyDescent="0.35">
      <c r="A6" t="s">
        <v>246</v>
      </c>
      <c r="B6" t="s">
        <v>247</v>
      </c>
      <c r="C6" t="s">
        <v>248</v>
      </c>
      <c r="D6">
        <v>450</v>
      </c>
      <c r="H6" s="22" t="s">
        <v>126</v>
      </c>
      <c r="I6" s="22" t="s">
        <v>143</v>
      </c>
    </row>
    <row r="7" spans="1:9" x14ac:dyDescent="0.35">
      <c r="H7" s="22" t="s">
        <v>127</v>
      </c>
      <c r="I7" s="22" t="s">
        <v>144</v>
      </c>
    </row>
    <row r="8" spans="1:9" x14ac:dyDescent="0.35">
      <c r="A8" s="37"/>
      <c r="B8" s="37"/>
      <c r="C8" s="45"/>
      <c r="D8" s="46"/>
      <c r="H8" s="22" t="s">
        <v>128</v>
      </c>
      <c r="I8" s="22" t="s">
        <v>145</v>
      </c>
    </row>
    <row r="9" spans="1:9" x14ac:dyDescent="0.35">
      <c r="H9" s="22" t="s">
        <v>146</v>
      </c>
      <c r="I9" s="22" t="s">
        <v>245</v>
      </c>
    </row>
    <row r="10" spans="1:9" x14ac:dyDescent="0.35">
      <c r="H10" s="22" t="s">
        <v>187</v>
      </c>
      <c r="I10" s="22" t="s">
        <v>147</v>
      </c>
    </row>
    <row r="11" spans="1:9" x14ac:dyDescent="0.35">
      <c r="H11" t="s">
        <v>129</v>
      </c>
      <c r="I11" t="s">
        <v>130</v>
      </c>
    </row>
    <row r="12" spans="1:9" x14ac:dyDescent="0.35">
      <c r="H12" t="s">
        <v>131</v>
      </c>
      <c r="I12" t="s">
        <v>132</v>
      </c>
    </row>
    <row r="13" spans="1:9" x14ac:dyDescent="0.35">
      <c r="H13" s="22" t="s">
        <v>133</v>
      </c>
      <c r="I13" s="22" t="s">
        <v>134</v>
      </c>
    </row>
    <row r="14" spans="1:9" x14ac:dyDescent="0.35">
      <c r="H14" s="22" t="s">
        <v>135</v>
      </c>
      <c r="I14" s="22" t="s">
        <v>136</v>
      </c>
    </row>
    <row r="15" spans="1:9" x14ac:dyDescent="0.35">
      <c r="H15" s="42" t="s">
        <v>137</v>
      </c>
      <c r="I15" s="42" t="s">
        <v>138</v>
      </c>
    </row>
    <row r="16" spans="1:9" x14ac:dyDescent="0.35">
      <c r="H16" s="43" t="s">
        <v>139</v>
      </c>
      <c r="I16" s="43" t="s">
        <v>140</v>
      </c>
    </row>
    <row r="17" spans="8:9" x14ac:dyDescent="0.35">
      <c r="H17" s="42" t="s">
        <v>226</v>
      </c>
      <c r="I17" s="42" t="s">
        <v>206</v>
      </c>
    </row>
    <row r="18" spans="8:9" x14ac:dyDescent="0.35">
      <c r="H18" s="42" t="s">
        <v>227</v>
      </c>
      <c r="I18" s="42" t="s">
        <v>207</v>
      </c>
    </row>
    <row r="19" spans="8:9" x14ac:dyDescent="0.35">
      <c r="H19" t="s">
        <v>228</v>
      </c>
      <c r="I19" t="s">
        <v>235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O15"/>
  <sheetViews>
    <sheetView topLeftCell="A2" zoomScale="85" zoomScaleNormal="85" workbookViewId="0">
      <selection activeCell="C12" sqref="C12"/>
    </sheetView>
  </sheetViews>
  <sheetFormatPr defaultRowHeight="14.5" x14ac:dyDescent="0.35"/>
  <cols>
    <col min="1" max="1" width="28.81640625" customWidth="1"/>
    <col min="2" max="2" width="16.54296875" customWidth="1"/>
    <col min="3" max="3" width="14.1796875" customWidth="1"/>
    <col min="4" max="4" width="13.1796875" customWidth="1"/>
    <col min="5" max="5" width="14" customWidth="1"/>
    <col min="6" max="6" width="12.54296875" customWidth="1"/>
    <col min="7" max="7" width="11.54296875" customWidth="1"/>
    <col min="8" max="9" width="15.54296875" customWidth="1"/>
    <col min="10" max="10" width="13" customWidth="1"/>
    <col min="11" max="11" width="15.81640625" customWidth="1"/>
    <col min="12" max="12" width="13.54296875" customWidth="1"/>
    <col min="13" max="13" width="11.81640625" customWidth="1"/>
    <col min="14" max="14" width="14.453125" customWidth="1"/>
    <col min="15" max="15" width="12.453125" customWidth="1"/>
  </cols>
  <sheetData>
    <row r="1" spans="1:15" s="6" customFormat="1" ht="21.65" customHeight="1" x14ac:dyDescent="0.35">
      <c r="A1" s="76" t="s">
        <v>79</v>
      </c>
      <c r="B1" s="76" t="s">
        <v>35</v>
      </c>
      <c r="C1" s="81" t="s">
        <v>27</v>
      </c>
      <c r="D1" s="81"/>
      <c r="E1" s="81"/>
      <c r="F1" s="81"/>
      <c r="G1" s="81"/>
      <c r="H1" s="81" t="s">
        <v>17</v>
      </c>
      <c r="I1" s="81"/>
      <c r="J1" s="81"/>
      <c r="K1" s="81"/>
      <c r="L1" s="81"/>
      <c r="M1" s="81" t="s">
        <v>24</v>
      </c>
      <c r="N1" s="81"/>
      <c r="O1" s="20" t="s">
        <v>32</v>
      </c>
    </row>
    <row r="2" spans="1:15" s="2" customFormat="1" ht="33" customHeight="1" x14ac:dyDescent="0.35">
      <c r="A2" s="76"/>
      <c r="B2" s="76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5" customHeight="1" x14ac:dyDescent="0.35">
      <c r="A3" t="s">
        <v>78</v>
      </c>
      <c r="G3" s="32"/>
      <c r="L3" s="32"/>
      <c r="N3" s="32"/>
    </row>
    <row r="4" spans="1:15" x14ac:dyDescent="0.35">
      <c r="A4" s="22" t="s">
        <v>4</v>
      </c>
      <c r="B4" t="s">
        <v>55</v>
      </c>
      <c r="C4" s="7">
        <v>2</v>
      </c>
      <c r="D4" s="83" t="s">
        <v>41</v>
      </c>
      <c r="E4" s="82" t="s">
        <v>39</v>
      </c>
      <c r="F4" s="82" t="s">
        <v>41</v>
      </c>
      <c r="G4" s="78" t="s">
        <v>41</v>
      </c>
      <c r="H4" s="24" t="s">
        <v>43</v>
      </c>
      <c r="I4" s="25" t="s">
        <v>48</v>
      </c>
      <c r="J4" s="26" t="s">
        <v>51</v>
      </c>
      <c r="K4" s="82" t="s">
        <v>39</v>
      </c>
      <c r="L4" s="28">
        <v>14</v>
      </c>
      <c r="M4" s="77" t="s">
        <v>39</v>
      </c>
      <c r="N4" s="78"/>
      <c r="O4" s="1">
        <v>7.2</v>
      </c>
    </row>
    <row r="5" spans="1:15" x14ac:dyDescent="0.35">
      <c r="A5" s="22" t="s">
        <v>3</v>
      </c>
      <c r="B5" t="s">
        <v>36</v>
      </c>
      <c r="C5" s="7">
        <v>100</v>
      </c>
      <c r="D5" s="83"/>
      <c r="E5" s="82"/>
      <c r="F5" s="82"/>
      <c r="G5" s="78"/>
      <c r="H5" s="27" t="s">
        <v>44</v>
      </c>
      <c r="I5" s="25">
        <v>111</v>
      </c>
      <c r="J5" s="25" t="s">
        <v>50</v>
      </c>
      <c r="K5" s="82"/>
      <c r="L5" s="28">
        <v>309</v>
      </c>
      <c r="M5" s="77"/>
      <c r="N5" s="78"/>
      <c r="O5" s="1" t="s">
        <v>57</v>
      </c>
    </row>
    <row r="6" spans="1:15" x14ac:dyDescent="0.35">
      <c r="A6" s="22" t="s">
        <v>45</v>
      </c>
      <c r="B6" t="s">
        <v>36</v>
      </c>
      <c r="C6" s="7" t="s">
        <v>47</v>
      </c>
      <c r="D6" s="83"/>
      <c r="E6" s="82"/>
      <c r="F6" s="82"/>
      <c r="G6" s="78"/>
      <c r="H6" s="27" t="s">
        <v>46</v>
      </c>
      <c r="I6" s="25" t="s">
        <v>49</v>
      </c>
      <c r="J6" s="25" t="s">
        <v>52</v>
      </c>
      <c r="K6" s="82"/>
      <c r="L6" s="28" t="s">
        <v>54</v>
      </c>
      <c r="M6" s="77"/>
      <c r="N6" s="78"/>
      <c r="O6" s="1" t="s">
        <v>56</v>
      </c>
    </row>
    <row r="7" spans="1:15" x14ac:dyDescent="0.35">
      <c r="A7" s="22" t="s">
        <v>6</v>
      </c>
      <c r="B7" t="s">
        <v>38</v>
      </c>
      <c r="C7" s="7">
        <v>9.3000000000000007</v>
      </c>
      <c r="D7" s="83"/>
      <c r="E7" s="7" t="s">
        <v>42</v>
      </c>
      <c r="F7" s="82"/>
      <c r="G7" s="78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79" t="s">
        <v>42</v>
      </c>
      <c r="N7" s="80"/>
      <c r="O7" s="1">
        <v>0.5</v>
      </c>
    </row>
    <row r="8" spans="1:15" x14ac:dyDescent="0.3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3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3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3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96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3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3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3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3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 Paulillo</cp:lastModifiedBy>
  <dcterms:created xsi:type="dcterms:W3CDTF">2019-05-08T07:41:09Z</dcterms:created>
  <dcterms:modified xsi:type="dcterms:W3CDTF">2020-01-29T19:54:52Z</dcterms:modified>
</cp:coreProperties>
</file>