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92" yWindow="0" windowWidth="12792" windowHeight="9432" tabRatio="500" firstSheet="2" activeTab="2"/>
  </bookViews>
  <sheets>
    <sheet name="怪物数据-hard" sheetId="3" r:id="rId1"/>
    <sheet name="怪物数据-medium" sheetId="12" r:id="rId2"/>
    <sheet name="怪物数据-easy" sheetId="13" r:id="rId3"/>
    <sheet name="初始" sheetId="1" r:id="rId4"/>
    <sheet name="第一层" sheetId="2" r:id="rId5"/>
    <sheet name="第二层" sheetId="4" r:id="rId6"/>
    <sheet name="第三层" sheetId="5" r:id="rId7"/>
    <sheet name="第四层" sheetId="6" r:id="rId8"/>
    <sheet name="第五层" sheetId="7" r:id="rId9"/>
    <sheet name="第六层" sheetId="8" r:id="rId10"/>
    <sheet name="第七层" sheetId="9" r:id="rId11"/>
    <sheet name="第八层" sheetId="10" r:id="rId12"/>
    <sheet name="地下层" sheetId="1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3" l="1"/>
  <c r="J26" i="13"/>
  <c r="K25" i="13"/>
  <c r="J25" i="13"/>
  <c r="K24" i="13"/>
  <c r="J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K26" i="12"/>
  <c r="J26" i="12"/>
  <c r="K25" i="12"/>
  <c r="J25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30" i="3"/>
  <c r="K31" i="3"/>
  <c r="J14" i="3"/>
  <c r="J16" i="3"/>
  <c r="J17" i="3"/>
  <c r="J18" i="3"/>
  <c r="J19" i="3"/>
  <c r="J20" i="3"/>
  <c r="J21" i="3"/>
  <c r="J22" i="3"/>
  <c r="J23" i="3"/>
  <c r="J24" i="3"/>
  <c r="J25" i="3"/>
  <c r="J26" i="3"/>
  <c r="J15" i="3"/>
  <c r="J13" i="3"/>
  <c r="J30" i="3"/>
  <c r="J31" i="3"/>
  <c r="K3" i="3"/>
  <c r="K4" i="3"/>
  <c r="K5" i="3"/>
  <c r="K6" i="3"/>
  <c r="K7" i="3"/>
  <c r="K8" i="3"/>
  <c r="K9" i="3"/>
  <c r="K10" i="3"/>
  <c r="K11" i="3"/>
  <c r="K12" i="3"/>
  <c r="J3" i="3"/>
  <c r="J4" i="3"/>
  <c r="J5" i="3"/>
  <c r="J6" i="3"/>
  <c r="J7" i="3"/>
  <c r="J8" i="3"/>
  <c r="J9" i="3"/>
  <c r="J10" i="3"/>
  <c r="J11" i="3"/>
  <c r="J12" i="3"/>
  <c r="K2" i="3"/>
  <c r="J2" i="3"/>
  <c r="L28" i="3"/>
  <c r="L27" i="3"/>
  <c r="L26" i="3"/>
  <c r="L20" i="3"/>
  <c r="L18" i="3"/>
  <c r="L17" i="3"/>
  <c r="L16" i="3"/>
  <c r="L24" i="3"/>
  <c r="L15" i="3"/>
  <c r="L25" i="3"/>
  <c r="L14" i="3"/>
  <c r="L22" i="3"/>
  <c r="L19" i="3"/>
  <c r="L23" i="3"/>
</calcChain>
</file>

<file path=xl/sharedStrings.xml><?xml version="1.0" encoding="utf-8"?>
<sst xmlns="http://schemas.openxmlformats.org/spreadsheetml/2006/main" count="1794" uniqueCount="220">
  <si>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</si>
  <si>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</si>
  <si>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</si>
  <si>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</si>
  <si>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</si>
  <si>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路/通往地下的门</t>
    <phoneticPr fontId="1" type="noConversion"/>
  </si>
  <si>
    <t>上口</t>
    <phoneticPr fontId="1" type="noConversion"/>
  </si>
  <si>
    <t>路/黑影</t>
    <phoneticPr fontId="1" type="noConversion"/>
  </si>
  <si>
    <t>路/主角</t>
    <phoneticPr fontId="1" type="noConversion"/>
  </si>
  <si>
    <t>上口</t>
    <phoneticPr fontId="1" type="noConversion"/>
  </si>
  <si>
    <t>绿球</t>
    <phoneticPr fontId="1" type="noConversion"/>
  </si>
  <si>
    <t>墙</t>
  </si>
  <si>
    <t>墙</t>
    <phoneticPr fontId="1" type="noConversion"/>
  </si>
  <si>
    <t>下口</t>
    <phoneticPr fontId="1" type="noConversion"/>
  </si>
  <si>
    <t>低级门</t>
    <phoneticPr fontId="1" type="noConversion"/>
  </si>
  <si>
    <t>高级门</t>
    <phoneticPr fontId="1" type="noConversion"/>
  </si>
  <si>
    <t>高级鼠标</t>
    <phoneticPr fontId="1" type="noConversion"/>
  </si>
  <si>
    <t>低级门</t>
    <phoneticPr fontId="1" type="noConversion"/>
  </si>
  <si>
    <t>大三学生</t>
    <phoneticPr fontId="1" type="noConversion"/>
  </si>
  <si>
    <t>中级鼠标</t>
    <phoneticPr fontId="1" type="noConversion"/>
  </si>
  <si>
    <t>低级鼠标</t>
  </si>
  <si>
    <t>低级鼠标</t>
    <phoneticPr fontId="1" type="noConversion"/>
  </si>
  <si>
    <t>低级鼠标</t>
    <phoneticPr fontId="1" type="noConversion"/>
  </si>
  <si>
    <t>名称</t>
    <phoneticPr fontId="1" type="noConversion"/>
  </si>
  <si>
    <t>血量</t>
    <phoneticPr fontId="1" type="noConversion"/>
  </si>
  <si>
    <t>经验</t>
    <phoneticPr fontId="1" type="noConversion"/>
  </si>
  <si>
    <t>红球</t>
    <phoneticPr fontId="1" type="noConversion"/>
  </si>
  <si>
    <t>小蝙蝠</t>
    <phoneticPr fontId="1" type="noConversion"/>
  </si>
  <si>
    <t>攻击</t>
    <phoneticPr fontId="1" type="noConversion"/>
  </si>
  <si>
    <t>防御</t>
    <phoneticPr fontId="1" type="noConversion"/>
  </si>
  <si>
    <t>骷髅人</t>
    <phoneticPr fontId="1" type="noConversion"/>
  </si>
  <si>
    <t>金钱</t>
    <phoneticPr fontId="1" type="noConversion"/>
  </si>
  <si>
    <t>青头怪</t>
    <phoneticPr fontId="1" type="noConversion"/>
  </si>
  <si>
    <t>骷髅士兵</t>
    <phoneticPr fontId="1" type="noConversion"/>
  </si>
  <si>
    <t>初级法师</t>
    <phoneticPr fontId="1" type="noConversion"/>
  </si>
  <si>
    <t>大蝙蝠</t>
  </si>
  <si>
    <t>VB</t>
    <phoneticPr fontId="1" type="noConversion"/>
  </si>
  <si>
    <t>C</t>
    <phoneticPr fontId="1" type="noConversion"/>
  </si>
  <si>
    <t>C++</t>
    <phoneticPr fontId="1" type="noConversion"/>
  </si>
  <si>
    <t>C#</t>
    <phoneticPr fontId="1" type="noConversion"/>
  </si>
  <si>
    <t>Java</t>
    <phoneticPr fontId="1" type="noConversion"/>
  </si>
  <si>
    <t>Python</t>
    <phoneticPr fontId="1" type="noConversion"/>
  </si>
  <si>
    <t>PHP</t>
    <phoneticPr fontId="1" type="noConversion"/>
  </si>
  <si>
    <t>Perl</t>
    <phoneticPr fontId="1" type="noConversion"/>
  </si>
  <si>
    <t>Ruby</t>
    <phoneticPr fontId="1" type="noConversion"/>
  </si>
  <si>
    <t>SQL</t>
    <phoneticPr fontId="1" type="noConversion"/>
  </si>
  <si>
    <t>R</t>
    <phoneticPr fontId="1" type="noConversion"/>
  </si>
  <si>
    <t>MATLAB</t>
    <phoneticPr fontId="1" type="noConversion"/>
  </si>
  <si>
    <t>HTML</t>
    <phoneticPr fontId="1" type="noConversion"/>
  </si>
  <si>
    <t>CSS</t>
    <phoneticPr fontId="1" type="noConversion"/>
  </si>
  <si>
    <t>UML</t>
    <phoneticPr fontId="1" type="noConversion"/>
  </si>
  <si>
    <t>机器码</t>
    <phoneticPr fontId="1" type="noConversion"/>
  </si>
  <si>
    <t>汇编语言</t>
    <phoneticPr fontId="1" type="noConversion"/>
  </si>
  <si>
    <t>兽面人</t>
  </si>
  <si>
    <t>骷髅队长</t>
  </si>
  <si>
    <t>石头怪人</t>
  </si>
  <si>
    <t>麻衣法师</t>
  </si>
  <si>
    <t>初级卫兵</t>
  </si>
  <si>
    <t>红蝙蝠</t>
  </si>
  <si>
    <t>高级法师</t>
  </si>
  <si>
    <t>怪王</t>
  </si>
  <si>
    <t>白衣武士</t>
  </si>
  <si>
    <t>C#</t>
    <phoneticPr fontId="1" type="noConversion"/>
  </si>
  <si>
    <t>C#</t>
    <phoneticPr fontId="1" type="noConversion"/>
  </si>
  <si>
    <t>python</t>
    <phoneticPr fontId="1" type="noConversion"/>
  </si>
  <si>
    <t>python</t>
    <phoneticPr fontId="1" type="noConversion"/>
  </si>
  <si>
    <t>PHP</t>
    <phoneticPr fontId="1" type="noConversion"/>
  </si>
  <si>
    <t>Java</t>
    <phoneticPr fontId="1" type="noConversion"/>
  </si>
  <si>
    <t>烤串</t>
    <phoneticPr fontId="1" type="noConversion"/>
  </si>
  <si>
    <t>烤串</t>
    <phoneticPr fontId="1" type="noConversion"/>
  </si>
  <si>
    <t>低级鼠标</t>
    <phoneticPr fontId="1" type="noConversion"/>
  </si>
  <si>
    <t>中级鼠标</t>
    <phoneticPr fontId="1" type="noConversion"/>
  </si>
  <si>
    <t>煎饼</t>
    <phoneticPr fontId="1" type="noConversion"/>
  </si>
  <si>
    <t>Windows帮助文档</t>
    <phoneticPr fontId="1" type="noConversion"/>
  </si>
  <si>
    <t>CPU</t>
    <phoneticPr fontId="1" type="noConversion"/>
  </si>
  <si>
    <t>内存</t>
    <phoneticPr fontId="1" type="noConversion"/>
  </si>
  <si>
    <t>铁门</t>
    <phoneticPr fontId="1" type="noConversion"/>
  </si>
  <si>
    <t>高级门</t>
    <phoneticPr fontId="1" type="noConversion"/>
  </si>
  <si>
    <t>董渊老师</t>
    <phoneticPr fontId="1" type="noConversion"/>
  </si>
  <si>
    <t>董渊老师</t>
    <phoneticPr fontId="1" type="noConversion"/>
  </si>
  <si>
    <t>吕勇强老师</t>
    <phoneticPr fontId="1" type="noConversion"/>
  </si>
  <si>
    <t>低级门</t>
    <phoneticPr fontId="1" type="noConversion"/>
  </si>
  <si>
    <t>低级门</t>
    <phoneticPr fontId="1" type="noConversion"/>
  </si>
  <si>
    <t>中级门</t>
    <phoneticPr fontId="1" type="noConversion"/>
  </si>
  <si>
    <t>烤串</t>
    <phoneticPr fontId="1" type="noConversion"/>
  </si>
  <si>
    <t>煎饼</t>
    <phoneticPr fontId="1" type="noConversion"/>
  </si>
  <si>
    <t>机器码</t>
    <phoneticPr fontId="1" type="noConversion"/>
  </si>
  <si>
    <t>汇编语言</t>
    <phoneticPr fontId="1" type="noConversion"/>
  </si>
  <si>
    <t>CPU</t>
    <phoneticPr fontId="1" type="noConversion"/>
  </si>
  <si>
    <t>铁块</t>
    <phoneticPr fontId="1" type="noConversion"/>
  </si>
  <si>
    <t>墙</t>
    <phoneticPr fontId="1" type="noConversion"/>
  </si>
  <si>
    <t>大一学生</t>
    <phoneticPr fontId="1" type="noConversion"/>
  </si>
  <si>
    <t>董渊</t>
    <phoneticPr fontId="1" type="noConversion"/>
  </si>
  <si>
    <t>吕勇强</t>
    <phoneticPr fontId="1" type="noConversion"/>
  </si>
  <si>
    <t>陈吉宁</t>
    <phoneticPr fontId="1" type="noConversion"/>
  </si>
  <si>
    <t>C++</t>
    <phoneticPr fontId="1" type="noConversion"/>
  </si>
  <si>
    <t>C++</t>
    <phoneticPr fontId="1" type="noConversion"/>
  </si>
  <si>
    <t>C++</t>
    <phoneticPr fontId="1" type="noConversion"/>
  </si>
  <si>
    <t>键盘</t>
    <phoneticPr fontId="1" type="noConversion"/>
  </si>
  <si>
    <t>C#</t>
    <phoneticPr fontId="1" type="noConversion"/>
  </si>
  <si>
    <t>大四学生</t>
    <phoneticPr fontId="1" type="noConversion"/>
  </si>
  <si>
    <t>Perl</t>
    <phoneticPr fontId="1" type="noConversion"/>
  </si>
  <si>
    <t>Ruby</t>
    <phoneticPr fontId="1" type="noConversion"/>
  </si>
  <si>
    <t>Java</t>
    <phoneticPr fontId="1" type="noConversion"/>
  </si>
  <si>
    <t>墙</t>
    <phoneticPr fontId="1" type="noConversion"/>
  </si>
  <si>
    <t>低级门</t>
    <phoneticPr fontId="1" type="noConversion"/>
  </si>
  <si>
    <t>中级门</t>
    <phoneticPr fontId="1" type="noConversion"/>
  </si>
  <si>
    <t>低级门</t>
    <phoneticPr fontId="1" type="noConversion"/>
  </si>
  <si>
    <t>上口</t>
    <phoneticPr fontId="1" type="noConversion"/>
  </si>
  <si>
    <t>助教</t>
    <phoneticPr fontId="1" type="noConversion"/>
  </si>
  <si>
    <t>PHP</t>
    <phoneticPr fontId="1" type="noConversion"/>
  </si>
  <si>
    <t>显示屏</t>
    <phoneticPr fontId="1" type="noConversion"/>
  </si>
  <si>
    <t>煎饼</t>
    <phoneticPr fontId="1" type="noConversion"/>
  </si>
  <si>
    <t>PHP</t>
    <phoneticPr fontId="1" type="noConversion"/>
  </si>
  <si>
    <t>低级鼠标</t>
    <phoneticPr fontId="1" type="noConversion"/>
  </si>
  <si>
    <t>HTML</t>
    <phoneticPr fontId="1" type="noConversion"/>
  </si>
  <si>
    <t>大二学生</t>
    <phoneticPr fontId="1" type="noConversion"/>
  </si>
  <si>
    <t>董渊老师</t>
    <phoneticPr fontId="1" type="noConversion"/>
  </si>
  <si>
    <t>中级门</t>
    <phoneticPr fontId="1" type="noConversion"/>
  </si>
  <si>
    <t>中级门</t>
    <phoneticPr fontId="1" type="noConversion"/>
  </si>
  <si>
    <t>下口</t>
    <phoneticPr fontId="1" type="noConversion"/>
  </si>
  <si>
    <t>Perl</t>
    <phoneticPr fontId="1" type="noConversion"/>
  </si>
  <si>
    <t>UML</t>
    <phoneticPr fontId="1" type="noConversion"/>
  </si>
  <si>
    <t>UML</t>
    <phoneticPr fontId="1" type="noConversion"/>
  </si>
  <si>
    <t>低级钥匙</t>
    <phoneticPr fontId="1" type="noConversion"/>
  </si>
  <si>
    <t>CSS</t>
    <phoneticPr fontId="1" type="noConversion"/>
  </si>
  <si>
    <t>叉烧包</t>
    <phoneticPr fontId="1" type="noConversion"/>
  </si>
  <si>
    <t>机器码</t>
    <phoneticPr fontId="1" type="noConversion"/>
  </si>
  <si>
    <t>眼镜</t>
    <phoneticPr fontId="1" type="noConversion"/>
  </si>
  <si>
    <t>研一学生</t>
    <phoneticPr fontId="1" type="noConversion"/>
  </si>
  <si>
    <t>中级门</t>
    <phoneticPr fontId="1" type="noConversion"/>
  </si>
  <si>
    <t>煎饼</t>
    <phoneticPr fontId="1" type="noConversion"/>
  </si>
  <si>
    <t>中级钥匙</t>
    <phoneticPr fontId="1" type="noConversion"/>
  </si>
  <si>
    <t>汇编语言</t>
    <phoneticPr fontId="1" type="noConversion"/>
  </si>
  <si>
    <t>SQL</t>
    <phoneticPr fontId="1" type="noConversion"/>
  </si>
  <si>
    <t>下口</t>
    <phoneticPr fontId="1" type="noConversion"/>
  </si>
  <si>
    <t>初级门</t>
    <phoneticPr fontId="1" type="noConversion"/>
  </si>
  <si>
    <t>初级门</t>
    <phoneticPr fontId="1" type="noConversion"/>
  </si>
  <si>
    <t>MATLAB</t>
    <phoneticPr fontId="1" type="noConversion"/>
  </si>
  <si>
    <t>烤串</t>
    <phoneticPr fontId="1" type="noConversion"/>
  </si>
  <si>
    <t>初级鼠标</t>
    <phoneticPr fontId="1" type="noConversion"/>
  </si>
  <si>
    <t>x</t>
    <phoneticPr fontId="1" type="noConversion"/>
  </si>
  <si>
    <t>铁块</t>
    <phoneticPr fontId="1" type="noConversion"/>
  </si>
  <si>
    <t>刘海姨</t>
    <phoneticPr fontId="1" type="noConversion"/>
  </si>
  <si>
    <t>煎饼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</si>
  <si>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</si>
  <si>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</si>
  <si>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</si>
  <si>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北大学生</t>
    <phoneticPr fontId="1" type="noConversion"/>
  </si>
  <si>
    <t>x</t>
    <phoneticPr fontId="1" type="noConversion"/>
  </si>
  <si>
    <t>玩家</t>
    <phoneticPr fontId="1" type="noConversion"/>
  </si>
  <si>
    <t>下口</t>
    <phoneticPr fontId="1" type="noConversion"/>
  </si>
  <si>
    <t>研三学生</t>
    <phoneticPr fontId="1" type="noConversion"/>
  </si>
  <si>
    <t>博士学生</t>
    <phoneticPr fontId="1" type="noConversion"/>
  </si>
  <si>
    <t>研二学生</t>
    <phoneticPr fontId="1" type="noConversion"/>
  </si>
  <si>
    <t>金币包</t>
    <phoneticPr fontId="1" type="noConversion"/>
  </si>
  <si>
    <t>陈吉宁</t>
    <phoneticPr fontId="1" type="noConversion"/>
  </si>
  <si>
    <t>陈吉宁</t>
    <phoneticPr fontId="1" type="noConversion"/>
  </si>
  <si>
    <t>中级门</t>
    <phoneticPr fontId="1" type="noConversion"/>
  </si>
  <si>
    <t>上口</t>
    <phoneticPr fontId="1" type="noConversion"/>
  </si>
  <si>
    <t>墙</t>
    <phoneticPr fontId="1" type="noConversion"/>
  </si>
  <si>
    <t>墙</t>
    <phoneticPr fontId="1" type="noConversion"/>
  </si>
  <si>
    <t>C#</t>
    <phoneticPr fontId="1" type="noConversion"/>
  </si>
  <si>
    <t>下口</t>
    <phoneticPr fontId="1" type="noConversion"/>
  </si>
  <si>
    <t>内存</t>
    <phoneticPr fontId="1" type="noConversion"/>
  </si>
  <si>
    <t>CPU</t>
    <phoneticPr fontId="1" type="noConversion"/>
  </si>
  <si>
    <t>e_29</t>
    <phoneticPr fontId="1" type="noConversion"/>
  </si>
  <si>
    <t>e_28</t>
    <phoneticPr fontId="1" type="noConversion"/>
  </si>
  <si>
    <t>VB</t>
    <phoneticPr fontId="1" type="noConversion"/>
  </si>
  <si>
    <t>e_27</t>
    <phoneticPr fontId="1" type="noConversion"/>
  </si>
  <si>
    <t>e_25</t>
    <phoneticPr fontId="1" type="noConversion"/>
  </si>
  <si>
    <t>e_26</t>
    <phoneticPr fontId="1" type="noConversion"/>
  </si>
  <si>
    <t>e_24</t>
    <phoneticPr fontId="1" type="noConversion"/>
  </si>
  <si>
    <t>烤串</t>
    <phoneticPr fontId="1" type="noConversion"/>
  </si>
  <si>
    <t>m_1</t>
    <phoneticPr fontId="1" type="noConversion"/>
  </si>
  <si>
    <t>内存</t>
    <phoneticPr fontId="1" type="noConversion"/>
  </si>
  <si>
    <t>m_3</t>
    <phoneticPr fontId="1" type="noConversion"/>
  </si>
  <si>
    <t>煎饼</t>
    <phoneticPr fontId="1" type="noConversion"/>
  </si>
  <si>
    <t>m_2</t>
    <phoneticPr fontId="1" type="noConversion"/>
  </si>
  <si>
    <t>CPU</t>
    <phoneticPr fontId="1" type="noConversion"/>
  </si>
  <si>
    <t>m_4</t>
    <phoneticPr fontId="1" type="noConversion"/>
  </si>
  <si>
    <t>e_14</t>
    <phoneticPr fontId="1" type="noConversion"/>
  </si>
  <si>
    <t>e_11</t>
    <phoneticPr fontId="1" type="noConversion"/>
  </si>
  <si>
    <t>e_23</t>
    <phoneticPr fontId="1" type="noConversion"/>
  </si>
  <si>
    <t>e_22</t>
  </si>
  <si>
    <t>e_21</t>
    <phoneticPr fontId="1" type="noConversion"/>
  </si>
  <si>
    <t>e_8</t>
    <phoneticPr fontId="1" type="noConversion"/>
  </si>
  <si>
    <t>e_20</t>
    <phoneticPr fontId="1" type="noConversion"/>
  </si>
  <si>
    <t>e_18</t>
    <phoneticPr fontId="1" type="noConversion"/>
  </si>
  <si>
    <t>e_6</t>
    <phoneticPr fontId="1" type="noConversion"/>
  </si>
  <si>
    <t>e_7</t>
    <phoneticPr fontId="1" type="noConversion"/>
  </si>
  <si>
    <t>e_19</t>
    <phoneticPr fontId="1" type="noConversion"/>
  </si>
  <si>
    <t>大三</t>
    <phoneticPr fontId="1" type="noConversion"/>
  </si>
  <si>
    <t>研三</t>
    <phoneticPr fontId="1" type="noConversion"/>
  </si>
  <si>
    <t>大一</t>
    <phoneticPr fontId="1" type="noConversion"/>
  </si>
  <si>
    <t>大四</t>
    <phoneticPr fontId="1" type="noConversion"/>
  </si>
  <si>
    <t>大二</t>
    <phoneticPr fontId="1" type="noConversion"/>
  </si>
  <si>
    <t>研二</t>
    <phoneticPr fontId="1" type="noConversion"/>
  </si>
  <si>
    <t>研一</t>
    <phoneticPr fontId="1" type="noConversion"/>
  </si>
  <si>
    <t>博士</t>
    <phoneticPr fontId="1" type="noConversion"/>
  </si>
  <si>
    <t>陈吉宁</t>
    <phoneticPr fontId="1" type="noConversion"/>
  </si>
  <si>
    <t>刘海姨</t>
    <phoneticPr fontId="1" type="noConversion"/>
  </si>
  <si>
    <t>e_31</t>
    <phoneticPr fontId="1" type="noConversion"/>
  </si>
  <si>
    <t>e_4</t>
    <phoneticPr fontId="1" type="noConversion"/>
  </si>
  <si>
    <t>e_13</t>
    <phoneticPr fontId="1" type="noConversion"/>
  </si>
  <si>
    <t>e_5</t>
    <phoneticPr fontId="1" type="noConversion"/>
  </si>
  <si>
    <t>e_2</t>
    <phoneticPr fontId="1" type="noConversion"/>
  </si>
  <si>
    <t>e_3</t>
    <phoneticPr fontId="1" type="noConversion"/>
  </si>
  <si>
    <t>e_10</t>
    <phoneticPr fontId="1" type="noConversion"/>
  </si>
  <si>
    <t>e_15</t>
    <phoneticPr fontId="1" type="noConversion"/>
  </si>
  <si>
    <t>e_12</t>
    <phoneticPr fontId="1" type="noConversion"/>
  </si>
  <si>
    <t>Tom</t>
    <phoneticPr fontId="1" type="noConversion"/>
  </si>
  <si>
    <t>地底小怪</t>
    <phoneticPr fontId="1" type="noConversion"/>
  </si>
  <si>
    <t>e_9</t>
    <phoneticPr fontId="1" type="noConversion"/>
  </si>
  <si>
    <t>伤害</t>
    <phoneticPr fontId="1" type="noConversion"/>
  </si>
  <si>
    <t>主角攻击</t>
    <phoneticPr fontId="1" type="noConversion"/>
  </si>
  <si>
    <t>主角防御</t>
    <phoneticPr fontId="1" type="noConversion"/>
  </si>
  <si>
    <t>个数</t>
    <phoneticPr fontId="1" type="noConversion"/>
  </si>
  <si>
    <t>总经验</t>
    <phoneticPr fontId="1" type="noConversion"/>
  </si>
  <si>
    <t>总金钱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</si>
</sst>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4" fillId="3" borderId="0" xfId="0" applyFont="1" applyFill="1"/>
    <xf numFmtId="0" fontId="0" fillId="4" borderId="0" xfId="0" applyFill="1"/>
  </cellXfs>
  <cellStyles count="16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5" activePane="bottomLeft" state="frozen"/>
      <selection pane="bottomLeft" activeCell="B15" sqref="B15"/>
    </sheetView>
  </sheetViews>
  <sheetFormatPr defaultColWidth="11" defaultRowHeight="15.6" x14ac:dyDescent="0.25"/>
  <cols>
    <col min="1" max="1" width="5.8984375" customWidth="1"/>
    <col min="2" max="2" width="7.296875" customWidth="1"/>
    <col min="3" max="3" width="5.796875" customWidth="1"/>
    <col min="4" max="4" width="6.19921875" customWidth="1"/>
    <col min="5" max="5" width="5.796875" customWidth="1"/>
    <col min="6" max="6" width="8.59765625" customWidth="1"/>
    <col min="12" max="12" width="6.796875" customWidth="1"/>
  </cols>
  <sheetData>
    <row r="1" spans="1:14" x14ac:dyDescent="0.25">
      <c r="A1" t="s">
        <v>24</v>
      </c>
      <c r="B1" t="s">
        <v>28</v>
      </c>
      <c r="C1" t="s">
        <v>29</v>
      </c>
      <c r="D1" t="s">
        <v>31</v>
      </c>
      <c r="E1" t="s">
        <v>25</v>
      </c>
      <c r="F1" t="s">
        <v>23</v>
      </c>
      <c r="I1" t="s">
        <v>217</v>
      </c>
      <c r="J1" t="s">
        <v>218</v>
      </c>
      <c r="K1" t="s">
        <v>219</v>
      </c>
      <c r="L1" t="s">
        <v>214</v>
      </c>
      <c r="M1" t="s">
        <v>215</v>
      </c>
      <c r="N1" t="s">
        <v>216</v>
      </c>
    </row>
    <row r="2" spans="1:14" x14ac:dyDescent="0.25">
      <c r="A2">
        <v>50</v>
      </c>
      <c r="B2">
        <v>20</v>
      </c>
      <c r="C2">
        <v>1</v>
      </c>
      <c r="D2">
        <v>1</v>
      </c>
      <c r="E2">
        <v>1</v>
      </c>
      <c r="F2" t="s">
        <v>10</v>
      </c>
      <c r="G2" t="s">
        <v>36</v>
      </c>
      <c r="H2" t="s">
        <v>166</v>
      </c>
      <c r="I2">
        <v>5</v>
      </c>
      <c r="J2">
        <f>I2*E2</f>
        <v>5</v>
      </c>
      <c r="K2">
        <f>I2*D2</f>
        <v>5</v>
      </c>
      <c r="M2">
        <v>820</v>
      </c>
      <c r="N2">
        <v>700</v>
      </c>
    </row>
    <row r="3" spans="1:14" x14ac:dyDescent="0.25">
      <c r="A3">
        <v>75</v>
      </c>
      <c r="B3">
        <v>15</v>
      </c>
      <c r="C3">
        <v>2</v>
      </c>
      <c r="D3">
        <v>2</v>
      </c>
      <c r="E3">
        <v>2</v>
      </c>
      <c r="F3" t="s">
        <v>26</v>
      </c>
      <c r="G3" t="s">
        <v>37</v>
      </c>
      <c r="H3" t="s">
        <v>167</v>
      </c>
      <c r="I3">
        <v>10</v>
      </c>
      <c r="J3">
        <f t="shared" ref="J3:J26" si="0">I3*E3</f>
        <v>20</v>
      </c>
      <c r="K3">
        <f t="shared" ref="K3:K26" si="1">I3*D3</f>
        <v>20</v>
      </c>
    </row>
    <row r="4" spans="1:14" x14ac:dyDescent="0.25">
      <c r="A4">
        <v>100</v>
      </c>
      <c r="B4">
        <v>20</v>
      </c>
      <c r="C4">
        <v>5</v>
      </c>
      <c r="D4">
        <v>3</v>
      </c>
      <c r="E4">
        <v>3</v>
      </c>
      <c r="F4" t="s">
        <v>27</v>
      </c>
      <c r="G4" t="s">
        <v>38</v>
      </c>
      <c r="H4" t="s">
        <v>169</v>
      </c>
      <c r="I4">
        <v>15</v>
      </c>
      <c r="J4">
        <f t="shared" si="0"/>
        <v>45</v>
      </c>
      <c r="K4">
        <f t="shared" si="1"/>
        <v>45</v>
      </c>
    </row>
    <row r="5" spans="1:14" x14ac:dyDescent="0.25">
      <c r="A5">
        <v>110</v>
      </c>
      <c r="B5">
        <v>25</v>
      </c>
      <c r="C5">
        <v>5</v>
      </c>
      <c r="D5">
        <v>5</v>
      </c>
      <c r="E5">
        <v>4</v>
      </c>
      <c r="F5" t="s">
        <v>30</v>
      </c>
      <c r="G5" t="s">
        <v>39</v>
      </c>
      <c r="H5" t="s">
        <v>170</v>
      </c>
      <c r="I5">
        <v>6</v>
      </c>
      <c r="J5">
        <f t="shared" si="0"/>
        <v>24</v>
      </c>
      <c r="K5">
        <f t="shared" si="1"/>
        <v>30</v>
      </c>
    </row>
    <row r="6" spans="1:14" x14ac:dyDescent="0.25">
      <c r="A6">
        <v>200</v>
      </c>
      <c r="B6">
        <v>35</v>
      </c>
      <c r="C6">
        <v>10</v>
      </c>
      <c r="D6">
        <v>5</v>
      </c>
      <c r="E6">
        <v>5</v>
      </c>
      <c r="F6" t="s">
        <v>32</v>
      </c>
      <c r="G6" t="s">
        <v>40</v>
      </c>
      <c r="H6" t="s">
        <v>171</v>
      </c>
      <c r="I6">
        <v>10</v>
      </c>
      <c r="J6">
        <f t="shared" si="0"/>
        <v>50</v>
      </c>
      <c r="K6">
        <f t="shared" si="1"/>
        <v>50</v>
      </c>
    </row>
    <row r="7" spans="1:14" x14ac:dyDescent="0.25">
      <c r="A7">
        <v>150</v>
      </c>
      <c r="B7">
        <v>40</v>
      </c>
      <c r="C7">
        <v>20</v>
      </c>
      <c r="D7">
        <v>8</v>
      </c>
      <c r="E7">
        <v>6</v>
      </c>
      <c r="F7" t="s">
        <v>33</v>
      </c>
      <c r="G7" t="s">
        <v>41</v>
      </c>
      <c r="H7" t="s">
        <v>172</v>
      </c>
      <c r="I7">
        <v>6</v>
      </c>
      <c r="J7">
        <f t="shared" si="0"/>
        <v>36</v>
      </c>
      <c r="K7">
        <f t="shared" si="1"/>
        <v>48</v>
      </c>
    </row>
    <row r="8" spans="1:14" x14ac:dyDescent="0.25">
      <c r="A8">
        <v>125</v>
      </c>
      <c r="B8">
        <v>50</v>
      </c>
      <c r="C8">
        <v>35</v>
      </c>
      <c r="D8">
        <v>10</v>
      </c>
      <c r="E8">
        <v>7</v>
      </c>
      <c r="F8" t="s">
        <v>34</v>
      </c>
      <c r="G8" t="s">
        <v>42</v>
      </c>
      <c r="H8" t="s">
        <v>186</v>
      </c>
      <c r="I8">
        <v>6</v>
      </c>
      <c r="J8">
        <f t="shared" si="0"/>
        <v>42</v>
      </c>
      <c r="K8">
        <f t="shared" si="1"/>
        <v>60</v>
      </c>
    </row>
    <row r="9" spans="1:14" x14ac:dyDescent="0.25">
      <c r="A9">
        <v>150</v>
      </c>
      <c r="B9">
        <v>65</v>
      </c>
      <c r="C9">
        <v>30</v>
      </c>
      <c r="D9">
        <v>10</v>
      </c>
      <c r="E9">
        <v>8</v>
      </c>
      <c r="F9" t="s">
        <v>35</v>
      </c>
      <c r="G9" t="s">
        <v>43</v>
      </c>
      <c r="H9" t="s">
        <v>185</v>
      </c>
      <c r="I9">
        <v>9</v>
      </c>
      <c r="J9">
        <f t="shared" si="0"/>
        <v>72</v>
      </c>
      <c r="K9">
        <f t="shared" si="1"/>
        <v>90</v>
      </c>
    </row>
    <row r="10" spans="1:14" x14ac:dyDescent="0.25">
      <c r="A10">
        <v>300</v>
      </c>
      <c r="B10">
        <v>75</v>
      </c>
      <c r="C10">
        <v>45</v>
      </c>
      <c r="D10">
        <v>13</v>
      </c>
      <c r="E10">
        <v>10</v>
      </c>
      <c r="F10" t="s">
        <v>53</v>
      </c>
      <c r="G10" t="s">
        <v>44</v>
      </c>
      <c r="H10" t="s">
        <v>183</v>
      </c>
      <c r="I10">
        <v>5</v>
      </c>
      <c r="J10">
        <f t="shared" si="0"/>
        <v>50</v>
      </c>
      <c r="K10">
        <f t="shared" si="1"/>
        <v>65</v>
      </c>
    </row>
    <row r="11" spans="1:14" x14ac:dyDescent="0.25">
      <c r="A11">
        <v>400</v>
      </c>
      <c r="B11">
        <v>90</v>
      </c>
      <c r="C11">
        <v>50</v>
      </c>
      <c r="D11">
        <v>15</v>
      </c>
      <c r="E11">
        <v>12</v>
      </c>
      <c r="F11" t="s">
        <v>54</v>
      </c>
      <c r="G11" t="s">
        <v>45</v>
      </c>
      <c r="H11" t="s">
        <v>181</v>
      </c>
      <c r="I11">
        <v>6</v>
      </c>
      <c r="J11">
        <f t="shared" si="0"/>
        <v>72</v>
      </c>
      <c r="K11">
        <f t="shared" si="1"/>
        <v>90</v>
      </c>
    </row>
    <row r="12" spans="1:14" x14ac:dyDescent="0.25">
      <c r="A12">
        <v>500</v>
      </c>
      <c r="B12">
        <v>115</v>
      </c>
      <c r="C12">
        <v>65</v>
      </c>
      <c r="D12">
        <v>15</v>
      </c>
      <c r="E12">
        <v>15</v>
      </c>
      <c r="F12" t="s">
        <v>55</v>
      </c>
      <c r="G12" t="s">
        <v>46</v>
      </c>
      <c r="H12" t="s">
        <v>189</v>
      </c>
      <c r="I12">
        <v>2</v>
      </c>
      <c r="J12">
        <f t="shared" si="0"/>
        <v>30</v>
      </c>
      <c r="K12">
        <f t="shared" si="1"/>
        <v>30</v>
      </c>
    </row>
    <row r="13" spans="1:14" x14ac:dyDescent="0.25">
      <c r="A13">
        <v>250</v>
      </c>
      <c r="B13">
        <v>120</v>
      </c>
      <c r="C13">
        <v>70</v>
      </c>
      <c r="D13">
        <v>20</v>
      </c>
      <c r="E13">
        <v>18</v>
      </c>
      <c r="F13" t="s">
        <v>56</v>
      </c>
      <c r="G13" t="s">
        <v>47</v>
      </c>
      <c r="H13" t="s">
        <v>182</v>
      </c>
      <c r="I13">
        <v>2</v>
      </c>
      <c r="J13">
        <f t="shared" si="0"/>
        <v>36</v>
      </c>
      <c r="K13">
        <f t="shared" si="1"/>
        <v>40</v>
      </c>
    </row>
    <row r="14" spans="1:14" x14ac:dyDescent="0.25">
      <c r="A14">
        <v>450</v>
      </c>
      <c r="B14">
        <v>110</v>
      </c>
      <c r="C14">
        <v>90</v>
      </c>
      <c r="D14">
        <v>20</v>
      </c>
      <c r="E14">
        <v>20</v>
      </c>
      <c r="F14" t="s">
        <v>57</v>
      </c>
      <c r="G14" t="s">
        <v>48</v>
      </c>
      <c r="H14" t="s">
        <v>184</v>
      </c>
      <c r="I14">
        <v>3</v>
      </c>
      <c r="J14">
        <f t="shared" si="0"/>
        <v>60</v>
      </c>
      <c r="K14">
        <f t="shared" si="1"/>
        <v>60</v>
      </c>
      <c r="L14">
        <f t="shared" ref="L14:L20" si="2">A14/($M$2-C14)*(B14-$N$2)</f>
        <v>-363.69863013698631</v>
      </c>
    </row>
    <row r="15" spans="1:14" x14ac:dyDescent="0.25">
      <c r="A15">
        <v>550</v>
      </c>
      <c r="B15">
        <v>130</v>
      </c>
      <c r="C15">
        <v>100</v>
      </c>
      <c r="D15">
        <v>22</v>
      </c>
      <c r="E15">
        <v>22</v>
      </c>
      <c r="F15" t="s">
        <v>58</v>
      </c>
      <c r="G15" t="s">
        <v>49</v>
      </c>
      <c r="H15" t="s">
        <v>187</v>
      </c>
      <c r="I15">
        <v>4</v>
      </c>
      <c r="J15">
        <f t="shared" si="0"/>
        <v>88</v>
      </c>
      <c r="K15">
        <f t="shared" si="1"/>
        <v>88</v>
      </c>
      <c r="L15">
        <f t="shared" si="2"/>
        <v>-435.41666666666663</v>
      </c>
    </row>
    <row r="16" spans="1:14" x14ac:dyDescent="0.25">
      <c r="A16">
        <v>600</v>
      </c>
      <c r="B16">
        <v>135</v>
      </c>
      <c r="C16">
        <v>105</v>
      </c>
      <c r="D16">
        <v>25</v>
      </c>
      <c r="E16">
        <v>25</v>
      </c>
      <c r="F16" t="s">
        <v>59</v>
      </c>
      <c r="G16" t="s">
        <v>50</v>
      </c>
      <c r="H16" t="s">
        <v>190</v>
      </c>
      <c r="I16">
        <v>2</v>
      </c>
      <c r="J16">
        <f t="shared" si="0"/>
        <v>50</v>
      </c>
      <c r="K16">
        <f t="shared" si="1"/>
        <v>50</v>
      </c>
      <c r="L16">
        <f t="shared" si="2"/>
        <v>-474.12587412587413</v>
      </c>
    </row>
    <row r="17" spans="1:12" x14ac:dyDescent="0.25">
      <c r="A17">
        <v>700</v>
      </c>
      <c r="B17">
        <v>140</v>
      </c>
      <c r="C17">
        <v>110</v>
      </c>
      <c r="D17">
        <v>28</v>
      </c>
      <c r="E17">
        <v>28</v>
      </c>
      <c r="F17" t="s">
        <v>60</v>
      </c>
      <c r="G17" t="s">
        <v>51</v>
      </c>
      <c r="H17" t="s">
        <v>188</v>
      </c>
      <c r="I17">
        <v>4</v>
      </c>
      <c r="J17">
        <f t="shared" si="0"/>
        <v>112</v>
      </c>
      <c r="K17">
        <f t="shared" si="1"/>
        <v>112</v>
      </c>
      <c r="L17">
        <f t="shared" si="2"/>
        <v>-552.11267605633805</v>
      </c>
    </row>
    <row r="18" spans="1:12" x14ac:dyDescent="0.25">
      <c r="A18">
        <v>1300</v>
      </c>
      <c r="B18">
        <v>130</v>
      </c>
      <c r="C18">
        <v>110</v>
      </c>
      <c r="D18">
        <v>22</v>
      </c>
      <c r="E18">
        <v>22</v>
      </c>
      <c r="F18" t="s">
        <v>61</v>
      </c>
      <c r="G18" t="s">
        <v>52</v>
      </c>
      <c r="H18" t="s">
        <v>191</v>
      </c>
      <c r="I18">
        <v>7</v>
      </c>
      <c r="J18">
        <f t="shared" si="0"/>
        <v>154</v>
      </c>
      <c r="K18">
        <f t="shared" si="1"/>
        <v>154</v>
      </c>
      <c r="L18">
        <f t="shared" si="2"/>
        <v>-1043.661971830986</v>
      </c>
    </row>
    <row r="19" spans="1:12" x14ac:dyDescent="0.25">
      <c r="A19">
        <v>800</v>
      </c>
      <c r="B19">
        <v>80</v>
      </c>
      <c r="C19">
        <v>60</v>
      </c>
      <c r="D19">
        <v>20</v>
      </c>
      <c r="E19">
        <v>20</v>
      </c>
      <c r="F19">
        <v>1</v>
      </c>
      <c r="G19" t="s">
        <v>192</v>
      </c>
      <c r="H19" t="s">
        <v>203</v>
      </c>
      <c r="I19">
        <v>1</v>
      </c>
      <c r="J19">
        <f t="shared" si="0"/>
        <v>20</v>
      </c>
      <c r="K19">
        <f t="shared" si="1"/>
        <v>20</v>
      </c>
      <c r="L19">
        <f t="shared" si="2"/>
        <v>-652.63157894736844</v>
      </c>
    </row>
    <row r="20" spans="1:12" x14ac:dyDescent="0.25">
      <c r="A20">
        <v>1200</v>
      </c>
      <c r="B20">
        <v>160</v>
      </c>
      <c r="C20">
        <v>130</v>
      </c>
      <c r="D20">
        <v>35</v>
      </c>
      <c r="E20">
        <v>35</v>
      </c>
      <c r="F20">
        <v>2</v>
      </c>
      <c r="G20" t="s">
        <v>193</v>
      </c>
      <c r="H20" t="s">
        <v>204</v>
      </c>
      <c r="I20">
        <v>1</v>
      </c>
      <c r="J20">
        <f t="shared" si="0"/>
        <v>35</v>
      </c>
      <c r="K20">
        <f t="shared" si="1"/>
        <v>35</v>
      </c>
      <c r="L20">
        <f t="shared" si="2"/>
        <v>-939.13043478260863</v>
      </c>
    </row>
    <row r="21" spans="1:12" x14ac:dyDescent="0.25">
      <c r="A21">
        <v>600</v>
      </c>
      <c r="B21">
        <v>22</v>
      </c>
      <c r="C21">
        <v>15</v>
      </c>
      <c r="D21">
        <v>10</v>
      </c>
      <c r="E21">
        <v>10</v>
      </c>
      <c r="F21">
        <v>3</v>
      </c>
      <c r="G21" t="s">
        <v>194</v>
      </c>
      <c r="H21" t="s">
        <v>205</v>
      </c>
      <c r="I21">
        <v>1</v>
      </c>
      <c r="J21">
        <f t="shared" si="0"/>
        <v>10</v>
      </c>
      <c r="K21">
        <f t="shared" si="1"/>
        <v>10</v>
      </c>
    </row>
    <row r="22" spans="1:12" x14ac:dyDescent="0.25">
      <c r="A22">
        <v>900</v>
      </c>
      <c r="B22">
        <v>120</v>
      </c>
      <c r="C22">
        <v>100</v>
      </c>
      <c r="D22">
        <v>25</v>
      </c>
      <c r="E22">
        <v>25</v>
      </c>
      <c r="F22">
        <v>4</v>
      </c>
      <c r="G22" t="s">
        <v>195</v>
      </c>
      <c r="H22" t="s">
        <v>206</v>
      </c>
      <c r="I22">
        <v>1</v>
      </c>
      <c r="J22">
        <f t="shared" si="0"/>
        <v>25</v>
      </c>
      <c r="K22">
        <f t="shared" si="1"/>
        <v>25</v>
      </c>
      <c r="L22">
        <f t="shared" ref="L22:L28" si="3">A22/($M$2-C22)*(B22-$N$2)</f>
        <v>-725</v>
      </c>
    </row>
    <row r="23" spans="1:12" x14ac:dyDescent="0.25">
      <c r="A23">
        <v>700</v>
      </c>
      <c r="B23">
        <v>60</v>
      </c>
      <c r="C23">
        <v>45</v>
      </c>
      <c r="D23">
        <v>15</v>
      </c>
      <c r="E23">
        <v>15</v>
      </c>
      <c r="F23">
        <v>5</v>
      </c>
      <c r="G23" t="s">
        <v>196</v>
      </c>
      <c r="H23" t="s">
        <v>207</v>
      </c>
      <c r="I23">
        <v>1</v>
      </c>
      <c r="J23">
        <f t="shared" si="0"/>
        <v>15</v>
      </c>
      <c r="K23">
        <f t="shared" si="1"/>
        <v>15</v>
      </c>
      <c r="L23">
        <f t="shared" si="3"/>
        <v>-578.0645161290322</v>
      </c>
    </row>
    <row r="24" spans="1:12" x14ac:dyDescent="0.25">
      <c r="A24">
        <v>1100</v>
      </c>
      <c r="B24">
        <v>150</v>
      </c>
      <c r="C24">
        <v>120</v>
      </c>
      <c r="D24">
        <v>30</v>
      </c>
      <c r="E24">
        <v>30</v>
      </c>
      <c r="F24">
        <v>6</v>
      </c>
      <c r="G24" t="s">
        <v>197</v>
      </c>
      <c r="H24" t="s">
        <v>208</v>
      </c>
      <c r="I24">
        <v>1</v>
      </c>
      <c r="J24">
        <f t="shared" si="0"/>
        <v>30</v>
      </c>
      <c r="K24">
        <f t="shared" si="1"/>
        <v>30</v>
      </c>
      <c r="L24">
        <f t="shared" si="3"/>
        <v>-864.28571428571422</v>
      </c>
    </row>
    <row r="25" spans="1:12" x14ac:dyDescent="0.25">
      <c r="A25">
        <v>1000</v>
      </c>
      <c r="B25">
        <v>140</v>
      </c>
      <c r="C25">
        <v>115</v>
      </c>
      <c r="D25">
        <v>28</v>
      </c>
      <c r="E25">
        <v>28</v>
      </c>
      <c r="F25">
        <v>7</v>
      </c>
      <c r="G25" t="s">
        <v>198</v>
      </c>
      <c r="H25" t="s">
        <v>209</v>
      </c>
      <c r="I25">
        <v>1</v>
      </c>
      <c r="J25">
        <f t="shared" si="0"/>
        <v>28</v>
      </c>
      <c r="K25">
        <f t="shared" si="1"/>
        <v>28</v>
      </c>
      <c r="L25">
        <f t="shared" si="3"/>
        <v>-794.32624113475185</v>
      </c>
    </row>
    <row r="26" spans="1:12" x14ac:dyDescent="0.25">
      <c r="A26">
        <v>1300</v>
      </c>
      <c r="B26">
        <v>220</v>
      </c>
      <c r="C26">
        <v>180</v>
      </c>
      <c r="D26">
        <v>40</v>
      </c>
      <c r="E26">
        <v>40</v>
      </c>
      <c r="F26">
        <v>8</v>
      </c>
      <c r="G26" t="s">
        <v>199</v>
      </c>
      <c r="H26" t="s">
        <v>210</v>
      </c>
      <c r="I26">
        <v>1</v>
      </c>
      <c r="J26">
        <f t="shared" si="0"/>
        <v>40</v>
      </c>
      <c r="K26">
        <f t="shared" si="1"/>
        <v>40</v>
      </c>
      <c r="L26">
        <f t="shared" si="3"/>
        <v>-975</v>
      </c>
    </row>
    <row r="27" spans="1:12" x14ac:dyDescent="0.25">
      <c r="A27">
        <v>2500</v>
      </c>
      <c r="B27">
        <v>650</v>
      </c>
      <c r="C27">
        <v>500</v>
      </c>
      <c r="D27">
        <v>84</v>
      </c>
      <c r="E27">
        <v>75</v>
      </c>
      <c r="G27" t="s">
        <v>212</v>
      </c>
      <c r="H27" t="s">
        <v>213</v>
      </c>
      <c r="L27">
        <f t="shared" si="3"/>
        <v>-390.625</v>
      </c>
    </row>
    <row r="28" spans="1:12" x14ac:dyDescent="0.25">
      <c r="A28">
        <v>3000</v>
      </c>
      <c r="B28">
        <v>750</v>
      </c>
      <c r="C28">
        <v>650</v>
      </c>
      <c r="D28">
        <v>250</v>
      </c>
      <c r="E28">
        <v>220</v>
      </c>
      <c r="G28" t="s">
        <v>201</v>
      </c>
      <c r="H28" t="s">
        <v>202</v>
      </c>
      <c r="L28">
        <f t="shared" si="3"/>
        <v>882.35294117647061</v>
      </c>
    </row>
    <row r="30" spans="1:12" x14ac:dyDescent="0.25">
      <c r="J30">
        <f>SUM(J2:J26)</f>
        <v>1149</v>
      </c>
      <c r="K30">
        <f>SUM(K2:K26)</f>
        <v>1240</v>
      </c>
    </row>
    <row r="31" spans="1:12" x14ac:dyDescent="0.25">
      <c r="J31">
        <f>J30/30*5</f>
        <v>191.5</v>
      </c>
      <c r="K31">
        <f>K30/25*4</f>
        <v>198.4</v>
      </c>
    </row>
    <row r="32" spans="1:12" x14ac:dyDescent="0.25">
      <c r="G32" t="s">
        <v>173</v>
      </c>
      <c r="H32" t="s">
        <v>174</v>
      </c>
    </row>
    <row r="33" spans="1:8" x14ac:dyDescent="0.25">
      <c r="G33" t="s">
        <v>177</v>
      </c>
      <c r="H33" t="s">
        <v>178</v>
      </c>
    </row>
    <row r="34" spans="1:8" x14ac:dyDescent="0.25">
      <c r="G34" t="s">
        <v>175</v>
      </c>
      <c r="H34" t="s">
        <v>176</v>
      </c>
    </row>
    <row r="35" spans="1:8" x14ac:dyDescent="0.25">
      <c r="G35" t="s">
        <v>179</v>
      </c>
      <c r="H35" t="s">
        <v>180</v>
      </c>
    </row>
    <row r="36" spans="1:8" x14ac:dyDescent="0.25">
      <c r="A36">
        <v>1000</v>
      </c>
      <c r="B36">
        <v>10</v>
      </c>
      <c r="C36">
        <v>10</v>
      </c>
      <c r="G36" t="s">
        <v>211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G13" sqref="G13"/>
    </sheetView>
  </sheetViews>
  <sheetFormatPr defaultColWidth="11" defaultRowHeight="15.6" x14ac:dyDescent="0.25"/>
  <cols>
    <col min="1" max="11" width="6.3984375" customWidth="1"/>
  </cols>
  <sheetData>
    <row r="1" spans="1:11" x14ac:dyDescent="0.25">
      <c r="A1" t="s">
        <v>72</v>
      </c>
      <c r="B1" t="s">
        <v>72</v>
      </c>
      <c r="C1" s="2" t="s">
        <v>104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</row>
    <row r="2" spans="1:11" x14ac:dyDescent="0.25">
      <c r="A2" t="s">
        <v>78</v>
      </c>
      <c r="B2" t="s">
        <v>72</v>
      </c>
      <c r="C2" s="2" t="s">
        <v>104</v>
      </c>
      <c r="E2" s="6" t="s">
        <v>11</v>
      </c>
      <c r="F2" t="s">
        <v>155</v>
      </c>
      <c r="G2" t="s">
        <v>86</v>
      </c>
      <c r="H2" s="5" t="s">
        <v>21</v>
      </c>
      <c r="I2" s="6" t="s">
        <v>11</v>
      </c>
      <c r="J2" t="s">
        <v>126</v>
      </c>
      <c r="K2" t="s">
        <v>45</v>
      </c>
    </row>
    <row r="3" spans="1:11" x14ac:dyDescent="0.25">
      <c r="A3" s="1"/>
      <c r="B3" t="s">
        <v>154</v>
      </c>
      <c r="C3" s="5" t="s">
        <v>14</v>
      </c>
      <c r="E3" s="6" t="s">
        <v>11</v>
      </c>
      <c r="F3" t="s">
        <v>127</v>
      </c>
      <c r="G3" s="5" t="s">
        <v>21</v>
      </c>
      <c r="I3" s="6" t="s">
        <v>11</v>
      </c>
      <c r="J3" t="s">
        <v>45</v>
      </c>
      <c r="K3" s="1" t="s">
        <v>20</v>
      </c>
    </row>
    <row r="4" spans="1:11" x14ac:dyDescent="0.25">
      <c r="C4" s="6" t="s">
        <v>11</v>
      </c>
      <c r="E4" s="6" t="s">
        <v>11</v>
      </c>
      <c r="F4" s="5" t="s">
        <v>21</v>
      </c>
      <c r="H4" t="s">
        <v>125</v>
      </c>
      <c r="I4" s="6" t="s">
        <v>11</v>
      </c>
      <c r="J4" s="1" t="s">
        <v>20</v>
      </c>
      <c r="K4" t="s">
        <v>49</v>
      </c>
    </row>
    <row r="5" spans="1:11" x14ac:dyDescent="0.25">
      <c r="A5" s="6" t="s">
        <v>11</v>
      </c>
      <c r="B5" s="6" t="s">
        <v>11</v>
      </c>
      <c r="C5" s="6" t="s">
        <v>11</v>
      </c>
      <c r="D5" s="5" t="s">
        <v>123</v>
      </c>
      <c r="E5" s="6" t="s">
        <v>11</v>
      </c>
      <c r="F5" s="6" t="s">
        <v>11</v>
      </c>
      <c r="G5" s="6" t="s">
        <v>11</v>
      </c>
      <c r="H5" t="s">
        <v>119</v>
      </c>
      <c r="I5" s="6" t="s">
        <v>11</v>
      </c>
      <c r="J5" s="6" t="s">
        <v>11</v>
      </c>
      <c r="K5" t="s">
        <v>118</v>
      </c>
    </row>
    <row r="6" spans="1:11" x14ac:dyDescent="0.25">
      <c r="A6" s="5" t="s">
        <v>43</v>
      </c>
      <c r="C6" t="s">
        <v>122</v>
      </c>
      <c r="D6" s="5" t="s">
        <v>21</v>
      </c>
      <c r="E6" s="5" t="s">
        <v>21</v>
      </c>
      <c r="F6" s="5" t="s">
        <v>21</v>
      </c>
      <c r="G6" s="5" t="s">
        <v>15</v>
      </c>
      <c r="I6" t="s">
        <v>75</v>
      </c>
      <c r="J6" t="s">
        <v>74</v>
      </c>
    </row>
    <row r="7" spans="1:11" x14ac:dyDescent="0.25">
      <c r="B7" s="6" t="s">
        <v>11</v>
      </c>
      <c r="C7" s="6" t="s">
        <v>11</v>
      </c>
      <c r="D7" s="6" t="s">
        <v>11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</row>
    <row r="8" spans="1:11" x14ac:dyDescent="0.25">
      <c r="B8" s="6" t="s">
        <v>11</v>
      </c>
      <c r="D8" s="5" t="s">
        <v>121</v>
      </c>
      <c r="G8" t="s">
        <v>118</v>
      </c>
      <c r="K8" s="6" t="s">
        <v>11</v>
      </c>
    </row>
    <row r="9" spans="1:11" x14ac:dyDescent="0.25">
      <c r="B9" s="6" t="s">
        <v>11</v>
      </c>
      <c r="C9" t="s">
        <v>14</v>
      </c>
      <c r="D9" s="6" t="s">
        <v>11</v>
      </c>
      <c r="E9" s="5" t="s">
        <v>14</v>
      </c>
      <c r="F9" s="6" t="s">
        <v>11</v>
      </c>
      <c r="H9" s="6" t="s">
        <v>11</v>
      </c>
      <c r="I9" s="6" t="s">
        <v>11</v>
      </c>
      <c r="K9" s="6" t="s">
        <v>11</v>
      </c>
    </row>
    <row r="10" spans="1:11" x14ac:dyDescent="0.25">
      <c r="A10" s="5" t="s">
        <v>14</v>
      </c>
      <c r="B10" s="6" t="s">
        <v>11</v>
      </c>
      <c r="C10" s="5"/>
      <c r="D10" s="6" t="s">
        <v>11</v>
      </c>
      <c r="F10" s="6" t="s">
        <v>11</v>
      </c>
      <c r="H10" s="6" t="s">
        <v>11</v>
      </c>
      <c r="K10" s="6" t="s">
        <v>11</v>
      </c>
    </row>
    <row r="11" spans="1:11" x14ac:dyDescent="0.25">
      <c r="B11" s="5" t="s">
        <v>121</v>
      </c>
      <c r="D11" s="6" t="s">
        <v>11</v>
      </c>
      <c r="E11" t="s">
        <v>6</v>
      </c>
      <c r="H11" s="5" t="s">
        <v>81</v>
      </c>
      <c r="I11" s="5" t="s">
        <v>81</v>
      </c>
      <c r="J11" t="s">
        <v>120</v>
      </c>
      <c r="K11" s="6" t="s">
        <v>11</v>
      </c>
    </row>
    <row r="12" spans="1:11" s="7" customFormat="1" x14ac:dyDescent="0.25"/>
    <row r="13" spans="1:11" x14ac:dyDescent="0.25">
      <c r="A13" t="s">
        <v>126</v>
      </c>
      <c r="B13" t="s">
        <v>45</v>
      </c>
      <c r="C13" s="2" t="s">
        <v>12</v>
      </c>
      <c r="D13" t="s">
        <v>74</v>
      </c>
      <c r="E13" s="6" t="s">
        <v>11</v>
      </c>
      <c r="F13" s="5" t="s">
        <v>21</v>
      </c>
      <c r="G13" t="s">
        <v>51</v>
      </c>
      <c r="I13" s="6" t="s">
        <v>11</v>
      </c>
      <c r="J13" t="s">
        <v>72</v>
      </c>
      <c r="K13" t="s">
        <v>72</v>
      </c>
    </row>
    <row r="14" spans="1:11" x14ac:dyDescent="0.25">
      <c r="A14" t="s">
        <v>45</v>
      </c>
      <c r="B14" s="1" t="s">
        <v>20</v>
      </c>
      <c r="C14" s="2" t="s">
        <v>12</v>
      </c>
      <c r="D14" t="s">
        <v>75</v>
      </c>
      <c r="E14" s="6" t="s">
        <v>11</v>
      </c>
      <c r="G14" s="5" t="s">
        <v>21</v>
      </c>
      <c r="H14" t="s">
        <v>51</v>
      </c>
      <c r="I14" s="6" t="s">
        <v>11</v>
      </c>
      <c r="J14" t="s">
        <v>78</v>
      </c>
      <c r="K14" t="s">
        <v>72</v>
      </c>
    </row>
    <row r="15" spans="1:11" x14ac:dyDescent="0.25">
      <c r="A15" s="1" t="s">
        <v>20</v>
      </c>
      <c r="B15" t="s">
        <v>49</v>
      </c>
      <c r="C15" t="s">
        <v>83</v>
      </c>
      <c r="E15" t="s">
        <v>83</v>
      </c>
      <c r="F15" t="s">
        <v>49</v>
      </c>
      <c r="H15" s="5" t="s">
        <v>21</v>
      </c>
      <c r="I15" s="6" t="s">
        <v>11</v>
      </c>
    </row>
    <row r="16" spans="1:11" x14ac:dyDescent="0.25">
      <c r="C16" s="6" t="s">
        <v>11</v>
      </c>
      <c r="E16" s="6" t="s">
        <v>11</v>
      </c>
      <c r="I16" s="6" t="s">
        <v>11</v>
      </c>
      <c r="J16" t="s">
        <v>154</v>
      </c>
    </row>
    <row r="17" spans="1:11" x14ac:dyDescent="0.25">
      <c r="A17" s="6" t="s">
        <v>11</v>
      </c>
      <c r="B17" s="6" t="s">
        <v>11</v>
      </c>
      <c r="C17" s="6" t="s">
        <v>11</v>
      </c>
      <c r="D17" s="5" t="s">
        <v>15</v>
      </c>
      <c r="E17" s="6" t="s">
        <v>11</v>
      </c>
      <c r="F17" s="6" t="s">
        <v>11</v>
      </c>
      <c r="G17" s="6" t="s">
        <v>11</v>
      </c>
      <c r="H17" s="6" t="s">
        <v>11</v>
      </c>
      <c r="I17" s="6" t="s">
        <v>11</v>
      </c>
      <c r="J17" s="5" t="s">
        <v>14</v>
      </c>
      <c r="K17" s="6" t="s">
        <v>11</v>
      </c>
    </row>
    <row r="18" spans="1:11" x14ac:dyDescent="0.25">
      <c r="C18" t="s">
        <v>50</v>
      </c>
      <c r="E18" s="5" t="s">
        <v>21</v>
      </c>
      <c r="F18" s="5" t="s">
        <v>21</v>
      </c>
      <c r="G18" s="5" t="s">
        <v>21</v>
      </c>
      <c r="I18" s="5" t="s">
        <v>50</v>
      </c>
    </row>
    <row r="19" spans="1:11" x14ac:dyDescent="0.25">
      <c r="B19" s="6" t="s">
        <v>11</v>
      </c>
      <c r="C19" s="6" t="s">
        <v>11</v>
      </c>
      <c r="D19" s="6" t="s">
        <v>11</v>
      </c>
      <c r="E19" s="6" t="s">
        <v>11</v>
      </c>
      <c r="F19" s="6" t="s">
        <v>11</v>
      </c>
      <c r="G19" s="6" t="s">
        <v>11</v>
      </c>
      <c r="H19" s="6" t="s">
        <v>11</v>
      </c>
      <c r="I19" s="6" t="s">
        <v>11</v>
      </c>
      <c r="J19" s="6" t="s">
        <v>11</v>
      </c>
      <c r="K19" s="6" t="s">
        <v>11</v>
      </c>
    </row>
    <row r="20" spans="1:11" x14ac:dyDescent="0.25">
      <c r="B20" s="6" t="s">
        <v>11</v>
      </c>
      <c r="C20" s="5" t="s">
        <v>43</v>
      </c>
      <c r="D20" t="s">
        <v>14</v>
      </c>
      <c r="E20" s="5" t="s">
        <v>43</v>
      </c>
      <c r="K20" s="6" t="s">
        <v>11</v>
      </c>
    </row>
    <row r="21" spans="1:11" x14ac:dyDescent="0.25">
      <c r="B21" s="6" t="s">
        <v>11</v>
      </c>
      <c r="C21" s="5" t="s">
        <v>14</v>
      </c>
      <c r="D21" s="6" t="s">
        <v>11</v>
      </c>
      <c r="E21" s="5" t="s">
        <v>14</v>
      </c>
      <c r="F21" s="6" t="s">
        <v>11</v>
      </c>
      <c r="G21" s="6" t="s">
        <v>11</v>
      </c>
      <c r="H21" s="6" t="s">
        <v>11</v>
      </c>
      <c r="I21" s="6" t="s">
        <v>11</v>
      </c>
      <c r="J21" t="s">
        <v>83</v>
      </c>
      <c r="K21" s="6" t="s">
        <v>11</v>
      </c>
    </row>
    <row r="22" spans="1:11" x14ac:dyDescent="0.25">
      <c r="B22" s="6" t="s">
        <v>11</v>
      </c>
      <c r="C22" s="5" t="s">
        <v>43</v>
      </c>
      <c r="D22" s="6" t="s">
        <v>11</v>
      </c>
      <c r="G22" s="6" t="s">
        <v>11</v>
      </c>
      <c r="H22" s="6" t="s">
        <v>11</v>
      </c>
      <c r="K22" s="6" t="s">
        <v>11</v>
      </c>
    </row>
    <row r="23" spans="1:11" x14ac:dyDescent="0.25">
      <c r="D23" s="6" t="s">
        <v>11</v>
      </c>
      <c r="E23" t="s">
        <v>6</v>
      </c>
      <c r="G23" s="5" t="s">
        <v>14</v>
      </c>
      <c r="H23" s="5" t="s">
        <v>14</v>
      </c>
      <c r="J23" t="s">
        <v>13</v>
      </c>
      <c r="K23" s="6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" sqref="F3"/>
    </sheetView>
  </sheetViews>
  <sheetFormatPr defaultColWidth="11" defaultRowHeight="15.6" x14ac:dyDescent="0.25"/>
  <cols>
    <col min="1" max="11" width="7.19921875" customWidth="1"/>
  </cols>
  <sheetData>
    <row r="1" spans="1:11" x14ac:dyDescent="0.25">
      <c r="A1" t="s">
        <v>6</v>
      </c>
      <c r="I1" s="6" t="s">
        <v>11</v>
      </c>
      <c r="J1" s="6" t="s">
        <v>11</v>
      </c>
      <c r="K1" s="6" t="s">
        <v>11</v>
      </c>
    </row>
    <row r="2" spans="1:11" x14ac:dyDescent="0.25">
      <c r="A2" s="2" t="s">
        <v>12</v>
      </c>
      <c r="B2" s="2" t="s">
        <v>12</v>
      </c>
      <c r="D2" t="s">
        <v>46</v>
      </c>
      <c r="E2" s="2" t="s">
        <v>12</v>
      </c>
      <c r="F2" t="s">
        <v>130</v>
      </c>
      <c r="G2" s="2" t="s">
        <v>12</v>
      </c>
      <c r="H2" t="s">
        <v>134</v>
      </c>
      <c r="J2" s="6" t="s">
        <v>11</v>
      </c>
      <c r="K2" s="6" t="s">
        <v>11</v>
      </c>
    </row>
    <row r="3" spans="1:11" x14ac:dyDescent="0.25">
      <c r="A3" s="2" t="s">
        <v>12</v>
      </c>
      <c r="C3" t="s">
        <v>46</v>
      </c>
      <c r="D3" t="s">
        <v>88</v>
      </c>
      <c r="E3" s="2" t="s">
        <v>12</v>
      </c>
      <c r="F3" t="s">
        <v>52</v>
      </c>
      <c r="G3" s="2" t="s">
        <v>12</v>
      </c>
      <c r="H3" t="s">
        <v>75</v>
      </c>
      <c r="I3" s="4" t="s">
        <v>45</v>
      </c>
      <c r="K3" s="6" t="s">
        <v>11</v>
      </c>
    </row>
    <row r="4" spans="1:11" x14ac:dyDescent="0.25">
      <c r="C4" s="2" t="s">
        <v>12</v>
      </c>
      <c r="D4" s="2" t="s">
        <v>12</v>
      </c>
      <c r="E4" s="2" t="s">
        <v>12</v>
      </c>
      <c r="F4" s="4" t="s">
        <v>89</v>
      </c>
      <c r="G4" s="2" t="s">
        <v>12</v>
      </c>
      <c r="H4" s="2" t="s">
        <v>12</v>
      </c>
      <c r="I4" s="2" t="s">
        <v>12</v>
      </c>
    </row>
    <row r="5" spans="1:11" x14ac:dyDescent="0.25">
      <c r="C5" t="s">
        <v>130</v>
      </c>
      <c r="D5" t="s">
        <v>133</v>
      </c>
      <c r="E5" s="4" t="s">
        <v>89</v>
      </c>
      <c r="F5" t="s">
        <v>128</v>
      </c>
      <c r="G5" s="4" t="s">
        <v>89</v>
      </c>
      <c r="H5" s="4" t="s">
        <v>52</v>
      </c>
      <c r="I5" t="s">
        <v>130</v>
      </c>
    </row>
    <row r="6" spans="1:11" x14ac:dyDescent="0.25">
      <c r="B6" s="2" t="s">
        <v>12</v>
      </c>
      <c r="C6" s="2" t="s">
        <v>12</v>
      </c>
      <c r="D6" s="2" t="s">
        <v>12</v>
      </c>
      <c r="E6" s="2" t="s">
        <v>12</v>
      </c>
      <c r="F6" s="4" t="s">
        <v>89</v>
      </c>
      <c r="G6" s="2" t="s">
        <v>12</v>
      </c>
      <c r="H6" s="2" t="s">
        <v>12</v>
      </c>
      <c r="I6" s="2" t="s">
        <v>12</v>
      </c>
      <c r="J6" s="2" t="s">
        <v>12</v>
      </c>
    </row>
    <row r="7" spans="1:11" x14ac:dyDescent="0.25">
      <c r="B7" s="2" t="s">
        <v>12</v>
      </c>
      <c r="C7" t="s">
        <v>84</v>
      </c>
      <c r="D7" t="s">
        <v>75</v>
      </c>
      <c r="E7" s="2" t="s">
        <v>12</v>
      </c>
      <c r="F7" s="4" t="s">
        <v>52</v>
      </c>
      <c r="G7" s="2" t="s">
        <v>12</v>
      </c>
      <c r="H7" t="s">
        <v>74</v>
      </c>
      <c r="I7" t="s">
        <v>84</v>
      </c>
      <c r="J7" s="2" t="s">
        <v>12</v>
      </c>
    </row>
    <row r="8" spans="1:11" x14ac:dyDescent="0.25">
      <c r="B8" s="2" t="s">
        <v>12</v>
      </c>
      <c r="C8" s="4" t="s">
        <v>124</v>
      </c>
      <c r="D8" t="s">
        <v>84</v>
      </c>
      <c r="E8" s="2" t="s">
        <v>12</v>
      </c>
      <c r="F8" t="s">
        <v>130</v>
      </c>
      <c r="G8" s="2" t="s">
        <v>12</v>
      </c>
      <c r="H8" t="s">
        <v>84</v>
      </c>
      <c r="I8" s="4" t="s">
        <v>124</v>
      </c>
      <c r="J8" s="2" t="s">
        <v>12</v>
      </c>
    </row>
    <row r="9" spans="1:11" x14ac:dyDescent="0.25">
      <c r="B9" s="2" t="s">
        <v>12</v>
      </c>
      <c r="C9" s="2" t="s">
        <v>12</v>
      </c>
      <c r="D9" s="4" t="s">
        <v>132</v>
      </c>
      <c r="E9" s="4" t="s">
        <v>132</v>
      </c>
      <c r="F9" t="s">
        <v>131</v>
      </c>
      <c r="G9" s="4" t="s">
        <v>132</v>
      </c>
      <c r="H9" s="4" t="s">
        <v>132</v>
      </c>
      <c r="I9" s="2" t="s">
        <v>12</v>
      </c>
      <c r="J9" s="2" t="s">
        <v>12</v>
      </c>
    </row>
    <row r="10" spans="1:11" x14ac:dyDescent="0.25">
      <c r="A10" t="s">
        <v>129</v>
      </c>
      <c r="B10" s="4" t="s">
        <v>14</v>
      </c>
      <c r="C10" s="2" t="s">
        <v>12</v>
      </c>
      <c r="D10" s="2" t="s">
        <v>12</v>
      </c>
      <c r="E10" s="2" t="s">
        <v>12</v>
      </c>
      <c r="F10" s="4" t="s">
        <v>77</v>
      </c>
      <c r="G10" s="2" t="s">
        <v>12</v>
      </c>
      <c r="H10" s="2" t="s">
        <v>12</v>
      </c>
      <c r="I10" s="2" t="s">
        <v>12</v>
      </c>
    </row>
    <row r="11" spans="1:11" x14ac:dyDescent="0.25">
      <c r="A11" s="2" t="s">
        <v>12</v>
      </c>
      <c r="D11" t="s">
        <v>78</v>
      </c>
      <c r="E11" s="4" t="s">
        <v>13</v>
      </c>
      <c r="K11" s="6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F26" sqref="F26"/>
    </sheetView>
  </sheetViews>
  <sheetFormatPr defaultColWidth="11" defaultRowHeight="15.6" x14ac:dyDescent="0.25"/>
  <cols>
    <col min="1" max="11" width="7.19921875" customWidth="1"/>
  </cols>
  <sheetData>
    <row r="1" spans="1:11" x14ac:dyDescent="0.25">
      <c r="A1" t="s">
        <v>135</v>
      </c>
      <c r="B1" s="2" t="s">
        <v>12</v>
      </c>
      <c r="C1" t="s">
        <v>163</v>
      </c>
      <c r="G1" s="6" t="s">
        <v>11</v>
      </c>
      <c r="I1" t="s">
        <v>140</v>
      </c>
      <c r="J1" t="s">
        <v>45</v>
      </c>
    </row>
    <row r="2" spans="1:11" x14ac:dyDescent="0.25">
      <c r="B2" s="2" t="s">
        <v>12</v>
      </c>
      <c r="D2" s="6" t="s">
        <v>11</v>
      </c>
      <c r="E2" s="6" t="s">
        <v>11</v>
      </c>
      <c r="F2" t="s">
        <v>137</v>
      </c>
      <c r="G2" s="6" t="s">
        <v>11</v>
      </c>
      <c r="H2" s="5" t="s">
        <v>137</v>
      </c>
      <c r="I2" s="6" t="s">
        <v>11</v>
      </c>
      <c r="J2" s="6" t="s">
        <v>11</v>
      </c>
    </row>
    <row r="3" spans="1:11" x14ac:dyDescent="0.25">
      <c r="B3" s="2" t="s">
        <v>12</v>
      </c>
      <c r="D3" s="6" t="s">
        <v>11</v>
      </c>
      <c r="G3" t="s">
        <v>83</v>
      </c>
      <c r="J3" s="6" t="s">
        <v>11</v>
      </c>
      <c r="K3" t="s">
        <v>75</v>
      </c>
    </row>
    <row r="4" spans="1:11" x14ac:dyDescent="0.25">
      <c r="B4" s="2" t="s">
        <v>12</v>
      </c>
      <c r="D4" s="6" t="s">
        <v>11</v>
      </c>
      <c r="E4" t="s">
        <v>138</v>
      </c>
      <c r="F4" s="6" t="s">
        <v>11</v>
      </c>
      <c r="G4" s="6" t="s">
        <v>11</v>
      </c>
      <c r="H4" s="6" t="s">
        <v>11</v>
      </c>
      <c r="I4" t="s">
        <v>52</v>
      </c>
      <c r="J4" s="6" t="s">
        <v>11</v>
      </c>
      <c r="K4" s="5" t="s">
        <v>103</v>
      </c>
    </row>
    <row r="5" spans="1:11" x14ac:dyDescent="0.25">
      <c r="A5" t="s">
        <v>101</v>
      </c>
      <c r="B5" s="6" t="s">
        <v>11</v>
      </c>
      <c r="D5" s="6" t="s">
        <v>11</v>
      </c>
      <c r="E5" t="s">
        <v>68</v>
      </c>
      <c r="F5" s="6" t="s">
        <v>11</v>
      </c>
      <c r="G5" s="5" t="s">
        <v>78</v>
      </c>
      <c r="I5" t="s">
        <v>153</v>
      </c>
      <c r="J5" s="6" t="s">
        <v>11</v>
      </c>
      <c r="K5" t="s">
        <v>40</v>
      </c>
    </row>
    <row r="6" spans="1:11" x14ac:dyDescent="0.25">
      <c r="A6" t="s">
        <v>49</v>
      </c>
      <c r="B6" s="6" t="s">
        <v>11</v>
      </c>
      <c r="C6" t="s">
        <v>74</v>
      </c>
      <c r="D6" s="6" t="s">
        <v>11</v>
      </c>
      <c r="E6" t="s">
        <v>139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</row>
    <row r="7" spans="1:11" x14ac:dyDescent="0.25">
      <c r="A7" t="s">
        <v>101</v>
      </c>
      <c r="B7" s="6" t="s">
        <v>11</v>
      </c>
      <c r="C7" t="s">
        <v>40</v>
      </c>
      <c r="D7" s="6" t="s">
        <v>11</v>
      </c>
      <c r="I7" s="6" t="s">
        <v>11</v>
      </c>
      <c r="J7" s="5" t="s">
        <v>125</v>
      </c>
    </row>
    <row r="8" spans="1:11" x14ac:dyDescent="0.25">
      <c r="B8" s="6" t="s">
        <v>11</v>
      </c>
      <c r="C8" t="s">
        <v>40</v>
      </c>
      <c r="D8" s="6" t="s">
        <v>11</v>
      </c>
      <c r="E8" s="6" t="s">
        <v>11</v>
      </c>
      <c r="F8" s="6" t="s">
        <v>11</v>
      </c>
      <c r="G8" s="6" t="s">
        <v>11</v>
      </c>
      <c r="H8" s="5" t="s">
        <v>48</v>
      </c>
      <c r="I8" s="6" t="s">
        <v>11</v>
      </c>
      <c r="J8" s="5" t="s">
        <v>136</v>
      </c>
      <c r="K8" s="6" t="s">
        <v>11</v>
      </c>
    </row>
    <row r="9" spans="1:11" x14ac:dyDescent="0.25">
      <c r="B9" s="6" t="s">
        <v>11</v>
      </c>
      <c r="D9" s="5" t="s">
        <v>45</v>
      </c>
      <c r="G9" s="6" t="s">
        <v>11</v>
      </c>
      <c r="I9" s="6" t="s">
        <v>11</v>
      </c>
      <c r="K9" s="6" t="s">
        <v>11</v>
      </c>
    </row>
    <row r="10" spans="1:11" x14ac:dyDescent="0.25">
      <c r="B10" s="6" t="s">
        <v>11</v>
      </c>
      <c r="C10" s="6" t="s">
        <v>11</v>
      </c>
      <c r="D10" s="6" t="s">
        <v>11</v>
      </c>
      <c r="E10" s="6" t="s">
        <v>11</v>
      </c>
      <c r="F10" s="5" t="s">
        <v>136</v>
      </c>
      <c r="G10" s="6" t="s">
        <v>11</v>
      </c>
      <c r="H10" s="5" t="s">
        <v>127</v>
      </c>
      <c r="I10" s="6" t="s">
        <v>11</v>
      </c>
      <c r="J10" s="5" t="s">
        <v>127</v>
      </c>
      <c r="K10" s="6" t="s">
        <v>11</v>
      </c>
    </row>
    <row r="11" spans="1:11" x14ac:dyDescent="0.25">
      <c r="C11" t="s">
        <v>164</v>
      </c>
      <c r="E11" t="s">
        <v>138</v>
      </c>
      <c r="G11" s="6" t="s">
        <v>11</v>
      </c>
      <c r="H11" t="s">
        <v>164</v>
      </c>
      <c r="I11" s="6" t="s">
        <v>11</v>
      </c>
      <c r="K11" s="5" t="s">
        <v>165</v>
      </c>
    </row>
    <row r="12" spans="1:11" s="7" customFormat="1" x14ac:dyDescent="0.25"/>
    <row r="13" spans="1:11" x14ac:dyDescent="0.25">
      <c r="C13" t="s">
        <v>163</v>
      </c>
      <c r="G13" s="6" t="s">
        <v>11</v>
      </c>
      <c r="I13" t="s">
        <v>140</v>
      </c>
      <c r="J13" t="s">
        <v>45</v>
      </c>
    </row>
    <row r="14" spans="1:11" x14ac:dyDescent="0.25">
      <c r="D14" s="6" t="s">
        <v>11</v>
      </c>
      <c r="E14" s="6" t="s">
        <v>11</v>
      </c>
      <c r="F14" t="s">
        <v>136</v>
      </c>
      <c r="G14" s="6" t="s">
        <v>11</v>
      </c>
      <c r="H14" s="5" t="s">
        <v>136</v>
      </c>
      <c r="I14" s="6" t="s">
        <v>11</v>
      </c>
      <c r="J14" s="6" t="s">
        <v>11</v>
      </c>
    </row>
    <row r="15" spans="1:11" x14ac:dyDescent="0.25">
      <c r="D15" s="6" t="s">
        <v>11</v>
      </c>
      <c r="G15" t="s">
        <v>83</v>
      </c>
      <c r="J15" s="6" t="s">
        <v>11</v>
      </c>
      <c r="K15" t="s">
        <v>75</v>
      </c>
    </row>
    <row r="16" spans="1:11" x14ac:dyDescent="0.25">
      <c r="D16" s="6" t="s">
        <v>11</v>
      </c>
      <c r="E16" t="s">
        <v>47</v>
      </c>
      <c r="F16" s="6" t="s">
        <v>11</v>
      </c>
      <c r="G16" s="6" t="s">
        <v>11</v>
      </c>
      <c r="H16" s="6" t="s">
        <v>11</v>
      </c>
      <c r="J16" s="6" t="s">
        <v>11</v>
      </c>
      <c r="K16" s="5" t="s">
        <v>40</v>
      </c>
    </row>
    <row r="17" spans="3:11" x14ac:dyDescent="0.25">
      <c r="D17" s="6" t="s">
        <v>11</v>
      </c>
      <c r="E17" t="s">
        <v>68</v>
      </c>
      <c r="F17" s="6" t="s">
        <v>11</v>
      </c>
      <c r="G17" s="5" t="s">
        <v>78</v>
      </c>
      <c r="I17" t="s">
        <v>153</v>
      </c>
      <c r="J17" s="6" t="s">
        <v>11</v>
      </c>
      <c r="K17" t="s">
        <v>40</v>
      </c>
    </row>
    <row r="18" spans="3:11" x14ac:dyDescent="0.25">
      <c r="C18" t="s">
        <v>74</v>
      </c>
      <c r="D18" s="6" t="s">
        <v>11</v>
      </c>
      <c r="E18" t="s">
        <v>68</v>
      </c>
      <c r="F18" s="6" t="s">
        <v>11</v>
      </c>
      <c r="G18" s="6" t="s">
        <v>11</v>
      </c>
      <c r="H18" s="6" t="s">
        <v>11</v>
      </c>
      <c r="I18" s="6" t="s">
        <v>11</v>
      </c>
      <c r="J18" s="6" t="s">
        <v>11</v>
      </c>
    </row>
    <row r="19" spans="3:11" x14ac:dyDescent="0.25">
      <c r="C19" t="s">
        <v>40</v>
      </c>
      <c r="D19" s="6" t="s">
        <v>11</v>
      </c>
      <c r="H19" s="6" t="s">
        <v>11</v>
      </c>
      <c r="J19" s="5" t="s">
        <v>49</v>
      </c>
    </row>
    <row r="20" spans="3:11" x14ac:dyDescent="0.25">
      <c r="C20" t="s">
        <v>40</v>
      </c>
      <c r="D20" s="6" t="s">
        <v>11</v>
      </c>
      <c r="E20" s="6" t="s">
        <v>11</v>
      </c>
      <c r="F20" s="6" t="s">
        <v>11</v>
      </c>
      <c r="G20" s="5" t="s">
        <v>48</v>
      </c>
      <c r="H20" s="6" t="s">
        <v>11</v>
      </c>
      <c r="I20" s="5" t="s">
        <v>136</v>
      </c>
      <c r="J20" s="6" t="s">
        <v>11</v>
      </c>
      <c r="K20" s="6" t="s">
        <v>11</v>
      </c>
    </row>
    <row r="21" spans="3:11" x14ac:dyDescent="0.25">
      <c r="D21" s="5" t="s">
        <v>45</v>
      </c>
      <c r="F21" s="6" t="s">
        <v>11</v>
      </c>
      <c r="H21" s="6" t="s">
        <v>11</v>
      </c>
    </row>
    <row r="22" spans="3:11" x14ac:dyDescent="0.25">
      <c r="C22" s="6" t="s">
        <v>11</v>
      </c>
      <c r="D22" s="6" t="s">
        <v>11</v>
      </c>
      <c r="E22" s="5" t="s">
        <v>136</v>
      </c>
      <c r="F22" s="6" t="s">
        <v>11</v>
      </c>
      <c r="H22" s="6" t="s">
        <v>11</v>
      </c>
      <c r="I22" s="6" t="s">
        <v>11</v>
      </c>
      <c r="J22" s="6" t="s">
        <v>11</v>
      </c>
    </row>
    <row r="23" spans="3:11" x14ac:dyDescent="0.25">
      <c r="C23" t="s">
        <v>47</v>
      </c>
      <c r="F23" s="6" t="s">
        <v>11</v>
      </c>
      <c r="H23" s="5" t="s">
        <v>51</v>
      </c>
      <c r="I23" t="s">
        <v>52</v>
      </c>
      <c r="J23" s="5" t="s">
        <v>51</v>
      </c>
    </row>
    <row r="1048576" spans="2:2" x14ac:dyDescent="0.25">
      <c r="B1048576" s="4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9" sqref="F9"/>
    </sheetView>
  </sheetViews>
  <sheetFormatPr defaultColWidth="11" defaultRowHeight="15.6" x14ac:dyDescent="0.25"/>
  <sheetData>
    <row r="1" spans="1:11" x14ac:dyDescent="0.25">
      <c r="A1" t="s">
        <v>0</v>
      </c>
      <c r="B1" t="s">
        <v>141</v>
      </c>
      <c r="C1" t="s">
        <v>141</v>
      </c>
      <c r="D1" t="s">
        <v>89</v>
      </c>
      <c r="E1" t="s">
        <v>89</v>
      </c>
      <c r="F1" t="s">
        <v>89</v>
      </c>
      <c r="G1" t="s">
        <v>89</v>
      </c>
      <c r="H1" t="s">
        <v>89</v>
      </c>
      <c r="I1" t="s">
        <v>0</v>
      </c>
      <c r="J1" t="s">
        <v>141</v>
      </c>
      <c r="K1" t="s">
        <v>141</v>
      </c>
    </row>
    <row r="2" spans="1:11" x14ac:dyDescent="0.25">
      <c r="A2" t="s">
        <v>0</v>
      </c>
      <c r="B2" t="s">
        <v>141</v>
      </c>
      <c r="C2" t="s">
        <v>141</v>
      </c>
      <c r="D2" t="s">
        <v>142</v>
      </c>
      <c r="E2" t="s">
        <v>143</v>
      </c>
      <c r="F2" t="s">
        <v>143</v>
      </c>
      <c r="G2" t="s">
        <v>143</v>
      </c>
      <c r="H2" t="s">
        <v>89</v>
      </c>
      <c r="I2" t="s">
        <v>0</v>
      </c>
      <c r="J2" t="s">
        <v>141</v>
      </c>
      <c r="K2" t="s">
        <v>141</v>
      </c>
    </row>
    <row r="3" spans="1:11" x14ac:dyDescent="0.25">
      <c r="A3" t="s">
        <v>0</v>
      </c>
      <c r="B3" t="s">
        <v>141</v>
      </c>
      <c r="C3" t="s">
        <v>141</v>
      </c>
      <c r="D3" t="s">
        <v>89</v>
      </c>
      <c r="E3" t="s">
        <v>143</v>
      </c>
      <c r="F3" t="s">
        <v>143</v>
      </c>
      <c r="G3" t="s">
        <v>143</v>
      </c>
      <c r="H3" t="s">
        <v>89</v>
      </c>
      <c r="I3" t="s">
        <v>0</v>
      </c>
      <c r="J3" t="s">
        <v>141</v>
      </c>
      <c r="K3" t="s">
        <v>141</v>
      </c>
    </row>
    <row r="4" spans="1:11" x14ac:dyDescent="0.25">
      <c r="A4" t="s">
        <v>0</v>
      </c>
      <c r="B4" t="s">
        <v>141</v>
      </c>
      <c r="C4" t="s">
        <v>141</v>
      </c>
      <c r="D4" t="s">
        <v>89</v>
      </c>
      <c r="E4" t="s">
        <v>143</v>
      </c>
      <c r="F4" t="s">
        <v>143</v>
      </c>
      <c r="G4" t="s">
        <v>143</v>
      </c>
      <c r="H4" t="s">
        <v>89</v>
      </c>
      <c r="I4" t="s">
        <v>0</v>
      </c>
      <c r="J4" t="s">
        <v>141</v>
      </c>
      <c r="K4" t="s">
        <v>141</v>
      </c>
    </row>
    <row r="5" spans="1:11" x14ac:dyDescent="0.25">
      <c r="A5" t="s">
        <v>0</v>
      </c>
      <c r="B5" t="s">
        <v>141</v>
      </c>
      <c r="C5" t="s">
        <v>141</v>
      </c>
      <c r="D5" t="s">
        <v>89</v>
      </c>
      <c r="E5" t="s">
        <v>89</v>
      </c>
      <c r="F5" t="s">
        <v>148</v>
      </c>
      <c r="G5" t="s">
        <v>89</v>
      </c>
      <c r="H5" t="s">
        <v>89</v>
      </c>
      <c r="I5" t="s">
        <v>0</v>
      </c>
      <c r="J5" t="s">
        <v>141</v>
      </c>
      <c r="K5" t="s">
        <v>141</v>
      </c>
    </row>
    <row r="6" spans="1:11" x14ac:dyDescent="0.25">
      <c r="A6" t="s">
        <v>141</v>
      </c>
      <c r="B6" t="s">
        <v>144</v>
      </c>
      <c r="C6" t="s">
        <v>144</v>
      </c>
      <c r="D6" t="s">
        <v>144</v>
      </c>
      <c r="E6" t="s">
        <v>144</v>
      </c>
      <c r="F6" t="s">
        <v>148</v>
      </c>
      <c r="G6" t="s">
        <v>144</v>
      </c>
      <c r="H6" t="s">
        <v>144</v>
      </c>
      <c r="I6" t="s">
        <v>144</v>
      </c>
      <c r="J6" t="s">
        <v>144</v>
      </c>
      <c r="K6" t="s">
        <v>141</v>
      </c>
    </row>
    <row r="7" spans="1:11" x14ac:dyDescent="0.25">
      <c r="A7" t="s">
        <v>0</v>
      </c>
      <c r="B7" t="s">
        <v>141</v>
      </c>
      <c r="C7" t="s">
        <v>146</v>
      </c>
      <c r="D7" t="s">
        <v>0</v>
      </c>
      <c r="E7" t="s">
        <v>145</v>
      </c>
      <c r="F7" t="s">
        <v>148</v>
      </c>
      <c r="G7" t="s">
        <v>0</v>
      </c>
      <c r="H7" t="s">
        <v>0</v>
      </c>
      <c r="I7" t="s">
        <v>0</v>
      </c>
      <c r="J7" t="s">
        <v>147</v>
      </c>
      <c r="K7" t="s">
        <v>0</v>
      </c>
    </row>
    <row r="8" spans="1:11" x14ac:dyDescent="0.25">
      <c r="A8" t="s">
        <v>0</v>
      </c>
      <c r="B8" t="s">
        <v>0</v>
      </c>
      <c r="C8" t="s">
        <v>0</v>
      </c>
      <c r="D8" t="s">
        <v>126</v>
      </c>
      <c r="E8" t="s">
        <v>148</v>
      </c>
      <c r="F8" t="s">
        <v>148</v>
      </c>
      <c r="G8" t="s">
        <v>148</v>
      </c>
      <c r="H8" t="s">
        <v>126</v>
      </c>
      <c r="I8" t="s">
        <v>0</v>
      </c>
      <c r="J8" t="s">
        <v>0</v>
      </c>
      <c r="K8" t="s">
        <v>0</v>
      </c>
    </row>
    <row r="9" spans="1:11" x14ac:dyDescent="0.25">
      <c r="A9" t="s">
        <v>0</v>
      </c>
      <c r="B9" t="s">
        <v>0</v>
      </c>
      <c r="C9" t="s">
        <v>0</v>
      </c>
      <c r="D9" t="s">
        <v>149</v>
      </c>
      <c r="E9" t="s">
        <v>0</v>
      </c>
      <c r="F9" t="s">
        <v>148</v>
      </c>
      <c r="G9" t="s">
        <v>149</v>
      </c>
      <c r="H9" t="s">
        <v>0</v>
      </c>
      <c r="I9" t="s">
        <v>0</v>
      </c>
      <c r="J9" t="s">
        <v>0</v>
      </c>
      <c r="K9" t="s">
        <v>0</v>
      </c>
    </row>
    <row r="10" spans="1:11" x14ac:dyDescent="0.25">
      <c r="A10" t="s">
        <v>0</v>
      </c>
      <c r="B10" t="s">
        <v>0</v>
      </c>
      <c r="C10" t="s">
        <v>0</v>
      </c>
      <c r="D10" t="s">
        <v>0</v>
      </c>
      <c r="E10" t="s">
        <v>72</v>
      </c>
      <c r="F10" t="s">
        <v>148</v>
      </c>
      <c r="G10" t="s">
        <v>72</v>
      </c>
      <c r="H10" t="s">
        <v>141</v>
      </c>
      <c r="I10" t="s">
        <v>0</v>
      </c>
      <c r="J10" t="s">
        <v>0</v>
      </c>
      <c r="K10" t="s">
        <v>0</v>
      </c>
    </row>
    <row r="11" spans="1:1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150</v>
      </c>
      <c r="G11" t="s">
        <v>147</v>
      </c>
      <c r="H11" t="s">
        <v>0</v>
      </c>
      <c r="I11" t="s">
        <v>0</v>
      </c>
      <c r="J11" t="s">
        <v>0</v>
      </c>
      <c r="K11" t="s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18" sqref="F18"/>
    </sheetView>
  </sheetViews>
  <sheetFormatPr defaultColWidth="11" defaultRowHeight="15.6" x14ac:dyDescent="0.25"/>
  <cols>
    <col min="1" max="1" width="5.8984375" customWidth="1"/>
    <col min="2" max="2" width="7.296875" customWidth="1"/>
    <col min="3" max="3" width="5.796875" customWidth="1"/>
    <col min="4" max="4" width="6.19921875" customWidth="1"/>
    <col min="5" max="5" width="5.796875" customWidth="1"/>
    <col min="6" max="6" width="8.59765625" customWidth="1"/>
    <col min="9" max="9" width="6.796875" customWidth="1"/>
    <col min="10" max="10" width="5.69921875" customWidth="1"/>
  </cols>
  <sheetData>
    <row r="1" spans="1:11" x14ac:dyDescent="0.25">
      <c r="A1" t="s">
        <v>24</v>
      </c>
      <c r="B1" t="s">
        <v>28</v>
      </c>
      <c r="C1" t="s">
        <v>29</v>
      </c>
      <c r="D1" t="s">
        <v>31</v>
      </c>
      <c r="E1" t="s">
        <v>25</v>
      </c>
      <c r="F1" t="s">
        <v>23</v>
      </c>
      <c r="I1" t="s">
        <v>217</v>
      </c>
      <c r="J1" t="s">
        <v>218</v>
      </c>
      <c r="K1" t="s">
        <v>219</v>
      </c>
    </row>
    <row r="2" spans="1:11" s="4" customFormat="1" x14ac:dyDescent="0.25">
      <c r="A2">
        <v>50</v>
      </c>
      <c r="B2">
        <v>16</v>
      </c>
      <c r="C2">
        <v>1</v>
      </c>
      <c r="D2">
        <v>1</v>
      </c>
      <c r="E2">
        <v>1</v>
      </c>
      <c r="F2" t="s">
        <v>10</v>
      </c>
      <c r="G2" t="s">
        <v>36</v>
      </c>
      <c r="H2" t="s">
        <v>166</v>
      </c>
      <c r="I2">
        <v>5</v>
      </c>
      <c r="J2">
        <f>I2*E2</f>
        <v>5</v>
      </c>
      <c r="K2">
        <f>I2*D2</f>
        <v>5</v>
      </c>
    </row>
    <row r="3" spans="1:11" s="4" customFormat="1" x14ac:dyDescent="0.25">
      <c r="A3">
        <v>75</v>
      </c>
      <c r="B3">
        <v>12</v>
      </c>
      <c r="C3">
        <v>2</v>
      </c>
      <c r="D3">
        <v>2</v>
      </c>
      <c r="E3">
        <v>2</v>
      </c>
      <c r="F3" t="s">
        <v>26</v>
      </c>
      <c r="G3" t="s">
        <v>37</v>
      </c>
      <c r="H3" t="s">
        <v>167</v>
      </c>
      <c r="I3">
        <v>10</v>
      </c>
      <c r="J3">
        <f t="shared" ref="J3:J26" si="0">I3*E3</f>
        <v>20</v>
      </c>
      <c r="K3">
        <f t="shared" ref="K3:K26" si="1">I3*D3</f>
        <v>20</v>
      </c>
    </row>
    <row r="4" spans="1:11" s="4" customFormat="1" x14ac:dyDescent="0.25">
      <c r="A4">
        <v>100</v>
      </c>
      <c r="B4">
        <v>16</v>
      </c>
      <c r="C4">
        <v>4</v>
      </c>
      <c r="D4">
        <v>3</v>
      </c>
      <c r="E4">
        <v>3</v>
      </c>
      <c r="F4" t="s">
        <v>27</v>
      </c>
      <c r="G4" t="s">
        <v>38</v>
      </c>
      <c r="H4" t="s">
        <v>169</v>
      </c>
      <c r="I4">
        <v>15</v>
      </c>
      <c r="J4">
        <f t="shared" si="0"/>
        <v>45</v>
      </c>
      <c r="K4">
        <f t="shared" si="1"/>
        <v>45</v>
      </c>
    </row>
    <row r="5" spans="1:11" s="4" customFormat="1" x14ac:dyDescent="0.25">
      <c r="A5">
        <v>110</v>
      </c>
      <c r="B5">
        <v>20</v>
      </c>
      <c r="C5">
        <v>4</v>
      </c>
      <c r="D5">
        <v>5</v>
      </c>
      <c r="E5">
        <v>4</v>
      </c>
      <c r="F5" t="s">
        <v>30</v>
      </c>
      <c r="G5" t="s">
        <v>39</v>
      </c>
      <c r="H5" t="s">
        <v>170</v>
      </c>
      <c r="I5">
        <v>6</v>
      </c>
      <c r="J5">
        <f t="shared" si="0"/>
        <v>24</v>
      </c>
      <c r="K5">
        <f t="shared" si="1"/>
        <v>30</v>
      </c>
    </row>
    <row r="6" spans="1:11" s="4" customFormat="1" x14ac:dyDescent="0.25">
      <c r="A6">
        <v>200</v>
      </c>
      <c r="B6">
        <v>28</v>
      </c>
      <c r="C6">
        <v>8</v>
      </c>
      <c r="D6">
        <v>5</v>
      </c>
      <c r="E6">
        <v>5</v>
      </c>
      <c r="F6" t="s">
        <v>32</v>
      </c>
      <c r="G6" t="s">
        <v>40</v>
      </c>
      <c r="H6" t="s">
        <v>171</v>
      </c>
      <c r="I6">
        <v>10</v>
      </c>
      <c r="J6">
        <f t="shared" si="0"/>
        <v>50</v>
      </c>
      <c r="K6">
        <f t="shared" si="1"/>
        <v>50</v>
      </c>
    </row>
    <row r="7" spans="1:11" s="4" customFormat="1" x14ac:dyDescent="0.25">
      <c r="A7">
        <v>150</v>
      </c>
      <c r="B7">
        <v>32</v>
      </c>
      <c r="C7">
        <v>16</v>
      </c>
      <c r="D7">
        <v>8</v>
      </c>
      <c r="E7">
        <v>6</v>
      </c>
      <c r="F7" t="s">
        <v>33</v>
      </c>
      <c r="G7" t="s">
        <v>41</v>
      </c>
      <c r="H7" t="s">
        <v>172</v>
      </c>
      <c r="I7">
        <v>6</v>
      </c>
      <c r="J7">
        <f t="shared" si="0"/>
        <v>36</v>
      </c>
      <c r="K7">
        <f t="shared" si="1"/>
        <v>48</v>
      </c>
    </row>
    <row r="8" spans="1:11" s="4" customFormat="1" x14ac:dyDescent="0.25">
      <c r="A8">
        <v>125</v>
      </c>
      <c r="B8">
        <v>40</v>
      </c>
      <c r="C8">
        <v>28</v>
      </c>
      <c r="D8">
        <v>10</v>
      </c>
      <c r="E8">
        <v>7</v>
      </c>
      <c r="F8" t="s">
        <v>34</v>
      </c>
      <c r="G8" t="s">
        <v>42</v>
      </c>
      <c r="H8" t="s">
        <v>186</v>
      </c>
      <c r="I8">
        <v>6</v>
      </c>
      <c r="J8">
        <f t="shared" si="0"/>
        <v>42</v>
      </c>
      <c r="K8">
        <f t="shared" si="1"/>
        <v>60</v>
      </c>
    </row>
    <row r="9" spans="1:11" s="4" customFormat="1" x14ac:dyDescent="0.25">
      <c r="A9">
        <v>150</v>
      </c>
      <c r="B9">
        <v>52</v>
      </c>
      <c r="C9">
        <v>24</v>
      </c>
      <c r="D9">
        <v>10</v>
      </c>
      <c r="E9">
        <v>8</v>
      </c>
      <c r="F9" t="s">
        <v>35</v>
      </c>
      <c r="G9" t="s">
        <v>43</v>
      </c>
      <c r="H9" t="s">
        <v>185</v>
      </c>
      <c r="I9">
        <v>9</v>
      </c>
      <c r="J9">
        <f t="shared" si="0"/>
        <v>72</v>
      </c>
      <c r="K9">
        <f t="shared" si="1"/>
        <v>90</v>
      </c>
    </row>
    <row r="10" spans="1:11" s="4" customFormat="1" x14ac:dyDescent="0.25">
      <c r="A10">
        <v>300</v>
      </c>
      <c r="B10">
        <v>60</v>
      </c>
      <c r="C10">
        <v>36</v>
      </c>
      <c r="D10">
        <v>13</v>
      </c>
      <c r="E10">
        <v>10</v>
      </c>
      <c r="F10" t="s">
        <v>53</v>
      </c>
      <c r="G10" t="s">
        <v>44</v>
      </c>
      <c r="H10" t="s">
        <v>183</v>
      </c>
      <c r="I10">
        <v>5</v>
      </c>
      <c r="J10">
        <f t="shared" si="0"/>
        <v>50</v>
      </c>
      <c r="K10">
        <f t="shared" si="1"/>
        <v>65</v>
      </c>
    </row>
    <row r="11" spans="1:11" s="4" customFormat="1" x14ac:dyDescent="0.25">
      <c r="A11">
        <v>400</v>
      </c>
      <c r="B11">
        <v>72</v>
      </c>
      <c r="C11">
        <v>40</v>
      </c>
      <c r="D11">
        <v>15</v>
      </c>
      <c r="E11">
        <v>12</v>
      </c>
      <c r="F11" t="s">
        <v>54</v>
      </c>
      <c r="G11" t="s">
        <v>45</v>
      </c>
      <c r="H11" t="s">
        <v>181</v>
      </c>
      <c r="I11">
        <v>6</v>
      </c>
      <c r="J11">
        <f t="shared" si="0"/>
        <v>72</v>
      </c>
      <c r="K11">
        <f t="shared" si="1"/>
        <v>90</v>
      </c>
    </row>
    <row r="12" spans="1:11" s="4" customFormat="1" x14ac:dyDescent="0.25">
      <c r="A12">
        <v>500</v>
      </c>
      <c r="B12">
        <v>92</v>
      </c>
      <c r="C12">
        <v>52</v>
      </c>
      <c r="D12">
        <v>15</v>
      </c>
      <c r="E12">
        <v>15</v>
      </c>
      <c r="F12" t="s">
        <v>55</v>
      </c>
      <c r="G12" t="s">
        <v>46</v>
      </c>
      <c r="H12" t="s">
        <v>189</v>
      </c>
      <c r="I12">
        <v>2</v>
      </c>
      <c r="J12">
        <f t="shared" si="0"/>
        <v>30</v>
      </c>
      <c r="K12">
        <f t="shared" si="1"/>
        <v>30</v>
      </c>
    </row>
    <row r="13" spans="1:11" s="4" customFormat="1" x14ac:dyDescent="0.25">
      <c r="A13">
        <v>250</v>
      </c>
      <c r="B13">
        <v>96</v>
      </c>
      <c r="C13">
        <v>56</v>
      </c>
      <c r="D13">
        <v>20</v>
      </c>
      <c r="E13">
        <v>18</v>
      </c>
      <c r="F13" t="s">
        <v>56</v>
      </c>
      <c r="G13" t="s">
        <v>47</v>
      </c>
      <c r="H13" t="s">
        <v>182</v>
      </c>
      <c r="I13">
        <v>2</v>
      </c>
      <c r="J13">
        <f t="shared" si="0"/>
        <v>36</v>
      </c>
      <c r="K13">
        <f t="shared" si="1"/>
        <v>40</v>
      </c>
    </row>
    <row r="14" spans="1:11" s="4" customFormat="1" x14ac:dyDescent="0.25">
      <c r="A14">
        <v>450</v>
      </c>
      <c r="B14">
        <v>88</v>
      </c>
      <c r="C14">
        <v>72</v>
      </c>
      <c r="D14">
        <v>20</v>
      </c>
      <c r="E14">
        <v>20</v>
      </c>
      <c r="F14" t="s">
        <v>57</v>
      </c>
      <c r="G14" t="s">
        <v>48</v>
      </c>
      <c r="H14" t="s">
        <v>184</v>
      </c>
      <c r="I14">
        <v>3</v>
      </c>
      <c r="J14">
        <f t="shared" si="0"/>
        <v>60</v>
      </c>
      <c r="K14">
        <f t="shared" si="1"/>
        <v>60</v>
      </c>
    </row>
    <row r="15" spans="1:11" s="4" customFormat="1" x14ac:dyDescent="0.25">
      <c r="A15">
        <v>550</v>
      </c>
      <c r="B15">
        <v>104</v>
      </c>
      <c r="C15">
        <v>80</v>
      </c>
      <c r="D15">
        <v>22</v>
      </c>
      <c r="E15">
        <v>22</v>
      </c>
      <c r="F15" t="s">
        <v>58</v>
      </c>
      <c r="G15" t="s">
        <v>49</v>
      </c>
      <c r="H15" t="s">
        <v>187</v>
      </c>
      <c r="I15">
        <v>4</v>
      </c>
      <c r="J15">
        <f t="shared" si="0"/>
        <v>88</v>
      </c>
      <c r="K15">
        <f t="shared" si="1"/>
        <v>88</v>
      </c>
    </row>
    <row r="16" spans="1:11" s="4" customFormat="1" x14ac:dyDescent="0.25">
      <c r="A16">
        <v>600</v>
      </c>
      <c r="B16">
        <v>108</v>
      </c>
      <c r="C16">
        <v>84</v>
      </c>
      <c r="D16">
        <v>25</v>
      </c>
      <c r="E16">
        <v>25</v>
      </c>
      <c r="F16" t="s">
        <v>59</v>
      </c>
      <c r="G16" t="s">
        <v>50</v>
      </c>
      <c r="H16" t="s">
        <v>190</v>
      </c>
      <c r="I16">
        <v>2</v>
      </c>
      <c r="J16">
        <f t="shared" si="0"/>
        <v>50</v>
      </c>
      <c r="K16">
        <f t="shared" si="1"/>
        <v>50</v>
      </c>
    </row>
    <row r="17" spans="1:11" s="4" customFormat="1" x14ac:dyDescent="0.25">
      <c r="A17">
        <v>700</v>
      </c>
      <c r="B17">
        <v>112</v>
      </c>
      <c r="C17">
        <v>88</v>
      </c>
      <c r="D17">
        <v>28</v>
      </c>
      <c r="E17">
        <v>28</v>
      </c>
      <c r="F17" t="s">
        <v>60</v>
      </c>
      <c r="G17" t="s">
        <v>51</v>
      </c>
      <c r="H17" t="s">
        <v>188</v>
      </c>
      <c r="I17">
        <v>4</v>
      </c>
      <c r="J17">
        <f t="shared" si="0"/>
        <v>112</v>
      </c>
      <c r="K17">
        <f t="shared" si="1"/>
        <v>112</v>
      </c>
    </row>
    <row r="18" spans="1:11" s="4" customFormat="1" x14ac:dyDescent="0.25">
      <c r="A18">
        <v>1300</v>
      </c>
      <c r="B18">
        <v>104</v>
      </c>
      <c r="C18">
        <v>88</v>
      </c>
      <c r="D18">
        <v>22</v>
      </c>
      <c r="E18">
        <v>22</v>
      </c>
      <c r="F18" t="s">
        <v>61</v>
      </c>
      <c r="G18" t="s">
        <v>52</v>
      </c>
      <c r="H18" t="s">
        <v>191</v>
      </c>
      <c r="I18">
        <v>7</v>
      </c>
      <c r="J18">
        <f t="shared" si="0"/>
        <v>154</v>
      </c>
      <c r="K18">
        <f t="shared" si="1"/>
        <v>154</v>
      </c>
    </row>
    <row r="19" spans="1:11" s="4" customFormat="1" x14ac:dyDescent="0.25">
      <c r="A19">
        <v>800</v>
      </c>
      <c r="B19">
        <v>64</v>
      </c>
      <c r="C19">
        <v>48</v>
      </c>
      <c r="D19">
        <v>20</v>
      </c>
      <c r="E19">
        <v>20</v>
      </c>
      <c r="F19">
        <v>1</v>
      </c>
      <c r="G19" t="s">
        <v>192</v>
      </c>
      <c r="H19" t="s">
        <v>203</v>
      </c>
      <c r="I19">
        <v>1</v>
      </c>
      <c r="J19">
        <f t="shared" si="0"/>
        <v>20</v>
      </c>
      <c r="K19">
        <f t="shared" si="1"/>
        <v>20</v>
      </c>
    </row>
    <row r="20" spans="1:11" s="4" customFormat="1" x14ac:dyDescent="0.25">
      <c r="A20">
        <v>1200</v>
      </c>
      <c r="B20">
        <v>128</v>
      </c>
      <c r="C20">
        <v>104</v>
      </c>
      <c r="D20">
        <v>35</v>
      </c>
      <c r="E20">
        <v>35</v>
      </c>
      <c r="F20">
        <v>2</v>
      </c>
      <c r="G20" t="s">
        <v>193</v>
      </c>
      <c r="H20" t="s">
        <v>204</v>
      </c>
      <c r="I20">
        <v>1</v>
      </c>
      <c r="J20">
        <f t="shared" si="0"/>
        <v>35</v>
      </c>
      <c r="K20">
        <f t="shared" si="1"/>
        <v>35</v>
      </c>
    </row>
    <row r="21" spans="1:11" s="4" customFormat="1" x14ac:dyDescent="0.25">
      <c r="A21">
        <v>600</v>
      </c>
      <c r="B21">
        <v>18</v>
      </c>
      <c r="C21">
        <v>12</v>
      </c>
      <c r="D21">
        <v>10</v>
      </c>
      <c r="E21">
        <v>10</v>
      </c>
      <c r="F21">
        <v>3</v>
      </c>
      <c r="G21" t="s">
        <v>194</v>
      </c>
      <c r="H21" t="s">
        <v>205</v>
      </c>
      <c r="I21">
        <v>1</v>
      </c>
      <c r="J21">
        <f t="shared" si="0"/>
        <v>10</v>
      </c>
      <c r="K21">
        <f t="shared" si="1"/>
        <v>10</v>
      </c>
    </row>
    <row r="22" spans="1:11" s="4" customFormat="1" x14ac:dyDescent="0.25">
      <c r="A22">
        <v>900</v>
      </c>
      <c r="B22">
        <v>96</v>
      </c>
      <c r="C22">
        <v>80</v>
      </c>
      <c r="D22">
        <v>25</v>
      </c>
      <c r="E22">
        <v>25</v>
      </c>
      <c r="F22">
        <v>4</v>
      </c>
      <c r="G22" t="s">
        <v>195</v>
      </c>
      <c r="H22" t="s">
        <v>206</v>
      </c>
      <c r="I22">
        <v>1</v>
      </c>
      <c r="J22">
        <f t="shared" si="0"/>
        <v>25</v>
      </c>
      <c r="K22">
        <f t="shared" si="1"/>
        <v>25</v>
      </c>
    </row>
    <row r="23" spans="1:11" s="4" customFormat="1" x14ac:dyDescent="0.25">
      <c r="A23">
        <v>700</v>
      </c>
      <c r="B23">
        <v>48</v>
      </c>
      <c r="C23">
        <v>36</v>
      </c>
      <c r="D23">
        <v>15</v>
      </c>
      <c r="E23">
        <v>15</v>
      </c>
      <c r="F23">
        <v>5</v>
      </c>
      <c r="G23" t="s">
        <v>196</v>
      </c>
      <c r="H23" t="s">
        <v>207</v>
      </c>
      <c r="I23">
        <v>1</v>
      </c>
      <c r="J23">
        <f t="shared" si="0"/>
        <v>15</v>
      </c>
      <c r="K23">
        <f t="shared" si="1"/>
        <v>15</v>
      </c>
    </row>
    <row r="24" spans="1:11" s="4" customFormat="1" x14ac:dyDescent="0.25">
      <c r="A24">
        <v>1100</v>
      </c>
      <c r="B24">
        <v>120</v>
      </c>
      <c r="C24">
        <v>96</v>
      </c>
      <c r="D24">
        <v>30</v>
      </c>
      <c r="E24">
        <v>30</v>
      </c>
      <c r="F24">
        <v>6</v>
      </c>
      <c r="G24" t="s">
        <v>197</v>
      </c>
      <c r="H24" t="s">
        <v>208</v>
      </c>
      <c r="I24">
        <v>1</v>
      </c>
      <c r="J24">
        <f t="shared" si="0"/>
        <v>30</v>
      </c>
      <c r="K24">
        <f t="shared" si="1"/>
        <v>30</v>
      </c>
    </row>
    <row r="25" spans="1:11" s="4" customFormat="1" x14ac:dyDescent="0.25">
      <c r="A25">
        <v>1000</v>
      </c>
      <c r="B25">
        <v>112</v>
      </c>
      <c r="C25">
        <v>92</v>
      </c>
      <c r="D25">
        <v>28</v>
      </c>
      <c r="E25">
        <v>28</v>
      </c>
      <c r="F25">
        <v>7</v>
      </c>
      <c r="G25" t="s">
        <v>198</v>
      </c>
      <c r="H25" t="s">
        <v>209</v>
      </c>
      <c r="I25">
        <v>1</v>
      </c>
      <c r="J25">
        <f t="shared" si="0"/>
        <v>28</v>
      </c>
      <c r="K25">
        <f t="shared" si="1"/>
        <v>28</v>
      </c>
    </row>
    <row r="26" spans="1:11" s="4" customFormat="1" x14ac:dyDescent="0.25">
      <c r="A26">
        <v>1300</v>
      </c>
      <c r="B26">
        <v>176</v>
      </c>
      <c r="C26">
        <v>144</v>
      </c>
      <c r="D26">
        <v>40</v>
      </c>
      <c r="E26">
        <v>40</v>
      </c>
      <c r="F26">
        <v>8</v>
      </c>
      <c r="G26" t="s">
        <v>199</v>
      </c>
      <c r="H26" t="s">
        <v>210</v>
      </c>
      <c r="I26">
        <v>1</v>
      </c>
      <c r="J26">
        <f t="shared" si="0"/>
        <v>40</v>
      </c>
      <c r="K26">
        <f t="shared" si="1"/>
        <v>40</v>
      </c>
    </row>
    <row r="27" spans="1:11" s="4" customFormat="1" x14ac:dyDescent="0.25">
      <c r="A27">
        <v>2500</v>
      </c>
      <c r="B27">
        <v>120</v>
      </c>
      <c r="C27">
        <v>80</v>
      </c>
      <c r="D27">
        <v>84</v>
      </c>
      <c r="E27">
        <v>75</v>
      </c>
      <c r="F27"/>
      <c r="G27" t="s">
        <v>212</v>
      </c>
      <c r="H27" t="s">
        <v>213</v>
      </c>
      <c r="I27"/>
      <c r="J27"/>
      <c r="K27"/>
    </row>
    <row r="28" spans="1:11" s="4" customFormat="1" x14ac:dyDescent="0.25">
      <c r="A28">
        <v>3000</v>
      </c>
      <c r="B28">
        <v>200</v>
      </c>
      <c r="C28">
        <v>150</v>
      </c>
      <c r="D28">
        <v>250</v>
      </c>
      <c r="E28">
        <v>220</v>
      </c>
      <c r="F28"/>
      <c r="G28" t="s">
        <v>143</v>
      </c>
      <c r="H28" t="s">
        <v>202</v>
      </c>
      <c r="I28"/>
      <c r="J28"/>
      <c r="K28"/>
    </row>
    <row r="32" spans="1:11" x14ac:dyDescent="0.25">
      <c r="G32" t="s">
        <v>68</v>
      </c>
      <c r="H32" t="s">
        <v>174</v>
      </c>
    </row>
    <row r="33" spans="1:8" x14ac:dyDescent="0.25">
      <c r="G33" t="s">
        <v>72</v>
      </c>
      <c r="H33" t="s">
        <v>178</v>
      </c>
    </row>
    <row r="34" spans="1:8" x14ac:dyDescent="0.25">
      <c r="G34" t="s">
        <v>75</v>
      </c>
      <c r="H34" t="s">
        <v>176</v>
      </c>
    </row>
    <row r="35" spans="1:8" x14ac:dyDescent="0.25">
      <c r="G35" t="s">
        <v>74</v>
      </c>
      <c r="H35" t="s">
        <v>180</v>
      </c>
    </row>
    <row r="36" spans="1:8" x14ac:dyDescent="0.25">
      <c r="A36">
        <v>1000</v>
      </c>
      <c r="B36">
        <v>10</v>
      </c>
      <c r="C36">
        <v>10</v>
      </c>
      <c r="G36" t="s">
        <v>211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7" workbookViewId="0">
      <selection activeCell="C19" sqref="C19"/>
    </sheetView>
  </sheetViews>
  <sheetFormatPr defaultColWidth="11" defaultRowHeight="15.6" x14ac:dyDescent="0.25"/>
  <cols>
    <col min="1" max="1" width="5.8984375" customWidth="1"/>
    <col min="2" max="2" width="7.296875" customWidth="1"/>
    <col min="3" max="3" width="5.796875" customWidth="1"/>
    <col min="4" max="4" width="6.19921875" customWidth="1"/>
    <col min="5" max="5" width="5.796875" customWidth="1"/>
    <col min="6" max="6" width="8.59765625" customWidth="1"/>
    <col min="9" max="9" width="6.796875" customWidth="1"/>
    <col min="10" max="10" width="7.8984375" customWidth="1"/>
  </cols>
  <sheetData>
    <row r="1" spans="1:11" x14ac:dyDescent="0.25">
      <c r="A1" t="s">
        <v>24</v>
      </c>
      <c r="B1" t="s">
        <v>28</v>
      </c>
      <c r="C1" t="s">
        <v>29</v>
      </c>
      <c r="D1" t="s">
        <v>31</v>
      </c>
      <c r="E1" t="s">
        <v>25</v>
      </c>
      <c r="F1" t="s">
        <v>23</v>
      </c>
      <c r="I1" t="s">
        <v>217</v>
      </c>
      <c r="J1" t="s">
        <v>218</v>
      </c>
      <c r="K1" t="s">
        <v>219</v>
      </c>
    </row>
    <row r="2" spans="1:11" x14ac:dyDescent="0.25">
      <c r="A2">
        <v>40</v>
      </c>
      <c r="B2">
        <v>10</v>
      </c>
      <c r="C2">
        <v>1</v>
      </c>
      <c r="D2">
        <v>1</v>
      </c>
      <c r="E2">
        <v>1</v>
      </c>
      <c r="F2" t="s">
        <v>10</v>
      </c>
      <c r="G2" t="s">
        <v>36</v>
      </c>
      <c r="H2" t="s">
        <v>166</v>
      </c>
      <c r="I2">
        <v>5</v>
      </c>
      <c r="J2">
        <f>I2*E2</f>
        <v>5</v>
      </c>
      <c r="K2">
        <f>I2*D2</f>
        <v>5</v>
      </c>
    </row>
    <row r="3" spans="1:11" x14ac:dyDescent="0.25">
      <c r="A3">
        <v>60</v>
      </c>
      <c r="B3">
        <v>8</v>
      </c>
      <c r="C3">
        <v>1</v>
      </c>
      <c r="D3">
        <v>2</v>
      </c>
      <c r="E3">
        <v>2</v>
      </c>
      <c r="F3" t="s">
        <v>26</v>
      </c>
      <c r="G3" t="s">
        <v>37</v>
      </c>
      <c r="H3" t="s">
        <v>167</v>
      </c>
      <c r="I3">
        <v>10</v>
      </c>
      <c r="J3">
        <f t="shared" ref="J3:J26" si="0">I3*E3</f>
        <v>20</v>
      </c>
      <c r="K3">
        <f t="shared" ref="K3:K26" si="1">I3*D3</f>
        <v>20</v>
      </c>
    </row>
    <row r="4" spans="1:11" x14ac:dyDescent="0.25">
      <c r="A4">
        <v>80</v>
      </c>
      <c r="B4">
        <v>10</v>
      </c>
      <c r="C4">
        <v>3</v>
      </c>
      <c r="D4">
        <v>3</v>
      </c>
      <c r="E4">
        <v>3</v>
      </c>
      <c r="F4" t="s">
        <v>27</v>
      </c>
      <c r="G4" t="s">
        <v>38</v>
      </c>
      <c r="H4" t="s">
        <v>169</v>
      </c>
      <c r="I4">
        <v>15</v>
      </c>
      <c r="J4">
        <f t="shared" si="0"/>
        <v>45</v>
      </c>
      <c r="K4">
        <f t="shared" si="1"/>
        <v>45</v>
      </c>
    </row>
    <row r="5" spans="1:11" x14ac:dyDescent="0.25">
      <c r="A5">
        <v>88</v>
      </c>
      <c r="B5">
        <v>13</v>
      </c>
      <c r="C5">
        <v>3</v>
      </c>
      <c r="D5">
        <v>5</v>
      </c>
      <c r="E5">
        <v>4</v>
      </c>
      <c r="F5" t="s">
        <v>30</v>
      </c>
      <c r="G5" t="s">
        <v>39</v>
      </c>
      <c r="H5" t="s">
        <v>170</v>
      </c>
      <c r="I5">
        <v>6</v>
      </c>
      <c r="J5">
        <f t="shared" si="0"/>
        <v>24</v>
      </c>
      <c r="K5">
        <f t="shared" si="1"/>
        <v>30</v>
      </c>
    </row>
    <row r="6" spans="1:11" x14ac:dyDescent="0.25">
      <c r="A6">
        <v>160</v>
      </c>
      <c r="B6">
        <v>18</v>
      </c>
      <c r="C6">
        <v>6</v>
      </c>
      <c r="D6">
        <v>5</v>
      </c>
      <c r="E6">
        <v>5</v>
      </c>
      <c r="F6" t="s">
        <v>32</v>
      </c>
      <c r="G6" t="s">
        <v>40</v>
      </c>
      <c r="H6" t="s">
        <v>171</v>
      </c>
      <c r="I6">
        <v>10</v>
      </c>
      <c r="J6">
        <f t="shared" si="0"/>
        <v>50</v>
      </c>
      <c r="K6">
        <f t="shared" si="1"/>
        <v>50</v>
      </c>
    </row>
    <row r="7" spans="1:11" x14ac:dyDescent="0.25">
      <c r="A7">
        <v>120</v>
      </c>
      <c r="B7">
        <v>20</v>
      </c>
      <c r="C7">
        <v>12</v>
      </c>
      <c r="D7">
        <v>8</v>
      </c>
      <c r="E7">
        <v>6</v>
      </c>
      <c r="F7" t="s">
        <v>33</v>
      </c>
      <c r="G7" t="s">
        <v>41</v>
      </c>
      <c r="H7" t="s">
        <v>172</v>
      </c>
      <c r="I7">
        <v>6</v>
      </c>
      <c r="J7">
        <f t="shared" si="0"/>
        <v>36</v>
      </c>
      <c r="K7">
        <f t="shared" si="1"/>
        <v>48</v>
      </c>
    </row>
    <row r="8" spans="1:11" x14ac:dyDescent="0.25">
      <c r="A8">
        <v>100</v>
      </c>
      <c r="B8">
        <v>25</v>
      </c>
      <c r="C8">
        <v>21</v>
      </c>
      <c r="D8">
        <v>10</v>
      </c>
      <c r="E8">
        <v>7</v>
      </c>
      <c r="F8" t="s">
        <v>34</v>
      </c>
      <c r="G8" t="s">
        <v>42</v>
      </c>
      <c r="H8" t="s">
        <v>186</v>
      </c>
      <c r="I8">
        <v>6</v>
      </c>
      <c r="J8">
        <f t="shared" si="0"/>
        <v>42</v>
      </c>
      <c r="K8">
        <f t="shared" si="1"/>
        <v>60</v>
      </c>
    </row>
    <row r="9" spans="1:11" x14ac:dyDescent="0.25">
      <c r="A9">
        <v>120</v>
      </c>
      <c r="B9">
        <v>33</v>
      </c>
      <c r="C9">
        <v>18</v>
      </c>
      <c r="D9">
        <v>10</v>
      </c>
      <c r="E9">
        <v>8</v>
      </c>
      <c r="F9" t="s">
        <v>35</v>
      </c>
      <c r="G9" t="s">
        <v>43</v>
      </c>
      <c r="H9" t="s">
        <v>185</v>
      </c>
      <c r="I9">
        <v>9</v>
      </c>
      <c r="J9">
        <f t="shared" si="0"/>
        <v>72</v>
      </c>
      <c r="K9">
        <f t="shared" si="1"/>
        <v>90</v>
      </c>
    </row>
    <row r="10" spans="1:11" x14ac:dyDescent="0.25">
      <c r="A10">
        <v>240</v>
      </c>
      <c r="B10">
        <v>38</v>
      </c>
      <c r="C10">
        <v>27</v>
      </c>
      <c r="D10">
        <v>13</v>
      </c>
      <c r="E10">
        <v>10</v>
      </c>
      <c r="F10" t="s">
        <v>53</v>
      </c>
      <c r="G10" t="s">
        <v>44</v>
      </c>
      <c r="H10" t="s">
        <v>183</v>
      </c>
      <c r="I10">
        <v>5</v>
      </c>
      <c r="J10">
        <f t="shared" si="0"/>
        <v>50</v>
      </c>
      <c r="K10">
        <f t="shared" si="1"/>
        <v>65</v>
      </c>
    </row>
    <row r="11" spans="1:11" x14ac:dyDescent="0.25">
      <c r="A11">
        <v>320</v>
      </c>
      <c r="B11">
        <v>45</v>
      </c>
      <c r="C11">
        <v>30</v>
      </c>
      <c r="D11">
        <v>15</v>
      </c>
      <c r="E11">
        <v>12</v>
      </c>
      <c r="F11" t="s">
        <v>54</v>
      </c>
      <c r="G11" t="s">
        <v>45</v>
      </c>
      <c r="H11" t="s">
        <v>181</v>
      </c>
      <c r="I11">
        <v>6</v>
      </c>
      <c r="J11">
        <f t="shared" si="0"/>
        <v>72</v>
      </c>
      <c r="K11">
        <f t="shared" si="1"/>
        <v>90</v>
      </c>
    </row>
    <row r="12" spans="1:11" x14ac:dyDescent="0.25">
      <c r="A12">
        <v>400</v>
      </c>
      <c r="B12">
        <v>58</v>
      </c>
      <c r="C12">
        <v>39</v>
      </c>
      <c r="D12">
        <v>15</v>
      </c>
      <c r="E12">
        <v>15</v>
      </c>
      <c r="F12" t="s">
        <v>55</v>
      </c>
      <c r="G12" t="s">
        <v>46</v>
      </c>
      <c r="H12" t="s">
        <v>189</v>
      </c>
      <c r="I12">
        <v>2</v>
      </c>
      <c r="J12">
        <f t="shared" si="0"/>
        <v>30</v>
      </c>
      <c r="K12">
        <f t="shared" si="1"/>
        <v>30</v>
      </c>
    </row>
    <row r="13" spans="1:11" x14ac:dyDescent="0.25">
      <c r="A13">
        <v>200</v>
      </c>
      <c r="B13">
        <v>60</v>
      </c>
      <c r="C13">
        <v>42</v>
      </c>
      <c r="D13">
        <v>20</v>
      </c>
      <c r="E13">
        <v>18</v>
      </c>
      <c r="F13" t="s">
        <v>56</v>
      </c>
      <c r="G13" t="s">
        <v>47</v>
      </c>
      <c r="H13" t="s">
        <v>182</v>
      </c>
      <c r="I13">
        <v>2</v>
      </c>
      <c r="J13">
        <f t="shared" si="0"/>
        <v>36</v>
      </c>
      <c r="K13">
        <f t="shared" si="1"/>
        <v>40</v>
      </c>
    </row>
    <row r="14" spans="1:11" x14ac:dyDescent="0.25">
      <c r="A14">
        <v>360</v>
      </c>
      <c r="B14">
        <v>55</v>
      </c>
      <c r="C14">
        <v>54</v>
      </c>
      <c r="D14">
        <v>20</v>
      </c>
      <c r="E14">
        <v>20</v>
      </c>
      <c r="F14" t="s">
        <v>57</v>
      </c>
      <c r="G14" t="s">
        <v>48</v>
      </c>
      <c r="H14" t="s">
        <v>184</v>
      </c>
      <c r="I14">
        <v>3</v>
      </c>
      <c r="J14">
        <f t="shared" si="0"/>
        <v>60</v>
      </c>
      <c r="K14">
        <f t="shared" si="1"/>
        <v>60</v>
      </c>
    </row>
    <row r="15" spans="1:11" x14ac:dyDescent="0.25">
      <c r="A15">
        <v>440</v>
      </c>
      <c r="B15">
        <v>65</v>
      </c>
      <c r="C15">
        <v>60</v>
      </c>
      <c r="D15">
        <v>22</v>
      </c>
      <c r="E15">
        <v>22</v>
      </c>
      <c r="F15" t="s">
        <v>58</v>
      </c>
      <c r="G15" t="s">
        <v>49</v>
      </c>
      <c r="H15" t="s">
        <v>187</v>
      </c>
      <c r="I15">
        <v>4</v>
      </c>
      <c r="J15">
        <f t="shared" si="0"/>
        <v>88</v>
      </c>
      <c r="K15">
        <f t="shared" si="1"/>
        <v>88</v>
      </c>
    </row>
    <row r="16" spans="1:11" x14ac:dyDescent="0.25">
      <c r="A16">
        <v>480</v>
      </c>
      <c r="B16">
        <v>68</v>
      </c>
      <c r="C16">
        <v>63</v>
      </c>
      <c r="D16">
        <v>25</v>
      </c>
      <c r="E16">
        <v>25</v>
      </c>
      <c r="F16" t="s">
        <v>59</v>
      </c>
      <c r="G16" t="s">
        <v>50</v>
      </c>
      <c r="H16" t="s">
        <v>190</v>
      </c>
      <c r="I16">
        <v>2</v>
      </c>
      <c r="J16">
        <f t="shared" si="0"/>
        <v>50</v>
      </c>
      <c r="K16">
        <f t="shared" si="1"/>
        <v>50</v>
      </c>
    </row>
    <row r="17" spans="1:11" x14ac:dyDescent="0.25">
      <c r="A17">
        <v>560</v>
      </c>
      <c r="B17">
        <v>70</v>
      </c>
      <c r="C17">
        <v>66</v>
      </c>
      <c r="D17">
        <v>28</v>
      </c>
      <c r="E17">
        <v>28</v>
      </c>
      <c r="F17" t="s">
        <v>60</v>
      </c>
      <c r="G17" t="s">
        <v>51</v>
      </c>
      <c r="H17" t="s">
        <v>188</v>
      </c>
      <c r="I17">
        <v>4</v>
      </c>
      <c r="J17">
        <f t="shared" si="0"/>
        <v>112</v>
      </c>
      <c r="K17">
        <f t="shared" si="1"/>
        <v>112</v>
      </c>
    </row>
    <row r="18" spans="1:11" x14ac:dyDescent="0.25">
      <c r="A18">
        <v>1040</v>
      </c>
      <c r="B18">
        <v>65</v>
      </c>
      <c r="C18">
        <v>60</v>
      </c>
      <c r="D18">
        <v>22</v>
      </c>
      <c r="E18">
        <v>22</v>
      </c>
      <c r="F18" t="s">
        <v>61</v>
      </c>
      <c r="G18" t="s">
        <v>52</v>
      </c>
      <c r="H18" t="s">
        <v>191</v>
      </c>
      <c r="I18">
        <v>7</v>
      </c>
      <c r="J18">
        <f t="shared" si="0"/>
        <v>154</v>
      </c>
      <c r="K18">
        <f t="shared" si="1"/>
        <v>154</v>
      </c>
    </row>
    <row r="19" spans="1:11" x14ac:dyDescent="0.25">
      <c r="A19">
        <v>640</v>
      </c>
      <c r="B19">
        <v>40</v>
      </c>
      <c r="C19">
        <v>36</v>
      </c>
      <c r="D19">
        <v>20</v>
      </c>
      <c r="E19">
        <v>20</v>
      </c>
      <c r="F19">
        <v>1</v>
      </c>
      <c r="G19" t="s">
        <v>192</v>
      </c>
      <c r="H19" t="s">
        <v>203</v>
      </c>
      <c r="I19">
        <v>1</v>
      </c>
      <c r="J19">
        <f t="shared" si="0"/>
        <v>20</v>
      </c>
      <c r="K19">
        <f t="shared" si="1"/>
        <v>20</v>
      </c>
    </row>
    <row r="20" spans="1:11" x14ac:dyDescent="0.25">
      <c r="A20">
        <v>960</v>
      </c>
      <c r="B20">
        <v>80</v>
      </c>
      <c r="C20">
        <v>78</v>
      </c>
      <c r="D20">
        <v>35</v>
      </c>
      <c r="E20">
        <v>35</v>
      </c>
      <c r="F20">
        <v>2</v>
      </c>
      <c r="G20" t="s">
        <v>193</v>
      </c>
      <c r="H20" t="s">
        <v>204</v>
      </c>
      <c r="I20">
        <v>1</v>
      </c>
      <c r="J20">
        <f t="shared" si="0"/>
        <v>35</v>
      </c>
      <c r="K20">
        <f t="shared" si="1"/>
        <v>35</v>
      </c>
    </row>
    <row r="21" spans="1:11" x14ac:dyDescent="0.25">
      <c r="A21">
        <v>480</v>
      </c>
      <c r="B21">
        <v>11</v>
      </c>
      <c r="C21">
        <v>9</v>
      </c>
      <c r="D21">
        <v>10</v>
      </c>
      <c r="E21">
        <v>10</v>
      </c>
      <c r="F21">
        <v>3</v>
      </c>
      <c r="G21" t="s">
        <v>194</v>
      </c>
      <c r="H21" t="s">
        <v>205</v>
      </c>
      <c r="I21">
        <v>1</v>
      </c>
      <c r="J21">
        <f t="shared" si="0"/>
        <v>10</v>
      </c>
      <c r="K21">
        <f t="shared" si="1"/>
        <v>10</v>
      </c>
    </row>
    <row r="22" spans="1:11" x14ac:dyDescent="0.25">
      <c r="A22">
        <v>720</v>
      </c>
      <c r="B22">
        <v>60</v>
      </c>
      <c r="C22">
        <v>60</v>
      </c>
      <c r="D22">
        <v>25</v>
      </c>
      <c r="E22">
        <v>25</v>
      </c>
      <c r="F22">
        <v>4</v>
      </c>
      <c r="G22" t="s">
        <v>195</v>
      </c>
      <c r="H22" t="s">
        <v>206</v>
      </c>
      <c r="I22">
        <v>1</v>
      </c>
      <c r="J22">
        <f t="shared" si="0"/>
        <v>25</v>
      </c>
      <c r="K22">
        <f t="shared" si="1"/>
        <v>25</v>
      </c>
    </row>
    <row r="23" spans="1:11" x14ac:dyDescent="0.25">
      <c r="A23">
        <v>560</v>
      </c>
      <c r="B23">
        <v>30</v>
      </c>
      <c r="C23">
        <v>27</v>
      </c>
      <c r="D23">
        <v>15</v>
      </c>
      <c r="E23">
        <v>15</v>
      </c>
      <c r="F23">
        <v>5</v>
      </c>
      <c r="G23" t="s">
        <v>196</v>
      </c>
      <c r="H23" t="s">
        <v>207</v>
      </c>
      <c r="I23">
        <v>1</v>
      </c>
      <c r="J23">
        <f t="shared" si="0"/>
        <v>15</v>
      </c>
      <c r="K23">
        <f t="shared" si="1"/>
        <v>15</v>
      </c>
    </row>
    <row r="24" spans="1:11" x14ac:dyDescent="0.25">
      <c r="A24">
        <v>880</v>
      </c>
      <c r="B24">
        <v>75</v>
      </c>
      <c r="C24">
        <v>72</v>
      </c>
      <c r="D24">
        <v>30</v>
      </c>
      <c r="E24">
        <v>30</v>
      </c>
      <c r="F24">
        <v>6</v>
      </c>
      <c r="G24" t="s">
        <v>197</v>
      </c>
      <c r="H24" t="s">
        <v>208</v>
      </c>
      <c r="I24">
        <v>1</v>
      </c>
      <c r="J24">
        <f t="shared" si="0"/>
        <v>30</v>
      </c>
      <c r="K24">
        <f t="shared" si="1"/>
        <v>30</v>
      </c>
    </row>
    <row r="25" spans="1:11" x14ac:dyDescent="0.25">
      <c r="A25">
        <v>800</v>
      </c>
      <c r="B25">
        <v>70</v>
      </c>
      <c r="C25">
        <v>69</v>
      </c>
      <c r="D25">
        <v>28</v>
      </c>
      <c r="E25">
        <v>28</v>
      </c>
      <c r="F25">
        <v>7</v>
      </c>
      <c r="G25" t="s">
        <v>198</v>
      </c>
      <c r="H25" t="s">
        <v>209</v>
      </c>
      <c r="I25">
        <v>1</v>
      </c>
      <c r="J25">
        <f t="shared" si="0"/>
        <v>28</v>
      </c>
      <c r="K25">
        <f t="shared" si="1"/>
        <v>28</v>
      </c>
    </row>
    <row r="26" spans="1:11" x14ac:dyDescent="0.25">
      <c r="A26">
        <v>1040</v>
      </c>
      <c r="B26">
        <v>110</v>
      </c>
      <c r="C26">
        <v>108</v>
      </c>
      <c r="D26">
        <v>40</v>
      </c>
      <c r="E26">
        <v>40</v>
      </c>
      <c r="F26">
        <v>8</v>
      </c>
      <c r="G26" t="s">
        <v>199</v>
      </c>
      <c r="H26" t="s">
        <v>210</v>
      </c>
      <c r="I26">
        <v>1</v>
      </c>
      <c r="J26">
        <f t="shared" si="0"/>
        <v>40</v>
      </c>
      <c r="K26">
        <f t="shared" si="1"/>
        <v>40</v>
      </c>
    </row>
    <row r="27" spans="1:11" x14ac:dyDescent="0.25">
      <c r="A27">
        <v>2000</v>
      </c>
      <c r="B27">
        <v>120</v>
      </c>
      <c r="C27">
        <v>80</v>
      </c>
      <c r="D27">
        <v>84</v>
      </c>
      <c r="E27">
        <v>75</v>
      </c>
      <c r="G27" t="s">
        <v>212</v>
      </c>
      <c r="H27" t="s">
        <v>213</v>
      </c>
    </row>
    <row r="28" spans="1:11" x14ac:dyDescent="0.25">
      <c r="A28">
        <v>2400</v>
      </c>
      <c r="B28">
        <v>140</v>
      </c>
      <c r="C28">
        <v>100</v>
      </c>
      <c r="D28">
        <v>250</v>
      </c>
      <c r="E28">
        <v>220</v>
      </c>
      <c r="G28" t="s">
        <v>143</v>
      </c>
      <c r="H28" t="s">
        <v>202</v>
      </c>
    </row>
    <row r="32" spans="1:11" x14ac:dyDescent="0.25">
      <c r="G32" t="s">
        <v>68</v>
      </c>
      <c r="H32" t="s">
        <v>174</v>
      </c>
    </row>
    <row r="33" spans="1:8" x14ac:dyDescent="0.25">
      <c r="G33" t="s">
        <v>72</v>
      </c>
      <c r="H33" t="s">
        <v>178</v>
      </c>
    </row>
    <row r="34" spans="1:8" x14ac:dyDescent="0.25">
      <c r="G34" t="s">
        <v>75</v>
      </c>
      <c r="H34" t="s">
        <v>176</v>
      </c>
    </row>
    <row r="35" spans="1:8" x14ac:dyDescent="0.25">
      <c r="G35" t="s">
        <v>74</v>
      </c>
      <c r="H35" t="s">
        <v>180</v>
      </c>
    </row>
    <row r="36" spans="1:8" x14ac:dyDescent="0.25">
      <c r="A36">
        <v>1000</v>
      </c>
      <c r="B36">
        <v>10</v>
      </c>
      <c r="C36">
        <v>10</v>
      </c>
      <c r="G36" t="s">
        <v>211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1" sqref="J11"/>
    </sheetView>
  </sheetViews>
  <sheetFormatPr defaultColWidth="11" defaultRowHeight="15.6" x14ac:dyDescent="0.25"/>
  <sheetData>
    <row r="1" spans="1:11" x14ac:dyDescent="0.25">
      <c r="A1" s="2" t="s">
        <v>12</v>
      </c>
      <c r="B1" t="s">
        <v>4</v>
      </c>
      <c r="C1" t="s">
        <v>0</v>
      </c>
      <c r="D1" t="s">
        <v>4</v>
      </c>
      <c r="E1" t="s">
        <v>0</v>
      </c>
      <c r="F1" t="s">
        <v>6</v>
      </c>
      <c r="G1" t="s">
        <v>0</v>
      </c>
      <c r="H1" t="s">
        <v>4</v>
      </c>
      <c r="I1" t="s">
        <v>0</v>
      </c>
      <c r="J1" t="s">
        <v>4</v>
      </c>
      <c r="K1" s="2" t="s">
        <v>12</v>
      </c>
    </row>
    <row r="2" spans="1:11" x14ac:dyDescent="0.25">
      <c r="A2" s="2" t="s">
        <v>12</v>
      </c>
      <c r="B2" t="s">
        <v>3</v>
      </c>
      <c r="C2" t="s">
        <v>1</v>
      </c>
      <c r="D2" t="s">
        <v>3</v>
      </c>
      <c r="E2" t="s">
        <v>1</v>
      </c>
      <c r="G2" t="s">
        <v>1</v>
      </c>
      <c r="H2" t="s">
        <v>3</v>
      </c>
      <c r="I2" t="s">
        <v>1</v>
      </c>
      <c r="J2" t="s">
        <v>3</v>
      </c>
      <c r="K2" s="2" t="s">
        <v>12</v>
      </c>
    </row>
    <row r="3" spans="1:11" x14ac:dyDescent="0.25">
      <c r="A3" s="2" t="s">
        <v>12</v>
      </c>
      <c r="B3" t="s">
        <v>0</v>
      </c>
      <c r="C3" t="s">
        <v>2</v>
      </c>
      <c r="D3" t="s">
        <v>0</v>
      </c>
      <c r="E3" t="s">
        <v>2</v>
      </c>
      <c r="G3" t="s">
        <v>2</v>
      </c>
      <c r="H3" t="s">
        <v>0</v>
      </c>
      <c r="I3" t="s">
        <v>2</v>
      </c>
      <c r="J3" t="s">
        <v>0</v>
      </c>
      <c r="K3" s="2" t="s">
        <v>12</v>
      </c>
    </row>
    <row r="4" spans="1:11" x14ac:dyDescent="0.25">
      <c r="A4" s="2" t="s">
        <v>12</v>
      </c>
      <c r="B4" t="s">
        <v>0</v>
      </c>
      <c r="C4" t="s">
        <v>0</v>
      </c>
      <c r="D4" t="s">
        <v>0</v>
      </c>
      <c r="E4" t="s">
        <v>0</v>
      </c>
      <c r="G4" t="s">
        <v>0</v>
      </c>
      <c r="H4" t="s">
        <v>0</v>
      </c>
      <c r="I4" t="s">
        <v>0</v>
      </c>
      <c r="J4" t="s">
        <v>0</v>
      </c>
      <c r="K4" s="2" t="s">
        <v>12</v>
      </c>
    </row>
    <row r="5" spans="1:11" x14ac:dyDescent="0.25">
      <c r="A5" s="2" t="s">
        <v>12</v>
      </c>
      <c r="B5" t="s">
        <v>0</v>
      </c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K5" s="2" t="s">
        <v>12</v>
      </c>
    </row>
    <row r="6" spans="1:11" x14ac:dyDescent="0.25">
      <c r="A6" s="2" t="s">
        <v>12</v>
      </c>
      <c r="B6" t="s">
        <v>0</v>
      </c>
      <c r="C6" t="s">
        <v>0</v>
      </c>
      <c r="D6" t="s">
        <v>0</v>
      </c>
      <c r="E6" t="s">
        <v>0</v>
      </c>
      <c r="G6" t="s">
        <v>0</v>
      </c>
      <c r="H6" t="s">
        <v>0</v>
      </c>
      <c r="I6" t="s">
        <v>0</v>
      </c>
      <c r="J6" t="s">
        <v>0</v>
      </c>
      <c r="K6" s="2" t="s">
        <v>12</v>
      </c>
    </row>
    <row r="7" spans="1:11" x14ac:dyDescent="0.25">
      <c r="A7" s="2" t="s">
        <v>12</v>
      </c>
      <c r="B7" t="s">
        <v>0</v>
      </c>
      <c r="C7" t="s">
        <v>0</v>
      </c>
      <c r="D7" t="s">
        <v>0</v>
      </c>
      <c r="E7" t="s">
        <v>0</v>
      </c>
      <c r="G7" t="s">
        <v>0</v>
      </c>
      <c r="H7" t="s">
        <v>0</v>
      </c>
      <c r="I7" t="s">
        <v>0</v>
      </c>
      <c r="J7" t="s">
        <v>0</v>
      </c>
      <c r="K7" s="2" t="s">
        <v>12</v>
      </c>
    </row>
    <row r="8" spans="1:11" x14ac:dyDescent="0.25">
      <c r="A8" s="2" t="s">
        <v>12</v>
      </c>
      <c r="B8" s="2" t="s">
        <v>12</v>
      </c>
      <c r="C8" s="2" t="s">
        <v>12</v>
      </c>
      <c r="D8" s="2" t="s">
        <v>12</v>
      </c>
      <c r="E8" s="2" t="s">
        <v>12</v>
      </c>
      <c r="F8" t="s">
        <v>14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</row>
    <row r="9" spans="1:11" x14ac:dyDescent="0.25">
      <c r="A9" t="s">
        <v>0</v>
      </c>
      <c r="B9" t="s">
        <v>0</v>
      </c>
      <c r="C9" t="s">
        <v>0</v>
      </c>
      <c r="D9" s="2" t="s">
        <v>12</v>
      </c>
      <c r="F9" t="s">
        <v>7</v>
      </c>
      <c r="G9" t="s">
        <v>157</v>
      </c>
      <c r="H9" s="2" t="s">
        <v>12</v>
      </c>
      <c r="I9" t="s">
        <v>0</v>
      </c>
      <c r="J9" t="s">
        <v>0</v>
      </c>
      <c r="K9" t="s">
        <v>0</v>
      </c>
    </row>
    <row r="10" spans="1:11" x14ac:dyDescent="0.25">
      <c r="A10" t="s">
        <v>2</v>
      </c>
      <c r="B10" t="s">
        <v>0</v>
      </c>
      <c r="C10" t="s">
        <v>2</v>
      </c>
      <c r="D10" t="s">
        <v>0</v>
      </c>
      <c r="E10" t="s">
        <v>2</v>
      </c>
      <c r="F10" t="s">
        <v>8</v>
      </c>
      <c r="G10" t="s">
        <v>2</v>
      </c>
      <c r="H10" t="s">
        <v>0</v>
      </c>
      <c r="I10" t="s">
        <v>2</v>
      </c>
      <c r="J10" t="s">
        <v>0</v>
      </c>
      <c r="K10" t="s">
        <v>2</v>
      </c>
    </row>
    <row r="11" spans="1:11" x14ac:dyDescent="0.25">
      <c r="A11" t="s">
        <v>3</v>
      </c>
      <c r="B11" t="s">
        <v>0</v>
      </c>
      <c r="C11" t="s">
        <v>3</v>
      </c>
      <c r="D11" t="s">
        <v>0</v>
      </c>
      <c r="E11" t="s">
        <v>3</v>
      </c>
      <c r="F11" t="s">
        <v>5</v>
      </c>
      <c r="G11" t="s">
        <v>3</v>
      </c>
      <c r="H11" t="s">
        <v>0</v>
      </c>
      <c r="I11" t="s">
        <v>3</v>
      </c>
      <c r="J11" t="s">
        <v>0</v>
      </c>
      <c r="K11" t="s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I6" sqref="I6"/>
    </sheetView>
  </sheetViews>
  <sheetFormatPr defaultColWidth="11" defaultRowHeight="15.6" x14ac:dyDescent="0.25"/>
  <cols>
    <col min="1" max="11" width="6.59765625" customWidth="1"/>
  </cols>
  <sheetData>
    <row r="1" spans="1:11" x14ac:dyDescent="0.25">
      <c r="A1" t="s">
        <v>9</v>
      </c>
      <c r="G1" s="1"/>
      <c r="H1" s="1"/>
      <c r="I1" s="1"/>
      <c r="J1" s="1"/>
      <c r="K1" s="1"/>
    </row>
    <row r="2" spans="1:11" x14ac:dyDescent="0.25">
      <c r="A2" s="2" t="s">
        <v>12</v>
      </c>
      <c r="B2" s="2" t="s">
        <v>12</v>
      </c>
      <c r="C2" s="2" t="s">
        <v>12</v>
      </c>
      <c r="D2" s="2" t="s">
        <v>12</v>
      </c>
      <c r="E2" t="s">
        <v>21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</row>
    <row r="3" spans="1:11" x14ac:dyDescent="0.25">
      <c r="A3" t="s">
        <v>68</v>
      </c>
      <c r="C3" t="s">
        <v>62</v>
      </c>
      <c r="D3" s="4" t="s">
        <v>17</v>
      </c>
      <c r="F3" s="3" t="s">
        <v>11</v>
      </c>
      <c r="G3" t="s">
        <v>68</v>
      </c>
      <c r="H3" t="s">
        <v>21</v>
      </c>
      <c r="I3" t="s">
        <v>69</v>
      </c>
      <c r="J3" s="3" t="s">
        <v>11</v>
      </c>
    </row>
    <row r="4" spans="1:11" x14ac:dyDescent="0.25">
      <c r="A4" t="s">
        <v>22</v>
      </c>
      <c r="B4" t="s">
        <v>63</v>
      </c>
      <c r="C4" t="s">
        <v>75</v>
      </c>
      <c r="D4" s="2" t="s">
        <v>12</v>
      </c>
      <c r="F4" s="3" t="s">
        <v>11</v>
      </c>
      <c r="G4" t="s">
        <v>68</v>
      </c>
      <c r="H4" t="s">
        <v>21</v>
      </c>
      <c r="I4" t="s">
        <v>68</v>
      </c>
      <c r="J4" s="3" t="s">
        <v>11</v>
      </c>
    </row>
    <row r="5" spans="1:11" x14ac:dyDescent="0.25">
      <c r="A5" s="2" t="s">
        <v>12</v>
      </c>
      <c r="B5" s="4" t="s">
        <v>17</v>
      </c>
      <c r="C5" s="2" t="s">
        <v>12</v>
      </c>
      <c r="D5" s="2" t="s">
        <v>12</v>
      </c>
      <c r="E5" t="s">
        <v>36</v>
      </c>
      <c r="F5" s="3" t="s">
        <v>11</v>
      </c>
      <c r="G5" s="5" t="s">
        <v>40</v>
      </c>
      <c r="H5" s="3" t="s">
        <v>11</v>
      </c>
      <c r="I5" s="3" t="s">
        <v>11</v>
      </c>
      <c r="J5" s="3" t="s">
        <v>11</v>
      </c>
    </row>
    <row r="6" spans="1:11" x14ac:dyDescent="0.25">
      <c r="A6" t="s">
        <v>70</v>
      </c>
      <c r="B6" s="4" t="s">
        <v>64</v>
      </c>
      <c r="D6" s="2" t="s">
        <v>12</v>
      </c>
      <c r="E6" t="s">
        <v>37</v>
      </c>
      <c r="F6" s="2" t="s">
        <v>12</v>
      </c>
      <c r="G6" s="4" t="s">
        <v>38</v>
      </c>
      <c r="H6" s="4" t="s">
        <v>168</v>
      </c>
      <c r="I6" s="4" t="s">
        <v>42</v>
      </c>
      <c r="J6" s="4" t="s">
        <v>14</v>
      </c>
    </row>
    <row r="7" spans="1:11" x14ac:dyDescent="0.25">
      <c r="A7" t="s">
        <v>74</v>
      </c>
      <c r="C7" t="s">
        <v>71</v>
      </c>
      <c r="D7" s="2" t="s">
        <v>12</v>
      </c>
      <c r="E7" t="s">
        <v>36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</row>
    <row r="8" spans="1:11" x14ac:dyDescent="0.25">
      <c r="A8" s="2" t="s">
        <v>12</v>
      </c>
      <c r="B8" s="4" t="s">
        <v>17</v>
      </c>
      <c r="C8" s="2" t="s">
        <v>12</v>
      </c>
      <c r="D8" s="2" t="s">
        <v>12</v>
      </c>
      <c r="H8" s="4" t="s">
        <v>158</v>
      </c>
    </row>
    <row r="9" spans="1:11" x14ac:dyDescent="0.25">
      <c r="B9" s="4" t="s">
        <v>65</v>
      </c>
      <c r="D9" s="2" t="s">
        <v>12</v>
      </c>
      <c r="E9" s="2" t="s">
        <v>12</v>
      </c>
      <c r="F9" s="4" t="s">
        <v>15</v>
      </c>
      <c r="G9" s="2" t="s">
        <v>12</v>
      </c>
      <c r="H9" s="2" t="s">
        <v>12</v>
      </c>
      <c r="I9" s="2" t="s">
        <v>12</v>
      </c>
      <c r="J9" s="4" t="s">
        <v>14</v>
      </c>
      <c r="K9" s="2" t="s">
        <v>12</v>
      </c>
    </row>
    <row r="10" spans="1:11" x14ac:dyDescent="0.25">
      <c r="A10" t="s">
        <v>68</v>
      </c>
      <c r="B10" s="4" t="s">
        <v>72</v>
      </c>
      <c r="C10" t="s">
        <v>21</v>
      </c>
      <c r="D10" s="2" t="s">
        <v>12</v>
      </c>
      <c r="E10" t="s">
        <v>16</v>
      </c>
      <c r="H10" s="2" t="s">
        <v>12</v>
      </c>
      <c r="I10" t="s">
        <v>22</v>
      </c>
      <c r="J10" t="s">
        <v>18</v>
      </c>
      <c r="K10" t="s">
        <v>19</v>
      </c>
    </row>
    <row r="11" spans="1:11" ht="13.5" customHeight="1" x14ac:dyDescent="0.25">
      <c r="A11" t="s">
        <v>68</v>
      </c>
      <c r="B11" s="4" t="s">
        <v>73</v>
      </c>
      <c r="C11" t="s">
        <v>21</v>
      </c>
      <c r="D11" s="2" t="s">
        <v>12</v>
      </c>
      <c r="F11" t="s">
        <v>13</v>
      </c>
      <c r="H11" s="2" t="s">
        <v>12</v>
      </c>
      <c r="I11" t="s">
        <v>21</v>
      </c>
      <c r="J11" t="s">
        <v>79</v>
      </c>
      <c r="K11" t="s">
        <v>21</v>
      </c>
    </row>
    <row r="12" spans="1:11" s="7" customFormat="1" x14ac:dyDescent="0.25"/>
    <row r="13" spans="1:11" x14ac:dyDescent="0.25">
      <c r="A13" t="s">
        <v>6</v>
      </c>
      <c r="C13" t="s">
        <v>21</v>
      </c>
      <c r="D13" t="s">
        <v>36</v>
      </c>
      <c r="E13" t="s">
        <v>37</v>
      </c>
      <c r="F13" t="s">
        <v>36</v>
      </c>
      <c r="G13" s="1"/>
      <c r="H13" s="1"/>
      <c r="I13" s="1"/>
      <c r="J13" s="1"/>
      <c r="K13" s="1"/>
    </row>
    <row r="14" spans="1:11" x14ac:dyDescent="0.25">
      <c r="A14" s="2" t="s">
        <v>12</v>
      </c>
      <c r="B14" s="2" t="s">
        <v>12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 t="s">
        <v>12</v>
      </c>
      <c r="I14" s="2" t="s">
        <v>12</v>
      </c>
      <c r="J14" s="2" t="s">
        <v>12</v>
      </c>
    </row>
    <row r="15" spans="1:11" x14ac:dyDescent="0.25">
      <c r="A15" t="s">
        <v>68</v>
      </c>
      <c r="C15" t="s">
        <v>39</v>
      </c>
      <c r="D15" s="4" t="s">
        <v>14</v>
      </c>
      <c r="F15" s="3" t="s">
        <v>11</v>
      </c>
      <c r="G15" t="s">
        <v>68</v>
      </c>
      <c r="H15" t="s">
        <v>21</v>
      </c>
      <c r="I15" t="s">
        <v>68</v>
      </c>
      <c r="J15" s="3" t="s">
        <v>11</v>
      </c>
    </row>
    <row r="16" spans="1:11" x14ac:dyDescent="0.25">
      <c r="A16" t="s">
        <v>21</v>
      </c>
      <c r="B16" t="s">
        <v>39</v>
      </c>
      <c r="C16" t="s">
        <v>75</v>
      </c>
      <c r="D16" s="2" t="s">
        <v>12</v>
      </c>
      <c r="F16" s="3" t="s">
        <v>11</v>
      </c>
      <c r="G16" t="s">
        <v>68</v>
      </c>
      <c r="H16" t="s">
        <v>21</v>
      </c>
      <c r="I16" t="s">
        <v>68</v>
      </c>
      <c r="J16" s="3" t="s">
        <v>11</v>
      </c>
    </row>
    <row r="17" spans="1:11" x14ac:dyDescent="0.25">
      <c r="A17" s="2" t="s">
        <v>12</v>
      </c>
      <c r="B17" s="4" t="s">
        <v>14</v>
      </c>
      <c r="C17" s="2" t="s">
        <v>12</v>
      </c>
      <c r="D17" s="2" t="s">
        <v>12</v>
      </c>
      <c r="F17" s="3" t="s">
        <v>11</v>
      </c>
      <c r="G17" s="3" t="s">
        <v>11</v>
      </c>
      <c r="H17" s="3" t="s">
        <v>11</v>
      </c>
      <c r="I17" s="5" t="s">
        <v>40</v>
      </c>
      <c r="J17" s="3" t="s">
        <v>11</v>
      </c>
    </row>
    <row r="18" spans="1:11" x14ac:dyDescent="0.25">
      <c r="A18" t="s">
        <v>21</v>
      </c>
      <c r="B18" s="4" t="s">
        <v>64</v>
      </c>
      <c r="D18" s="2" t="s">
        <v>12</v>
      </c>
      <c r="F18" s="4" t="s">
        <v>14</v>
      </c>
      <c r="G18" s="4" t="s">
        <v>42</v>
      </c>
      <c r="H18" s="4" t="s">
        <v>37</v>
      </c>
      <c r="I18" s="4" t="s">
        <v>38</v>
      </c>
      <c r="J18" s="3" t="s">
        <v>11</v>
      </c>
    </row>
    <row r="19" spans="1:11" x14ac:dyDescent="0.25">
      <c r="A19" t="s">
        <v>74</v>
      </c>
      <c r="C19" t="s">
        <v>19</v>
      </c>
      <c r="D19" s="2" t="s">
        <v>12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</row>
    <row r="20" spans="1:11" x14ac:dyDescent="0.25">
      <c r="A20" s="2" t="s">
        <v>12</v>
      </c>
      <c r="B20" s="4" t="s">
        <v>14</v>
      </c>
      <c r="C20" s="2" t="s">
        <v>12</v>
      </c>
      <c r="D20" s="2" t="s">
        <v>12</v>
      </c>
    </row>
    <row r="21" spans="1:11" x14ac:dyDescent="0.25">
      <c r="B21" s="4" t="s">
        <v>64</v>
      </c>
      <c r="D21" s="2" t="s">
        <v>12</v>
      </c>
      <c r="E21" s="2" t="s">
        <v>12</v>
      </c>
      <c r="F21" s="4" t="s">
        <v>15</v>
      </c>
      <c r="G21" s="2" t="s">
        <v>12</v>
      </c>
      <c r="H21" s="2" t="s">
        <v>12</v>
      </c>
      <c r="I21" s="2" t="s">
        <v>12</v>
      </c>
      <c r="J21" s="4" t="s">
        <v>14</v>
      </c>
      <c r="K21" s="2" t="s">
        <v>12</v>
      </c>
    </row>
    <row r="22" spans="1:11" x14ac:dyDescent="0.25">
      <c r="A22" t="s">
        <v>68</v>
      </c>
      <c r="B22" s="4" t="s">
        <v>72</v>
      </c>
      <c r="C22" t="s">
        <v>21</v>
      </c>
      <c r="D22" s="2" t="s">
        <v>12</v>
      </c>
      <c r="E22" t="s">
        <v>16</v>
      </c>
      <c r="H22" s="2" t="s">
        <v>12</v>
      </c>
      <c r="I22" t="s">
        <v>21</v>
      </c>
      <c r="J22" t="s">
        <v>18</v>
      </c>
      <c r="K22" t="s">
        <v>19</v>
      </c>
    </row>
    <row r="23" spans="1:11" ht="13.5" customHeight="1" x14ac:dyDescent="0.25">
      <c r="A23" t="s">
        <v>68</v>
      </c>
      <c r="B23" s="4" t="s">
        <v>73</v>
      </c>
      <c r="C23" t="s">
        <v>21</v>
      </c>
      <c r="D23" s="2" t="s">
        <v>12</v>
      </c>
      <c r="F23" t="s">
        <v>13</v>
      </c>
      <c r="H23" s="2" t="s">
        <v>12</v>
      </c>
      <c r="I23" t="s">
        <v>21</v>
      </c>
      <c r="J23" t="s">
        <v>78</v>
      </c>
      <c r="K23" t="s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I4" sqref="I4"/>
    </sheetView>
  </sheetViews>
  <sheetFormatPr defaultColWidth="11" defaultRowHeight="15.6" x14ac:dyDescent="0.25"/>
  <cols>
    <col min="1" max="11" width="7.09765625" customWidth="1"/>
  </cols>
  <sheetData>
    <row r="1" spans="1:11" x14ac:dyDescent="0.25">
      <c r="A1" t="s">
        <v>13</v>
      </c>
      <c r="B1" s="2" t="s">
        <v>12</v>
      </c>
      <c r="C1" t="s">
        <v>75</v>
      </c>
      <c r="D1" s="3" t="s">
        <v>11</v>
      </c>
      <c r="E1" t="s">
        <v>85</v>
      </c>
      <c r="F1" t="s">
        <v>68</v>
      </c>
      <c r="G1" s="2" t="s">
        <v>12</v>
      </c>
      <c r="H1" t="s">
        <v>74</v>
      </c>
      <c r="I1" t="s">
        <v>74</v>
      </c>
      <c r="J1" t="s">
        <v>74</v>
      </c>
      <c r="K1" s="2" t="s">
        <v>12</v>
      </c>
    </row>
    <row r="2" spans="1:11" x14ac:dyDescent="0.25">
      <c r="B2" s="2" t="s">
        <v>12</v>
      </c>
      <c r="C2" t="s">
        <v>21</v>
      </c>
      <c r="D2" s="2" t="s">
        <v>12</v>
      </c>
      <c r="E2" s="1" t="s">
        <v>85</v>
      </c>
      <c r="F2" t="s">
        <v>68</v>
      </c>
      <c r="G2" s="2" t="s">
        <v>12</v>
      </c>
      <c r="H2" t="s">
        <v>21</v>
      </c>
      <c r="I2" t="s">
        <v>16</v>
      </c>
      <c r="J2" t="s">
        <v>75</v>
      </c>
      <c r="K2" s="2" t="s">
        <v>12</v>
      </c>
    </row>
    <row r="3" spans="1:11" x14ac:dyDescent="0.25">
      <c r="B3" s="2" t="s">
        <v>12</v>
      </c>
      <c r="C3" t="s">
        <v>21</v>
      </c>
      <c r="D3" s="2" t="s">
        <v>12</v>
      </c>
      <c r="E3" t="s">
        <v>85</v>
      </c>
      <c r="F3" t="s">
        <v>68</v>
      </c>
      <c r="G3" s="2" t="s">
        <v>12</v>
      </c>
      <c r="H3" t="s">
        <v>21</v>
      </c>
      <c r="I3" t="s">
        <v>19</v>
      </c>
      <c r="J3" t="s">
        <v>75</v>
      </c>
      <c r="K3" s="3" t="s">
        <v>11</v>
      </c>
    </row>
    <row r="4" spans="1:11" x14ac:dyDescent="0.25">
      <c r="B4" s="2" t="s">
        <v>12</v>
      </c>
      <c r="D4" s="2" t="s">
        <v>12</v>
      </c>
      <c r="G4" s="2" t="s">
        <v>12</v>
      </c>
      <c r="H4" t="s">
        <v>21</v>
      </c>
      <c r="I4" t="s">
        <v>52</v>
      </c>
      <c r="J4" t="s">
        <v>75</v>
      </c>
      <c r="K4" s="2" t="s">
        <v>12</v>
      </c>
    </row>
    <row r="5" spans="1:11" x14ac:dyDescent="0.25">
      <c r="B5" s="2" t="s">
        <v>12</v>
      </c>
      <c r="C5" t="s">
        <v>14</v>
      </c>
      <c r="D5" s="2" t="s">
        <v>12</v>
      </c>
      <c r="E5" t="s">
        <v>158</v>
      </c>
      <c r="F5" s="3" t="s">
        <v>11</v>
      </c>
      <c r="G5" s="3" t="s">
        <v>11</v>
      </c>
      <c r="H5" s="2" t="s">
        <v>12</v>
      </c>
      <c r="I5" t="s">
        <v>14</v>
      </c>
      <c r="J5" s="2" t="s">
        <v>12</v>
      </c>
      <c r="K5" s="2" t="s">
        <v>12</v>
      </c>
    </row>
    <row r="6" spans="1:11" x14ac:dyDescent="0.25">
      <c r="B6" t="s">
        <v>76</v>
      </c>
      <c r="F6" s="3" t="s">
        <v>11</v>
      </c>
      <c r="I6" s="1"/>
      <c r="K6" s="3" t="s">
        <v>11</v>
      </c>
    </row>
    <row r="7" spans="1:11" x14ac:dyDescent="0.25">
      <c r="B7" s="2" t="s">
        <v>12</v>
      </c>
      <c r="C7" t="s">
        <v>14</v>
      </c>
      <c r="D7" s="3" t="s">
        <v>11</v>
      </c>
      <c r="E7" t="s">
        <v>14</v>
      </c>
      <c r="G7" t="s">
        <v>14</v>
      </c>
      <c r="H7" s="3" t="s">
        <v>11</v>
      </c>
      <c r="I7" s="3" t="s">
        <v>11</v>
      </c>
      <c r="J7" s="3" t="s">
        <v>11</v>
      </c>
      <c r="K7" s="3" t="s">
        <v>11</v>
      </c>
    </row>
    <row r="8" spans="1:11" x14ac:dyDescent="0.25">
      <c r="B8" s="2" t="s">
        <v>12</v>
      </c>
      <c r="D8" s="3" t="s">
        <v>11</v>
      </c>
      <c r="F8" s="3" t="s">
        <v>11</v>
      </c>
      <c r="H8" s="3" t="s">
        <v>11</v>
      </c>
      <c r="J8" s="1" t="s">
        <v>89</v>
      </c>
      <c r="K8" t="s">
        <v>80</v>
      </c>
    </row>
    <row r="9" spans="1:11" x14ac:dyDescent="0.25">
      <c r="B9" s="2" t="s">
        <v>12</v>
      </c>
      <c r="C9" t="s">
        <v>74</v>
      </c>
      <c r="D9" s="3" t="s">
        <v>11</v>
      </c>
      <c r="E9" t="s">
        <v>21</v>
      </c>
      <c r="F9" s="3" t="s">
        <v>11</v>
      </c>
      <c r="H9" s="1" t="s">
        <v>14</v>
      </c>
      <c r="I9" t="s">
        <v>152</v>
      </c>
      <c r="J9" s="3" t="s">
        <v>11</v>
      </c>
      <c r="K9" s="3" t="s">
        <v>11</v>
      </c>
    </row>
    <row r="10" spans="1:11" x14ac:dyDescent="0.25">
      <c r="B10" s="2" t="s">
        <v>12</v>
      </c>
      <c r="C10" t="s">
        <v>21</v>
      </c>
      <c r="D10" s="3" t="s">
        <v>11</v>
      </c>
      <c r="E10" t="s">
        <v>72</v>
      </c>
      <c r="F10" s="3" t="s">
        <v>11</v>
      </c>
      <c r="H10" s="3" t="s">
        <v>11</v>
      </c>
      <c r="I10" s="1"/>
      <c r="J10" s="1" t="s">
        <v>89</v>
      </c>
      <c r="K10" t="s">
        <v>78</v>
      </c>
    </row>
    <row r="11" spans="1:11" x14ac:dyDescent="0.25">
      <c r="A11" t="s">
        <v>6</v>
      </c>
      <c r="B11" s="2" t="s">
        <v>12</v>
      </c>
      <c r="C11" t="s">
        <v>21</v>
      </c>
      <c r="D11" t="s">
        <v>87</v>
      </c>
      <c r="E11" t="s">
        <v>21</v>
      </c>
      <c r="F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</row>
    <row r="12" spans="1:11" s="7" customFormat="1" x14ac:dyDescent="0.25"/>
    <row r="13" spans="1:11" x14ac:dyDescent="0.25">
      <c r="A13" t="s">
        <v>13</v>
      </c>
      <c r="B13" s="2" t="s">
        <v>12</v>
      </c>
      <c r="D13" t="s">
        <v>52</v>
      </c>
      <c r="F13" s="2" t="s">
        <v>12</v>
      </c>
      <c r="G13" t="s">
        <v>75</v>
      </c>
      <c r="H13" t="s">
        <v>74</v>
      </c>
      <c r="I13" t="s">
        <v>21</v>
      </c>
      <c r="J13" t="s">
        <v>16</v>
      </c>
      <c r="K13" s="2" t="s">
        <v>12</v>
      </c>
    </row>
    <row r="14" spans="1:11" x14ac:dyDescent="0.25">
      <c r="B14" s="2" t="s">
        <v>12</v>
      </c>
      <c r="C14" t="s">
        <v>74</v>
      </c>
      <c r="D14" s="2" t="s">
        <v>12</v>
      </c>
      <c r="E14" t="s">
        <v>72</v>
      </c>
      <c r="F14" s="2" t="s">
        <v>12</v>
      </c>
      <c r="G14" t="s">
        <v>75</v>
      </c>
      <c r="H14" t="s">
        <v>74</v>
      </c>
      <c r="I14" t="s">
        <v>21</v>
      </c>
      <c r="J14" t="s">
        <v>19</v>
      </c>
      <c r="K14" s="2" t="s">
        <v>12</v>
      </c>
    </row>
    <row r="15" spans="1:11" x14ac:dyDescent="0.25">
      <c r="B15" s="2" t="s">
        <v>12</v>
      </c>
      <c r="C15" t="s">
        <v>21</v>
      </c>
      <c r="D15" s="2" t="s">
        <v>12</v>
      </c>
      <c r="E15" t="s">
        <v>21</v>
      </c>
      <c r="F15" s="2" t="s">
        <v>12</v>
      </c>
      <c r="G15" t="s">
        <v>75</v>
      </c>
      <c r="H15" t="s">
        <v>74</v>
      </c>
      <c r="I15" t="s">
        <v>21</v>
      </c>
      <c r="J15" t="s">
        <v>52</v>
      </c>
      <c r="K15" s="2" t="s">
        <v>12</v>
      </c>
    </row>
    <row r="16" spans="1:11" x14ac:dyDescent="0.25">
      <c r="B16" s="2" t="s">
        <v>12</v>
      </c>
      <c r="C16" t="s">
        <v>21</v>
      </c>
      <c r="D16" s="2" t="s">
        <v>12</v>
      </c>
      <c r="E16" t="s">
        <v>21</v>
      </c>
      <c r="F16" s="2" t="s">
        <v>12</v>
      </c>
      <c r="G16" s="2" t="s">
        <v>12</v>
      </c>
      <c r="H16" s="2" t="s">
        <v>12</v>
      </c>
      <c r="I16" s="2" t="s">
        <v>12</v>
      </c>
      <c r="J16" t="s">
        <v>14</v>
      </c>
      <c r="K16" s="2" t="s">
        <v>12</v>
      </c>
    </row>
    <row r="17" spans="1:11" x14ac:dyDescent="0.25">
      <c r="B17" s="2" t="s">
        <v>12</v>
      </c>
      <c r="D17" s="2" t="s">
        <v>12</v>
      </c>
      <c r="H17" t="s">
        <v>14</v>
      </c>
      <c r="K17" s="2" t="s">
        <v>12</v>
      </c>
    </row>
    <row r="18" spans="1:11" x14ac:dyDescent="0.25">
      <c r="B18" s="2" t="s">
        <v>12</v>
      </c>
      <c r="C18" t="s">
        <v>14</v>
      </c>
      <c r="D18" s="3" t="s">
        <v>11</v>
      </c>
      <c r="E18" s="3" t="s">
        <v>11</v>
      </c>
      <c r="F18" t="s">
        <v>14</v>
      </c>
      <c r="G18" s="3" t="s">
        <v>11</v>
      </c>
      <c r="H18" s="3" t="s">
        <v>11</v>
      </c>
      <c r="I18" s="1" t="s">
        <v>14</v>
      </c>
      <c r="J18" s="3" t="s">
        <v>11</v>
      </c>
      <c r="K18" s="3" t="s">
        <v>11</v>
      </c>
    </row>
    <row r="19" spans="1:11" x14ac:dyDescent="0.25">
      <c r="B19" t="s">
        <v>76</v>
      </c>
      <c r="G19" s="3" t="s">
        <v>11</v>
      </c>
      <c r="I19" t="s">
        <v>152</v>
      </c>
      <c r="J19" s="1"/>
      <c r="K19" s="3" t="s">
        <v>11</v>
      </c>
    </row>
    <row r="20" spans="1:11" x14ac:dyDescent="0.25">
      <c r="B20" s="2" t="s">
        <v>12</v>
      </c>
      <c r="C20" t="s">
        <v>14</v>
      </c>
      <c r="D20" s="3" t="s">
        <v>11</v>
      </c>
      <c r="E20" s="3" t="s">
        <v>11</v>
      </c>
      <c r="F20" t="s">
        <v>83</v>
      </c>
      <c r="G20" s="3" t="s">
        <v>11</v>
      </c>
      <c r="H20" s="1" t="s">
        <v>89</v>
      </c>
      <c r="I20" s="3" t="s">
        <v>11</v>
      </c>
      <c r="J20" s="1" t="s">
        <v>89</v>
      </c>
      <c r="K20" s="3" t="s">
        <v>11</v>
      </c>
    </row>
    <row r="21" spans="1:11" x14ac:dyDescent="0.25">
      <c r="B21" s="2" t="s">
        <v>12</v>
      </c>
      <c r="C21" t="s">
        <v>21</v>
      </c>
      <c r="D21" s="3" t="s">
        <v>11</v>
      </c>
      <c r="E21" t="s">
        <v>72</v>
      </c>
      <c r="F21" t="s">
        <v>68</v>
      </c>
      <c r="G21" s="3" t="s">
        <v>11</v>
      </c>
      <c r="I21" s="3" t="s">
        <v>11</v>
      </c>
      <c r="J21" s="1"/>
      <c r="K21" s="3" t="s">
        <v>11</v>
      </c>
    </row>
    <row r="22" spans="1:11" x14ac:dyDescent="0.25">
      <c r="B22" s="2" t="s">
        <v>12</v>
      </c>
      <c r="C22" t="s">
        <v>21</v>
      </c>
      <c r="D22" s="3" t="s">
        <v>11</v>
      </c>
      <c r="E22" s="1" t="s">
        <v>72</v>
      </c>
      <c r="F22" t="s">
        <v>68</v>
      </c>
      <c r="G22" s="3" t="s">
        <v>11</v>
      </c>
      <c r="I22" s="3" t="s">
        <v>11</v>
      </c>
      <c r="K22" s="3" t="s">
        <v>11</v>
      </c>
    </row>
    <row r="23" spans="1:11" x14ac:dyDescent="0.25">
      <c r="A23" t="s">
        <v>6</v>
      </c>
      <c r="B23" s="2" t="s">
        <v>12</v>
      </c>
      <c r="C23" t="s">
        <v>75</v>
      </c>
      <c r="D23" s="3" t="s">
        <v>11</v>
      </c>
      <c r="E23" t="s">
        <v>72</v>
      </c>
      <c r="F23" t="s">
        <v>68</v>
      </c>
      <c r="G23" s="3" t="s">
        <v>11</v>
      </c>
      <c r="H23" t="s">
        <v>80</v>
      </c>
      <c r="I23" s="3" t="s">
        <v>11</v>
      </c>
      <c r="J23" t="s">
        <v>78</v>
      </c>
      <c r="K23" s="3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B3" sqref="B3"/>
    </sheetView>
  </sheetViews>
  <sheetFormatPr defaultColWidth="11" defaultRowHeight="15.6" x14ac:dyDescent="0.25"/>
  <cols>
    <col min="1" max="11" width="7.19921875" customWidth="1"/>
  </cols>
  <sheetData>
    <row r="1" spans="1:11" x14ac:dyDescent="0.25">
      <c r="A1" t="s">
        <v>98</v>
      </c>
      <c r="B1" t="s">
        <v>37</v>
      </c>
      <c r="C1" t="s">
        <v>21</v>
      </c>
      <c r="D1" s="2" t="s">
        <v>90</v>
      </c>
      <c r="E1" t="s">
        <v>93</v>
      </c>
      <c r="F1" t="s">
        <v>94</v>
      </c>
      <c r="G1" t="s">
        <v>92</v>
      </c>
      <c r="H1" s="6" t="s">
        <v>11</v>
      </c>
      <c r="I1" s="6" t="s">
        <v>11</v>
      </c>
      <c r="J1" s="6" t="s">
        <v>11</v>
      </c>
      <c r="K1" s="6" t="s">
        <v>11</v>
      </c>
    </row>
    <row r="2" spans="1:11" x14ac:dyDescent="0.25">
      <c r="A2" t="s">
        <v>37</v>
      </c>
      <c r="B2" t="s">
        <v>22</v>
      </c>
      <c r="D2" s="2" t="s">
        <v>90</v>
      </c>
      <c r="H2" s="6" t="s">
        <v>11</v>
      </c>
      <c r="I2" t="s">
        <v>21</v>
      </c>
      <c r="J2" t="s">
        <v>21</v>
      </c>
      <c r="K2" t="s">
        <v>21</v>
      </c>
    </row>
    <row r="3" spans="1:11" x14ac:dyDescent="0.25">
      <c r="A3" t="s">
        <v>22</v>
      </c>
      <c r="B3" t="s">
        <v>99</v>
      </c>
      <c r="D3" s="2" t="s">
        <v>90</v>
      </c>
      <c r="E3" s="2" t="s">
        <v>90</v>
      </c>
      <c r="F3" t="s">
        <v>81</v>
      </c>
      <c r="G3" s="6" t="s">
        <v>11</v>
      </c>
      <c r="H3" s="6" t="s">
        <v>11</v>
      </c>
      <c r="J3" s="6" t="s">
        <v>11</v>
      </c>
      <c r="K3" t="s">
        <v>97</v>
      </c>
    </row>
    <row r="4" spans="1:11" x14ac:dyDescent="0.25">
      <c r="B4" t="s">
        <v>82</v>
      </c>
      <c r="D4" s="2" t="s">
        <v>90</v>
      </c>
      <c r="F4" s="4" t="s">
        <v>91</v>
      </c>
      <c r="J4" s="6" t="s">
        <v>11</v>
      </c>
      <c r="K4" t="s">
        <v>37</v>
      </c>
    </row>
    <row r="5" spans="1:11" x14ac:dyDescent="0.25">
      <c r="A5" s="2" t="s">
        <v>160</v>
      </c>
      <c r="C5" s="2" t="s">
        <v>90</v>
      </c>
      <c r="D5" s="6" t="s">
        <v>11</v>
      </c>
      <c r="E5" s="6" t="s">
        <v>11</v>
      </c>
      <c r="F5" s="6" t="s">
        <v>11</v>
      </c>
      <c r="G5" s="6" t="s">
        <v>11</v>
      </c>
      <c r="H5" s="6" t="s">
        <v>11</v>
      </c>
      <c r="I5" s="5"/>
      <c r="J5" s="6" t="s">
        <v>11</v>
      </c>
      <c r="K5" s="5" t="s">
        <v>38</v>
      </c>
    </row>
    <row r="6" spans="1:11" x14ac:dyDescent="0.25">
      <c r="E6" s="4" t="s">
        <v>95</v>
      </c>
      <c r="F6" s="6" t="s">
        <v>11</v>
      </c>
      <c r="G6" s="4" t="s">
        <v>96</v>
      </c>
      <c r="J6" s="6" t="s">
        <v>11</v>
      </c>
      <c r="K6" t="s">
        <v>37</v>
      </c>
    </row>
    <row r="7" spans="1:11" x14ac:dyDescent="0.25">
      <c r="B7" s="6" t="s">
        <v>11</v>
      </c>
      <c r="C7" s="6" t="s">
        <v>11</v>
      </c>
      <c r="D7" s="6" t="s">
        <v>11</v>
      </c>
      <c r="F7" t="s">
        <v>37</v>
      </c>
      <c r="H7" s="6" t="s">
        <v>11</v>
      </c>
      <c r="J7" s="6" t="s">
        <v>11</v>
      </c>
    </row>
    <row r="8" spans="1:11" x14ac:dyDescent="0.25">
      <c r="A8" t="s">
        <v>36</v>
      </c>
      <c r="C8" t="s">
        <v>36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5"/>
      <c r="J8" s="6" t="s">
        <v>11</v>
      </c>
    </row>
    <row r="9" spans="1:11" x14ac:dyDescent="0.25">
      <c r="A9" s="6" t="s">
        <v>11</v>
      </c>
      <c r="B9" s="6" t="s">
        <v>11</v>
      </c>
      <c r="D9" s="6" t="s">
        <v>11</v>
      </c>
      <c r="E9" t="s">
        <v>21</v>
      </c>
      <c r="F9" t="s">
        <v>21</v>
      </c>
      <c r="G9" s="5" t="s">
        <v>37</v>
      </c>
      <c r="H9" s="6" t="s">
        <v>11</v>
      </c>
      <c r="I9" s="5"/>
      <c r="J9" s="6" t="s">
        <v>11</v>
      </c>
    </row>
    <row r="10" spans="1:11" x14ac:dyDescent="0.25">
      <c r="A10" s="6" t="s">
        <v>11</v>
      </c>
      <c r="B10" s="5" t="s">
        <v>38</v>
      </c>
      <c r="D10" s="6" t="s">
        <v>11</v>
      </c>
      <c r="E10" t="s">
        <v>74</v>
      </c>
      <c r="F10" t="s">
        <v>38</v>
      </c>
      <c r="H10" t="s">
        <v>14</v>
      </c>
      <c r="J10" s="6" t="s">
        <v>11</v>
      </c>
    </row>
    <row r="11" spans="1:11" x14ac:dyDescent="0.25">
      <c r="A11" t="s">
        <v>13</v>
      </c>
      <c r="C11" s="6" t="s">
        <v>11</v>
      </c>
      <c r="D11" s="6" t="s">
        <v>11</v>
      </c>
      <c r="E11" s="5" t="s">
        <v>75</v>
      </c>
      <c r="F11" s="5" t="s">
        <v>72</v>
      </c>
      <c r="G11" s="5" t="s">
        <v>37</v>
      </c>
      <c r="H11" s="6" t="s">
        <v>11</v>
      </c>
      <c r="I11" s="5"/>
      <c r="J11" s="6" t="s">
        <v>11</v>
      </c>
      <c r="K11" t="s">
        <v>159</v>
      </c>
    </row>
    <row r="12" spans="1:11" s="7" customFormat="1" x14ac:dyDescent="0.25"/>
    <row r="13" spans="1:11" x14ac:dyDescent="0.25">
      <c r="A13" t="s">
        <v>98</v>
      </c>
      <c r="B13" t="s">
        <v>37</v>
      </c>
      <c r="C13" t="s">
        <v>21</v>
      </c>
      <c r="D13" s="2" t="s">
        <v>12</v>
      </c>
      <c r="E13" t="s">
        <v>93</v>
      </c>
      <c r="F13" t="s">
        <v>94</v>
      </c>
      <c r="G13" t="s">
        <v>92</v>
      </c>
      <c r="H13" s="6" t="s">
        <v>11</v>
      </c>
      <c r="I13" s="6" t="s">
        <v>11</v>
      </c>
      <c r="J13" s="6" t="s">
        <v>11</v>
      </c>
      <c r="K13" s="6" t="s">
        <v>11</v>
      </c>
    </row>
    <row r="14" spans="1:11" x14ac:dyDescent="0.25">
      <c r="A14" t="s">
        <v>37</v>
      </c>
      <c r="B14" t="s">
        <v>21</v>
      </c>
      <c r="D14" s="2" t="s">
        <v>12</v>
      </c>
      <c r="H14" s="6" t="s">
        <v>11</v>
      </c>
      <c r="J14" t="s">
        <v>38</v>
      </c>
    </row>
    <row r="15" spans="1:11" x14ac:dyDescent="0.25">
      <c r="A15" t="s">
        <v>21</v>
      </c>
      <c r="B15" t="s">
        <v>39</v>
      </c>
      <c r="D15" s="2" t="s">
        <v>12</v>
      </c>
      <c r="E15" s="2" t="s">
        <v>12</v>
      </c>
      <c r="F15" t="s">
        <v>14</v>
      </c>
      <c r="G15" s="6" t="s">
        <v>11</v>
      </c>
      <c r="H15" s="6" t="s">
        <v>11</v>
      </c>
      <c r="J15" s="6" t="s">
        <v>11</v>
      </c>
    </row>
    <row r="16" spans="1:11" x14ac:dyDescent="0.25">
      <c r="A16" s="2" t="s">
        <v>12</v>
      </c>
      <c r="B16" t="s">
        <v>14</v>
      </c>
      <c r="C16" s="2" t="s">
        <v>12</v>
      </c>
      <c r="D16" s="2" t="s">
        <v>12</v>
      </c>
      <c r="F16" s="4" t="s">
        <v>91</v>
      </c>
      <c r="H16" s="6" t="s">
        <v>11</v>
      </c>
      <c r="I16" t="s">
        <v>21</v>
      </c>
      <c r="J16" s="6" t="s">
        <v>11</v>
      </c>
      <c r="K16" t="s">
        <v>37</v>
      </c>
    </row>
    <row r="17" spans="1:11" x14ac:dyDescent="0.25">
      <c r="D17" s="6" t="s">
        <v>11</v>
      </c>
      <c r="E17" s="6" t="s">
        <v>11</v>
      </c>
      <c r="F17" s="6" t="s">
        <v>11</v>
      </c>
      <c r="H17" s="6" t="s">
        <v>11</v>
      </c>
      <c r="I17" s="5" t="s">
        <v>21</v>
      </c>
      <c r="J17" s="6" t="s">
        <v>11</v>
      </c>
      <c r="K17" s="5" t="s">
        <v>38</v>
      </c>
    </row>
    <row r="18" spans="1:11" x14ac:dyDescent="0.25">
      <c r="A18" t="s">
        <v>36</v>
      </c>
      <c r="B18" s="6" t="s">
        <v>11</v>
      </c>
      <c r="D18" s="4" t="s">
        <v>38</v>
      </c>
      <c r="E18" t="s">
        <v>37</v>
      </c>
      <c r="F18" s="4" t="s">
        <v>38</v>
      </c>
      <c r="H18" s="6" t="s">
        <v>11</v>
      </c>
      <c r="I18" t="s">
        <v>21</v>
      </c>
      <c r="J18" s="6" t="s">
        <v>11</v>
      </c>
      <c r="K18" t="s">
        <v>37</v>
      </c>
    </row>
    <row r="19" spans="1:11" x14ac:dyDescent="0.25">
      <c r="A19" t="s">
        <v>36</v>
      </c>
      <c r="B19" s="6" t="s">
        <v>11</v>
      </c>
      <c r="C19" s="6" t="s">
        <v>11</v>
      </c>
      <c r="D19" s="6" t="s">
        <v>11</v>
      </c>
      <c r="E19" s="6" t="s">
        <v>11</v>
      </c>
      <c r="F19" s="6" t="s">
        <v>11</v>
      </c>
      <c r="J19" s="6" t="s">
        <v>11</v>
      </c>
    </row>
    <row r="20" spans="1:11" x14ac:dyDescent="0.25">
      <c r="F20" s="6" t="s">
        <v>11</v>
      </c>
      <c r="G20" s="6" t="s">
        <v>11</v>
      </c>
      <c r="H20" s="5" t="s">
        <v>14</v>
      </c>
      <c r="I20" s="6" t="s">
        <v>11</v>
      </c>
      <c r="J20" s="6" t="s">
        <v>11</v>
      </c>
    </row>
    <row r="21" spans="1:11" x14ac:dyDescent="0.25">
      <c r="A21" s="6" t="s">
        <v>11</v>
      </c>
      <c r="B21" s="6" t="s">
        <v>11</v>
      </c>
      <c r="C21" s="6" t="s">
        <v>11</v>
      </c>
      <c r="D21" s="6" t="s">
        <v>11</v>
      </c>
      <c r="E21" s="5" t="s">
        <v>38</v>
      </c>
      <c r="F21" s="6" t="s">
        <v>11</v>
      </c>
      <c r="G21" s="5" t="s">
        <v>37</v>
      </c>
      <c r="I21" s="5" t="s">
        <v>37</v>
      </c>
      <c r="J21" s="6" t="s">
        <v>11</v>
      </c>
    </row>
    <row r="22" spans="1:11" x14ac:dyDescent="0.25">
      <c r="A22" s="6" t="s">
        <v>11</v>
      </c>
      <c r="F22" s="6" t="s">
        <v>11</v>
      </c>
      <c r="G22" t="s">
        <v>74</v>
      </c>
      <c r="H22" t="s">
        <v>38</v>
      </c>
      <c r="I22" t="s">
        <v>21</v>
      </c>
      <c r="J22" s="6" t="s">
        <v>11</v>
      </c>
    </row>
    <row r="23" spans="1:11" x14ac:dyDescent="0.25">
      <c r="A23" t="s">
        <v>13</v>
      </c>
      <c r="C23" s="6" t="s">
        <v>11</v>
      </c>
      <c r="D23" s="6" t="s">
        <v>11</v>
      </c>
      <c r="E23" s="6" t="s">
        <v>11</v>
      </c>
      <c r="F23" s="6" t="s">
        <v>11</v>
      </c>
      <c r="G23" s="5" t="s">
        <v>75</v>
      </c>
      <c r="H23" s="5" t="s">
        <v>72</v>
      </c>
      <c r="I23" s="5" t="s">
        <v>21</v>
      </c>
      <c r="J23" s="6" t="s">
        <v>11</v>
      </c>
      <c r="K23" t="s">
        <v>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F3" sqref="F3"/>
    </sheetView>
  </sheetViews>
  <sheetFormatPr defaultColWidth="11" defaultRowHeight="15.6" x14ac:dyDescent="0.25"/>
  <cols>
    <col min="1" max="11" width="7.59765625" customWidth="1"/>
  </cols>
  <sheetData>
    <row r="1" spans="1:11" x14ac:dyDescent="0.25">
      <c r="A1" s="2" t="s">
        <v>12</v>
      </c>
      <c r="B1" s="2" t="s">
        <v>12</v>
      </c>
      <c r="C1" s="2" t="s">
        <v>12</v>
      </c>
      <c r="D1" s="2" t="s">
        <v>12</v>
      </c>
      <c r="E1" s="2" t="s">
        <v>12</v>
      </c>
      <c r="F1" s="2" t="s">
        <v>12</v>
      </c>
      <c r="G1" s="2" t="s">
        <v>12</v>
      </c>
      <c r="H1" s="2" t="s">
        <v>12</v>
      </c>
    </row>
    <row r="2" spans="1:11" x14ac:dyDescent="0.25">
      <c r="A2" t="s">
        <v>109</v>
      </c>
      <c r="B2" s="2" t="s">
        <v>12</v>
      </c>
      <c r="C2" t="s">
        <v>43</v>
      </c>
      <c r="D2" t="s">
        <v>74</v>
      </c>
      <c r="E2" s="2" t="s">
        <v>12</v>
      </c>
      <c r="F2" t="s">
        <v>44</v>
      </c>
      <c r="G2" t="s">
        <v>75</v>
      </c>
      <c r="H2" s="2" t="s">
        <v>12</v>
      </c>
      <c r="J2" s="2" t="s">
        <v>12</v>
      </c>
    </row>
    <row r="3" spans="1:11" x14ac:dyDescent="0.25">
      <c r="A3" t="s">
        <v>78</v>
      </c>
      <c r="B3" s="4" t="s">
        <v>89</v>
      </c>
      <c r="C3" t="s">
        <v>100</v>
      </c>
      <c r="D3" t="s">
        <v>43</v>
      </c>
      <c r="E3" s="4" t="s">
        <v>15</v>
      </c>
      <c r="F3" s="4" t="s">
        <v>48</v>
      </c>
      <c r="G3" t="s">
        <v>44</v>
      </c>
      <c r="H3" s="4" t="s">
        <v>83</v>
      </c>
      <c r="J3" s="2" t="s">
        <v>12</v>
      </c>
      <c r="K3" s="4"/>
    </row>
    <row r="4" spans="1:11" x14ac:dyDescent="0.25">
      <c r="B4" s="2" t="s">
        <v>12</v>
      </c>
      <c r="C4" t="s">
        <v>43</v>
      </c>
      <c r="D4" t="s">
        <v>74</v>
      </c>
      <c r="E4" s="2" t="s">
        <v>12</v>
      </c>
      <c r="F4" t="s">
        <v>44</v>
      </c>
      <c r="G4" t="s">
        <v>75</v>
      </c>
      <c r="H4" s="2" t="s">
        <v>12</v>
      </c>
      <c r="I4" t="s">
        <v>21</v>
      </c>
      <c r="J4" s="2" t="s">
        <v>12</v>
      </c>
      <c r="K4" t="s">
        <v>21</v>
      </c>
    </row>
    <row r="5" spans="1:11" x14ac:dyDescent="0.25">
      <c r="A5" s="2" t="s">
        <v>12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t="s">
        <v>40</v>
      </c>
      <c r="J5" s="2" t="s">
        <v>12</v>
      </c>
      <c r="K5" t="s">
        <v>40</v>
      </c>
    </row>
    <row r="6" spans="1:11" x14ac:dyDescent="0.25">
      <c r="A6" t="s">
        <v>14</v>
      </c>
      <c r="C6" t="s">
        <v>14</v>
      </c>
      <c r="E6" t="s">
        <v>39</v>
      </c>
      <c r="F6" t="s">
        <v>68</v>
      </c>
      <c r="G6" s="4" t="s">
        <v>68</v>
      </c>
      <c r="H6" s="4"/>
      <c r="I6" s="4"/>
      <c r="J6" s="2" t="s">
        <v>12</v>
      </c>
      <c r="K6" s="4"/>
    </row>
    <row r="7" spans="1:11" x14ac:dyDescent="0.25"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</row>
    <row r="8" spans="1:11" x14ac:dyDescent="0.25">
      <c r="A8" t="s">
        <v>38</v>
      </c>
      <c r="B8" s="2" t="s">
        <v>12</v>
      </c>
      <c r="C8" s="4"/>
      <c r="D8" t="s">
        <v>14</v>
      </c>
      <c r="E8" s="4"/>
      <c r="F8" t="s">
        <v>39</v>
      </c>
      <c r="G8" t="s">
        <v>68</v>
      </c>
      <c r="H8" s="4" t="s">
        <v>68</v>
      </c>
      <c r="I8" s="4"/>
      <c r="J8" s="4"/>
    </row>
    <row r="9" spans="1:11" x14ac:dyDescent="0.25">
      <c r="A9" t="s">
        <v>38</v>
      </c>
      <c r="B9" s="2" t="s">
        <v>12</v>
      </c>
      <c r="C9" t="s">
        <v>40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</row>
    <row r="10" spans="1:11" x14ac:dyDescent="0.25">
      <c r="A10" s="4" t="s">
        <v>37</v>
      </c>
      <c r="B10" s="2" t="s">
        <v>12</v>
      </c>
      <c r="C10" s="4"/>
      <c r="D10" t="s">
        <v>14</v>
      </c>
      <c r="E10" s="4"/>
      <c r="F10" t="s">
        <v>38</v>
      </c>
      <c r="G10" t="s">
        <v>38</v>
      </c>
      <c r="H10" s="4" t="s">
        <v>37</v>
      </c>
      <c r="I10" s="4"/>
      <c r="J10" s="4"/>
    </row>
    <row r="11" spans="1:11" x14ac:dyDescent="0.25">
      <c r="A11" t="s">
        <v>6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161</v>
      </c>
      <c r="G11" s="2" t="s">
        <v>12</v>
      </c>
      <c r="H11" s="2" t="s">
        <v>12</v>
      </c>
      <c r="I11" s="2" t="s">
        <v>12</v>
      </c>
      <c r="J11" s="2" t="s">
        <v>12</v>
      </c>
      <c r="K11" t="s">
        <v>13</v>
      </c>
    </row>
    <row r="12" spans="1:11" s="7" customFormat="1" x14ac:dyDescent="0.25"/>
    <row r="13" spans="1:11" x14ac:dyDescent="0.25">
      <c r="D13" s="2" t="s">
        <v>12</v>
      </c>
      <c r="E13" t="s">
        <v>109</v>
      </c>
      <c r="F13" t="s">
        <v>78</v>
      </c>
      <c r="H13" s="2" t="s">
        <v>12</v>
      </c>
      <c r="J13" t="s">
        <v>40</v>
      </c>
    </row>
    <row r="14" spans="1:11" x14ac:dyDescent="0.25">
      <c r="A14" t="s">
        <v>14</v>
      </c>
      <c r="B14" s="2" t="s">
        <v>12</v>
      </c>
      <c r="C14" t="s">
        <v>14</v>
      </c>
      <c r="D14" s="2" t="s">
        <v>12</v>
      </c>
      <c r="H14" s="2" t="s">
        <v>12</v>
      </c>
      <c r="I14" t="s">
        <v>14</v>
      </c>
      <c r="J14" s="2" t="s">
        <v>12</v>
      </c>
      <c r="K14" t="s">
        <v>14</v>
      </c>
    </row>
    <row r="15" spans="1:11" x14ac:dyDescent="0.25">
      <c r="B15" s="2" t="s">
        <v>12</v>
      </c>
      <c r="D15" s="2" t="s">
        <v>12</v>
      </c>
      <c r="E15" s="2" t="s">
        <v>12</v>
      </c>
      <c r="F15" s="4" t="s">
        <v>89</v>
      </c>
      <c r="G15" s="2" t="s">
        <v>12</v>
      </c>
      <c r="H15" s="2" t="s">
        <v>12</v>
      </c>
      <c r="J15" s="2" t="s">
        <v>12</v>
      </c>
    </row>
    <row r="16" spans="1:11" x14ac:dyDescent="0.25">
      <c r="A16" t="s">
        <v>38</v>
      </c>
      <c r="B16" s="2" t="s">
        <v>12</v>
      </c>
      <c r="C16" t="s">
        <v>39</v>
      </c>
      <c r="D16" s="2" t="s">
        <v>12</v>
      </c>
      <c r="E16" t="s">
        <v>43</v>
      </c>
      <c r="F16" t="s">
        <v>100</v>
      </c>
      <c r="G16" t="s">
        <v>43</v>
      </c>
      <c r="H16" s="2" t="s">
        <v>12</v>
      </c>
      <c r="I16" t="s">
        <v>39</v>
      </c>
      <c r="J16" s="2" t="s">
        <v>12</v>
      </c>
      <c r="K16" t="s">
        <v>38</v>
      </c>
    </row>
    <row r="17" spans="1:11" x14ac:dyDescent="0.25">
      <c r="A17" t="s">
        <v>38</v>
      </c>
      <c r="B17" s="2" t="s">
        <v>12</v>
      </c>
      <c r="C17" t="s">
        <v>68</v>
      </c>
      <c r="D17" s="2" t="s">
        <v>12</v>
      </c>
      <c r="E17" t="s">
        <v>74</v>
      </c>
      <c r="F17" t="s">
        <v>43</v>
      </c>
      <c r="G17" t="s">
        <v>74</v>
      </c>
      <c r="H17" s="2" t="s">
        <v>12</v>
      </c>
      <c r="I17" t="s">
        <v>68</v>
      </c>
      <c r="J17" s="2" t="s">
        <v>12</v>
      </c>
      <c r="K17" t="s">
        <v>38</v>
      </c>
    </row>
    <row r="18" spans="1:11" x14ac:dyDescent="0.25">
      <c r="A18" s="4" t="s">
        <v>37</v>
      </c>
      <c r="B18" s="2" t="s">
        <v>12</v>
      </c>
      <c r="C18" s="4" t="s">
        <v>68</v>
      </c>
      <c r="D18" s="2" t="s">
        <v>12</v>
      </c>
      <c r="E18" s="2" t="s">
        <v>12</v>
      </c>
      <c r="F18" s="4" t="s">
        <v>15</v>
      </c>
      <c r="G18" s="2" t="s">
        <v>12</v>
      </c>
      <c r="H18" s="2" t="s">
        <v>12</v>
      </c>
      <c r="I18" s="4" t="s">
        <v>68</v>
      </c>
      <c r="J18" s="2" t="s">
        <v>12</v>
      </c>
      <c r="K18" s="4" t="s">
        <v>37</v>
      </c>
    </row>
    <row r="19" spans="1:11" x14ac:dyDescent="0.25">
      <c r="B19" s="2" t="s">
        <v>12</v>
      </c>
      <c r="D19" s="2" t="s">
        <v>12</v>
      </c>
      <c r="E19" t="s">
        <v>44</v>
      </c>
      <c r="F19" s="4" t="s">
        <v>48</v>
      </c>
      <c r="G19" t="s">
        <v>44</v>
      </c>
      <c r="H19" s="2" t="s">
        <v>12</v>
      </c>
      <c r="J19" s="2" t="s">
        <v>12</v>
      </c>
    </row>
    <row r="20" spans="1:11" x14ac:dyDescent="0.25">
      <c r="B20" s="2" t="s">
        <v>12</v>
      </c>
      <c r="D20" s="2" t="s">
        <v>12</v>
      </c>
      <c r="E20" t="s">
        <v>75</v>
      </c>
      <c r="F20" t="s">
        <v>44</v>
      </c>
      <c r="G20" t="s">
        <v>75</v>
      </c>
      <c r="H20" s="2" t="s">
        <v>12</v>
      </c>
      <c r="J20" s="2" t="s">
        <v>12</v>
      </c>
    </row>
    <row r="21" spans="1:11" x14ac:dyDescent="0.25">
      <c r="B21" s="2" t="s">
        <v>12</v>
      </c>
      <c r="D21" s="2" t="s">
        <v>12</v>
      </c>
      <c r="E21" s="2" t="s">
        <v>12</v>
      </c>
      <c r="F21" s="4" t="s">
        <v>83</v>
      </c>
      <c r="G21" s="2" t="s">
        <v>12</v>
      </c>
      <c r="H21" s="2" t="s">
        <v>12</v>
      </c>
      <c r="J21" s="2" t="s">
        <v>12</v>
      </c>
    </row>
    <row r="22" spans="1:11" x14ac:dyDescent="0.25">
      <c r="B22" s="2" t="s">
        <v>12</v>
      </c>
      <c r="D22" s="2" t="s">
        <v>12</v>
      </c>
      <c r="E22" t="s">
        <v>21</v>
      </c>
      <c r="G22" t="s">
        <v>21</v>
      </c>
      <c r="H22" s="2" t="s">
        <v>12</v>
      </c>
      <c r="J22" s="2" t="s">
        <v>12</v>
      </c>
    </row>
    <row r="23" spans="1:11" x14ac:dyDescent="0.25">
      <c r="A23" t="s">
        <v>6</v>
      </c>
      <c r="B23" s="2" t="s">
        <v>12</v>
      </c>
      <c r="E23" t="s">
        <v>40</v>
      </c>
      <c r="G23" t="s">
        <v>40</v>
      </c>
      <c r="J23" s="2" t="s">
        <v>12</v>
      </c>
      <c r="K23" t="s">
        <v>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J20" sqref="J20"/>
    </sheetView>
  </sheetViews>
  <sheetFormatPr defaultColWidth="11" defaultRowHeight="15.6" x14ac:dyDescent="0.25"/>
  <cols>
    <col min="1" max="11" width="7.09765625" customWidth="1"/>
  </cols>
  <sheetData>
    <row r="1" spans="1:11" x14ac:dyDescent="0.25">
      <c r="A1" s="5" t="s">
        <v>200</v>
      </c>
      <c r="B1" s="2" t="s">
        <v>104</v>
      </c>
      <c r="C1" t="s">
        <v>117</v>
      </c>
      <c r="D1" s="6" t="s">
        <v>11</v>
      </c>
      <c r="E1" t="s">
        <v>112</v>
      </c>
      <c r="F1" t="s">
        <v>66</v>
      </c>
      <c r="I1" t="s">
        <v>110</v>
      </c>
      <c r="J1" t="s">
        <v>114</v>
      </c>
      <c r="K1" t="s">
        <v>71</v>
      </c>
    </row>
    <row r="2" spans="1:11" x14ac:dyDescent="0.25">
      <c r="B2" s="2" t="s">
        <v>104</v>
      </c>
      <c r="D2" s="6" t="s">
        <v>11</v>
      </c>
      <c r="E2" t="s">
        <v>66</v>
      </c>
      <c r="J2" t="s">
        <v>113</v>
      </c>
      <c r="K2" t="s">
        <v>21</v>
      </c>
    </row>
    <row r="3" spans="1:11" x14ac:dyDescent="0.25">
      <c r="A3" t="s">
        <v>74</v>
      </c>
      <c r="B3" s="2" t="s">
        <v>104</v>
      </c>
      <c r="C3" t="s">
        <v>116</v>
      </c>
      <c r="D3" s="6" t="s">
        <v>11</v>
      </c>
      <c r="E3" t="s">
        <v>41</v>
      </c>
      <c r="G3" s="6" t="s">
        <v>11</v>
      </c>
      <c r="H3" s="6" t="s">
        <v>11</v>
      </c>
      <c r="I3" s="5" t="s">
        <v>14</v>
      </c>
      <c r="J3" s="6" t="s">
        <v>11</v>
      </c>
      <c r="K3" s="6" t="s">
        <v>11</v>
      </c>
    </row>
    <row r="4" spans="1:11" x14ac:dyDescent="0.25">
      <c r="A4" t="s">
        <v>75</v>
      </c>
      <c r="B4" t="s">
        <v>43</v>
      </c>
      <c r="D4" s="6" t="s">
        <v>11</v>
      </c>
      <c r="E4" t="s">
        <v>111</v>
      </c>
      <c r="F4" t="s">
        <v>41</v>
      </c>
      <c r="G4" s="6" t="s">
        <v>11</v>
      </c>
      <c r="I4" t="s">
        <v>102</v>
      </c>
      <c r="J4" t="s">
        <v>41</v>
      </c>
      <c r="K4" t="s">
        <v>109</v>
      </c>
    </row>
    <row r="5" spans="1:11" x14ac:dyDescent="0.25">
      <c r="A5" s="6" t="s">
        <v>11</v>
      </c>
      <c r="B5" s="6" t="s">
        <v>11</v>
      </c>
      <c r="C5" s="4" t="s">
        <v>81</v>
      </c>
      <c r="D5" s="6" t="s">
        <v>11</v>
      </c>
      <c r="E5" s="6" t="s">
        <v>11</v>
      </c>
      <c r="F5" s="6" t="s">
        <v>11</v>
      </c>
      <c r="G5" s="6" t="s">
        <v>11</v>
      </c>
      <c r="K5" t="s">
        <v>41</v>
      </c>
    </row>
    <row r="6" spans="1:11" x14ac:dyDescent="0.25">
      <c r="C6" t="s">
        <v>110</v>
      </c>
      <c r="G6" s="5" t="s">
        <v>38</v>
      </c>
      <c r="H6" t="s">
        <v>162</v>
      </c>
    </row>
    <row r="7" spans="1:11" x14ac:dyDescent="0.25">
      <c r="B7" s="6" t="s">
        <v>11</v>
      </c>
      <c r="C7" s="6" t="s">
        <v>11</v>
      </c>
      <c r="D7" t="s">
        <v>40</v>
      </c>
      <c r="E7" s="6" t="s">
        <v>11</v>
      </c>
      <c r="F7" s="6" t="s">
        <v>11</v>
      </c>
      <c r="G7" s="6" t="s">
        <v>11</v>
      </c>
      <c r="H7" s="6" t="s">
        <v>11</v>
      </c>
    </row>
    <row r="8" spans="1:11" x14ac:dyDescent="0.25">
      <c r="A8" t="s">
        <v>68</v>
      </c>
      <c r="B8" t="s">
        <v>75</v>
      </c>
      <c r="C8" s="6" t="s">
        <v>11</v>
      </c>
      <c r="D8" t="s">
        <v>67</v>
      </c>
      <c r="E8" s="6" t="s">
        <v>11</v>
      </c>
      <c r="I8" t="s">
        <v>102</v>
      </c>
      <c r="J8" t="s">
        <v>115</v>
      </c>
    </row>
    <row r="9" spans="1:11" x14ac:dyDescent="0.25">
      <c r="A9" s="6" t="s">
        <v>11</v>
      </c>
      <c r="B9" s="6" t="s">
        <v>11</v>
      </c>
      <c r="C9" s="6" t="s">
        <v>11</v>
      </c>
      <c r="D9" s="5" t="s">
        <v>95</v>
      </c>
      <c r="E9" s="6" t="s">
        <v>11</v>
      </c>
      <c r="F9" s="5" t="s">
        <v>105</v>
      </c>
      <c r="G9" s="6" t="s">
        <v>11</v>
      </c>
      <c r="H9" s="5" t="s">
        <v>106</v>
      </c>
      <c r="I9" s="6" t="s">
        <v>11</v>
      </c>
      <c r="J9" s="5" t="s">
        <v>14</v>
      </c>
      <c r="K9" s="6" t="s">
        <v>11</v>
      </c>
    </row>
    <row r="10" spans="1:11" x14ac:dyDescent="0.25">
      <c r="C10" s="5" t="s">
        <v>38</v>
      </c>
      <c r="F10" s="5" t="s">
        <v>95</v>
      </c>
      <c r="G10" s="6" t="s">
        <v>11</v>
      </c>
      <c r="I10" s="6" t="s">
        <v>11</v>
      </c>
      <c r="K10" s="6" t="s">
        <v>11</v>
      </c>
    </row>
    <row r="11" spans="1:11" x14ac:dyDescent="0.25">
      <c r="A11" t="s">
        <v>151</v>
      </c>
      <c r="B11" s="6" t="s">
        <v>11</v>
      </c>
      <c r="C11" s="6" t="s">
        <v>11</v>
      </c>
      <c r="D11" s="6" t="s">
        <v>11</v>
      </c>
      <c r="E11" s="6" t="s">
        <v>11</v>
      </c>
      <c r="F11" s="6" t="s">
        <v>11</v>
      </c>
      <c r="G11" s="6" t="s">
        <v>11</v>
      </c>
      <c r="H11" t="s">
        <v>22</v>
      </c>
      <c r="I11" t="s">
        <v>107</v>
      </c>
      <c r="J11" t="s">
        <v>108</v>
      </c>
      <c r="K11" s="6" t="s">
        <v>11</v>
      </c>
    </row>
    <row r="12" spans="1:11" s="7" customFormat="1" x14ac:dyDescent="0.25"/>
    <row r="13" spans="1:11" x14ac:dyDescent="0.25">
      <c r="A13" t="s">
        <v>78</v>
      </c>
      <c r="B13" s="2" t="s">
        <v>12</v>
      </c>
      <c r="C13" t="s">
        <v>68</v>
      </c>
      <c r="D13" s="6" t="s">
        <v>11</v>
      </c>
      <c r="E13" t="s">
        <v>72</v>
      </c>
      <c r="F13" t="s">
        <v>42</v>
      </c>
      <c r="I13" t="s">
        <v>42</v>
      </c>
      <c r="J13" t="s">
        <v>21</v>
      </c>
      <c r="K13" t="s">
        <v>19</v>
      </c>
    </row>
    <row r="14" spans="1:11" x14ac:dyDescent="0.25">
      <c r="B14" s="2" t="s">
        <v>12</v>
      </c>
      <c r="C14" t="s">
        <v>75</v>
      </c>
      <c r="D14" s="6" t="s">
        <v>11</v>
      </c>
      <c r="E14" t="s">
        <v>42</v>
      </c>
      <c r="J14" t="s">
        <v>42</v>
      </c>
      <c r="K14" t="s">
        <v>21</v>
      </c>
    </row>
    <row r="15" spans="1:11" x14ac:dyDescent="0.25">
      <c r="A15" t="s">
        <v>116</v>
      </c>
      <c r="B15" s="2" t="s">
        <v>12</v>
      </c>
      <c r="D15" s="6" t="s">
        <v>11</v>
      </c>
      <c r="E15" t="s">
        <v>41</v>
      </c>
      <c r="G15" s="6" t="s">
        <v>11</v>
      </c>
      <c r="H15" s="6" t="s">
        <v>11</v>
      </c>
      <c r="I15" s="5" t="s">
        <v>14</v>
      </c>
      <c r="J15" s="6" t="s">
        <v>11</v>
      </c>
      <c r="K15" s="6" t="s">
        <v>11</v>
      </c>
    </row>
    <row r="16" spans="1:11" x14ac:dyDescent="0.25">
      <c r="B16" s="4" t="s">
        <v>14</v>
      </c>
      <c r="C16" t="s">
        <v>42</v>
      </c>
      <c r="D16" s="6" t="s">
        <v>11</v>
      </c>
      <c r="E16" t="s">
        <v>111</v>
      </c>
      <c r="F16" t="s">
        <v>41</v>
      </c>
      <c r="G16" s="6" t="s">
        <v>11</v>
      </c>
      <c r="I16" t="s">
        <v>44</v>
      </c>
      <c r="J16" t="s">
        <v>41</v>
      </c>
      <c r="K16" t="s">
        <v>109</v>
      </c>
    </row>
    <row r="17" spans="1:11" x14ac:dyDescent="0.25">
      <c r="A17" t="s">
        <v>43</v>
      </c>
      <c r="B17" s="6" t="s">
        <v>11</v>
      </c>
      <c r="D17" s="6" t="s">
        <v>11</v>
      </c>
      <c r="E17" s="6" t="s">
        <v>11</v>
      </c>
      <c r="F17" s="6" t="s">
        <v>11</v>
      </c>
      <c r="G17" s="6" t="s">
        <v>11</v>
      </c>
      <c r="K17" t="s">
        <v>41</v>
      </c>
    </row>
    <row r="18" spans="1:11" x14ac:dyDescent="0.25">
      <c r="A18" t="s">
        <v>75</v>
      </c>
      <c r="B18" s="6" t="s">
        <v>11</v>
      </c>
      <c r="F18" s="5" t="s">
        <v>38</v>
      </c>
      <c r="G18" t="s">
        <v>162</v>
      </c>
    </row>
    <row r="19" spans="1:11" x14ac:dyDescent="0.25">
      <c r="A19" t="s">
        <v>74</v>
      </c>
      <c r="B19" s="6" t="s">
        <v>11</v>
      </c>
      <c r="C19" s="6" t="s">
        <v>11</v>
      </c>
      <c r="D19" t="s">
        <v>40</v>
      </c>
      <c r="E19" s="6" t="s">
        <v>11</v>
      </c>
      <c r="F19" s="6" t="s">
        <v>11</v>
      </c>
      <c r="G19" s="6" t="s">
        <v>11</v>
      </c>
      <c r="H19" s="6" t="s">
        <v>11</v>
      </c>
    </row>
    <row r="20" spans="1:11" x14ac:dyDescent="0.25">
      <c r="B20" s="5" t="s">
        <v>156</v>
      </c>
      <c r="C20" s="6" t="s">
        <v>11</v>
      </c>
      <c r="D20" t="s">
        <v>40</v>
      </c>
      <c r="E20" s="6" t="s">
        <v>11</v>
      </c>
      <c r="I20" t="s">
        <v>44</v>
      </c>
      <c r="J20" t="s">
        <v>48</v>
      </c>
    </row>
    <row r="21" spans="1:11" x14ac:dyDescent="0.25">
      <c r="A21" s="6" t="s">
        <v>11</v>
      </c>
      <c r="B21" s="6" t="s">
        <v>11</v>
      </c>
      <c r="C21" s="6" t="s">
        <v>11</v>
      </c>
      <c r="D21" s="5" t="s">
        <v>38</v>
      </c>
      <c r="E21" s="6" t="s">
        <v>11</v>
      </c>
      <c r="F21" s="5" t="s">
        <v>14</v>
      </c>
      <c r="G21" s="6" t="s">
        <v>11</v>
      </c>
      <c r="H21" s="5" t="s">
        <v>83</v>
      </c>
      <c r="I21" s="6" t="s">
        <v>11</v>
      </c>
      <c r="J21" s="5" t="s">
        <v>14</v>
      </c>
      <c r="K21" s="6" t="s">
        <v>11</v>
      </c>
    </row>
    <row r="22" spans="1:11" x14ac:dyDescent="0.25">
      <c r="C22" s="6" t="s">
        <v>11</v>
      </c>
      <c r="E22" s="6" t="s">
        <v>11</v>
      </c>
      <c r="F22" s="5" t="s">
        <v>38</v>
      </c>
      <c r="G22" s="6" t="s">
        <v>11</v>
      </c>
      <c r="I22" t="s">
        <v>14</v>
      </c>
      <c r="K22" s="6" t="s">
        <v>11</v>
      </c>
    </row>
    <row r="23" spans="1:11" x14ac:dyDescent="0.25">
      <c r="A23" t="s">
        <v>151</v>
      </c>
      <c r="C23" s="5" t="s">
        <v>38</v>
      </c>
      <c r="G23" s="6" t="s">
        <v>11</v>
      </c>
      <c r="H23" t="s">
        <v>21</v>
      </c>
      <c r="I23" s="6" t="s">
        <v>11</v>
      </c>
      <c r="J23" t="s">
        <v>6</v>
      </c>
      <c r="K23" s="6" t="s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怪物数据-hard</vt:lpstr>
      <vt:lpstr>怪物数据-medium</vt:lpstr>
      <vt:lpstr>怪物数据-easy</vt:lpstr>
      <vt:lpstr>初始</vt:lpstr>
      <vt:lpstr>第一层</vt:lpstr>
      <vt:lpstr>第二层</vt:lpstr>
      <vt:lpstr>第三层</vt:lpstr>
      <vt:lpstr>第四层</vt:lpstr>
      <vt:lpstr>第五层</vt:lpstr>
      <vt:lpstr>第六层</vt:lpstr>
      <vt:lpstr>第七层</vt:lpstr>
      <vt:lpstr>第八层</vt:lpstr>
      <vt:lpstr>地下层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Sijia</dc:creator>
  <cp:lastModifiedBy>Tclsevers</cp:lastModifiedBy>
  <dcterms:created xsi:type="dcterms:W3CDTF">2014-12-26T09:14:17Z</dcterms:created>
  <dcterms:modified xsi:type="dcterms:W3CDTF">2015-01-08T14:17:56Z</dcterms:modified>
</cp:coreProperties>
</file>