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  <sheet name="Sheet1" sheetId="9" state="hidden" r:id="rId6"/>
  </sheets>
  <calcPr calcId="162913"/>
</workbook>
</file>

<file path=xl/calcChain.xml><?xml version="1.0" encoding="utf-8"?>
<calcChain xmlns="http://schemas.openxmlformats.org/spreadsheetml/2006/main">
  <c r="K11" i="5" l="1"/>
  <c r="J11" i="5" s="1"/>
  <c r="E13" i="7" l="1"/>
  <c r="G13" i="7"/>
  <c r="A13" i="7"/>
  <c r="G11" i="7"/>
  <c r="G12" i="7"/>
  <c r="A14" i="5"/>
  <c r="A13" i="5"/>
  <c r="A12" i="5"/>
  <c r="A11" i="5" l="1"/>
  <c r="E12" i="7" l="1"/>
  <c r="E14" i="7"/>
  <c r="G14" i="7"/>
  <c r="A14" i="7"/>
  <c r="A12" i="7"/>
  <c r="E11" i="7" l="1"/>
  <c r="A11" i="7"/>
  <c r="A2" i="2" l="1"/>
  <c r="B2" i="2" l="1"/>
  <c r="F13" i="8" l="1"/>
  <c r="B13" i="8"/>
  <c r="A8" i="5" l="1"/>
  <c r="A8" i="7"/>
</calcChain>
</file>

<file path=xl/sharedStrings.xml><?xml version="1.0" encoding="utf-8"?>
<sst xmlns="http://schemas.openxmlformats.org/spreadsheetml/2006/main" count="1280" uniqueCount="916">
  <si>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</si>
  <si>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</si>
  <si>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</si>
  <si>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</si>
  <si>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</si>
  <si>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</si>
  <si>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</si>
  <si>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</si>
  <si>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</si>
  <si>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</si>
  <si>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</si>
  <si>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</si>
  <si>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</si>
  <si>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</si>
  <si>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</si>
  <si>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</si>
  <si>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</si>
  <si>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</si>
  <si>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</si>
  <si>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</si>
  <si>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</si>
  <si>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</si>
  <si>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</si>
  <si>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</si>
  <si>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</si>
  <si>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</si>
  <si>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</si>
  <si>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</si>
  <si>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</si>
  <si>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</si>
  <si>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</si>
  <si>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</si>
  <si>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</si>
  <si>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</si>
  <si>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</si>
  <si>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</si>
  <si>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</si>
  <si>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</si>
  <si>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</si>
  <si>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</si>
  <si>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</si>
  <si>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</si>
  <si>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</si>
  <si>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</si>
  <si>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</si>
  <si>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</si>
  <si>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ボタン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</si>
  <si>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</si>
  <si>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</si>
  <si>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</si>
  <si>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</si>
  <si>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</si>
  <si>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</si>
  <si>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</si>
  <si>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</si>
  <si>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</si>
  <si>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</si>
  <si>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</si>
  <si>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</si>
  <si>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</si>
  <si>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</si>
  <si>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</si>
  <si>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</si>
  <si>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イベント種別</t>
  </si>
  <si>
    <t>タイプ</t>
  </si>
  <si>
    <t>タイプ</t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</si>
  <si>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</si>
  <si>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</si>
  <si>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ダブルクリック</t>
    <phoneticPr fontId="1"/>
  </si>
  <si>
    <t>盛岡正義</t>
    <rPh sb="0" eb="2">
      <t>モリオカ</t>
    </rPh>
    <rPh sb="2" eb="4">
      <t>マサヨシ</t>
    </rPh>
    <phoneticPr fontId="1"/>
  </si>
  <si>
    <t>共通</t>
  </si>
  <si>
    <t>TCA00010</t>
  </si>
  <si>
    <t>車系情報検索</t>
  </si>
  <si>
    <t>TCA00020</t>
  </si>
  <si>
    <t>グレード情報検索</t>
  </si>
  <si>
    <t>TCA00030</t>
  </si>
  <si>
    <t>E_G型式情報検索</t>
  </si>
  <si>
    <t>TCA00040</t>
  </si>
  <si>
    <t>車型情報検索</t>
  </si>
  <si>
    <t>TCA00050</t>
  </si>
  <si>
    <t>駐車場情報検索</t>
  </si>
  <si>
    <t>TCA00060</t>
  </si>
  <si>
    <t>開発符号情報検索</t>
  </si>
  <si>
    <t>TCA00070</t>
  </si>
  <si>
    <t>試作時期情報検索</t>
  </si>
  <si>
    <t>TCA00080</t>
  </si>
  <si>
    <t>メーカー名情報検索</t>
  </si>
  <si>
    <t>TCA00090</t>
  </si>
  <si>
    <t>仕向地情報報検索</t>
  </si>
  <si>
    <t>TCA00100</t>
  </si>
  <si>
    <t>排気量情報検索</t>
  </si>
  <si>
    <t>TCA00110</t>
  </si>
  <si>
    <t>トランスミッション情報検索</t>
  </si>
  <si>
    <t>TCA00120</t>
  </si>
  <si>
    <t>駆動方式情報検索</t>
  </si>
  <si>
    <t>TCA00130</t>
  </si>
  <si>
    <t>車体色情報検索</t>
  </si>
  <si>
    <t>TCA00140</t>
  </si>
  <si>
    <t>所属検索</t>
  </si>
  <si>
    <t>TCA00150</t>
  </si>
  <si>
    <t>ユーザー表示設定情報検索</t>
  </si>
  <si>
    <t>TCA00160</t>
  </si>
  <si>
    <t>試験車衝突車管理部署検索</t>
  </si>
  <si>
    <t>管理票発行</t>
  </si>
  <si>
    <t>TCA01010</t>
  </si>
  <si>
    <t>試験車(管理票)検索</t>
  </si>
  <si>
    <t>TCA01020</t>
  </si>
  <si>
    <t>試験車(管理票)登録</t>
  </si>
  <si>
    <t>TCA01030</t>
  </si>
  <si>
    <t>試験車(管理票)更新</t>
  </si>
  <si>
    <t>TCA01040</t>
  </si>
  <si>
    <t>試験車(管理票)削除</t>
  </si>
  <si>
    <t>TCA01050</t>
  </si>
  <si>
    <t>試験車基本情報(管理票)検索</t>
  </si>
  <si>
    <t>TCA01060</t>
  </si>
  <si>
    <t>試験車基本情報(管理票)更新</t>
  </si>
  <si>
    <t>TCA01070</t>
  </si>
  <si>
    <t>試験車基本情報(管理票)削除</t>
  </si>
  <si>
    <t>TCA01080</t>
  </si>
  <si>
    <t>試験車履歴情報(管理票)検索</t>
  </si>
  <si>
    <t>TCA01090</t>
  </si>
  <si>
    <t>試験車履歴情報(管理票)登録</t>
  </si>
  <si>
    <t>TCA01100</t>
  </si>
  <si>
    <t>試験車履歴情報(管理票)更新</t>
  </si>
  <si>
    <t>TCA01110</t>
  </si>
  <si>
    <t>試験車履歴情報(管理票)削除</t>
  </si>
  <si>
    <t>TCA01150</t>
  </si>
  <si>
    <t>開本内移管履歴検索</t>
  </si>
  <si>
    <t>TCA01160</t>
  </si>
  <si>
    <t>開本内移管履歴削除</t>
  </si>
  <si>
    <t>TCA01170</t>
  </si>
  <si>
    <t>受領先情報検索</t>
  </si>
  <si>
    <t>TCA01180</t>
  </si>
  <si>
    <t>製作車検索</t>
  </si>
  <si>
    <t>TCA01190</t>
  </si>
  <si>
    <t>製作車登録</t>
  </si>
  <si>
    <t>TCA01200</t>
  </si>
  <si>
    <t>製作車更新</t>
  </si>
  <si>
    <t>TCA01210</t>
  </si>
  <si>
    <t>製作車削除</t>
  </si>
  <si>
    <t>TCA01220</t>
  </si>
  <si>
    <t>管理票ラベル印刷更新</t>
  </si>
  <si>
    <t>TCA01230</t>
  </si>
  <si>
    <t>管理車両登録</t>
  </si>
  <si>
    <t>TCA01240</t>
  </si>
  <si>
    <t>開発符号情報(管理票)検索</t>
  </si>
  <si>
    <t>TCA01250</t>
  </si>
  <si>
    <t>開発符号情報(製作車)検索</t>
  </si>
  <si>
    <t>廃却</t>
  </si>
  <si>
    <t>TCA02010</t>
  </si>
  <si>
    <t>廃却期限リスト検索</t>
  </si>
  <si>
    <t>TCA02020</t>
  </si>
  <si>
    <t>廃却車両搬出日検索</t>
  </si>
  <si>
    <t>TCA02030</t>
  </si>
  <si>
    <t>廃却車両搬出日更新</t>
  </si>
  <si>
    <t>試験車使用履歴</t>
  </si>
  <si>
    <t>TCA03010</t>
  </si>
  <si>
    <t>試験車情報検索</t>
  </si>
  <si>
    <t>TCA03020</t>
  </si>
  <si>
    <t>試験車使用履歴検索</t>
  </si>
  <si>
    <t>TCA03030</t>
  </si>
  <si>
    <t>試験車使用履歴更新</t>
  </si>
  <si>
    <t>TCA03040</t>
  </si>
  <si>
    <t>試使用履歴承認状況検索</t>
  </si>
  <si>
    <t>TCA03050</t>
  </si>
  <si>
    <t>試験車使用履歴存在チェック</t>
  </si>
  <si>
    <t>管理票検索</t>
  </si>
  <si>
    <t>TCA04010</t>
  </si>
  <si>
    <t>TCA04030</t>
  </si>
  <si>
    <t>ユーザー検索条件検索</t>
  </si>
  <si>
    <t>TCA04040</t>
  </si>
  <si>
    <t>ユーザー検索条件追加</t>
  </si>
  <si>
    <t>TCA04050</t>
  </si>
  <si>
    <t>ユーザー検索条件更新</t>
  </si>
  <si>
    <t>TCA04060</t>
  </si>
  <si>
    <t>ユーザー検索条件削除</t>
  </si>
  <si>
    <t>TCA04070</t>
  </si>
  <si>
    <t>ユーザー検索項目検索</t>
  </si>
  <si>
    <t>TCA04080</t>
  </si>
  <si>
    <t>ユーザー検索マスター検索</t>
  </si>
  <si>
    <t>指定月台数リスト</t>
  </si>
  <si>
    <t>TCA05010</t>
  </si>
  <si>
    <t>指定月台数リスト検索</t>
  </si>
  <si>
    <t>TCA05020</t>
  </si>
  <si>
    <t>台数集計結果検索</t>
  </si>
  <si>
    <t>車検・点検リスト発行</t>
  </si>
  <si>
    <t>TCA06010</t>
  </si>
  <si>
    <t>車検・点検リスト発行検索</t>
  </si>
  <si>
    <t>処理待ち車両リスト</t>
  </si>
  <si>
    <t>処理待ち車両リスト検索</t>
  </si>
  <si>
    <t>TCA06020</t>
  </si>
  <si>
    <t>処理待ち車両リスト申請</t>
  </si>
  <si>
    <t>TCA06030</t>
  </si>
  <si>
    <t>処理待ち車両リスト承認</t>
  </si>
  <si>
    <t>TCA06040</t>
  </si>
  <si>
    <t>処理待ち車両リスト中止</t>
  </si>
  <si>
    <t>TCA06050</t>
  </si>
  <si>
    <t>試験車使用履歴権限チェック</t>
  </si>
  <si>
    <t>TCA06060</t>
  </si>
  <si>
    <t>試験車使用履歴変更チェック</t>
  </si>
  <si>
    <t>TCA06070</t>
  </si>
  <si>
    <t>試験車使用履歴入力チェック</t>
  </si>
  <si>
    <t>KKM00001</t>
  </si>
  <si>
    <t>{0}を入力してください。</t>
  </si>
  <si>
    <t>KKM00002</t>
  </si>
  <si>
    <t>登録しました。</t>
  </si>
  <si>
    <t>KKM00003</t>
  </si>
  <si>
    <t>削除しました。</t>
  </si>
  <si>
    <t>KKM00004</t>
  </si>
  <si>
    <t>検索条件を一つ以上指定してください。</t>
  </si>
  <si>
    <t>KKM00005</t>
  </si>
  <si>
    <t>検索結果がありませんでした。</t>
  </si>
  <si>
    <t>KKM00006</t>
  </si>
  <si>
    <t>登録していない変更があります。登録しますか？</t>
  </si>
  <si>
    <t>KKM00007</t>
  </si>
  <si>
    <t>削除してもよろしいですか？</t>
  </si>
  <si>
    <t>KKM00008</t>
  </si>
  <si>
    <t>選択中の行を削除します。よろしいですか？</t>
  </si>
  <si>
    <t>KKM00009</t>
  </si>
  <si>
    <t>対象を選択してください。</t>
  </si>
  <si>
    <t>KKM00010</t>
  </si>
  <si>
    <t>承認してもよろしいですか？</t>
  </si>
  <si>
    <t>KKM00011</t>
  </si>
  <si>
    <t>承認しました。</t>
  </si>
  <si>
    <t>KKM00012</t>
  </si>
  <si>
    <t>承認を解除してもよろしいですか？</t>
  </si>
  <si>
    <t>KKM00013</t>
  </si>
  <si>
    <t>承認を解除しました。</t>
  </si>
  <si>
    <t>KKM00014</t>
  </si>
  <si>
    <t>同期してもよろしいですか？</t>
  </si>
  <si>
    <t>KKM00015</t>
  </si>
  <si>
    <t>同期しました。</t>
  </si>
  <si>
    <t>KKM00016</t>
  </si>
  <si>
    <t>お気に入りはこれ以上登録できません。（画面毎に5件まで）</t>
  </si>
  <si>
    <t>KKM00017</t>
  </si>
  <si>
    <t>お気に入りが上限数に達していたたため、お気に入りの自動登録はできませんでした。</t>
  </si>
  <si>
    <t>KKM00018</t>
  </si>
  <si>
    <t>終了日は開始日以降の日付を指定してください。</t>
  </si>
  <si>
    <t>KKM00019</t>
  </si>
  <si>
    <t>対象は1件のみ指定してください。</t>
  </si>
  <si>
    <t>KKM00020</t>
  </si>
  <si>
    <t>指定されたお気に入りは、開発符号の閲覧権限が無効となったため利用できません。</t>
  </si>
  <si>
    <t>KKM00021</t>
  </si>
  <si>
    <t>すでに削除されています。再検索してください。</t>
  </si>
  <si>
    <t>KKM00022</t>
  </si>
  <si>
    <t>1つ以上の項目を入力してください。</t>
  </si>
  <si>
    <t>KKM00025</t>
  </si>
  <si>
    <t>{0}が数値として判断できません。</t>
  </si>
  <si>
    <t>KKM00026</t>
  </si>
  <si>
    <t>{0}が日付として判断できません。</t>
  </si>
  <si>
    <t>KKM00027</t>
  </si>
  <si>
    <t>{0}が桁数の最大値を超えています。</t>
  </si>
  <si>
    <t>KKM00028</t>
  </si>
  <si>
    <t>{0}にカタカナ以外の文字が含まれています。</t>
  </si>
  <si>
    <t>KKM00029</t>
  </si>
  <si>
    <t>{0}に指定されたファイルは存在しません。</t>
  </si>
  <si>
    <t>KKM00032</t>
  </si>
  <si>
    <t>{0}の書式が不正です。</t>
  </si>
  <si>
    <t>KKM00033</t>
  </si>
  <si>
    <t>スケジュールが登録されているため、削除できません。</t>
  </si>
  <si>
    <t>KKM00034</t>
  </si>
  <si>
    <t>1行しかないため行削除できません。</t>
  </si>
  <si>
    <t>KKM00035</t>
  </si>
  <si>
    <t>行数が上限数に達したため、行追加できません。</t>
  </si>
  <si>
    <t>KKM00036</t>
  </si>
  <si>
    <t>お気に入りが1件も登録されていません。</t>
  </si>
  <si>
    <t>KKM00037</t>
  </si>
  <si>
    <t>WebAPIに接続できませんでした。システム管理者に連絡してください。</t>
  </si>
  <si>
    <t>KKM00039</t>
  </si>
  <si>
    <t>利用できる開発符号がないため、システムの利用ができません。</t>
  </si>
  <si>
    <t>KKM00040</t>
  </si>
  <si>
    <t>指定されたお気に入りは、無効となったため利用できません。</t>
  </si>
  <si>
    <t>KKM00041</t>
  </si>
  <si>
    <t>登録権限対象のユーザーを選択して下さい。</t>
  </si>
  <si>
    <t>KKM02001</t>
  </si>
  <si>
    <t>ログオフしてもよろしいですか？</t>
  </si>
  <si>
    <t>KKM02002</t>
  </si>
  <si>
    <t xml:space="preserve">指定の期間は通常の週報の期間とは違います。間違っている場合は修正してください。
</t>
  </si>
  <si>
    <t>KKM03000</t>
  </si>
  <si>
    <t>システムエラーが発生しました。管理者に連絡して下さい。</t>
  </si>
  <si>
    <t>KKM03001</t>
  </si>
  <si>
    <t>ログインに失敗しました。入力内容を確認して下さい。</t>
  </si>
  <si>
    <t>KKM03002</t>
  </si>
  <si>
    <t>ログイン権限がありません。</t>
  </si>
  <si>
    <t>KKM03003</t>
  </si>
  <si>
    <t>コピー/移動先に、同名の項目が既に存在しています。</t>
  </si>
  <si>
    <t>KKM03004</t>
  </si>
  <si>
    <t>別の項目に移動することはできません。</t>
  </si>
  <si>
    <t>KKM03005</t>
  </si>
  <si>
    <t>他のスケジュールと重複しないよう日付を設定してください</t>
  </si>
  <si>
    <t>KKM03006</t>
  </si>
  <si>
    <t>月頭未承認のため、月末データは表示できません</t>
  </si>
  <si>
    <t>KKM03007</t>
  </si>
  <si>
    <t>目標進度リストが変更されています。登録しますか？</t>
  </si>
  <si>
    <t>KKM03008</t>
  </si>
  <si>
    <t>部署別表示中は新規作成できません。性能別表示に切り替えますか？</t>
  </si>
  <si>
    <t>KKM03009</t>
  </si>
  <si>
    <t>指定の目標進度リスト名は既に存在しているため、指定できません。</t>
  </si>
  <si>
    <t>KKM03010</t>
  </si>
  <si>
    <t>指定された日は、最終予約可能日を過ぎているため予約出来ません。
他の車両をご予約下さい。</t>
  </si>
  <si>
    <t>KKM03011</t>
  </si>
  <si>
    <t>月次計画表で作成した項目のため進捗履歴は利用できません。</t>
  </si>
  <si>
    <t>KKM03012</t>
  </si>
  <si>
    <t>開発符号の閲覧権限がないため、予約画面は開けません。</t>
  </si>
  <si>
    <t>KKM03013</t>
  </si>
  <si>
    <t>パスワードは8文字以上13文字以内で入力して下さい。</t>
  </si>
  <si>
    <t>KKM03014</t>
  </si>
  <si>
    <t>ユーザーIDは1文字以上50文字以内で入力して下さい。</t>
  </si>
  <si>
    <t>KKM03015</t>
  </si>
  <si>
    <t>空車期間を検索する場合は日時を全て入力してください。</t>
  </si>
  <si>
    <t>KKM03016</t>
  </si>
  <si>
    <t>指定された期間に対象となるスケジュールがありませんでした。</t>
  </si>
  <si>
    <t>KKM03017</t>
  </si>
  <si>
    <t>同じ行で日付が重複しているため、登録できません。別の行に登録してください。</t>
  </si>
  <si>
    <t>KKM03018</t>
  </si>
  <si>
    <t>同じ単位の権限が存在するため、登録できません。</t>
  </si>
  <si>
    <t>KKM03019</t>
  </si>
  <si>
    <t>対象月の月末承認がされているため、月頭承認解除はできません。</t>
  </si>
  <si>
    <t>KKM03020</t>
  </si>
  <si>
    <t>月次計画表が承認されているため、変更できません。</t>
  </si>
  <si>
    <t>KKM03021</t>
  </si>
  <si>
    <t>開始日、終了日のどちらかは対象月内の日付を入力してください。</t>
  </si>
  <si>
    <t>KKM03022</t>
  </si>
  <si>
    <t>同じ単位の権限が存在しています。</t>
  </si>
  <si>
    <t>KKM03023</t>
  </si>
  <si>
    <t>月次計画表が承認されているため、業務計画表と同期できません。</t>
  </si>
  <si>
    <t>KKM03024</t>
  </si>
  <si>
    <t>課単位で表示している場合は、業務計画表と同期できません。</t>
  </si>
  <si>
    <t>KKM03025</t>
  </si>
  <si>
    <t>選択された関連課が多すぎます。</t>
  </si>
  <si>
    <t>KKM03026</t>
  </si>
  <si>
    <t>同じ単位の権限が存在するため、削除できません。</t>
  </si>
  <si>
    <t>KKM03027</t>
  </si>
  <si>
    <t>影響部品・出図日程入力画面は20行までしか入力できません。</t>
  </si>
  <si>
    <t>KKM03028</t>
  </si>
  <si>
    <t>開発符号・試作時期・号車の合計が18文字を超えています。</t>
  </si>
  <si>
    <t>KKM03029</t>
  </si>
  <si>
    <t>指定の行は過去の履歴が存在するため削除できません。</t>
  </si>
  <si>
    <t>KKM03030</t>
  </si>
  <si>
    <t>最終予約可能日以降にスケジュールが登録されているため、登録できません。</t>
  </si>
  <si>
    <t>KKM03031</t>
  </si>
  <si>
    <t>指定の登録権限対象は既に存在しているため、指定できません。</t>
  </si>
  <si>
    <t>KKM03032</t>
  </si>
  <si>
    <t>対象は既に存在しているため、指定できません。</t>
  </si>
  <si>
    <t>TCM00001</t>
  </si>
  <si>
    <t>表示する列には必ず一つ以上選択して下さい。</t>
  </si>
  <si>
    <t>TCM00002</t>
  </si>
  <si>
    <t>固定列は上から順に指定して下さい。</t>
  </si>
  <si>
    <t>TCM00003</t>
  </si>
  <si>
    <t>ソート順に同じ順番が指定されています。</t>
  </si>
  <si>
    <t>TCM00004</t>
  </si>
  <si>
    <t>この{0}は既に登録されています。上書きしてよろしいですか。</t>
  </si>
  <si>
    <t>TCM00005</t>
  </si>
  <si>
    <t>実行してもよろしいですか？</t>
  </si>
  <si>
    <t>TCM00006</t>
  </si>
  <si>
    <t>実行しました。</t>
  </si>
  <si>
    <t>TCM00007</t>
  </si>
  <si>
    <t>更新します。よろしいですか？</t>
  </si>
  <si>
    <t>TCM00008</t>
  </si>
  <si>
    <t>更新しました。</t>
  </si>
  <si>
    <t>TCM00009</t>
  </si>
  <si>
    <t>更新していない変更があります。更新しますか？</t>
  </si>
  <si>
    <t>TCM01001</t>
  </si>
  <si>
    <t>表示対象は「全て」に、◎ボタンは「全て」に変更されます。
よろしいですか?</t>
  </si>
  <si>
    <t>TCM03001</t>
  </si>
  <si>
    <t>ラベル印刷時にエラーが発生しました。</t>
  </si>
  <si>
    <t>TCM03002</t>
  </si>
  <si>
    <t>廃却申請済であるため更新できません。</t>
  </si>
  <si>
    <t>TCM03003</t>
  </si>
  <si>
    <t>同じ車体番号のデータが他にもあります（管理票NO：{0}）
そのデータに新規の履歴を作成すべきではありませんか？</t>
  </si>
  <si>
    <t>TCM03004</t>
  </si>
  <si>
    <t>完成日を入力して下さい。
研命NOがAで始まる固定資産は完成日から1年後を処分予定年月とします。</t>
  </si>
  <si>
    <t>TCM03005</t>
  </si>
  <si>
    <t>｢かつ｣、｢または｣は必要ありません。</t>
  </si>
  <si>
    <t>TCM03006</t>
  </si>
  <si>
    <t>｢かつ｣、｢または｣が正しく指定されていません。</t>
  </si>
  <si>
    <t>TCM03007</t>
  </si>
  <si>
    <t>括弧の対応が不完全です。</t>
  </si>
  <si>
    <t>TCM03008</t>
  </si>
  <si>
    <t>対象データがありませんでした。</t>
  </si>
  <si>
    <t>TCM03009</t>
  </si>
  <si>
    <t>権限がありません。</t>
  </si>
  <si>
    <t>TCM03010</t>
  </si>
  <si>
    <t>承認ボタンが不適切です。</t>
  </si>
  <si>
    <t>TCM03011</t>
  </si>
  <si>
    <t>月例点検が入力されていない月があるため申請できません。</t>
  </si>
  <si>
    <t>TCM03012</t>
  </si>
  <si>
    <t>処理待ちリストが最新状態ではありません。</t>
  </si>
  <si>
    <t>TCM03013</t>
  </si>
  <si>
    <t>衝突試験車を移管する事は出来ません。
移管する必要がある場合は、1KA車両管理担当者にご相談下さい。</t>
  </si>
  <si>
    <t>TCM03014</t>
  </si>
  <si>
    <t>中止できません。</t>
  </si>
  <si>
    <t>TCM03015</t>
  </si>
  <si>
    <t>完成日が登録されているため削除できません。</t>
  </si>
  <si>
    <t>TCM03016</t>
  </si>
  <si>
    <t>使用履歴が登録されているため削除できません。</t>
  </si>
  <si>
    <t>TCM03017</t>
  </si>
  <si>
    <t>検索条件が多すぎます。</t>
  </si>
  <si>
    <t>TCM03018</t>
  </si>
  <si>
    <t>ファイルへのアクセスに失敗しました。</t>
  </si>
  <si>
    <t>TCM03019</t>
  </si>
  <si>
    <t>使用履歴の存在しない月があるため保存できません。</t>
  </si>
  <si>
    <t>TCM03020</t>
  </si>
  <si>
    <t>実走行距離が前月より短くなっています。
間違っている場合は修正して下さい。
メータ交換等の理由がある場合はその旨ご記入下さい。
修正しますか?</t>
  </si>
  <si>
    <t>TCM03021</t>
  </si>
  <si>
    <t>承認処理中であるため実行できません。</t>
  </si>
  <si>
    <t>表示前</t>
    <rPh sb="0" eb="2">
      <t>ヒョウジ</t>
    </rPh>
    <rPh sb="2" eb="3">
      <t>マエ</t>
    </rPh>
    <phoneticPr fontId="1"/>
  </si>
  <si>
    <t>タブ</t>
    <phoneticPr fontId="1"/>
  </si>
  <si>
    <t>メニュー</t>
  </si>
  <si>
    <t>メニュー</t>
    <phoneticPr fontId="1"/>
  </si>
  <si>
    <t>画面</t>
    <rPh sb="0" eb="2">
      <t>ガメン</t>
    </rPh>
    <phoneticPr fontId="1"/>
  </si>
  <si>
    <t>閉じる</t>
    <rPh sb="0" eb="1">
      <t>ト</t>
    </rPh>
    <phoneticPr fontId="1"/>
  </si>
  <si>
    <t>画面を閉じる</t>
    <rPh sb="0" eb="2">
      <t>ガメン</t>
    </rPh>
    <rPh sb="3" eb="4">
      <t>ト</t>
    </rPh>
    <phoneticPr fontId="1"/>
  </si>
  <si>
    <t>管理票NO</t>
  </si>
  <si>
    <t>発行年月日</t>
  </si>
  <si>
    <t>車名</t>
  </si>
  <si>
    <t>車系</t>
  </si>
  <si>
    <t>車型</t>
  </si>
  <si>
    <t>開発符号</t>
  </si>
  <si>
    <t>試作時期</t>
  </si>
  <si>
    <t>号車</t>
  </si>
  <si>
    <t>仕向地</t>
  </si>
  <si>
    <t>メーカー名</t>
  </si>
  <si>
    <t>外製車名</t>
  </si>
  <si>
    <t>名称備考</t>
  </si>
  <si>
    <t>車体番号</t>
  </si>
  <si>
    <t>E_G番号</t>
  </si>
  <si>
    <t>E_G型式</t>
  </si>
  <si>
    <t>排気量</t>
  </si>
  <si>
    <t>トランスミッション</t>
  </si>
  <si>
    <t>駆動方式</t>
  </si>
  <si>
    <t>グレード</t>
  </si>
  <si>
    <t>車体色</t>
  </si>
  <si>
    <t>駐車場番号</t>
  </si>
  <si>
    <t>試験目的</t>
  </si>
  <si>
    <t>受領日</t>
  </si>
  <si>
    <t>受領部署</t>
  </si>
  <si>
    <t>受領者</t>
  </si>
  <si>
    <t>受領時走行距離</t>
  </si>
  <si>
    <t>正式取得日</t>
  </si>
  <si>
    <t>完成日</t>
  </si>
  <si>
    <t>管理責任部署</t>
  </si>
  <si>
    <t>研命ナンバー</t>
  </si>
  <si>
    <t>研命期間</t>
  </si>
  <si>
    <t>固定資産NO</t>
  </si>
  <si>
    <t>登録ナンバー</t>
  </si>
  <si>
    <t>車検登録日</t>
  </si>
  <si>
    <t>廃艦日</t>
  </si>
  <si>
    <t>保険NO</t>
  </si>
  <si>
    <t>保険加入日</t>
  </si>
  <si>
    <t>保険解約日</t>
  </si>
  <si>
    <t>リースNO</t>
  </si>
  <si>
    <t>リース満了日</t>
  </si>
  <si>
    <t>移管依頼NO</t>
  </si>
  <si>
    <t>試験着手日</t>
  </si>
  <si>
    <t>工事区分NO</t>
  </si>
  <si>
    <t>研実管理廃却申請受理日</t>
  </si>
  <si>
    <t>廃却見積日</t>
  </si>
  <si>
    <t>車両搬出日</t>
  </si>
  <si>
    <t>廃却見積額</t>
  </si>
  <si>
    <t>貸与先</t>
  </si>
  <si>
    <t>貸与返却日</t>
  </si>
  <si>
    <t>保険料</t>
  </si>
  <si>
    <t>自動車税</t>
  </si>
  <si>
    <t>棚卸実施日</t>
  </si>
  <si>
    <t>メモ</t>
  </si>
  <si>
    <t>処分コード</t>
  </si>
  <si>
    <t>FLAG_ナビ付</t>
  </si>
  <si>
    <t>FLAG_ETC付</t>
  </si>
  <si>
    <t>O</t>
    <phoneticPr fontId="1"/>
  </si>
  <si>
    <t>ログイン</t>
  </si>
  <si>
    <t>KKA00001</t>
  </si>
  <si>
    <t>ログイン認証</t>
  </si>
  <si>
    <t>KKA00130</t>
  </si>
  <si>
    <t>お知らせ検索</t>
  </si>
  <si>
    <t>KKA00140</t>
  </si>
  <si>
    <t>お知らせ登録</t>
  </si>
  <si>
    <t>KKA00150</t>
  </si>
  <si>
    <t>お知らせ更新</t>
  </si>
  <si>
    <t>KKA00160</t>
  </si>
  <si>
    <t>お知らせ削除</t>
  </si>
  <si>
    <t>KKA00010</t>
  </si>
  <si>
    <t>ユーザー検索</t>
  </si>
  <si>
    <t>KKA00020</t>
  </si>
  <si>
    <t>担当検索</t>
  </si>
  <si>
    <t>KKA00030</t>
  </si>
  <si>
    <t>部検索</t>
  </si>
  <si>
    <t>KKA00040</t>
  </si>
  <si>
    <t>課検索</t>
  </si>
  <si>
    <t>KKA00050</t>
  </si>
  <si>
    <t>開発符号検索</t>
  </si>
  <si>
    <t>KKA00060</t>
  </si>
  <si>
    <t>車系検索</t>
  </si>
  <si>
    <t>KKA00070</t>
  </si>
  <si>
    <t>お気に入り検索</t>
  </si>
  <si>
    <t>KKA00090</t>
  </si>
  <si>
    <t>お気に入り更新</t>
  </si>
  <si>
    <t>KKA00100</t>
  </si>
  <si>
    <t>お気に入り削除</t>
  </si>
  <si>
    <t>KKA00110</t>
  </si>
  <si>
    <t>項目コピー・移動（項目コピー）</t>
  </si>
  <si>
    <t>KKA00120</t>
  </si>
  <si>
    <t>項目コピー・移動（移動）</t>
  </si>
  <si>
    <t>KKA00170</t>
  </si>
  <si>
    <t>所在地検索</t>
  </si>
  <si>
    <t>KKA00180</t>
  </si>
  <si>
    <t>車型検索</t>
  </si>
  <si>
    <t>KKA00190</t>
  </si>
  <si>
    <t>仕向地検索</t>
  </si>
  <si>
    <t>KKA00200</t>
  </si>
  <si>
    <t>TM検索</t>
  </si>
  <si>
    <t>KKA00210</t>
  </si>
  <si>
    <t>メーカー名検索</t>
  </si>
  <si>
    <t>KKA00230</t>
  </si>
  <si>
    <t>ユーザー権限検索</t>
  </si>
  <si>
    <t>KKA00240</t>
  </si>
  <si>
    <t>目的検索</t>
  </si>
  <si>
    <t>KKA00250</t>
  </si>
  <si>
    <t>行先検索</t>
  </si>
  <si>
    <t>KKA00260</t>
  </si>
  <si>
    <t>種別検索</t>
  </si>
  <si>
    <t>KKA00270</t>
  </si>
  <si>
    <t>お気に入り（履歴関連）登録</t>
  </si>
  <si>
    <t>KKA00280</t>
  </si>
  <si>
    <t>お気に入り（履歴関連）検索</t>
  </si>
  <si>
    <t>KKA00290</t>
  </si>
  <si>
    <t>車両管理担当検索</t>
  </si>
  <si>
    <t>KKA00300</t>
  </si>
  <si>
    <t>作業履歴検索</t>
  </si>
  <si>
    <t>KKA00310</t>
  </si>
  <si>
    <t>作業履歴削除</t>
  </si>
  <si>
    <t>業務計画表</t>
  </si>
  <si>
    <t>KKA01010</t>
  </si>
  <si>
    <t>業務スケジュール項目検索</t>
  </si>
  <si>
    <t>KKA01020</t>
  </si>
  <si>
    <t>業務スケジュール項目登録</t>
  </si>
  <si>
    <t>KKA01030</t>
  </si>
  <si>
    <t>業務スケジュール項目更新</t>
  </si>
  <si>
    <t>KKA01040</t>
  </si>
  <si>
    <t>業務スケジュール項目削除</t>
  </si>
  <si>
    <t>KKA01050</t>
  </si>
  <si>
    <t>業務スケジュール検索</t>
  </si>
  <si>
    <t>KKA01060</t>
  </si>
  <si>
    <t>業務スケジュール登録</t>
  </si>
  <si>
    <t>KKA01070</t>
  </si>
  <si>
    <t>業務スケジュール更新</t>
  </si>
  <si>
    <t>KKA01080</t>
  </si>
  <si>
    <t>業務スケジュール削除</t>
  </si>
  <si>
    <t>KKA01130</t>
  </si>
  <si>
    <t>お気に入り（業務計画）検索</t>
  </si>
  <si>
    <t>KKA01140</t>
  </si>
  <si>
    <t>お気に入り（業務計画）登録</t>
  </si>
  <si>
    <t>KKA02010</t>
  </si>
  <si>
    <t>業務（月次計画）スケジュール項目検索</t>
  </si>
  <si>
    <t>KKA02020</t>
  </si>
  <si>
    <t>業務（月次計画）スケジュール項目登録</t>
  </si>
  <si>
    <t>KKA02030</t>
  </si>
  <si>
    <t>業務（月次計画）スケジュール項目更新</t>
  </si>
  <si>
    <t>KKA02040</t>
  </si>
  <si>
    <t>業務（月次計画）スケジュール項目削除</t>
  </si>
  <si>
    <t>KKA02050</t>
  </si>
  <si>
    <t>業務（月次計画）スケジュール検索</t>
  </si>
  <si>
    <t>KKA02060</t>
  </si>
  <si>
    <t>業務（月次計画）スケジュール登録</t>
  </si>
  <si>
    <t>KKA02070</t>
  </si>
  <si>
    <t>業務（月次計画）スケジュール更新</t>
  </si>
  <si>
    <t>KKA02080</t>
  </si>
  <si>
    <t>業務（月次計画）スケジュール削除</t>
  </si>
  <si>
    <t>KKA02130</t>
  </si>
  <si>
    <t>お気に入り（月次計画）検索</t>
  </si>
  <si>
    <t>KKA02140</t>
  </si>
  <si>
    <t>お気に入り（月次計画）登録</t>
  </si>
  <si>
    <t>KKA02170</t>
  </si>
  <si>
    <t>月次計画承認検索</t>
  </si>
  <si>
    <t>KKA02180</t>
  </si>
  <si>
    <t>月次計画承認登録</t>
  </si>
  <si>
    <t>KKA02190</t>
  </si>
  <si>
    <t>月次計画表同期</t>
  </si>
  <si>
    <t>目標進度リスト</t>
  </si>
  <si>
    <t>KKA03010</t>
  </si>
  <si>
    <t>目標進度リスト検索</t>
  </si>
  <si>
    <t>KKA03020</t>
  </si>
  <si>
    <t>目標進度リスト登録</t>
  </si>
  <si>
    <t>KKA03030</t>
  </si>
  <si>
    <t>目標進度リスト更新</t>
  </si>
  <si>
    <t>KKA03040</t>
  </si>
  <si>
    <t>目標進度リスト削除</t>
  </si>
  <si>
    <t>KKA03110</t>
  </si>
  <si>
    <t>目標進度リスト名更新</t>
  </si>
  <si>
    <t>KKA03120</t>
  </si>
  <si>
    <t>目標進度リスト名検索</t>
  </si>
  <si>
    <t>KKA03210</t>
  </si>
  <si>
    <t>目標進度リストマスタ検索</t>
  </si>
  <si>
    <t>KKA03220</t>
  </si>
  <si>
    <t>目標進度リストマスタ登録</t>
  </si>
  <si>
    <t>KKA03230</t>
  </si>
  <si>
    <t>目標進度リストマスタ更新</t>
  </si>
  <si>
    <t>KKA03240</t>
  </si>
  <si>
    <t>目標進度リストマスタ削除</t>
  </si>
  <si>
    <t>KKA03250</t>
  </si>
  <si>
    <t>性能名一覧検索</t>
  </si>
  <si>
    <t>車種別進捗</t>
  </si>
  <si>
    <t>KKA02100</t>
  </si>
  <si>
    <t>進捗履歴登録</t>
  </si>
  <si>
    <t>KKA02110</t>
  </si>
  <si>
    <t>進捗履歴更新</t>
  </si>
  <si>
    <t>KKA04010</t>
  </si>
  <si>
    <t>進捗状況検索</t>
  </si>
  <si>
    <t>KKA04020</t>
  </si>
  <si>
    <t>進捗状況更新</t>
  </si>
  <si>
    <t>試験車日程</t>
  </si>
  <si>
    <t>KKA05010</t>
  </si>
  <si>
    <t>試験車スケジュール項目検索</t>
  </si>
  <si>
    <t>KKA05020</t>
  </si>
  <si>
    <t>試験車スケジュール項目登録</t>
  </si>
  <si>
    <t>KKA05030</t>
  </si>
  <si>
    <t>試験車スケジュール項目更新</t>
  </si>
  <si>
    <t>KKA05040</t>
  </si>
  <si>
    <t>試験車スケジュール項目削除</t>
  </si>
  <si>
    <t>KKA05050</t>
  </si>
  <si>
    <t>試験車スケジュール検索</t>
  </si>
  <si>
    <t>KKA05060</t>
  </si>
  <si>
    <t>試験車スケジュール登録</t>
  </si>
  <si>
    <t>KKA05070</t>
  </si>
  <si>
    <t>試験車スケジュール更新</t>
  </si>
  <si>
    <t>KKA05080</t>
  </si>
  <si>
    <t>試験車スケジュール削除</t>
  </si>
  <si>
    <t>KKA05100</t>
  </si>
  <si>
    <t>試験車作業履歴登録</t>
  </si>
  <si>
    <t>KKA05110</t>
  </si>
  <si>
    <t>試験車作業履歴更新</t>
  </si>
  <si>
    <t>KKA05130</t>
  </si>
  <si>
    <t>試験車検索</t>
  </si>
  <si>
    <t>KKA05150</t>
  </si>
  <si>
    <t>試験車スケジュール要望案コピー</t>
  </si>
  <si>
    <t>KKA05160</t>
  </si>
  <si>
    <t>試験車スケジュール一括本予約</t>
  </si>
  <si>
    <t>KKA05170</t>
  </si>
  <si>
    <t>試験車注意喚起検索</t>
  </si>
  <si>
    <t>KKA05180</t>
  </si>
  <si>
    <t>お気に入り(試験車)検索</t>
  </si>
  <si>
    <t>KKA05190</t>
  </si>
  <si>
    <t>お気に入り(試験車)登録</t>
  </si>
  <si>
    <t>KKA05200</t>
  </si>
  <si>
    <t>試験車注意喚起更新</t>
  </si>
  <si>
    <t>車両検索</t>
  </si>
  <si>
    <t>KKA06010</t>
  </si>
  <si>
    <t>KKA06040</t>
  </si>
  <si>
    <t>カーシェア予約済一覧</t>
  </si>
  <si>
    <t>KKA06050</t>
  </si>
  <si>
    <t>カーシェア管理一覧検索</t>
  </si>
  <si>
    <t>KKA06060</t>
  </si>
  <si>
    <t>カーシェア管理一覧更新</t>
  </si>
  <si>
    <t>外製車＆カーシェア予約</t>
  </si>
  <si>
    <t>KKA08010</t>
  </si>
  <si>
    <t>カーシェア予約スケジュール項目検索</t>
  </si>
  <si>
    <t>KKA08020</t>
  </si>
  <si>
    <t>カーシェア予約スケジュール項目登録</t>
  </si>
  <si>
    <t>KKA08030</t>
  </si>
  <si>
    <t>カーシェア予約スケジュール項目更新</t>
  </si>
  <si>
    <t>KKA08040</t>
  </si>
  <si>
    <t>カーシェア予約スケジュール項目削除</t>
  </si>
  <si>
    <t>KKA08050</t>
  </si>
  <si>
    <t>カーシェア予約スケジュール検索</t>
  </si>
  <si>
    <t>KKA08060</t>
  </si>
  <si>
    <t>カーシェア予約スケジュール登録</t>
  </si>
  <si>
    <t>KKA08070</t>
  </si>
  <si>
    <t>カーシェア予約スケジュール更新</t>
  </si>
  <si>
    <t>KKA08080</t>
  </si>
  <si>
    <t>カーシェア予約スケジュール削除</t>
  </si>
  <si>
    <t>KKA08100</t>
  </si>
  <si>
    <t>カーシェア予約作業履歴登録</t>
  </si>
  <si>
    <t>KKA08110</t>
  </si>
  <si>
    <t>カーシェア予約作業履歴更新</t>
  </si>
  <si>
    <t>KKA08130</t>
  </si>
  <si>
    <t>カーシェア外製車検索</t>
  </si>
  <si>
    <t>KKA08140</t>
  </si>
  <si>
    <t>カーシェア内製車検索</t>
  </si>
  <si>
    <t>KKA08150</t>
  </si>
  <si>
    <t>お気に入り（カーシェア）検索</t>
  </si>
  <si>
    <t>KKA08160</t>
  </si>
  <si>
    <t>お気に入り（カーシェア）登録</t>
  </si>
  <si>
    <t>KKA08170</t>
  </si>
  <si>
    <t>外製車予約スケジュール項目検索</t>
  </si>
  <si>
    <t>KKA08180</t>
  </si>
  <si>
    <t>外製車予約スケジュール項目登録</t>
  </si>
  <si>
    <t>KKA08190</t>
  </si>
  <si>
    <t>外製車予約スケジュール項目更新</t>
  </si>
  <si>
    <t>KKA08200</t>
  </si>
  <si>
    <t>外製車予約スケジュール項目削除</t>
  </si>
  <si>
    <t>KKA08210</t>
  </si>
  <si>
    <t>外製車予約スケジュール検索</t>
  </si>
  <si>
    <t>KKA08220</t>
  </si>
  <si>
    <t>外製車予約スケジュール登録</t>
  </si>
  <si>
    <t>KKA08230</t>
  </si>
  <si>
    <t>外製車予約スケジュール更新</t>
  </si>
  <si>
    <t>KKA08240</t>
  </si>
  <si>
    <t>外製車予約スケジュール削除</t>
  </si>
  <si>
    <t>KKA08250</t>
  </si>
  <si>
    <t>お気に入り(外製車)検索</t>
  </si>
  <si>
    <t>KKA08260</t>
  </si>
  <si>
    <t>お気に入り(外製車)登録</t>
  </si>
  <si>
    <t>KKA08280</t>
  </si>
  <si>
    <t>外製車作業履歴登録</t>
  </si>
  <si>
    <t>KKA08290</t>
  </si>
  <si>
    <t>外製車作業履歴更新</t>
  </si>
  <si>
    <t>週報</t>
  </si>
  <si>
    <t>KKA09010</t>
  </si>
  <si>
    <t>週報検索</t>
  </si>
  <si>
    <t>KKA09020</t>
  </si>
  <si>
    <t>週報登録</t>
  </si>
  <si>
    <t>KKA09030</t>
  </si>
  <si>
    <t>週報更新</t>
  </si>
  <si>
    <t>KKA09040</t>
  </si>
  <si>
    <t>週報削除</t>
  </si>
  <si>
    <t>KKA09050</t>
  </si>
  <si>
    <t>承認履歴検索</t>
  </si>
  <si>
    <t>KKA09060</t>
  </si>
  <si>
    <t>週報承認</t>
  </si>
  <si>
    <t>KKA09070</t>
  </si>
  <si>
    <t>情報元検索</t>
  </si>
  <si>
    <t>月報</t>
  </si>
  <si>
    <t>KKA10010</t>
  </si>
  <si>
    <t>月報検索</t>
  </si>
  <si>
    <t>KKA10020</t>
  </si>
  <si>
    <t>月報登録</t>
  </si>
  <si>
    <t>KKA10030</t>
  </si>
  <si>
    <t>月報更新</t>
  </si>
  <si>
    <t>KKA10040</t>
  </si>
  <si>
    <t>月報削除</t>
  </si>
  <si>
    <t>KKA10050</t>
  </si>
  <si>
    <t>部長名検索</t>
  </si>
  <si>
    <t>機能権限設定</t>
  </si>
  <si>
    <t>KKA15010</t>
  </si>
  <si>
    <t>機能権限検索</t>
  </si>
  <si>
    <t>KKA15020</t>
  </si>
  <si>
    <t>機能権限登録</t>
  </si>
  <si>
    <t>KKA15030</t>
  </si>
  <si>
    <t>機能権限更新</t>
  </si>
  <si>
    <t>KKA15040</t>
  </si>
  <si>
    <t>機能権限削除</t>
  </si>
  <si>
    <t>KKA15050</t>
  </si>
  <si>
    <t>機能権限名検索</t>
  </si>
  <si>
    <t>KKA15060</t>
  </si>
  <si>
    <t>機能マスタ検索</t>
  </si>
  <si>
    <t>KKA15070</t>
  </si>
  <si>
    <t>KKA15080</t>
  </si>
  <si>
    <t>開発符号登録</t>
  </si>
  <si>
    <t>KKA15090</t>
  </si>
  <si>
    <t>開発符号更新</t>
  </si>
  <si>
    <t>KKA15100</t>
  </si>
  <si>
    <t>開発符号削除</t>
  </si>
  <si>
    <t>KKA15110</t>
  </si>
  <si>
    <t>PC端末権限検索</t>
  </si>
  <si>
    <t>検討会資料</t>
  </si>
  <si>
    <t>KKA11010</t>
  </si>
  <si>
    <t>検討会資料検索</t>
  </si>
  <si>
    <t>KKA11020</t>
  </si>
  <si>
    <t>検討会資料登録</t>
  </si>
  <si>
    <t>KKA11030</t>
  </si>
  <si>
    <t>検討会資料更新</t>
  </si>
  <si>
    <t>KKA11040</t>
  </si>
  <si>
    <t>検討会資料削除</t>
  </si>
  <si>
    <t>KKA11050</t>
  </si>
  <si>
    <t>検討会資料詳細検索</t>
  </si>
  <si>
    <t>KKA11060</t>
  </si>
  <si>
    <t>検討会資料詳細登録</t>
  </si>
  <si>
    <t>KKA11070</t>
  </si>
  <si>
    <t>検討会資料詳細更新</t>
  </si>
  <si>
    <t>KKA11080</t>
  </si>
  <si>
    <t>検討会資料詳細削除</t>
  </si>
  <si>
    <t>KKA11090</t>
  </si>
  <si>
    <t>検討会資料部記号検索</t>
  </si>
  <si>
    <t>KKA11100</t>
  </si>
  <si>
    <t>検討会課題履歴検索</t>
  </si>
  <si>
    <t>KKA11110</t>
  </si>
  <si>
    <t>検討会資料部名検索</t>
  </si>
  <si>
    <t>CAP・商品力</t>
  </si>
  <si>
    <t>KKA12010</t>
  </si>
  <si>
    <t>CAP課題検索</t>
  </si>
  <si>
    <t>KKA12020</t>
  </si>
  <si>
    <t>CAP課題登録</t>
  </si>
  <si>
    <t>KKA12030</t>
  </si>
  <si>
    <t>CAP課題更新</t>
  </si>
  <si>
    <t>KKA12040</t>
  </si>
  <si>
    <t>CAP課題削除</t>
  </si>
  <si>
    <t>KKA12050</t>
  </si>
  <si>
    <t>CAP重要度検索</t>
  </si>
  <si>
    <t>KKA12060</t>
  </si>
  <si>
    <t>CAP種別検索</t>
  </si>
  <si>
    <t>KKA12070</t>
  </si>
  <si>
    <t>CAP供試品検索</t>
  </si>
  <si>
    <t>KKA12080</t>
  </si>
  <si>
    <t>CAP織込時期検索</t>
  </si>
  <si>
    <t>KKA12090</t>
  </si>
  <si>
    <t>CAP指摘分類検索</t>
  </si>
  <si>
    <t>KKA12100</t>
  </si>
  <si>
    <t>CAPフォロー状況検索</t>
  </si>
  <si>
    <t>KKA12110</t>
  </si>
  <si>
    <t>資料分類コード検索</t>
  </si>
  <si>
    <t>KKA12120</t>
  </si>
  <si>
    <t>資料評価レベル検索</t>
  </si>
  <si>
    <t>KKA12130</t>
  </si>
  <si>
    <t>CAP部署検索</t>
  </si>
  <si>
    <t>設計チェック</t>
  </si>
  <si>
    <t>KKA13010</t>
  </si>
  <si>
    <t>設計チェック検索</t>
  </si>
  <si>
    <t>KKA13020</t>
  </si>
  <si>
    <t>設計チェック登録</t>
  </si>
  <si>
    <t>KKA13030</t>
  </si>
  <si>
    <t>設計チェック更新</t>
  </si>
  <si>
    <t>KKA13040</t>
  </si>
  <si>
    <t>設計チェック削除</t>
  </si>
  <si>
    <t>KKA13050</t>
  </si>
  <si>
    <t>設計チェック指摘検索</t>
  </si>
  <si>
    <t>KKA13060</t>
  </si>
  <si>
    <t>設計チェック指摘登録</t>
  </si>
  <si>
    <t>KKA13070</t>
  </si>
  <si>
    <t>設計チェック指摘削除</t>
  </si>
  <si>
    <t>KKA13080</t>
  </si>
  <si>
    <t>設計チェック参加者検索</t>
  </si>
  <si>
    <t>KKA13090</t>
  </si>
  <si>
    <t>設計チェック参加者登録</t>
  </si>
  <si>
    <t>KKA13100</t>
  </si>
  <si>
    <t>設計チェック参加者削除</t>
  </si>
  <si>
    <t>KKA13110</t>
  </si>
  <si>
    <t>設計チェック対象車検索</t>
  </si>
  <si>
    <t>KKA13120</t>
  </si>
  <si>
    <t>設計チェック対象車登録</t>
  </si>
  <si>
    <t>KKA13130</t>
  </si>
  <si>
    <t>設計チェック対象車削除</t>
  </si>
  <si>
    <t>KKA13140</t>
  </si>
  <si>
    <t>設計チェック状況検索</t>
  </si>
  <si>
    <t>KKA13150</t>
  </si>
  <si>
    <t>設計チェック状況登録</t>
  </si>
  <si>
    <t>KKA13160</t>
  </si>
  <si>
    <t>設計チェック状況削除</t>
  </si>
  <si>
    <t>KKA13170</t>
  </si>
  <si>
    <t>試験車（設計チェック）検索</t>
  </si>
  <si>
    <t>KKA13180</t>
  </si>
  <si>
    <t>試験車（設計チェック）登録</t>
  </si>
  <si>
    <t>KKA13190</t>
  </si>
  <si>
    <t>試験車（設計チェック）削除</t>
  </si>
  <si>
    <t>KKA13200</t>
  </si>
  <si>
    <t>状況記号（設計チェック）検索</t>
  </si>
  <si>
    <t>試験車基本情報</t>
  </si>
  <si>
    <t>データID</t>
  </si>
  <si>
    <t>管理ラベル発行有無</t>
  </si>
  <si>
    <t>廃却決済承認年月</t>
  </si>
  <si>
    <t>貸与返却予定期限</t>
  </si>
  <si>
    <t>試験車履歴情報</t>
  </si>
  <si>
    <t>履歴NO</t>
  </si>
  <si>
    <t>管理票発行有無</t>
  </si>
  <si>
    <t>車検期限</t>
  </si>
  <si>
    <t>三鷹移管先部署</t>
  </si>
  <si>
    <t>三鷹移管年月</t>
  </si>
  <si>
    <t>三鷹移管先固資NO</t>
  </si>
  <si>
    <t>試験着手証明文書</t>
  </si>
  <si>
    <t>FLAG_中古</t>
  </si>
  <si>
    <t>固定資産情報</t>
  </si>
  <si>
    <t>勘定科目</t>
  </si>
  <si>
    <t>子資産</t>
  </si>
  <si>
    <t>所得年月</t>
  </si>
  <si>
    <t>設置場所</t>
  </si>
  <si>
    <t>耐用年数</t>
  </si>
  <si>
    <t>取得価額</t>
  </si>
  <si>
    <t>減価償却累計額</t>
  </si>
  <si>
    <t>期末簿価</t>
  </si>
  <si>
    <t>資産タイプ</t>
  </si>
  <si>
    <t>固定資産税</t>
  </si>
  <si>
    <t>原価部門</t>
  </si>
  <si>
    <t>管理部署</t>
  </si>
  <si>
    <t>資産計上部署</t>
  </si>
  <si>
    <t>事業所コード</t>
  </si>
  <si>
    <t>処分予定年月</t>
  </si>
  <si>
    <t>処分数</t>
  </si>
  <si>
    <t>処分区分</t>
  </si>
  <si>
    <t>除却年度</t>
  </si>
  <si>
    <t>除却明細名称</t>
  </si>
  <si>
    <t>開発符号情報</t>
  </si>
  <si>
    <t>型式符号</t>
    <phoneticPr fontId="1"/>
  </si>
  <si>
    <t>SECTION_CODE</t>
  </si>
  <si>
    <t>SECTION_GROUP_CODE</t>
  </si>
  <si>
    <t>SECTION_DATA</t>
  </si>
  <si>
    <t>SECTION_NAME</t>
  </si>
  <si>
    <t>DEPARTMENT_ID</t>
  </si>
  <si>
    <t>SECTION_ID</t>
  </si>
  <si>
    <t>SECTION_SHORT_NAME</t>
  </si>
  <si>
    <t>SORT_NO</t>
  </si>
  <si>
    <t>FLAG_EXIST</t>
  </si>
  <si>
    <t>SECTION_CODE_NO</t>
  </si>
  <si>
    <t>所在地</t>
  </si>
  <si>
    <t>SECTION_GROUP_DATA</t>
  </si>
  <si>
    <t>SECTION_GROUP_NAME</t>
  </si>
  <si>
    <t>SECTION_GROUP_ID</t>
  </si>
  <si>
    <t>GK_GROUP</t>
  </si>
  <si>
    <t>SECTION_GROUP_SHORT_NAME</t>
  </si>
  <si>
    <t>SECTION_GROUP_CODE_NO</t>
  </si>
  <si>
    <t>請負関係課_ID</t>
  </si>
  <si>
    <t>ラベル</t>
  </si>
  <si>
    <t>ラベル</t>
    <phoneticPr fontId="1"/>
  </si>
  <si>
    <t>実走行距離</t>
  </si>
  <si>
    <t>数値</t>
    <rPh sb="0" eb="1">
      <t>スウチ</t>
    </rPh>
    <phoneticPr fontId="1"/>
  </si>
  <si>
    <t>使用履歴情報</t>
  </si>
  <si>
    <t>クローズ前</t>
    <rPh sb="4" eb="5">
      <t>マエ</t>
    </rPh>
    <phoneticPr fontId="1"/>
  </si>
  <si>
    <t>OK</t>
    <phoneticPr fontId="1"/>
  </si>
  <si>
    <t>試験車情報の設定</t>
    <rPh sb="0" eb="2">
      <t>シケン</t>
    </rPh>
    <rPh sb="2" eb="3">
      <t>シャ</t>
    </rPh>
    <rPh sb="3" eb="5">
      <t>ジョウホウ</t>
    </rPh>
    <rPh sb="6" eb="8">
      <t>セッテイ</t>
    </rPh>
    <phoneticPr fontId="1"/>
  </si>
  <si>
    <t>OK</t>
    <phoneticPr fontId="1"/>
  </si>
  <si>
    <t>入力チェック</t>
    <rPh sb="0" eb="2">
      <t>ニュウリョク</t>
    </rPh>
    <phoneticPr fontId="1"/>
  </si>
  <si>
    <t>実走行距離が未入力</t>
    <rPh sb="6" eb="9">
      <t>ミニュウリョク</t>
    </rPh>
    <phoneticPr fontId="1"/>
  </si>
  <si>
    <t>実走行距離が数値以外</t>
    <rPh sb="6" eb="8">
      <t>スウチ</t>
    </rPh>
    <rPh sb="8" eb="10">
      <t>イガイ</t>
    </rPh>
    <phoneticPr fontId="1"/>
  </si>
  <si>
    <t>ダイアログ</t>
    <phoneticPr fontId="1"/>
  </si>
  <si>
    <t>テキストボックス</t>
  </si>
  <si>
    <t>実走行距離を設定する。</t>
    <rPh sb="0" eb="1">
      <t>ジツ</t>
    </rPh>
    <rPh sb="1" eb="3">
      <t>ソウコウ</t>
    </rPh>
    <rPh sb="3" eb="5">
      <t>キョリ</t>
    </rPh>
    <rPh sb="6" eb="8">
      <t>セッテイ</t>
    </rPh>
    <phoneticPr fontId="1"/>
  </si>
  <si>
    <t>TCS07020</t>
    <phoneticPr fontId="1"/>
  </si>
  <si>
    <t>廃却申請</t>
    <rPh sb="0" eb="2">
      <t>ハイキャク</t>
    </rPh>
    <rPh sb="2" eb="4">
      <t>シンセイ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</si>
</sst>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4" borderId="11" xfId="0" applyFont="1" applyFill="1" applyBorder="1"/>
    <xf numFmtId="0" fontId="5" fillId="4" borderId="10" xfId="0" applyFont="1" applyFill="1" applyBorder="1"/>
    <xf numFmtId="0" fontId="5" fillId="4" borderId="12" xfId="0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7" fillId="5" borderId="1" xfId="0" applyFont="1" applyFill="1" applyBorder="1" applyAlignment="1">
      <alignment vertical="top" wrapText="1"/>
    </xf>
    <xf numFmtId="0" fontId="7" fillId="5" borderId="13" xfId="0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/>
    <xf numFmtId="0" fontId="7" fillId="5" borderId="15" xfId="0" applyFont="1" applyFill="1" applyBorder="1" applyAlignment="1">
      <alignment vertical="top" wrapText="1"/>
    </xf>
    <xf numFmtId="0" fontId="7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17</xdr:col>
      <xdr:colOff>132934</xdr:colOff>
      <xdr:row>25</xdr:row>
      <xdr:rowOff>95024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3333334" cy="1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9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9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AG20" sqref="AG20"/>
    </sheetView>
  </sheetViews>
  <sheetFormatPr defaultColWidth="2.625" defaultRowHeight="13.5" x14ac:dyDescent="0.15"/>
  <sheetData>
    <row r="6" spans="1:46" x14ac:dyDescent="0.15">
      <c r="A6" s="4" t="s">
        <v>9</v>
      </c>
    </row>
    <row r="7" spans="1:46" x14ac:dyDescent="0.15">
      <c r="A7" s="58" t="s">
        <v>913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0"/>
    </row>
    <row r="8" spans="1:46" x14ac:dyDescent="0.1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3"/>
    </row>
    <row r="9" spans="1:46" x14ac:dyDescent="0.15">
      <c r="A9" s="64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6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10</v>
      </c>
    </row>
    <row r="12" spans="1:46" s="7" customFormat="1" ht="11.25" x14ac:dyDescent="0.15"/>
    <row r="13" spans="1:46" s="7" customFormat="1" ht="11.25" x14ac:dyDescent="0.15">
      <c r="B13" s="37" t="str">
        <f>ヘッダー!B4</f>
        <v>TCS07020</v>
      </c>
      <c r="C13" s="36"/>
      <c r="D13" s="36"/>
      <c r="E13" s="36"/>
      <c r="F13" s="37" t="str">
        <f>ヘッダー!D4</f>
        <v>廃却申請</v>
      </c>
      <c r="G13" s="36"/>
      <c r="H13" s="36"/>
      <c r="I13" s="36"/>
      <c r="J13" s="36"/>
      <c r="K13" s="36"/>
      <c r="L13" s="36"/>
      <c r="M13" s="36"/>
      <c r="N13" s="3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K14"/>
  <sheetViews>
    <sheetView zoomScale="85" zoomScaleNormal="85" workbookViewId="0">
      <selection activeCell="D18" sqref="D18"/>
    </sheetView>
  </sheetViews>
  <sheetFormatPr defaultRowHeight="13.5" x14ac:dyDescent="0.15"/>
  <cols>
    <col min="1" max="1" width="5" style="40" customWidth="1"/>
    <col min="2" max="2" width="23.375" style="40" customWidth="1"/>
    <col min="3" max="3" width="15.375" style="40" customWidth="1"/>
    <col min="4" max="4" width="5.5" style="40" customWidth="1"/>
    <col min="5" max="6" width="9" style="40"/>
    <col min="7" max="7" width="15.375" style="40" customWidth="1"/>
    <col min="8" max="8" width="15.25" style="40" customWidth="1"/>
    <col min="9" max="9" width="30" style="40" customWidth="1"/>
    <col min="10" max="10" width="15.125" style="40" bestFit="1" customWidth="1"/>
    <col min="11" max="11" width="22.625" style="40" bestFit="1" customWidth="1"/>
    <col min="12" max="16384" width="9" style="40"/>
  </cols>
  <sheetData>
    <row r="7" spans="1:11" x14ac:dyDescent="0.15">
      <c r="A7" s="39" t="s">
        <v>32</v>
      </c>
    </row>
    <row r="8" spans="1:11" x14ac:dyDescent="0.15">
      <c r="A8" s="39" t="str">
        <f>ヘッダー!B4&amp;"："&amp;ヘッダー!D4</f>
        <v>TCS07020：廃却申請</v>
      </c>
    </row>
    <row r="9" spans="1:11" x14ac:dyDescent="0.15">
      <c r="A9" s="71" t="s">
        <v>33</v>
      </c>
      <c r="B9" s="72" t="s">
        <v>12</v>
      </c>
      <c r="C9" s="71" t="s">
        <v>65</v>
      </c>
      <c r="D9" s="71" t="s">
        <v>34</v>
      </c>
      <c r="E9" s="67" t="s">
        <v>35</v>
      </c>
      <c r="F9" s="68"/>
      <c r="G9" s="69" t="s">
        <v>61</v>
      </c>
      <c r="H9" s="71" t="s">
        <v>38</v>
      </c>
      <c r="I9" s="72" t="s">
        <v>39</v>
      </c>
    </row>
    <row r="10" spans="1:11" x14ac:dyDescent="0.15">
      <c r="A10" s="70"/>
      <c r="B10" s="73"/>
      <c r="C10" s="70"/>
      <c r="D10" s="70"/>
      <c r="E10" s="41" t="s">
        <v>36</v>
      </c>
      <c r="F10" s="41" t="s">
        <v>37</v>
      </c>
      <c r="G10" s="70"/>
      <c r="H10" s="70"/>
      <c r="I10" s="73"/>
    </row>
    <row r="11" spans="1:11" x14ac:dyDescent="0.15">
      <c r="A11" s="52">
        <f>ROW()-10</f>
        <v>1</v>
      </c>
      <c r="B11" s="53" t="s">
        <v>413</v>
      </c>
      <c r="C11" s="54" t="s">
        <v>899</v>
      </c>
      <c r="D11" s="52" t="s">
        <v>469</v>
      </c>
      <c r="E11" s="52"/>
      <c r="F11" s="52"/>
      <c r="G11" s="55"/>
      <c r="H11" s="55"/>
      <c r="I11" s="55"/>
      <c r="J11" s="51" t="str">
        <f>VLOOKUP(K11,Sheet1!$H:$I,2,FALSE)</f>
        <v>試験車基本情報</v>
      </c>
      <c r="K11" s="51" t="str">
        <f>B11</f>
        <v>管理票NO</v>
      </c>
    </row>
    <row r="12" spans="1:11" s="51" customFormat="1" x14ac:dyDescent="0.15">
      <c r="A12" s="52">
        <f t="shared" ref="A12:A14" si="0">ROW()-10</f>
        <v>2</v>
      </c>
      <c r="B12" s="53" t="s">
        <v>901</v>
      </c>
      <c r="C12" s="54" t="s">
        <v>912</v>
      </c>
      <c r="D12" s="52" t="s">
        <v>34</v>
      </c>
      <c r="E12" s="52"/>
      <c r="F12" s="55">
        <v>25</v>
      </c>
      <c r="G12" s="55" t="s">
        <v>902</v>
      </c>
      <c r="H12" s="55"/>
      <c r="I12" s="55"/>
      <c r="J12" s="51" t="s">
        <v>903</v>
      </c>
      <c r="K12" s="51" t="s">
        <v>901</v>
      </c>
    </row>
    <row r="13" spans="1:11" x14ac:dyDescent="0.15">
      <c r="A13" s="52">
        <f t="shared" si="0"/>
        <v>3</v>
      </c>
      <c r="B13" s="53" t="s">
        <v>905</v>
      </c>
      <c r="C13" s="54" t="s">
        <v>46</v>
      </c>
      <c r="D13" s="52"/>
      <c r="E13" s="52"/>
      <c r="F13" s="52"/>
      <c r="G13" s="55"/>
      <c r="H13" s="55"/>
      <c r="I13" s="55"/>
    </row>
    <row r="14" spans="1:11" x14ac:dyDescent="0.15">
      <c r="A14" s="52">
        <f t="shared" si="0"/>
        <v>4</v>
      </c>
      <c r="B14" s="53" t="s">
        <v>47</v>
      </c>
      <c r="C14" s="54" t="s">
        <v>46</v>
      </c>
      <c r="D14" s="52"/>
      <c r="E14" s="52"/>
      <c r="F14" s="52"/>
      <c r="G14" s="55"/>
      <c r="H14" s="55"/>
      <c r="I14" s="55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A11">
    <cfRule type="expression" dxfId="15" priority="75">
      <formula>MOD(ROW(),2)</formula>
    </cfRule>
  </conditionalFormatting>
  <conditionalFormatting sqref="A12">
    <cfRule type="expression" dxfId="14" priority="73">
      <formula>MOD(ROW(),2)</formula>
    </cfRule>
  </conditionalFormatting>
  <conditionalFormatting sqref="A13:I14">
    <cfRule type="expression" dxfId="13" priority="15">
      <formula>MOD(ROW(),2)</formula>
    </cfRule>
  </conditionalFormatting>
  <conditionalFormatting sqref="E11:F11">
    <cfRule type="expression" dxfId="12" priority="13">
      <formula>MOD(ROW(),2)</formula>
    </cfRule>
  </conditionalFormatting>
  <conditionalFormatting sqref="C11">
    <cfRule type="expression" dxfId="11" priority="12">
      <formula>MOD(ROW(),2)</formula>
    </cfRule>
  </conditionalFormatting>
  <conditionalFormatting sqref="B11 G11:I11">
    <cfRule type="expression" dxfId="10" priority="11">
      <formula>MOD(ROW(),2)</formula>
    </cfRule>
  </conditionalFormatting>
  <conditionalFormatting sqref="D11">
    <cfRule type="expression" dxfId="9" priority="10">
      <formula>MOD(ROW(),2)</formula>
    </cfRule>
  </conditionalFormatting>
  <conditionalFormatting sqref="D11">
    <cfRule type="expression" dxfId="8" priority="9">
      <formula>MOD(ROW(),2)</formula>
    </cfRule>
  </conditionalFormatting>
  <conditionalFormatting sqref="C12">
    <cfRule type="expression" dxfId="7" priority="8">
      <formula>MOD(ROW(),2)</formula>
    </cfRule>
  </conditionalFormatting>
  <conditionalFormatting sqref="B12 G12:I12 E12">
    <cfRule type="expression" dxfId="6" priority="7">
      <formula>MOD(ROW(),2)</formula>
    </cfRule>
  </conditionalFormatting>
  <conditionalFormatting sqref="D12">
    <cfRule type="expression" dxfId="5" priority="5">
      <formula>MOD(ROW(),2)</formula>
    </cfRule>
  </conditionalFormatting>
  <conditionalFormatting sqref="D12">
    <cfRule type="expression" dxfId="4" priority="6">
      <formula>MOD(ROW(),2)</formula>
    </cfRule>
  </conditionalFormatting>
  <conditionalFormatting sqref="D12">
    <cfRule type="expression" dxfId="3" priority="4">
      <formula>MOD(ROW(),2)</formula>
    </cfRule>
  </conditionalFormatting>
  <conditionalFormatting sqref="D12">
    <cfRule type="expression" dxfId="2" priority="2">
      <formula>MOD(ROW(),2)</formula>
    </cfRule>
  </conditionalFormatting>
  <conditionalFormatting sqref="D12">
    <cfRule type="expression" dxfId="1" priority="3">
      <formula>MOD(ROW(),2)</formula>
    </cfRule>
  </conditionalFormatting>
  <conditionalFormatting sqref="F12">
    <cfRule type="expression" dxfId="0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ヘッダー!$J$3:$J$42</xm:f>
          </x14:formula1>
          <xm:sqref>C11:C14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M14"/>
  <sheetViews>
    <sheetView zoomScale="85" zoomScaleNormal="85" workbookViewId="0">
      <selection activeCell="E30" sqref="E30"/>
    </sheetView>
  </sheetViews>
  <sheetFormatPr defaultRowHeight="13.5" x14ac:dyDescent="0.15"/>
  <cols>
    <col min="1" max="1" width="4.5" style="40" customWidth="1"/>
    <col min="2" max="3" width="18.75" style="40" customWidth="1"/>
    <col min="4" max="4" width="35.875" style="40" customWidth="1"/>
    <col min="5" max="5" width="28.75" style="40" bestFit="1" customWidth="1"/>
    <col min="6" max="6" width="30.625" style="40" bestFit="1" customWidth="1"/>
    <col min="7" max="7" width="35.125" style="40" customWidth="1"/>
    <col min="8" max="8" width="30.25" style="40" customWidth="1"/>
    <col min="9" max="13" width="9" style="48"/>
    <col min="14" max="16384" width="9" style="40"/>
  </cols>
  <sheetData>
    <row r="7" spans="1:13" x14ac:dyDescent="0.15">
      <c r="A7" s="39" t="s">
        <v>40</v>
      </c>
    </row>
    <row r="8" spans="1:13" x14ac:dyDescent="0.15">
      <c r="A8" s="39" t="str">
        <f>ヘッダー!B4&amp;"："&amp;ヘッダー!D4</f>
        <v>TCS07020：廃却申請</v>
      </c>
    </row>
    <row r="9" spans="1:13" x14ac:dyDescent="0.15">
      <c r="A9" s="71" t="s">
        <v>33</v>
      </c>
      <c r="B9" s="72" t="s">
        <v>41</v>
      </c>
      <c r="C9" s="76" t="s">
        <v>43</v>
      </c>
      <c r="D9" s="74" t="s">
        <v>62</v>
      </c>
      <c r="E9" s="74" t="s">
        <v>66</v>
      </c>
      <c r="F9" s="74" t="s">
        <v>42</v>
      </c>
      <c r="G9" s="74" t="s">
        <v>67</v>
      </c>
      <c r="H9" s="74" t="s">
        <v>39</v>
      </c>
    </row>
    <row r="10" spans="1:13" x14ac:dyDescent="0.15">
      <c r="A10" s="70"/>
      <c r="B10" s="73"/>
      <c r="C10" s="75"/>
      <c r="D10" s="75"/>
      <c r="E10" s="75"/>
      <c r="F10" s="75"/>
      <c r="G10" s="75"/>
      <c r="H10" s="75"/>
    </row>
    <row r="11" spans="1:13" x14ac:dyDescent="0.15">
      <c r="A11" s="45">
        <f>ROW()-10</f>
        <v>1</v>
      </c>
      <c r="B11" s="46" t="s">
        <v>410</v>
      </c>
      <c r="C11" s="46" t="s">
        <v>49</v>
      </c>
      <c r="D11" s="45" t="s">
        <v>906</v>
      </c>
      <c r="E11" s="45" t="str">
        <f>IF(J11="","",VLOOKUP(J11,Sheet1!$B:$C,2,FALSE)&amp;"&lt;"&amp;J11&amp;"&gt;")</f>
        <v/>
      </c>
      <c r="F11" s="45"/>
      <c r="G11" s="56" t="str">
        <f>IF(K11="","","&lt;"&amp;K11&amp;"&gt;("&amp;L11&amp;")"&amp;CHAR(10)&amp;SUBSTITUTE(VLOOKUP(K11,Sheet1!$E:$F,2,FALSE),"{0}",M11))</f>
        <v/>
      </c>
      <c r="H11" s="45"/>
      <c r="J11" s="57"/>
    </row>
    <row r="12" spans="1:13" ht="27" x14ac:dyDescent="0.15">
      <c r="A12" s="45">
        <f t="shared" ref="A12:A14" si="0">ROW()-10</f>
        <v>2</v>
      </c>
      <c r="B12" s="46" t="s">
        <v>907</v>
      </c>
      <c r="C12" s="46" t="s">
        <v>50</v>
      </c>
      <c r="D12" s="46" t="s">
        <v>908</v>
      </c>
      <c r="E12" s="46" t="str">
        <f>IF(J12="","",VLOOKUP(J12,Sheet1!$B:$C,2,FALSE)&amp;"&lt;"&amp;J12&amp;"&gt;")</f>
        <v/>
      </c>
      <c r="F12" s="56" t="s">
        <v>909</v>
      </c>
      <c r="G12" s="56" t="str">
        <f>IF(K12="","","&lt;"&amp;K12&amp;"&gt;("&amp;L12&amp;")"&amp;CHAR(10)&amp;SUBSTITUTE(VLOOKUP(K12,Sheet1!$E:$F,2,FALSE),"{0}",M12))</f>
        <v>&lt;KKM00001&gt;(ダイアログ)
実走行距離を入力してください。</v>
      </c>
      <c r="H12" s="45"/>
      <c r="J12" s="57"/>
      <c r="K12" s="57" t="s">
        <v>202</v>
      </c>
      <c r="L12" s="57" t="s">
        <v>911</v>
      </c>
      <c r="M12" s="57" t="s">
        <v>901</v>
      </c>
    </row>
    <row r="13" spans="1:13" s="51" customFormat="1" ht="27.75" customHeight="1" x14ac:dyDescent="0.15">
      <c r="A13" s="56">
        <f t="shared" si="0"/>
        <v>3</v>
      </c>
      <c r="B13" s="47"/>
      <c r="C13" s="50"/>
      <c r="D13" s="47"/>
      <c r="E13" s="47" t="str">
        <f>IF(J13="","",VLOOKUP(J13,Sheet1!$B:$C,2,FALSE)&amp;"&lt;"&amp;J13&amp;"&gt;")</f>
        <v/>
      </c>
      <c r="F13" s="56" t="s">
        <v>910</v>
      </c>
      <c r="G13" s="56" t="str">
        <f>IF(K13="","","&lt;"&amp;K13&amp;"&gt;("&amp;L13&amp;")"&amp;CHAR(10)&amp;SUBSTITUTE(VLOOKUP(K13,Sheet1!$E:$F,2,FALSE),"{0}",M13))</f>
        <v>&lt;KKM00032&gt;(ダイアログ)
実走行距離の書式が不正です。</v>
      </c>
      <c r="H13" s="56"/>
      <c r="I13" s="57"/>
      <c r="J13" s="57"/>
      <c r="K13" s="57" t="s">
        <v>256</v>
      </c>
      <c r="L13" s="57" t="s">
        <v>911</v>
      </c>
      <c r="M13" s="57" t="s">
        <v>901</v>
      </c>
    </row>
    <row r="14" spans="1:13" x14ac:dyDescent="0.15">
      <c r="A14" s="45">
        <f t="shared" si="0"/>
        <v>4</v>
      </c>
      <c r="B14" s="47" t="s">
        <v>411</v>
      </c>
      <c r="C14" s="45" t="s">
        <v>50</v>
      </c>
      <c r="D14" s="45" t="s">
        <v>412</v>
      </c>
      <c r="E14" s="45" t="str">
        <f>IF(J14="","",VLOOKUP(J14,Sheet1!$B:$C,2,FALSE)&amp;"&lt;"&amp;J14&amp;"&gt;")</f>
        <v/>
      </c>
      <c r="F14" s="45"/>
      <c r="G14" s="45" t="str">
        <f>IF(K14="","","&lt;"&amp;K14&amp;"&gt;("&amp;L14&amp;")"&amp;CHAR(10)&amp;SUBSTITUTE(VLOOKUP(K14,Sheet1!$E:$F,2,FALSE),"{0}",M14))</f>
        <v/>
      </c>
      <c r="H14" s="45"/>
    </row>
  </sheetData>
  <mergeCells count="8">
    <mergeCell ref="E9:E10"/>
    <mergeCell ref="H9:H10"/>
    <mergeCell ref="A9:A10"/>
    <mergeCell ref="B9:B10"/>
    <mergeCell ref="C9:C10"/>
    <mergeCell ref="D9:D10"/>
    <mergeCell ref="F9:F10"/>
    <mergeCell ref="G9:G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ヘッダー!$K$3:$K$41</xm:f>
          </x14:formula1>
          <xm:sqref>C11:C14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/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11</v>
      </c>
    </row>
    <row r="3" spans="1:19" x14ac:dyDescent="0.15">
      <c r="A3" s="5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77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8"/>
    </row>
    <row r="25" spans="1:19" x14ac:dyDescent="0.15">
      <c r="A25" s="5" t="s">
        <v>16</v>
      </c>
    </row>
    <row r="27" spans="1:19" x14ac:dyDescent="0.15">
      <c r="B27" s="12" t="s">
        <v>31</v>
      </c>
      <c r="C27" s="16"/>
      <c r="D27" s="16"/>
      <c r="E27" s="16"/>
      <c r="F27" s="17"/>
      <c r="G27" s="14" t="s">
        <v>29</v>
      </c>
      <c r="H27" s="14" t="s">
        <v>25</v>
      </c>
      <c r="I27" s="14"/>
      <c r="J27" s="14"/>
      <c r="K27" s="14" t="s">
        <v>22</v>
      </c>
      <c r="L27" s="14" t="s">
        <v>25</v>
      </c>
      <c r="M27" s="14"/>
      <c r="N27" s="14"/>
      <c r="O27" s="14" t="s">
        <v>23</v>
      </c>
      <c r="P27" s="14" t="s">
        <v>25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21</v>
      </c>
    </row>
    <row r="35" spans="1:19" x14ac:dyDescent="0.15">
      <c r="B35" s="12" t="s">
        <v>31</v>
      </c>
      <c r="C35" s="16"/>
      <c r="D35" s="16"/>
      <c r="E35" s="16"/>
      <c r="F35" s="17"/>
      <c r="G35" s="14" t="s">
        <v>30</v>
      </c>
      <c r="H35" s="14" t="s">
        <v>25</v>
      </c>
      <c r="I35" s="14"/>
      <c r="J35" s="14"/>
      <c r="K35" s="14" t="s">
        <v>26</v>
      </c>
      <c r="L35" s="14" t="s">
        <v>25</v>
      </c>
      <c r="M35" s="14"/>
      <c r="N35" s="14"/>
      <c r="O35" s="14" t="s">
        <v>24</v>
      </c>
      <c r="P35" s="14" t="s">
        <v>25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17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18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15</v>
      </c>
    </row>
    <row r="49" spans="1:1" x14ac:dyDescent="0.15">
      <c r="A49" s="5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topLeftCell="B1" workbookViewId="0">
      <selection activeCell="D6" sqref="D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43" t="str">
        <f ca="1">MID(CELL("filename",A1),FIND("[",CELL("filename",A1))+1,FIND("]",CELL("filename",A1))-FIND("[",CELL("filename",A1))-1)</f>
        <v>TCS07020_廃却申請.xlsx</v>
      </c>
      <c r="B2" s="44" t="str">
        <f ca="1">MID(A2,21,1000)</f>
        <v/>
      </c>
      <c r="J2" t="s">
        <v>64</v>
      </c>
      <c r="K2" t="s">
        <v>63</v>
      </c>
    </row>
    <row r="3" spans="1:11" x14ac:dyDescent="0.15">
      <c r="A3" s="2" t="s">
        <v>3</v>
      </c>
      <c r="B3" s="1" t="s">
        <v>53</v>
      </c>
      <c r="C3" s="2" t="s">
        <v>4</v>
      </c>
      <c r="D3" s="1" t="s">
        <v>54</v>
      </c>
      <c r="E3" s="2" t="s">
        <v>5</v>
      </c>
      <c r="F3" s="1" t="s">
        <v>69</v>
      </c>
      <c r="G3" s="2" t="s">
        <v>7</v>
      </c>
      <c r="H3" s="3">
        <v>42916</v>
      </c>
      <c r="J3" s="1"/>
      <c r="K3" s="42"/>
    </row>
    <row r="4" spans="1:11" x14ac:dyDescent="0.15">
      <c r="A4" s="2" t="s">
        <v>1</v>
      </c>
      <c r="B4" s="1" t="s">
        <v>914</v>
      </c>
      <c r="C4" s="2" t="s">
        <v>2</v>
      </c>
      <c r="D4" s="1" t="s">
        <v>915</v>
      </c>
      <c r="E4" s="2" t="s">
        <v>6</v>
      </c>
      <c r="F4" s="1"/>
      <c r="G4" s="2" t="s">
        <v>8</v>
      </c>
      <c r="H4" s="3"/>
      <c r="J4" s="1" t="s">
        <v>900</v>
      </c>
      <c r="K4" s="42" t="s">
        <v>49</v>
      </c>
    </row>
    <row r="5" spans="1:11" x14ac:dyDescent="0.15">
      <c r="J5" s="1" t="s">
        <v>60</v>
      </c>
      <c r="K5" s="42" t="s">
        <v>406</v>
      </c>
    </row>
    <row r="6" spans="1:11" x14ac:dyDescent="0.15">
      <c r="J6" s="1" t="s">
        <v>45</v>
      </c>
      <c r="K6" s="42" t="s">
        <v>50</v>
      </c>
    </row>
    <row r="7" spans="1:11" x14ac:dyDescent="0.15">
      <c r="J7" s="1" t="s">
        <v>44</v>
      </c>
      <c r="K7" s="42" t="s">
        <v>904</v>
      </c>
    </row>
    <row r="8" spans="1:11" x14ac:dyDescent="0.15">
      <c r="J8" s="1" t="s">
        <v>48</v>
      </c>
      <c r="K8" s="42" t="s">
        <v>51</v>
      </c>
    </row>
    <row r="9" spans="1:11" x14ac:dyDescent="0.15">
      <c r="J9" s="1" t="s">
        <v>55</v>
      </c>
      <c r="K9" s="42" t="s">
        <v>52</v>
      </c>
    </row>
    <row r="10" spans="1:11" x14ac:dyDescent="0.15">
      <c r="J10" s="1" t="s">
        <v>46</v>
      </c>
      <c r="K10" s="1" t="s">
        <v>68</v>
      </c>
    </row>
    <row r="11" spans="1:11" x14ac:dyDescent="0.15">
      <c r="J11" s="1" t="s">
        <v>407</v>
      </c>
      <c r="K11" s="1"/>
    </row>
    <row r="12" spans="1:11" x14ac:dyDescent="0.15">
      <c r="J12" s="1" t="s">
        <v>409</v>
      </c>
      <c r="K12" s="1"/>
    </row>
    <row r="13" spans="1:11" x14ac:dyDescent="0.15">
      <c r="J13" s="1" t="s">
        <v>56</v>
      </c>
      <c r="K13" s="1"/>
    </row>
    <row r="14" spans="1:11" x14ac:dyDescent="0.15">
      <c r="J14" s="1" t="s">
        <v>57</v>
      </c>
      <c r="K14" s="1"/>
    </row>
    <row r="15" spans="1:11" x14ac:dyDescent="0.15">
      <c r="J15" s="1" t="s">
        <v>58</v>
      </c>
      <c r="K15" s="1"/>
    </row>
    <row r="16" spans="1:11" x14ac:dyDescent="0.15">
      <c r="J16" s="1" t="s">
        <v>59</v>
      </c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82" workbookViewId="0">
      <selection activeCell="A96" sqref="A96"/>
    </sheetView>
  </sheetViews>
  <sheetFormatPr defaultRowHeight="11.25" x14ac:dyDescent="0.15"/>
  <cols>
    <col min="1" max="1" width="15.25" style="49" bestFit="1" customWidth="1"/>
    <col min="2" max="2" width="8.125" style="49" bestFit="1" customWidth="1"/>
    <col min="3" max="3" width="21.625" style="49" bestFit="1" customWidth="1"/>
    <col min="4" max="16384" width="9" style="49"/>
  </cols>
  <sheetData>
    <row r="1" spans="1:9" x14ac:dyDescent="0.15">
      <c r="A1" s="49" t="s">
        <v>70</v>
      </c>
      <c r="B1" s="49" t="s">
        <v>71</v>
      </c>
      <c r="C1" s="49" t="s">
        <v>72</v>
      </c>
      <c r="E1" s="49" t="s">
        <v>202</v>
      </c>
      <c r="F1" s="49" t="s">
        <v>203</v>
      </c>
      <c r="H1" s="49" t="s">
        <v>846</v>
      </c>
      <c r="I1" s="49" t="s">
        <v>845</v>
      </c>
    </row>
    <row r="2" spans="1:9" x14ac:dyDescent="0.15">
      <c r="A2" s="49" t="s">
        <v>70</v>
      </c>
      <c r="B2" s="49" t="s">
        <v>73</v>
      </c>
      <c r="C2" s="49" t="s">
        <v>74</v>
      </c>
      <c r="E2" s="49" t="s">
        <v>204</v>
      </c>
      <c r="F2" s="49" t="s">
        <v>205</v>
      </c>
      <c r="H2" s="49" t="s">
        <v>413</v>
      </c>
      <c r="I2" s="49" t="s">
        <v>845</v>
      </c>
    </row>
    <row r="3" spans="1:9" x14ac:dyDescent="0.15">
      <c r="A3" s="49" t="s">
        <v>70</v>
      </c>
      <c r="B3" s="49" t="s">
        <v>75</v>
      </c>
      <c r="C3" s="49" t="s">
        <v>76</v>
      </c>
      <c r="E3" s="49" t="s">
        <v>206</v>
      </c>
      <c r="F3" s="49" t="s">
        <v>207</v>
      </c>
      <c r="H3" s="49" t="s">
        <v>847</v>
      </c>
      <c r="I3" s="49" t="s">
        <v>845</v>
      </c>
    </row>
    <row r="4" spans="1:9" x14ac:dyDescent="0.15">
      <c r="A4" s="49" t="s">
        <v>70</v>
      </c>
      <c r="B4" s="49" t="s">
        <v>77</v>
      </c>
      <c r="C4" s="49" t="s">
        <v>78</v>
      </c>
      <c r="E4" s="49" t="s">
        <v>208</v>
      </c>
      <c r="F4" s="49" t="s">
        <v>209</v>
      </c>
      <c r="H4" s="49" t="s">
        <v>416</v>
      </c>
      <c r="I4" s="49" t="s">
        <v>845</v>
      </c>
    </row>
    <row r="5" spans="1:9" x14ac:dyDescent="0.15">
      <c r="A5" s="49" t="s">
        <v>70</v>
      </c>
      <c r="B5" s="49" t="s">
        <v>79</v>
      </c>
      <c r="C5" s="49" t="s">
        <v>80</v>
      </c>
      <c r="E5" s="49" t="s">
        <v>210</v>
      </c>
      <c r="F5" s="49" t="s">
        <v>211</v>
      </c>
      <c r="H5" s="49" t="s">
        <v>417</v>
      </c>
      <c r="I5" s="49" t="s">
        <v>845</v>
      </c>
    </row>
    <row r="6" spans="1:9" x14ac:dyDescent="0.15">
      <c r="A6" s="49" t="s">
        <v>70</v>
      </c>
      <c r="B6" s="49" t="s">
        <v>81</v>
      </c>
      <c r="C6" s="49" t="s">
        <v>82</v>
      </c>
      <c r="E6" s="49" t="s">
        <v>212</v>
      </c>
      <c r="F6" s="49" t="s">
        <v>213</v>
      </c>
      <c r="H6" s="49" t="s">
        <v>880</v>
      </c>
      <c r="I6" s="49" t="s">
        <v>845</v>
      </c>
    </row>
    <row r="7" spans="1:9" x14ac:dyDescent="0.15">
      <c r="A7" s="49" t="s">
        <v>70</v>
      </c>
      <c r="B7" s="49" t="s">
        <v>83</v>
      </c>
      <c r="C7" s="49" t="s">
        <v>84</v>
      </c>
      <c r="E7" s="49" t="s">
        <v>214</v>
      </c>
      <c r="F7" s="49" t="s">
        <v>215</v>
      </c>
      <c r="H7" s="49" t="s">
        <v>433</v>
      </c>
      <c r="I7" s="49" t="s">
        <v>845</v>
      </c>
    </row>
    <row r="8" spans="1:9" x14ac:dyDescent="0.15">
      <c r="A8" s="49" t="s">
        <v>70</v>
      </c>
      <c r="B8" s="49" t="s">
        <v>85</v>
      </c>
      <c r="C8" s="49" t="s">
        <v>86</v>
      </c>
      <c r="E8" s="49" t="s">
        <v>216</v>
      </c>
      <c r="F8" s="49" t="s">
        <v>217</v>
      </c>
      <c r="H8" s="49" t="s">
        <v>451</v>
      </c>
      <c r="I8" s="49" t="s">
        <v>845</v>
      </c>
    </row>
    <row r="9" spans="1:9" x14ac:dyDescent="0.15">
      <c r="A9" s="49" t="s">
        <v>70</v>
      </c>
      <c r="B9" s="49" t="s">
        <v>87</v>
      </c>
      <c r="C9" s="49" t="s">
        <v>88</v>
      </c>
      <c r="E9" s="49" t="s">
        <v>218</v>
      </c>
      <c r="F9" s="49" t="s">
        <v>219</v>
      </c>
      <c r="H9" s="49" t="s">
        <v>452</v>
      </c>
      <c r="I9" s="49" t="s">
        <v>845</v>
      </c>
    </row>
    <row r="10" spans="1:9" x14ac:dyDescent="0.15">
      <c r="A10" s="49" t="s">
        <v>70</v>
      </c>
      <c r="B10" s="49" t="s">
        <v>89</v>
      </c>
      <c r="C10" s="49" t="s">
        <v>90</v>
      </c>
      <c r="E10" s="49" t="s">
        <v>220</v>
      </c>
      <c r="F10" s="49" t="s">
        <v>221</v>
      </c>
      <c r="H10" s="49" t="s">
        <v>456</v>
      </c>
      <c r="I10" s="49" t="s">
        <v>845</v>
      </c>
    </row>
    <row r="11" spans="1:9" x14ac:dyDescent="0.15">
      <c r="A11" s="49" t="s">
        <v>70</v>
      </c>
      <c r="B11" s="49" t="s">
        <v>91</v>
      </c>
      <c r="C11" s="49" t="s">
        <v>92</v>
      </c>
      <c r="E11" s="49" t="s">
        <v>222</v>
      </c>
      <c r="F11" s="49" t="s">
        <v>223</v>
      </c>
      <c r="H11" s="49" t="s">
        <v>457</v>
      </c>
      <c r="I11" s="49" t="s">
        <v>845</v>
      </c>
    </row>
    <row r="12" spans="1:9" x14ac:dyDescent="0.15">
      <c r="A12" s="49" t="s">
        <v>70</v>
      </c>
      <c r="B12" s="49" t="s">
        <v>93</v>
      </c>
      <c r="C12" s="49" t="s">
        <v>94</v>
      </c>
      <c r="E12" s="49" t="s">
        <v>224</v>
      </c>
      <c r="F12" s="49" t="s">
        <v>225</v>
      </c>
      <c r="H12" s="49" t="s">
        <v>848</v>
      </c>
      <c r="I12" s="49" t="s">
        <v>845</v>
      </c>
    </row>
    <row r="13" spans="1:9" x14ac:dyDescent="0.15">
      <c r="A13" s="49" t="s">
        <v>70</v>
      </c>
      <c r="B13" s="49" t="s">
        <v>95</v>
      </c>
      <c r="C13" s="49" t="s">
        <v>96</v>
      </c>
      <c r="E13" s="49" t="s">
        <v>226</v>
      </c>
      <c r="F13" s="49" t="s">
        <v>227</v>
      </c>
      <c r="H13" s="49" t="s">
        <v>458</v>
      </c>
      <c r="I13" s="49" t="s">
        <v>845</v>
      </c>
    </row>
    <row r="14" spans="1:9" x14ac:dyDescent="0.15">
      <c r="A14" s="49" t="s">
        <v>70</v>
      </c>
      <c r="B14" s="49" t="s">
        <v>97</v>
      </c>
      <c r="C14" s="49" t="s">
        <v>98</v>
      </c>
      <c r="E14" s="49" t="s">
        <v>228</v>
      </c>
      <c r="F14" s="49" t="s">
        <v>229</v>
      </c>
      <c r="H14" s="49" t="s">
        <v>459</v>
      </c>
      <c r="I14" s="49" t="s">
        <v>845</v>
      </c>
    </row>
    <row r="15" spans="1:9" x14ac:dyDescent="0.15">
      <c r="A15" s="49" t="s">
        <v>70</v>
      </c>
      <c r="B15" s="49" t="s">
        <v>99</v>
      </c>
      <c r="C15" s="49" t="s">
        <v>100</v>
      </c>
      <c r="E15" s="49" t="s">
        <v>230</v>
      </c>
      <c r="F15" s="49" t="s">
        <v>231</v>
      </c>
      <c r="H15" s="49" t="s">
        <v>460</v>
      </c>
      <c r="I15" s="49" t="s">
        <v>845</v>
      </c>
    </row>
    <row r="16" spans="1:9" x14ac:dyDescent="0.15">
      <c r="A16" s="49" t="s">
        <v>70</v>
      </c>
      <c r="B16" s="49" t="s">
        <v>101</v>
      </c>
      <c r="C16" s="49" t="s">
        <v>102</v>
      </c>
      <c r="E16" s="49" t="s">
        <v>232</v>
      </c>
      <c r="F16" s="49" t="s">
        <v>233</v>
      </c>
      <c r="H16" s="49" t="s">
        <v>849</v>
      </c>
      <c r="I16" s="49" t="s">
        <v>845</v>
      </c>
    </row>
    <row r="17" spans="1:9" x14ac:dyDescent="0.15">
      <c r="A17" s="49" t="s">
        <v>103</v>
      </c>
      <c r="B17" s="49" t="s">
        <v>104</v>
      </c>
      <c r="C17" s="49" t="s">
        <v>105</v>
      </c>
      <c r="E17" s="49" t="s">
        <v>234</v>
      </c>
      <c r="F17" s="49" t="s">
        <v>235</v>
      </c>
      <c r="H17" s="49" t="s">
        <v>461</v>
      </c>
      <c r="I17" s="49" t="s">
        <v>845</v>
      </c>
    </row>
    <row r="18" spans="1:9" x14ac:dyDescent="0.15">
      <c r="A18" s="49" t="s">
        <v>103</v>
      </c>
      <c r="B18" s="49" t="s">
        <v>106</v>
      </c>
      <c r="C18" s="49" t="s">
        <v>107</v>
      </c>
      <c r="E18" s="49" t="s">
        <v>236</v>
      </c>
      <c r="F18" s="49" t="s">
        <v>237</v>
      </c>
      <c r="H18" s="49" t="s">
        <v>465</v>
      </c>
      <c r="I18" s="49" t="s">
        <v>845</v>
      </c>
    </row>
    <row r="19" spans="1:9" x14ac:dyDescent="0.15">
      <c r="A19" s="49" t="s">
        <v>103</v>
      </c>
      <c r="B19" s="49" t="s">
        <v>108</v>
      </c>
      <c r="C19" s="49" t="s">
        <v>109</v>
      </c>
      <c r="E19" s="49" t="s">
        <v>238</v>
      </c>
      <c r="F19" s="49" t="s">
        <v>239</v>
      </c>
      <c r="H19" s="49" t="s">
        <v>439</v>
      </c>
      <c r="I19" s="49" t="s">
        <v>845</v>
      </c>
    </row>
    <row r="20" spans="1:9" x14ac:dyDescent="0.15">
      <c r="A20" s="49" t="s">
        <v>103</v>
      </c>
      <c r="B20" s="49" t="s">
        <v>110</v>
      </c>
      <c r="C20" s="49" t="s">
        <v>111</v>
      </c>
      <c r="E20" s="49" t="s">
        <v>240</v>
      </c>
      <c r="F20" s="49" t="s">
        <v>241</v>
      </c>
      <c r="H20" s="49" t="s">
        <v>464</v>
      </c>
      <c r="I20" s="49" t="s">
        <v>845</v>
      </c>
    </row>
    <row r="21" spans="1:9" x14ac:dyDescent="0.15">
      <c r="A21" s="49" t="s">
        <v>103</v>
      </c>
      <c r="B21" s="49" t="s">
        <v>112</v>
      </c>
      <c r="C21" s="49" t="s">
        <v>113</v>
      </c>
      <c r="E21" s="49" t="s">
        <v>242</v>
      </c>
      <c r="F21" s="49" t="s">
        <v>243</v>
      </c>
      <c r="H21" s="49" t="s">
        <v>846</v>
      </c>
      <c r="I21" s="49" t="s">
        <v>850</v>
      </c>
    </row>
    <row r="22" spans="1:9" x14ac:dyDescent="0.15">
      <c r="A22" s="49" t="s">
        <v>103</v>
      </c>
      <c r="B22" s="49" t="s">
        <v>114</v>
      </c>
      <c r="C22" s="49" t="s">
        <v>115</v>
      </c>
      <c r="E22" s="49" t="s">
        <v>244</v>
      </c>
      <c r="F22" s="49" t="s">
        <v>245</v>
      </c>
      <c r="H22" s="49" t="s">
        <v>851</v>
      </c>
      <c r="I22" s="49" t="s">
        <v>850</v>
      </c>
    </row>
    <row r="23" spans="1:9" x14ac:dyDescent="0.15">
      <c r="A23" s="49" t="s">
        <v>103</v>
      </c>
      <c r="B23" s="49" t="s">
        <v>116</v>
      </c>
      <c r="C23" s="49" t="s">
        <v>117</v>
      </c>
      <c r="E23" s="49" t="s">
        <v>246</v>
      </c>
      <c r="F23" s="49" t="s">
        <v>247</v>
      </c>
      <c r="H23" s="49" t="s">
        <v>852</v>
      </c>
      <c r="I23" s="49" t="s">
        <v>850</v>
      </c>
    </row>
    <row r="24" spans="1:9" x14ac:dyDescent="0.15">
      <c r="A24" s="49" t="s">
        <v>103</v>
      </c>
      <c r="B24" s="49" t="s">
        <v>118</v>
      </c>
      <c r="C24" s="49" t="s">
        <v>119</v>
      </c>
      <c r="E24" s="49" t="s">
        <v>248</v>
      </c>
      <c r="F24" s="49" t="s">
        <v>249</v>
      </c>
      <c r="H24" s="49" t="s">
        <v>414</v>
      </c>
      <c r="I24" s="49" t="s">
        <v>850</v>
      </c>
    </row>
    <row r="25" spans="1:9" x14ac:dyDescent="0.15">
      <c r="A25" s="49" t="s">
        <v>103</v>
      </c>
      <c r="B25" s="49" t="s">
        <v>120</v>
      </c>
      <c r="C25" s="49" t="s">
        <v>121</v>
      </c>
      <c r="E25" s="49" t="s">
        <v>250</v>
      </c>
      <c r="F25" s="49" t="s">
        <v>251</v>
      </c>
      <c r="H25" s="49" t="s">
        <v>418</v>
      </c>
      <c r="I25" s="49" t="s">
        <v>850</v>
      </c>
    </row>
    <row r="26" spans="1:9" x14ac:dyDescent="0.15">
      <c r="A26" s="49" t="s">
        <v>103</v>
      </c>
      <c r="B26" s="49" t="s">
        <v>122</v>
      </c>
      <c r="C26" s="49" t="s">
        <v>123</v>
      </c>
      <c r="E26" s="49" t="s">
        <v>252</v>
      </c>
      <c r="F26" s="49" t="s">
        <v>253</v>
      </c>
      <c r="H26" s="49" t="s">
        <v>419</v>
      </c>
      <c r="I26" s="49" t="s">
        <v>850</v>
      </c>
    </row>
    <row r="27" spans="1:9" x14ac:dyDescent="0.15">
      <c r="A27" s="49" t="s">
        <v>103</v>
      </c>
      <c r="B27" s="49" t="s">
        <v>124</v>
      </c>
      <c r="C27" s="49" t="s">
        <v>125</v>
      </c>
      <c r="E27" s="49" t="s">
        <v>254</v>
      </c>
      <c r="F27" s="49" t="s">
        <v>255</v>
      </c>
      <c r="H27" s="49" t="s">
        <v>420</v>
      </c>
      <c r="I27" s="49" t="s">
        <v>850</v>
      </c>
    </row>
    <row r="28" spans="1:9" x14ac:dyDescent="0.15">
      <c r="A28" s="49" t="s">
        <v>103</v>
      </c>
      <c r="B28" s="49" t="s">
        <v>126</v>
      </c>
      <c r="C28" s="49" t="s">
        <v>127</v>
      </c>
      <c r="E28" s="49" t="s">
        <v>256</v>
      </c>
      <c r="F28" s="49" t="s">
        <v>257</v>
      </c>
      <c r="H28" s="49" t="s">
        <v>421</v>
      </c>
      <c r="I28" s="49" t="s">
        <v>850</v>
      </c>
    </row>
    <row r="29" spans="1:9" x14ac:dyDescent="0.15">
      <c r="A29" s="49" t="s">
        <v>103</v>
      </c>
      <c r="B29" s="49" t="s">
        <v>128</v>
      </c>
      <c r="C29" s="49" t="s">
        <v>129</v>
      </c>
      <c r="E29" s="49" t="s">
        <v>258</v>
      </c>
      <c r="F29" s="49" t="s">
        <v>259</v>
      </c>
      <c r="H29" s="49" t="s">
        <v>422</v>
      </c>
      <c r="I29" s="49" t="s">
        <v>850</v>
      </c>
    </row>
    <row r="30" spans="1:9" x14ac:dyDescent="0.15">
      <c r="A30" s="49" t="s">
        <v>103</v>
      </c>
      <c r="B30" s="49" t="s">
        <v>130</v>
      </c>
      <c r="C30" s="49" t="s">
        <v>131</v>
      </c>
      <c r="E30" s="49" t="s">
        <v>260</v>
      </c>
      <c r="F30" s="49" t="s">
        <v>261</v>
      </c>
      <c r="H30" s="49" t="s">
        <v>423</v>
      </c>
      <c r="I30" s="49" t="s">
        <v>850</v>
      </c>
    </row>
    <row r="31" spans="1:9" x14ac:dyDescent="0.15">
      <c r="A31" s="49" t="s">
        <v>103</v>
      </c>
      <c r="B31" s="49" t="s">
        <v>132</v>
      </c>
      <c r="C31" s="49" t="s">
        <v>133</v>
      </c>
      <c r="E31" s="49" t="s">
        <v>262</v>
      </c>
      <c r="F31" s="49" t="s">
        <v>263</v>
      </c>
      <c r="H31" s="49" t="s">
        <v>424</v>
      </c>
      <c r="I31" s="49" t="s">
        <v>850</v>
      </c>
    </row>
    <row r="32" spans="1:9" x14ac:dyDescent="0.15">
      <c r="A32" s="49" t="s">
        <v>103</v>
      </c>
      <c r="B32" s="49" t="s">
        <v>134</v>
      </c>
      <c r="C32" s="49" t="s">
        <v>135</v>
      </c>
      <c r="E32" s="49" t="s">
        <v>264</v>
      </c>
      <c r="F32" s="49" t="s">
        <v>265</v>
      </c>
      <c r="H32" s="49" t="s">
        <v>425</v>
      </c>
      <c r="I32" s="49" t="s">
        <v>850</v>
      </c>
    </row>
    <row r="33" spans="1:9" x14ac:dyDescent="0.15">
      <c r="A33" s="49" t="s">
        <v>103</v>
      </c>
      <c r="B33" s="49" t="s">
        <v>136</v>
      </c>
      <c r="C33" s="49" t="s">
        <v>137</v>
      </c>
      <c r="E33" s="49" t="s">
        <v>266</v>
      </c>
      <c r="F33" s="49" t="s">
        <v>267</v>
      </c>
      <c r="H33" s="49" t="s">
        <v>426</v>
      </c>
      <c r="I33" s="49" t="s">
        <v>850</v>
      </c>
    </row>
    <row r="34" spans="1:9" x14ac:dyDescent="0.15">
      <c r="A34" s="49" t="s">
        <v>103</v>
      </c>
      <c r="B34" s="49" t="s">
        <v>138</v>
      </c>
      <c r="C34" s="49" t="s">
        <v>139</v>
      </c>
      <c r="E34" s="49" t="s">
        <v>268</v>
      </c>
      <c r="F34" s="49" t="s">
        <v>269</v>
      </c>
      <c r="H34" s="49" t="s">
        <v>427</v>
      </c>
      <c r="I34" s="49" t="s">
        <v>850</v>
      </c>
    </row>
    <row r="35" spans="1:9" x14ac:dyDescent="0.15">
      <c r="A35" s="49" t="s">
        <v>103</v>
      </c>
      <c r="B35" s="49" t="s">
        <v>140</v>
      </c>
      <c r="C35" s="49" t="s">
        <v>141</v>
      </c>
      <c r="E35" s="49" t="s">
        <v>270</v>
      </c>
      <c r="F35" s="49" t="s">
        <v>271</v>
      </c>
      <c r="H35" s="49" t="s">
        <v>428</v>
      </c>
      <c r="I35" s="49" t="s">
        <v>850</v>
      </c>
    </row>
    <row r="36" spans="1:9" x14ac:dyDescent="0.15">
      <c r="A36" s="49" t="s">
        <v>103</v>
      </c>
      <c r="B36" s="49" t="s">
        <v>142</v>
      </c>
      <c r="C36" s="49" t="s">
        <v>143</v>
      </c>
      <c r="E36" s="49" t="s">
        <v>272</v>
      </c>
      <c r="F36" s="49" t="s">
        <v>273</v>
      </c>
      <c r="H36" s="49" t="s">
        <v>429</v>
      </c>
      <c r="I36" s="49" t="s">
        <v>850</v>
      </c>
    </row>
    <row r="37" spans="1:9" x14ac:dyDescent="0.15">
      <c r="A37" s="49" t="s">
        <v>103</v>
      </c>
      <c r="B37" s="49" t="s">
        <v>144</v>
      </c>
      <c r="C37" s="49" t="s">
        <v>145</v>
      </c>
      <c r="E37" s="49" t="s">
        <v>274</v>
      </c>
      <c r="F37" s="49" t="s">
        <v>275</v>
      </c>
      <c r="H37" s="49" t="s">
        <v>430</v>
      </c>
      <c r="I37" s="49" t="s">
        <v>850</v>
      </c>
    </row>
    <row r="38" spans="1:9" x14ac:dyDescent="0.15">
      <c r="A38" s="49" t="s">
        <v>103</v>
      </c>
      <c r="B38" s="49" t="s">
        <v>146</v>
      </c>
      <c r="C38" s="49" t="s">
        <v>147</v>
      </c>
      <c r="E38" s="49" t="s">
        <v>276</v>
      </c>
      <c r="F38" s="49" t="s">
        <v>277</v>
      </c>
      <c r="H38" s="49" t="s">
        <v>431</v>
      </c>
      <c r="I38" s="49" t="s">
        <v>850</v>
      </c>
    </row>
    <row r="39" spans="1:9" x14ac:dyDescent="0.15">
      <c r="A39" s="49" t="s">
        <v>148</v>
      </c>
      <c r="B39" s="49" t="s">
        <v>149</v>
      </c>
      <c r="C39" s="49" t="s">
        <v>150</v>
      </c>
      <c r="E39" s="49" t="s">
        <v>278</v>
      </c>
      <c r="F39" s="49" t="s">
        <v>279</v>
      </c>
      <c r="H39" s="49" t="s">
        <v>432</v>
      </c>
      <c r="I39" s="49" t="s">
        <v>850</v>
      </c>
    </row>
    <row r="40" spans="1:9" x14ac:dyDescent="0.15">
      <c r="A40" s="49" t="s">
        <v>148</v>
      </c>
      <c r="B40" s="49" t="s">
        <v>151</v>
      </c>
      <c r="C40" s="49" t="s">
        <v>152</v>
      </c>
      <c r="E40" s="49" t="s">
        <v>280</v>
      </c>
      <c r="F40" s="49" t="s">
        <v>281</v>
      </c>
      <c r="H40" s="49" t="s">
        <v>434</v>
      </c>
      <c r="I40" s="49" t="s">
        <v>850</v>
      </c>
    </row>
    <row r="41" spans="1:9" x14ac:dyDescent="0.15">
      <c r="A41" s="49" t="s">
        <v>148</v>
      </c>
      <c r="B41" s="49" t="s">
        <v>153</v>
      </c>
      <c r="C41" s="49" t="s">
        <v>154</v>
      </c>
      <c r="E41" s="49" t="s">
        <v>282</v>
      </c>
      <c r="F41" s="49" t="s">
        <v>283</v>
      </c>
      <c r="H41" s="49" t="s">
        <v>435</v>
      </c>
      <c r="I41" s="49" t="s">
        <v>850</v>
      </c>
    </row>
    <row r="42" spans="1:9" x14ac:dyDescent="0.15">
      <c r="A42" s="49" t="s">
        <v>155</v>
      </c>
      <c r="B42" s="49" t="s">
        <v>156</v>
      </c>
      <c r="C42" s="49" t="s">
        <v>157</v>
      </c>
      <c r="E42" s="49" t="s">
        <v>284</v>
      </c>
      <c r="F42" s="49" t="s">
        <v>285</v>
      </c>
      <c r="H42" s="49" t="s">
        <v>436</v>
      </c>
      <c r="I42" s="49" t="s">
        <v>850</v>
      </c>
    </row>
    <row r="43" spans="1:9" x14ac:dyDescent="0.15">
      <c r="A43" s="49" t="s">
        <v>155</v>
      </c>
      <c r="B43" s="49" t="s">
        <v>158</v>
      </c>
      <c r="C43" s="49" t="s">
        <v>159</v>
      </c>
      <c r="E43" s="49" t="s">
        <v>286</v>
      </c>
      <c r="F43" s="49" t="s">
        <v>287</v>
      </c>
      <c r="H43" s="49" t="s">
        <v>437</v>
      </c>
      <c r="I43" s="49" t="s">
        <v>850</v>
      </c>
    </row>
    <row r="44" spans="1:9" x14ac:dyDescent="0.15">
      <c r="A44" s="49" t="s">
        <v>155</v>
      </c>
      <c r="B44" s="49" t="s">
        <v>160</v>
      </c>
      <c r="C44" s="49" t="s">
        <v>161</v>
      </c>
      <c r="E44" s="49" t="s">
        <v>288</v>
      </c>
      <c r="F44" s="49" t="s">
        <v>289</v>
      </c>
      <c r="H44" s="49" t="s">
        <v>438</v>
      </c>
      <c r="I44" s="49" t="s">
        <v>850</v>
      </c>
    </row>
    <row r="45" spans="1:9" x14ac:dyDescent="0.15">
      <c r="A45" s="49" t="s">
        <v>155</v>
      </c>
      <c r="B45" s="49" t="s">
        <v>162</v>
      </c>
      <c r="C45" s="49" t="s">
        <v>163</v>
      </c>
      <c r="E45" s="49" t="s">
        <v>290</v>
      </c>
      <c r="F45" s="49" t="s">
        <v>291</v>
      </c>
      <c r="H45" s="49" t="s">
        <v>440</v>
      </c>
      <c r="I45" s="49" t="s">
        <v>850</v>
      </c>
    </row>
    <row r="46" spans="1:9" x14ac:dyDescent="0.15">
      <c r="A46" s="49" t="s">
        <v>155</v>
      </c>
      <c r="B46" s="49" t="s">
        <v>164</v>
      </c>
      <c r="C46" s="49" t="s">
        <v>165</v>
      </c>
      <c r="E46" s="49" t="s">
        <v>292</v>
      </c>
      <c r="F46" s="49" t="s">
        <v>293</v>
      </c>
      <c r="H46" s="49" t="s">
        <v>441</v>
      </c>
      <c r="I46" s="49" t="s">
        <v>850</v>
      </c>
    </row>
    <row r="47" spans="1:9" x14ac:dyDescent="0.15">
      <c r="A47" s="49" t="s">
        <v>166</v>
      </c>
      <c r="B47" s="49" t="s">
        <v>167</v>
      </c>
      <c r="C47" s="49" t="s">
        <v>166</v>
      </c>
      <c r="E47" s="49" t="s">
        <v>294</v>
      </c>
      <c r="F47" s="49" t="s">
        <v>295</v>
      </c>
      <c r="H47" s="49" t="s">
        <v>442</v>
      </c>
      <c r="I47" s="49" t="s">
        <v>850</v>
      </c>
    </row>
    <row r="48" spans="1:9" x14ac:dyDescent="0.15">
      <c r="A48" s="49" t="s">
        <v>166</v>
      </c>
      <c r="B48" s="49" t="s">
        <v>168</v>
      </c>
      <c r="C48" s="49" t="s">
        <v>169</v>
      </c>
      <c r="E48" s="49" t="s">
        <v>296</v>
      </c>
      <c r="F48" s="49" t="s">
        <v>297</v>
      </c>
      <c r="H48" s="49" t="s">
        <v>443</v>
      </c>
      <c r="I48" s="49" t="s">
        <v>850</v>
      </c>
    </row>
    <row r="49" spans="1:9" x14ac:dyDescent="0.15">
      <c r="A49" s="49" t="s">
        <v>166</v>
      </c>
      <c r="B49" s="49" t="s">
        <v>170</v>
      </c>
      <c r="C49" s="49" t="s">
        <v>171</v>
      </c>
      <c r="E49" s="49" t="s">
        <v>298</v>
      </c>
      <c r="F49" s="49" t="s">
        <v>299</v>
      </c>
      <c r="H49" s="49" t="s">
        <v>444</v>
      </c>
      <c r="I49" s="49" t="s">
        <v>850</v>
      </c>
    </row>
    <row r="50" spans="1:9" x14ac:dyDescent="0.15">
      <c r="A50" s="49" t="s">
        <v>166</v>
      </c>
      <c r="B50" s="49" t="s">
        <v>172</v>
      </c>
      <c r="C50" s="49" t="s">
        <v>173</v>
      </c>
      <c r="E50" s="49" t="s">
        <v>300</v>
      </c>
      <c r="F50" s="49" t="s">
        <v>301</v>
      </c>
      <c r="H50" s="49" t="s">
        <v>445</v>
      </c>
      <c r="I50" s="49" t="s">
        <v>850</v>
      </c>
    </row>
    <row r="51" spans="1:9" x14ac:dyDescent="0.15">
      <c r="A51" s="49" t="s">
        <v>166</v>
      </c>
      <c r="B51" s="49" t="s">
        <v>174</v>
      </c>
      <c r="C51" s="49" t="s">
        <v>175</v>
      </c>
      <c r="E51" s="49" t="s">
        <v>302</v>
      </c>
      <c r="F51" s="49" t="s">
        <v>303</v>
      </c>
      <c r="H51" s="49" t="s">
        <v>446</v>
      </c>
      <c r="I51" s="49" t="s">
        <v>850</v>
      </c>
    </row>
    <row r="52" spans="1:9" x14ac:dyDescent="0.15">
      <c r="A52" s="49" t="s">
        <v>166</v>
      </c>
      <c r="B52" s="49" t="s">
        <v>176</v>
      </c>
      <c r="C52" s="49" t="s">
        <v>177</v>
      </c>
      <c r="E52" s="49" t="s">
        <v>304</v>
      </c>
      <c r="F52" s="49" t="s">
        <v>305</v>
      </c>
      <c r="H52" s="49" t="s">
        <v>853</v>
      </c>
      <c r="I52" s="49" t="s">
        <v>850</v>
      </c>
    </row>
    <row r="53" spans="1:9" x14ac:dyDescent="0.15">
      <c r="A53" s="49" t="s">
        <v>166</v>
      </c>
      <c r="B53" s="49" t="s">
        <v>178</v>
      </c>
      <c r="C53" s="49" t="s">
        <v>179</v>
      </c>
      <c r="E53" s="49" t="s">
        <v>306</v>
      </c>
      <c r="F53" s="49" t="s">
        <v>307</v>
      </c>
      <c r="H53" s="49" t="s">
        <v>447</v>
      </c>
      <c r="I53" s="49" t="s">
        <v>850</v>
      </c>
    </row>
    <row r="54" spans="1:9" x14ac:dyDescent="0.15">
      <c r="A54" s="49" t="s">
        <v>180</v>
      </c>
      <c r="B54" s="49" t="s">
        <v>181</v>
      </c>
      <c r="C54" s="49" t="s">
        <v>182</v>
      </c>
      <c r="E54" s="49" t="s">
        <v>308</v>
      </c>
      <c r="F54" s="49" t="s">
        <v>309</v>
      </c>
      <c r="H54" s="49" t="s">
        <v>448</v>
      </c>
      <c r="I54" s="49" t="s">
        <v>850</v>
      </c>
    </row>
    <row r="55" spans="1:9" x14ac:dyDescent="0.15">
      <c r="A55" s="49" t="s">
        <v>180</v>
      </c>
      <c r="B55" s="49" t="s">
        <v>183</v>
      </c>
      <c r="C55" s="49" t="s">
        <v>184</v>
      </c>
      <c r="E55" s="49" t="s">
        <v>310</v>
      </c>
      <c r="F55" s="49" t="s">
        <v>311</v>
      </c>
      <c r="H55" s="49" t="s">
        <v>449</v>
      </c>
      <c r="I55" s="49" t="s">
        <v>850</v>
      </c>
    </row>
    <row r="56" spans="1:9" x14ac:dyDescent="0.15">
      <c r="A56" s="49" t="s">
        <v>185</v>
      </c>
      <c r="B56" s="49" t="s">
        <v>186</v>
      </c>
      <c r="C56" s="49" t="s">
        <v>187</v>
      </c>
      <c r="E56" s="49" t="s">
        <v>312</v>
      </c>
      <c r="F56" s="49" t="s">
        <v>313</v>
      </c>
      <c r="H56" s="49" t="s">
        <v>450</v>
      </c>
      <c r="I56" s="49" t="s">
        <v>850</v>
      </c>
    </row>
    <row r="57" spans="1:9" x14ac:dyDescent="0.15">
      <c r="A57" s="49" t="s">
        <v>188</v>
      </c>
      <c r="B57" s="49" t="s">
        <v>186</v>
      </c>
      <c r="C57" s="49" t="s">
        <v>189</v>
      </c>
      <c r="E57" s="49" t="s">
        <v>314</v>
      </c>
      <c r="F57" s="49" t="s">
        <v>315</v>
      </c>
      <c r="H57" s="49" t="s">
        <v>462</v>
      </c>
      <c r="I57" s="49" t="s">
        <v>850</v>
      </c>
    </row>
    <row r="58" spans="1:9" x14ac:dyDescent="0.15">
      <c r="A58" s="49" t="s">
        <v>188</v>
      </c>
      <c r="B58" s="49" t="s">
        <v>190</v>
      </c>
      <c r="C58" s="49" t="s">
        <v>191</v>
      </c>
      <c r="E58" s="49" t="s">
        <v>316</v>
      </c>
      <c r="F58" s="49" t="s">
        <v>317</v>
      </c>
      <c r="H58" s="49" t="s">
        <v>463</v>
      </c>
      <c r="I58" s="49" t="s">
        <v>850</v>
      </c>
    </row>
    <row r="59" spans="1:9" x14ac:dyDescent="0.15">
      <c r="A59" s="49" t="s">
        <v>188</v>
      </c>
      <c r="B59" s="49" t="s">
        <v>192</v>
      </c>
      <c r="C59" s="49" t="s">
        <v>193</v>
      </c>
      <c r="E59" s="49" t="s">
        <v>318</v>
      </c>
      <c r="F59" s="49" t="s">
        <v>319</v>
      </c>
      <c r="H59" s="49" t="s">
        <v>453</v>
      </c>
      <c r="I59" s="49" t="s">
        <v>850</v>
      </c>
    </row>
    <row r="60" spans="1:9" x14ac:dyDescent="0.15">
      <c r="A60" s="49" t="s">
        <v>188</v>
      </c>
      <c r="B60" s="49" t="s">
        <v>194</v>
      </c>
      <c r="C60" s="49" t="s">
        <v>195</v>
      </c>
      <c r="E60" s="49" t="s">
        <v>320</v>
      </c>
      <c r="F60" s="49" t="s">
        <v>321</v>
      </c>
      <c r="H60" s="49" t="s">
        <v>854</v>
      </c>
      <c r="I60" s="49" t="s">
        <v>850</v>
      </c>
    </row>
    <row r="61" spans="1:9" x14ac:dyDescent="0.15">
      <c r="A61" s="49" t="s">
        <v>188</v>
      </c>
      <c r="B61" s="49" t="s">
        <v>196</v>
      </c>
      <c r="C61" s="49" t="s">
        <v>197</v>
      </c>
      <c r="E61" s="49" t="s">
        <v>322</v>
      </c>
      <c r="F61" s="49" t="s">
        <v>323</v>
      </c>
      <c r="H61" s="49" t="s">
        <v>855</v>
      </c>
      <c r="I61" s="49" t="s">
        <v>850</v>
      </c>
    </row>
    <row r="62" spans="1:9" x14ac:dyDescent="0.15">
      <c r="A62" s="49" t="s">
        <v>188</v>
      </c>
      <c r="B62" s="49" t="s">
        <v>198</v>
      </c>
      <c r="C62" s="49" t="s">
        <v>199</v>
      </c>
      <c r="E62" s="49" t="s">
        <v>324</v>
      </c>
      <c r="F62" s="49" t="s">
        <v>325</v>
      </c>
      <c r="H62" s="49" t="s">
        <v>856</v>
      </c>
      <c r="I62" s="49" t="s">
        <v>850</v>
      </c>
    </row>
    <row r="63" spans="1:9" x14ac:dyDescent="0.15">
      <c r="A63" s="49" t="s">
        <v>188</v>
      </c>
      <c r="B63" s="49" t="s">
        <v>200</v>
      </c>
      <c r="C63" s="49" t="s">
        <v>201</v>
      </c>
      <c r="E63" s="49" t="s">
        <v>326</v>
      </c>
      <c r="F63" s="49" t="s">
        <v>327</v>
      </c>
      <c r="H63" s="49" t="s">
        <v>454</v>
      </c>
      <c r="I63" s="49" t="s">
        <v>850</v>
      </c>
    </row>
    <row r="64" spans="1:9" x14ac:dyDescent="0.15">
      <c r="A64" s="49" t="s">
        <v>470</v>
      </c>
      <c r="B64" s="49" t="s">
        <v>471</v>
      </c>
      <c r="C64" s="49" t="s">
        <v>472</v>
      </c>
      <c r="E64" s="49" t="s">
        <v>328</v>
      </c>
      <c r="F64" s="49" t="s">
        <v>329</v>
      </c>
      <c r="H64" s="49" t="s">
        <v>857</v>
      </c>
      <c r="I64" s="49" t="s">
        <v>850</v>
      </c>
    </row>
    <row r="65" spans="1:9" x14ac:dyDescent="0.15">
      <c r="A65" s="49" t="s">
        <v>408</v>
      </c>
      <c r="B65" s="49" t="s">
        <v>473</v>
      </c>
      <c r="C65" s="49" t="s">
        <v>474</v>
      </c>
      <c r="E65" s="49" t="s">
        <v>330</v>
      </c>
      <c r="F65" s="49" t="s">
        <v>331</v>
      </c>
      <c r="H65" s="49" t="s">
        <v>455</v>
      </c>
      <c r="I65" s="49" t="s">
        <v>850</v>
      </c>
    </row>
    <row r="66" spans="1:9" x14ac:dyDescent="0.15">
      <c r="A66" s="49" t="s">
        <v>408</v>
      </c>
      <c r="B66" s="49" t="s">
        <v>475</v>
      </c>
      <c r="C66" s="49" t="s">
        <v>476</v>
      </c>
      <c r="E66" s="49" t="s">
        <v>332</v>
      </c>
      <c r="F66" s="49" t="s">
        <v>333</v>
      </c>
      <c r="H66" s="49" t="s">
        <v>858</v>
      </c>
      <c r="I66" s="49" t="s">
        <v>850</v>
      </c>
    </row>
    <row r="67" spans="1:9" x14ac:dyDescent="0.15">
      <c r="A67" s="49" t="s">
        <v>408</v>
      </c>
      <c r="B67" s="49" t="s">
        <v>477</v>
      </c>
      <c r="C67" s="49" t="s">
        <v>478</v>
      </c>
      <c r="E67" s="49" t="s">
        <v>334</v>
      </c>
      <c r="F67" s="49" t="s">
        <v>335</v>
      </c>
      <c r="H67" s="49" t="s">
        <v>467</v>
      </c>
      <c r="I67" s="49" t="s">
        <v>850</v>
      </c>
    </row>
    <row r="68" spans="1:9" x14ac:dyDescent="0.15">
      <c r="A68" s="49" t="s">
        <v>408</v>
      </c>
      <c r="B68" s="49" t="s">
        <v>479</v>
      </c>
      <c r="C68" s="49" t="s">
        <v>480</v>
      </c>
      <c r="E68" s="49" t="s">
        <v>336</v>
      </c>
      <c r="F68" s="49" t="s">
        <v>337</v>
      </c>
      <c r="H68" s="49" t="s">
        <v>468</v>
      </c>
      <c r="I68" s="49" t="s">
        <v>850</v>
      </c>
    </row>
    <row r="69" spans="1:9" x14ac:dyDescent="0.15">
      <c r="A69" s="49" t="s">
        <v>70</v>
      </c>
      <c r="B69" s="49" t="s">
        <v>481</v>
      </c>
      <c r="C69" s="49" t="s">
        <v>482</v>
      </c>
      <c r="E69" s="49" t="s">
        <v>338</v>
      </c>
      <c r="F69" s="49" t="s">
        <v>339</v>
      </c>
      <c r="H69" s="49" t="s">
        <v>846</v>
      </c>
      <c r="I69" s="49" t="s">
        <v>859</v>
      </c>
    </row>
    <row r="70" spans="1:9" x14ac:dyDescent="0.15">
      <c r="A70" s="49" t="s">
        <v>70</v>
      </c>
      <c r="B70" s="49" t="s">
        <v>483</v>
      </c>
      <c r="C70" s="49" t="s">
        <v>484</v>
      </c>
      <c r="E70" s="49" t="s">
        <v>340</v>
      </c>
      <c r="F70" s="49" t="s">
        <v>341</v>
      </c>
      <c r="H70" s="49" t="s">
        <v>860</v>
      </c>
      <c r="I70" s="49" t="s">
        <v>859</v>
      </c>
    </row>
    <row r="71" spans="1:9" x14ac:dyDescent="0.15">
      <c r="A71" s="49" t="s">
        <v>70</v>
      </c>
      <c r="B71" s="49" t="s">
        <v>485</v>
      </c>
      <c r="C71" s="49" t="s">
        <v>486</v>
      </c>
      <c r="E71" s="49" t="s">
        <v>342</v>
      </c>
      <c r="F71" s="49" t="s">
        <v>343</v>
      </c>
      <c r="H71" s="49" t="s">
        <v>861</v>
      </c>
      <c r="I71" s="49" t="s">
        <v>859</v>
      </c>
    </row>
    <row r="72" spans="1:9" x14ac:dyDescent="0.15">
      <c r="A72" s="49" t="s">
        <v>70</v>
      </c>
      <c r="B72" s="49" t="s">
        <v>487</v>
      </c>
      <c r="C72" s="49" t="s">
        <v>488</v>
      </c>
      <c r="E72" s="49" t="s">
        <v>344</v>
      </c>
      <c r="F72" s="49" t="s">
        <v>345</v>
      </c>
      <c r="H72" s="49" t="s">
        <v>862</v>
      </c>
      <c r="I72" s="49" t="s">
        <v>859</v>
      </c>
    </row>
    <row r="73" spans="1:9" x14ac:dyDescent="0.15">
      <c r="A73" s="49" t="s">
        <v>70</v>
      </c>
      <c r="B73" s="49" t="s">
        <v>489</v>
      </c>
      <c r="C73" s="49" t="s">
        <v>490</v>
      </c>
      <c r="E73" s="49" t="s">
        <v>346</v>
      </c>
      <c r="F73" s="49" t="s">
        <v>347</v>
      </c>
      <c r="H73" s="49" t="s">
        <v>863</v>
      </c>
      <c r="I73" s="49" t="s">
        <v>859</v>
      </c>
    </row>
    <row r="74" spans="1:9" x14ac:dyDescent="0.15">
      <c r="A74" s="49" t="s">
        <v>70</v>
      </c>
      <c r="B74" s="49" t="s">
        <v>491</v>
      </c>
      <c r="C74" s="49" t="s">
        <v>492</v>
      </c>
      <c r="E74" s="49" t="s">
        <v>348</v>
      </c>
      <c r="F74" s="49" t="s">
        <v>349</v>
      </c>
      <c r="H74" s="49" t="s">
        <v>864</v>
      </c>
      <c r="I74" s="49" t="s">
        <v>859</v>
      </c>
    </row>
    <row r="75" spans="1:9" x14ac:dyDescent="0.15">
      <c r="A75" s="49" t="s">
        <v>70</v>
      </c>
      <c r="B75" s="49" t="s">
        <v>493</v>
      </c>
      <c r="C75" s="49" t="s">
        <v>494</v>
      </c>
      <c r="E75" s="49" t="s">
        <v>350</v>
      </c>
      <c r="F75" s="49" t="s">
        <v>351</v>
      </c>
      <c r="H75" s="49" t="s">
        <v>865</v>
      </c>
      <c r="I75" s="49" t="s">
        <v>859</v>
      </c>
    </row>
    <row r="76" spans="1:9" x14ac:dyDescent="0.15">
      <c r="A76" s="49" t="s">
        <v>70</v>
      </c>
      <c r="B76" s="49" t="s">
        <v>495</v>
      </c>
      <c r="C76" s="49" t="s">
        <v>496</v>
      </c>
      <c r="E76" s="49" t="s">
        <v>352</v>
      </c>
      <c r="F76" s="49" t="s">
        <v>353</v>
      </c>
      <c r="H76" s="49" t="s">
        <v>866</v>
      </c>
      <c r="I76" s="49" t="s">
        <v>859</v>
      </c>
    </row>
    <row r="77" spans="1:9" x14ac:dyDescent="0.15">
      <c r="A77" s="49" t="s">
        <v>70</v>
      </c>
      <c r="B77" s="49" t="s">
        <v>497</v>
      </c>
      <c r="C77" s="49" t="s">
        <v>498</v>
      </c>
      <c r="E77" s="49" t="s">
        <v>354</v>
      </c>
      <c r="F77" s="49" t="s">
        <v>355</v>
      </c>
      <c r="H77" s="49" t="s">
        <v>867</v>
      </c>
      <c r="I77" s="49" t="s">
        <v>859</v>
      </c>
    </row>
    <row r="78" spans="1:9" x14ac:dyDescent="0.15">
      <c r="A78" s="49" t="s">
        <v>70</v>
      </c>
      <c r="B78" s="49" t="s">
        <v>499</v>
      </c>
      <c r="C78" s="49" t="s">
        <v>500</v>
      </c>
      <c r="E78" s="49" t="s">
        <v>356</v>
      </c>
      <c r="F78" s="49" t="s">
        <v>357</v>
      </c>
      <c r="H78" s="49" t="s">
        <v>868</v>
      </c>
      <c r="I78" s="49" t="s">
        <v>859</v>
      </c>
    </row>
    <row r="79" spans="1:9" x14ac:dyDescent="0.15">
      <c r="A79" s="49" t="s">
        <v>70</v>
      </c>
      <c r="B79" s="49" t="s">
        <v>501</v>
      </c>
      <c r="C79" s="49" t="s">
        <v>502</v>
      </c>
      <c r="E79" s="49" t="s">
        <v>358</v>
      </c>
      <c r="F79" s="49" t="s">
        <v>359</v>
      </c>
      <c r="H79" s="49" t="s">
        <v>869</v>
      </c>
      <c r="I79" s="49" t="s">
        <v>859</v>
      </c>
    </row>
    <row r="80" spans="1:9" x14ac:dyDescent="0.15">
      <c r="A80" s="49" t="s">
        <v>70</v>
      </c>
      <c r="B80" s="49" t="s">
        <v>503</v>
      </c>
      <c r="C80" s="49" t="s">
        <v>504</v>
      </c>
      <c r="E80" s="49" t="s">
        <v>360</v>
      </c>
      <c r="F80" s="49" t="s">
        <v>361</v>
      </c>
      <c r="H80" s="49" t="s">
        <v>870</v>
      </c>
      <c r="I80" s="49" t="s">
        <v>859</v>
      </c>
    </row>
    <row r="81" spans="1:9" x14ac:dyDescent="0.15">
      <c r="A81" s="49" t="s">
        <v>70</v>
      </c>
      <c r="B81" s="49" t="s">
        <v>505</v>
      </c>
      <c r="C81" s="49" t="s">
        <v>506</v>
      </c>
      <c r="E81" s="49" t="s">
        <v>362</v>
      </c>
      <c r="F81" s="49" t="s">
        <v>363</v>
      </c>
      <c r="H81" s="49" t="s">
        <v>871</v>
      </c>
      <c r="I81" s="49" t="s">
        <v>859</v>
      </c>
    </row>
    <row r="82" spans="1:9" x14ac:dyDescent="0.15">
      <c r="A82" s="49" t="s">
        <v>70</v>
      </c>
      <c r="B82" s="49" t="s">
        <v>507</v>
      </c>
      <c r="C82" s="49" t="s">
        <v>508</v>
      </c>
      <c r="E82" s="49" t="s">
        <v>364</v>
      </c>
      <c r="F82" s="49" t="s">
        <v>365</v>
      </c>
      <c r="H82" s="49" t="s">
        <v>872</v>
      </c>
      <c r="I82" s="49" t="s">
        <v>859</v>
      </c>
    </row>
    <row r="83" spans="1:9" x14ac:dyDescent="0.15">
      <c r="A83" s="49" t="s">
        <v>70</v>
      </c>
      <c r="B83" s="49" t="s">
        <v>509</v>
      </c>
      <c r="C83" s="49" t="s">
        <v>510</v>
      </c>
      <c r="E83" s="49" t="s">
        <v>366</v>
      </c>
      <c r="F83" s="49" t="s">
        <v>367</v>
      </c>
      <c r="H83" s="49" t="s">
        <v>873</v>
      </c>
      <c r="I83" s="49" t="s">
        <v>859</v>
      </c>
    </row>
    <row r="84" spans="1:9" x14ac:dyDescent="0.15">
      <c r="A84" s="49" t="s">
        <v>70</v>
      </c>
      <c r="B84" s="49" t="s">
        <v>511</v>
      </c>
      <c r="C84" s="49" t="s">
        <v>512</v>
      </c>
      <c r="E84" s="49" t="s">
        <v>368</v>
      </c>
      <c r="F84" s="49" t="s">
        <v>369</v>
      </c>
      <c r="H84" s="49" t="s">
        <v>466</v>
      </c>
      <c r="I84" s="49" t="s">
        <v>859</v>
      </c>
    </row>
    <row r="85" spans="1:9" x14ac:dyDescent="0.15">
      <c r="A85" s="49" t="s">
        <v>70</v>
      </c>
      <c r="B85" s="49" t="s">
        <v>513</v>
      </c>
      <c r="C85" s="49" t="s">
        <v>514</v>
      </c>
      <c r="E85" s="49" t="s">
        <v>370</v>
      </c>
      <c r="F85" s="49" t="s">
        <v>371</v>
      </c>
      <c r="H85" s="49" t="s">
        <v>874</v>
      </c>
      <c r="I85" s="49" t="s">
        <v>859</v>
      </c>
    </row>
    <row r="86" spans="1:9" x14ac:dyDescent="0.15">
      <c r="A86" s="49" t="s">
        <v>70</v>
      </c>
      <c r="B86" s="49" t="s">
        <v>515</v>
      </c>
      <c r="C86" s="49" t="s">
        <v>516</v>
      </c>
      <c r="E86" s="49" t="s">
        <v>372</v>
      </c>
      <c r="F86" s="49" t="s">
        <v>373</v>
      </c>
      <c r="H86" s="49" t="s">
        <v>875</v>
      </c>
      <c r="I86" s="49" t="s">
        <v>859</v>
      </c>
    </row>
    <row r="87" spans="1:9" x14ac:dyDescent="0.15">
      <c r="A87" s="49" t="s">
        <v>70</v>
      </c>
      <c r="B87" s="49" t="s">
        <v>517</v>
      </c>
      <c r="C87" s="49" t="s">
        <v>518</v>
      </c>
      <c r="E87" s="49" t="s">
        <v>374</v>
      </c>
      <c r="F87" s="49" t="s">
        <v>375</v>
      </c>
      <c r="H87" s="49" t="s">
        <v>876</v>
      </c>
      <c r="I87" s="49" t="s">
        <v>859</v>
      </c>
    </row>
    <row r="88" spans="1:9" x14ac:dyDescent="0.15">
      <c r="A88" s="49" t="s">
        <v>70</v>
      </c>
      <c r="B88" s="49" t="s">
        <v>519</v>
      </c>
      <c r="C88" s="49" t="s">
        <v>520</v>
      </c>
      <c r="E88" s="49" t="s">
        <v>376</v>
      </c>
      <c r="F88" s="49" t="s">
        <v>377</v>
      </c>
      <c r="H88" s="49" t="s">
        <v>877</v>
      </c>
      <c r="I88" s="49" t="s">
        <v>859</v>
      </c>
    </row>
    <row r="89" spans="1:9" x14ac:dyDescent="0.15">
      <c r="A89" s="49" t="s">
        <v>70</v>
      </c>
      <c r="B89" s="49" t="s">
        <v>521</v>
      </c>
      <c r="C89" s="49" t="s">
        <v>522</v>
      </c>
      <c r="E89" s="49" t="s">
        <v>378</v>
      </c>
      <c r="F89" s="49" t="s">
        <v>379</v>
      </c>
      <c r="H89" s="49" t="s">
        <v>878</v>
      </c>
      <c r="I89" s="49" t="s">
        <v>859</v>
      </c>
    </row>
    <row r="90" spans="1:9" x14ac:dyDescent="0.15">
      <c r="A90" s="49" t="s">
        <v>70</v>
      </c>
      <c r="B90" s="49" t="s">
        <v>523</v>
      </c>
      <c r="C90" s="49" t="s">
        <v>524</v>
      </c>
      <c r="E90" s="49" t="s">
        <v>380</v>
      </c>
      <c r="F90" s="49" t="s">
        <v>381</v>
      </c>
      <c r="H90" s="49" t="s">
        <v>418</v>
      </c>
      <c r="I90" s="49" t="s">
        <v>879</v>
      </c>
    </row>
    <row r="91" spans="1:9" x14ac:dyDescent="0.15">
      <c r="A91" s="49" t="s">
        <v>70</v>
      </c>
      <c r="B91" s="49" t="s">
        <v>525</v>
      </c>
      <c r="C91" s="49" t="s">
        <v>526</v>
      </c>
      <c r="E91" s="49" t="s">
        <v>382</v>
      </c>
      <c r="F91" s="49" t="s">
        <v>383</v>
      </c>
      <c r="H91" s="49" t="s">
        <v>415</v>
      </c>
      <c r="I91" s="49" t="s">
        <v>879</v>
      </c>
    </row>
    <row r="92" spans="1:9" x14ac:dyDescent="0.15">
      <c r="A92" s="49" t="s">
        <v>70</v>
      </c>
      <c r="B92" s="49" t="s">
        <v>527</v>
      </c>
      <c r="C92" s="49" t="s">
        <v>528</v>
      </c>
      <c r="E92" s="49" t="s">
        <v>384</v>
      </c>
      <c r="F92" s="49" t="s">
        <v>385</v>
      </c>
      <c r="H92" s="49" t="s">
        <v>884</v>
      </c>
      <c r="I92" s="49" t="s">
        <v>883</v>
      </c>
    </row>
    <row r="93" spans="1:9" x14ac:dyDescent="0.15">
      <c r="A93" s="49" t="s">
        <v>70</v>
      </c>
      <c r="B93" s="49" t="s">
        <v>529</v>
      </c>
      <c r="C93" s="49" t="s">
        <v>530</v>
      </c>
      <c r="E93" s="49" t="s">
        <v>386</v>
      </c>
      <c r="F93" s="49" t="s">
        <v>387</v>
      </c>
      <c r="H93" s="49" t="s">
        <v>881</v>
      </c>
      <c r="I93" s="49" t="s">
        <v>883</v>
      </c>
    </row>
    <row r="94" spans="1:9" x14ac:dyDescent="0.15">
      <c r="A94" s="49" t="s">
        <v>531</v>
      </c>
      <c r="B94" s="49" t="s">
        <v>532</v>
      </c>
      <c r="C94" s="49" t="s">
        <v>533</v>
      </c>
      <c r="E94" s="49" t="s">
        <v>388</v>
      </c>
      <c r="F94" s="49" t="s">
        <v>389</v>
      </c>
      <c r="H94" s="49" t="s">
        <v>885</v>
      </c>
      <c r="I94" s="49" t="s">
        <v>883</v>
      </c>
    </row>
    <row r="95" spans="1:9" x14ac:dyDescent="0.15">
      <c r="A95" s="49" t="s">
        <v>531</v>
      </c>
      <c r="B95" s="49" t="s">
        <v>534</v>
      </c>
      <c r="C95" s="49" t="s">
        <v>535</v>
      </c>
      <c r="E95" s="49" t="s">
        <v>390</v>
      </c>
      <c r="F95" s="49" t="s">
        <v>391</v>
      </c>
      <c r="H95" s="49" t="s">
        <v>886</v>
      </c>
      <c r="I95" s="49" t="s">
        <v>883</v>
      </c>
    </row>
    <row r="96" spans="1:9" x14ac:dyDescent="0.15">
      <c r="A96" s="49" t="s">
        <v>531</v>
      </c>
      <c r="B96" s="49" t="s">
        <v>536</v>
      </c>
      <c r="C96" s="49" t="s">
        <v>537</v>
      </c>
      <c r="E96" s="49" t="s">
        <v>392</v>
      </c>
      <c r="F96" s="49" t="s">
        <v>393</v>
      </c>
      <c r="H96" s="49" t="s">
        <v>887</v>
      </c>
      <c r="I96" s="49" t="s">
        <v>883</v>
      </c>
    </row>
    <row r="97" spans="1:9" x14ac:dyDescent="0.15">
      <c r="A97" s="49" t="s">
        <v>531</v>
      </c>
      <c r="B97" s="49" t="s">
        <v>538</v>
      </c>
      <c r="C97" s="49" t="s">
        <v>539</v>
      </c>
      <c r="E97" s="49" t="s">
        <v>394</v>
      </c>
      <c r="F97" s="49" t="s">
        <v>395</v>
      </c>
      <c r="H97" s="49" t="s">
        <v>888</v>
      </c>
      <c r="I97" s="49" t="s">
        <v>883</v>
      </c>
    </row>
    <row r="98" spans="1:9" x14ac:dyDescent="0.15">
      <c r="A98" s="49" t="s">
        <v>531</v>
      </c>
      <c r="B98" s="49" t="s">
        <v>540</v>
      </c>
      <c r="C98" s="49" t="s">
        <v>541</v>
      </c>
      <c r="E98" s="49" t="s">
        <v>396</v>
      </c>
      <c r="F98" s="49" t="s">
        <v>397</v>
      </c>
      <c r="H98" s="49" t="s">
        <v>889</v>
      </c>
      <c r="I98" s="49" t="s">
        <v>883</v>
      </c>
    </row>
    <row r="99" spans="1:9" x14ac:dyDescent="0.15">
      <c r="A99" s="49" t="s">
        <v>531</v>
      </c>
      <c r="B99" s="49" t="s">
        <v>542</v>
      </c>
      <c r="C99" s="49" t="s">
        <v>543</v>
      </c>
      <c r="E99" s="49" t="s">
        <v>398</v>
      </c>
      <c r="F99" s="49" t="s">
        <v>399</v>
      </c>
      <c r="H99" s="49" t="s">
        <v>890</v>
      </c>
      <c r="I99" s="49" t="s">
        <v>883</v>
      </c>
    </row>
    <row r="100" spans="1:9" x14ac:dyDescent="0.15">
      <c r="A100" s="49" t="s">
        <v>531</v>
      </c>
      <c r="B100" s="49" t="s">
        <v>544</v>
      </c>
      <c r="C100" s="49" t="s">
        <v>545</v>
      </c>
      <c r="E100" s="49" t="s">
        <v>400</v>
      </c>
      <c r="F100" s="49" t="s">
        <v>401</v>
      </c>
      <c r="H100" s="49" t="s">
        <v>891</v>
      </c>
      <c r="I100" s="49" t="s">
        <v>883</v>
      </c>
    </row>
    <row r="101" spans="1:9" x14ac:dyDescent="0.15">
      <c r="A101" s="49" t="s">
        <v>531</v>
      </c>
      <c r="B101" s="49" t="s">
        <v>546</v>
      </c>
      <c r="C101" s="49" t="s">
        <v>547</v>
      </c>
      <c r="E101" s="49" t="s">
        <v>402</v>
      </c>
      <c r="F101" s="49" t="s">
        <v>403</v>
      </c>
      <c r="H101" s="49" t="s">
        <v>893</v>
      </c>
      <c r="I101" s="49" t="s">
        <v>892</v>
      </c>
    </row>
    <row r="102" spans="1:9" x14ac:dyDescent="0.15">
      <c r="A102" s="49" t="s">
        <v>531</v>
      </c>
      <c r="B102" s="49" t="s">
        <v>548</v>
      </c>
      <c r="C102" s="49" t="s">
        <v>549</v>
      </c>
      <c r="E102" s="49" t="s">
        <v>404</v>
      </c>
      <c r="F102" s="49" t="s">
        <v>405</v>
      </c>
      <c r="H102" s="49" t="s">
        <v>882</v>
      </c>
      <c r="I102" s="49" t="s">
        <v>892</v>
      </c>
    </row>
    <row r="103" spans="1:9" x14ac:dyDescent="0.15">
      <c r="A103" s="49" t="s">
        <v>531</v>
      </c>
      <c r="B103" s="49" t="s">
        <v>550</v>
      </c>
      <c r="C103" s="49" t="s">
        <v>551</v>
      </c>
      <c r="H103" s="49" t="s">
        <v>886</v>
      </c>
      <c r="I103" s="49" t="s">
        <v>892</v>
      </c>
    </row>
    <row r="104" spans="1:9" x14ac:dyDescent="0.15">
      <c r="A104" s="49" t="s">
        <v>531</v>
      </c>
      <c r="B104" s="49" t="s">
        <v>552</v>
      </c>
      <c r="C104" s="49" t="s">
        <v>553</v>
      </c>
      <c r="H104" s="49" t="s">
        <v>894</v>
      </c>
      <c r="I104" s="49" t="s">
        <v>892</v>
      </c>
    </row>
    <row r="105" spans="1:9" x14ac:dyDescent="0.15">
      <c r="A105" s="49" t="s">
        <v>531</v>
      </c>
      <c r="B105" s="49" t="s">
        <v>554</v>
      </c>
      <c r="C105" s="49" t="s">
        <v>555</v>
      </c>
      <c r="H105" s="49" t="s">
        <v>895</v>
      </c>
      <c r="I105" s="49" t="s">
        <v>892</v>
      </c>
    </row>
    <row r="106" spans="1:9" x14ac:dyDescent="0.15">
      <c r="A106" s="49" t="s">
        <v>531</v>
      </c>
      <c r="B106" s="49" t="s">
        <v>556</v>
      </c>
      <c r="C106" s="49" t="s">
        <v>557</v>
      </c>
      <c r="H106" s="49" t="s">
        <v>896</v>
      </c>
      <c r="I106" s="49" t="s">
        <v>892</v>
      </c>
    </row>
    <row r="107" spans="1:9" x14ac:dyDescent="0.15">
      <c r="A107" s="49" t="s">
        <v>531</v>
      </c>
      <c r="B107" s="49" t="s">
        <v>558</v>
      </c>
      <c r="C107" s="49" t="s">
        <v>559</v>
      </c>
      <c r="H107" s="49" t="s">
        <v>888</v>
      </c>
      <c r="I107" s="49" t="s">
        <v>892</v>
      </c>
    </row>
    <row r="108" spans="1:9" x14ac:dyDescent="0.15">
      <c r="A108" s="49" t="s">
        <v>531</v>
      </c>
      <c r="B108" s="49" t="s">
        <v>560</v>
      </c>
      <c r="C108" s="49" t="s">
        <v>561</v>
      </c>
      <c r="H108" s="49" t="s">
        <v>889</v>
      </c>
      <c r="I108" s="49" t="s">
        <v>892</v>
      </c>
    </row>
    <row r="109" spans="1:9" x14ac:dyDescent="0.15">
      <c r="A109" s="49" t="s">
        <v>531</v>
      </c>
      <c r="B109" s="49" t="s">
        <v>562</v>
      </c>
      <c r="C109" s="49" t="s">
        <v>563</v>
      </c>
      <c r="H109" s="49" t="s">
        <v>897</v>
      </c>
      <c r="I109" s="49" t="s">
        <v>892</v>
      </c>
    </row>
    <row r="110" spans="1:9" x14ac:dyDescent="0.15">
      <c r="A110" s="49" t="s">
        <v>531</v>
      </c>
      <c r="B110" s="49" t="s">
        <v>564</v>
      </c>
      <c r="C110" s="49" t="s">
        <v>565</v>
      </c>
      <c r="H110" s="49" t="s">
        <v>891</v>
      </c>
      <c r="I110" s="49" t="s">
        <v>892</v>
      </c>
    </row>
    <row r="111" spans="1:9" x14ac:dyDescent="0.15">
      <c r="A111" s="49" t="s">
        <v>531</v>
      </c>
      <c r="B111" s="49" t="s">
        <v>566</v>
      </c>
      <c r="C111" s="49" t="s">
        <v>567</v>
      </c>
      <c r="H111" s="49" t="s">
        <v>898</v>
      </c>
      <c r="I111" s="49" t="s">
        <v>892</v>
      </c>
    </row>
    <row r="112" spans="1:9" x14ac:dyDescent="0.15">
      <c r="A112" s="49" t="s">
        <v>531</v>
      </c>
      <c r="B112" s="49" t="s">
        <v>568</v>
      </c>
      <c r="C112" s="49" t="s">
        <v>569</v>
      </c>
    </row>
    <row r="113" spans="1:3" x14ac:dyDescent="0.15">
      <c r="A113" s="49" t="s">
        <v>531</v>
      </c>
      <c r="B113" s="49" t="s">
        <v>570</v>
      </c>
      <c r="C113" s="49" t="s">
        <v>571</v>
      </c>
    </row>
    <row r="114" spans="1:3" x14ac:dyDescent="0.15">
      <c r="A114" s="49" t="s">
        <v>531</v>
      </c>
      <c r="B114" s="49" t="s">
        <v>572</v>
      </c>
      <c r="C114" s="49" t="s">
        <v>573</v>
      </c>
    </row>
    <row r="115" spans="1:3" x14ac:dyDescent="0.15">
      <c r="A115" s="49" t="s">
        <v>531</v>
      </c>
      <c r="B115" s="49" t="s">
        <v>574</v>
      </c>
      <c r="C115" s="49" t="s">
        <v>575</v>
      </c>
    </row>
    <row r="116" spans="1:3" x14ac:dyDescent="0.15">
      <c r="A116" s="49" t="s">
        <v>531</v>
      </c>
      <c r="B116" s="49" t="s">
        <v>576</v>
      </c>
      <c r="C116" s="49" t="s">
        <v>577</v>
      </c>
    </row>
    <row r="117" spans="1:3" x14ac:dyDescent="0.15">
      <c r="A117" s="49" t="s">
        <v>578</v>
      </c>
      <c r="B117" s="49" t="s">
        <v>579</v>
      </c>
      <c r="C117" s="49" t="s">
        <v>580</v>
      </c>
    </row>
    <row r="118" spans="1:3" x14ac:dyDescent="0.15">
      <c r="A118" s="49" t="s">
        <v>578</v>
      </c>
      <c r="B118" s="49" t="s">
        <v>581</v>
      </c>
      <c r="C118" s="49" t="s">
        <v>582</v>
      </c>
    </row>
    <row r="119" spans="1:3" x14ac:dyDescent="0.15">
      <c r="A119" s="49" t="s">
        <v>578</v>
      </c>
      <c r="B119" s="49" t="s">
        <v>583</v>
      </c>
      <c r="C119" s="49" t="s">
        <v>584</v>
      </c>
    </row>
    <row r="120" spans="1:3" x14ac:dyDescent="0.15">
      <c r="A120" s="49" t="s">
        <v>578</v>
      </c>
      <c r="B120" s="49" t="s">
        <v>585</v>
      </c>
      <c r="C120" s="49" t="s">
        <v>586</v>
      </c>
    </row>
    <row r="121" spans="1:3" x14ac:dyDescent="0.15">
      <c r="A121" s="49" t="s">
        <v>578</v>
      </c>
      <c r="B121" s="49" t="s">
        <v>587</v>
      </c>
      <c r="C121" s="49" t="s">
        <v>588</v>
      </c>
    </row>
    <row r="122" spans="1:3" x14ac:dyDescent="0.15">
      <c r="A122" s="49" t="s">
        <v>578</v>
      </c>
      <c r="B122" s="49" t="s">
        <v>589</v>
      </c>
      <c r="C122" s="49" t="s">
        <v>590</v>
      </c>
    </row>
    <row r="123" spans="1:3" x14ac:dyDescent="0.15">
      <c r="A123" s="49" t="s">
        <v>578</v>
      </c>
      <c r="B123" s="49" t="s">
        <v>591</v>
      </c>
      <c r="C123" s="49" t="s">
        <v>592</v>
      </c>
    </row>
    <row r="124" spans="1:3" x14ac:dyDescent="0.15">
      <c r="A124" s="49" t="s">
        <v>578</v>
      </c>
      <c r="B124" s="49" t="s">
        <v>593</v>
      </c>
      <c r="C124" s="49" t="s">
        <v>594</v>
      </c>
    </row>
    <row r="125" spans="1:3" x14ac:dyDescent="0.15">
      <c r="A125" s="49" t="s">
        <v>578</v>
      </c>
      <c r="B125" s="49" t="s">
        <v>595</v>
      </c>
      <c r="C125" s="49" t="s">
        <v>596</v>
      </c>
    </row>
    <row r="126" spans="1:3" x14ac:dyDescent="0.15">
      <c r="A126" s="49" t="s">
        <v>578</v>
      </c>
      <c r="B126" s="49" t="s">
        <v>597</v>
      </c>
      <c r="C126" s="49" t="s">
        <v>598</v>
      </c>
    </row>
    <row r="127" spans="1:3" x14ac:dyDescent="0.15">
      <c r="A127" s="49" t="s">
        <v>578</v>
      </c>
      <c r="B127" s="49" t="s">
        <v>599</v>
      </c>
      <c r="C127" s="49" t="s">
        <v>600</v>
      </c>
    </row>
    <row r="128" spans="1:3" x14ac:dyDescent="0.15">
      <c r="A128" s="49" t="s">
        <v>601</v>
      </c>
      <c r="B128" s="49" t="s">
        <v>602</v>
      </c>
      <c r="C128" s="49" t="s">
        <v>603</v>
      </c>
    </row>
    <row r="129" spans="1:3" x14ac:dyDescent="0.15">
      <c r="A129" s="49" t="s">
        <v>601</v>
      </c>
      <c r="B129" s="49" t="s">
        <v>604</v>
      </c>
      <c r="C129" s="49" t="s">
        <v>605</v>
      </c>
    </row>
    <row r="130" spans="1:3" x14ac:dyDescent="0.15">
      <c r="A130" s="49" t="s">
        <v>601</v>
      </c>
      <c r="B130" s="49" t="s">
        <v>606</v>
      </c>
      <c r="C130" s="49" t="s">
        <v>607</v>
      </c>
    </row>
    <row r="131" spans="1:3" x14ac:dyDescent="0.15">
      <c r="A131" s="49" t="s">
        <v>601</v>
      </c>
      <c r="B131" s="49" t="s">
        <v>608</v>
      </c>
      <c r="C131" s="49" t="s">
        <v>609</v>
      </c>
    </row>
    <row r="132" spans="1:3" x14ac:dyDescent="0.15">
      <c r="A132" s="49" t="s">
        <v>610</v>
      </c>
      <c r="B132" s="49" t="s">
        <v>611</v>
      </c>
      <c r="C132" s="49" t="s">
        <v>612</v>
      </c>
    </row>
    <row r="133" spans="1:3" x14ac:dyDescent="0.15">
      <c r="A133" s="49" t="s">
        <v>610</v>
      </c>
      <c r="B133" s="49" t="s">
        <v>613</v>
      </c>
      <c r="C133" s="49" t="s">
        <v>614</v>
      </c>
    </row>
    <row r="134" spans="1:3" x14ac:dyDescent="0.15">
      <c r="A134" s="49" t="s">
        <v>610</v>
      </c>
      <c r="B134" s="49" t="s">
        <v>615</v>
      </c>
      <c r="C134" s="49" t="s">
        <v>616</v>
      </c>
    </row>
    <row r="135" spans="1:3" x14ac:dyDescent="0.15">
      <c r="A135" s="49" t="s">
        <v>610</v>
      </c>
      <c r="B135" s="49" t="s">
        <v>617</v>
      </c>
      <c r="C135" s="49" t="s">
        <v>618</v>
      </c>
    </row>
    <row r="136" spans="1:3" x14ac:dyDescent="0.15">
      <c r="A136" s="49" t="s">
        <v>610</v>
      </c>
      <c r="B136" s="49" t="s">
        <v>619</v>
      </c>
      <c r="C136" s="49" t="s">
        <v>620</v>
      </c>
    </row>
    <row r="137" spans="1:3" x14ac:dyDescent="0.15">
      <c r="A137" s="49" t="s">
        <v>610</v>
      </c>
      <c r="B137" s="49" t="s">
        <v>621</v>
      </c>
      <c r="C137" s="49" t="s">
        <v>622</v>
      </c>
    </row>
    <row r="138" spans="1:3" x14ac:dyDescent="0.15">
      <c r="A138" s="49" t="s">
        <v>610</v>
      </c>
      <c r="B138" s="49" t="s">
        <v>623</v>
      </c>
      <c r="C138" s="49" t="s">
        <v>624</v>
      </c>
    </row>
    <row r="139" spans="1:3" x14ac:dyDescent="0.15">
      <c r="A139" s="49" t="s">
        <v>610</v>
      </c>
      <c r="B139" s="49" t="s">
        <v>625</v>
      </c>
      <c r="C139" s="49" t="s">
        <v>626</v>
      </c>
    </row>
    <row r="140" spans="1:3" x14ac:dyDescent="0.15">
      <c r="A140" s="49" t="s">
        <v>610</v>
      </c>
      <c r="B140" s="49" t="s">
        <v>627</v>
      </c>
      <c r="C140" s="49" t="s">
        <v>628</v>
      </c>
    </row>
    <row r="141" spans="1:3" x14ac:dyDescent="0.15">
      <c r="A141" s="49" t="s">
        <v>610</v>
      </c>
      <c r="B141" s="49" t="s">
        <v>629</v>
      </c>
      <c r="C141" s="49" t="s">
        <v>630</v>
      </c>
    </row>
    <row r="142" spans="1:3" x14ac:dyDescent="0.15">
      <c r="A142" s="49" t="s">
        <v>610</v>
      </c>
      <c r="B142" s="49" t="s">
        <v>631</v>
      </c>
      <c r="C142" s="49" t="s">
        <v>632</v>
      </c>
    </row>
    <row r="143" spans="1:3" x14ac:dyDescent="0.15">
      <c r="A143" s="49" t="s">
        <v>610</v>
      </c>
      <c r="B143" s="49" t="s">
        <v>633</v>
      </c>
      <c r="C143" s="49" t="s">
        <v>634</v>
      </c>
    </row>
    <row r="144" spans="1:3" x14ac:dyDescent="0.15">
      <c r="A144" s="49" t="s">
        <v>610</v>
      </c>
      <c r="B144" s="49" t="s">
        <v>635</v>
      </c>
      <c r="C144" s="49" t="s">
        <v>636</v>
      </c>
    </row>
    <row r="145" spans="1:3" x14ac:dyDescent="0.15">
      <c r="A145" s="49" t="s">
        <v>610</v>
      </c>
      <c r="B145" s="49" t="s">
        <v>637</v>
      </c>
      <c r="C145" s="49" t="s">
        <v>638</v>
      </c>
    </row>
    <row r="146" spans="1:3" x14ac:dyDescent="0.15">
      <c r="A146" s="49" t="s">
        <v>610</v>
      </c>
      <c r="B146" s="49" t="s">
        <v>639</v>
      </c>
      <c r="C146" s="49" t="s">
        <v>640</v>
      </c>
    </row>
    <row r="147" spans="1:3" x14ac:dyDescent="0.15">
      <c r="A147" s="49" t="s">
        <v>610</v>
      </c>
      <c r="B147" s="49" t="s">
        <v>641</v>
      </c>
      <c r="C147" s="49" t="s">
        <v>642</v>
      </c>
    </row>
    <row r="148" spans="1:3" x14ac:dyDescent="0.15">
      <c r="A148" s="49" t="s">
        <v>610</v>
      </c>
      <c r="B148" s="49" t="s">
        <v>643</v>
      </c>
      <c r="C148" s="49" t="s">
        <v>644</v>
      </c>
    </row>
    <row r="149" spans="1:3" x14ac:dyDescent="0.15">
      <c r="A149" s="49" t="s">
        <v>645</v>
      </c>
      <c r="B149" s="49" t="s">
        <v>646</v>
      </c>
      <c r="C149" s="49" t="s">
        <v>645</v>
      </c>
    </row>
    <row r="150" spans="1:3" x14ac:dyDescent="0.15">
      <c r="A150" s="49" t="s">
        <v>645</v>
      </c>
      <c r="B150" s="49" t="s">
        <v>647</v>
      </c>
      <c r="C150" s="49" t="s">
        <v>648</v>
      </c>
    </row>
    <row r="151" spans="1:3" x14ac:dyDescent="0.15">
      <c r="A151" s="49" t="s">
        <v>645</v>
      </c>
      <c r="B151" s="49" t="s">
        <v>649</v>
      </c>
      <c r="C151" s="49" t="s">
        <v>650</v>
      </c>
    </row>
    <row r="152" spans="1:3" x14ac:dyDescent="0.15">
      <c r="A152" s="49" t="s">
        <v>645</v>
      </c>
      <c r="B152" s="49" t="s">
        <v>651</v>
      </c>
      <c r="C152" s="49" t="s">
        <v>652</v>
      </c>
    </row>
    <row r="153" spans="1:3" x14ac:dyDescent="0.15">
      <c r="A153" s="49" t="s">
        <v>653</v>
      </c>
      <c r="B153" s="49" t="s">
        <v>654</v>
      </c>
      <c r="C153" s="49" t="s">
        <v>655</v>
      </c>
    </row>
    <row r="154" spans="1:3" x14ac:dyDescent="0.15">
      <c r="A154" s="49" t="s">
        <v>653</v>
      </c>
      <c r="B154" s="49" t="s">
        <v>656</v>
      </c>
      <c r="C154" s="49" t="s">
        <v>657</v>
      </c>
    </row>
    <row r="155" spans="1:3" x14ac:dyDescent="0.15">
      <c r="A155" s="49" t="s">
        <v>653</v>
      </c>
      <c r="B155" s="49" t="s">
        <v>658</v>
      </c>
      <c r="C155" s="49" t="s">
        <v>659</v>
      </c>
    </row>
    <row r="156" spans="1:3" x14ac:dyDescent="0.15">
      <c r="A156" s="49" t="s">
        <v>653</v>
      </c>
      <c r="B156" s="49" t="s">
        <v>660</v>
      </c>
      <c r="C156" s="49" t="s">
        <v>661</v>
      </c>
    </row>
    <row r="157" spans="1:3" x14ac:dyDescent="0.15">
      <c r="A157" s="49" t="s">
        <v>653</v>
      </c>
      <c r="B157" s="49" t="s">
        <v>662</v>
      </c>
      <c r="C157" s="49" t="s">
        <v>663</v>
      </c>
    </row>
    <row r="158" spans="1:3" x14ac:dyDescent="0.15">
      <c r="A158" s="49" t="s">
        <v>653</v>
      </c>
      <c r="B158" s="49" t="s">
        <v>664</v>
      </c>
      <c r="C158" s="49" t="s">
        <v>665</v>
      </c>
    </row>
    <row r="159" spans="1:3" x14ac:dyDescent="0.15">
      <c r="A159" s="49" t="s">
        <v>653</v>
      </c>
      <c r="B159" s="49" t="s">
        <v>666</v>
      </c>
      <c r="C159" s="49" t="s">
        <v>667</v>
      </c>
    </row>
    <row r="160" spans="1:3" x14ac:dyDescent="0.15">
      <c r="A160" s="49" t="s">
        <v>653</v>
      </c>
      <c r="B160" s="49" t="s">
        <v>668</v>
      </c>
      <c r="C160" s="49" t="s">
        <v>669</v>
      </c>
    </row>
    <row r="161" spans="1:3" x14ac:dyDescent="0.15">
      <c r="A161" s="49" t="s">
        <v>653</v>
      </c>
      <c r="B161" s="49" t="s">
        <v>670</v>
      </c>
      <c r="C161" s="49" t="s">
        <v>671</v>
      </c>
    </row>
    <row r="162" spans="1:3" x14ac:dyDescent="0.15">
      <c r="A162" s="49" t="s">
        <v>653</v>
      </c>
      <c r="B162" s="49" t="s">
        <v>672</v>
      </c>
      <c r="C162" s="49" t="s">
        <v>673</v>
      </c>
    </row>
    <row r="163" spans="1:3" x14ac:dyDescent="0.15">
      <c r="A163" s="49" t="s">
        <v>653</v>
      </c>
      <c r="B163" s="49" t="s">
        <v>674</v>
      </c>
      <c r="C163" s="49" t="s">
        <v>675</v>
      </c>
    </row>
    <row r="164" spans="1:3" x14ac:dyDescent="0.15">
      <c r="A164" s="49" t="s">
        <v>653</v>
      </c>
      <c r="B164" s="49" t="s">
        <v>676</v>
      </c>
      <c r="C164" s="49" t="s">
        <v>677</v>
      </c>
    </row>
    <row r="165" spans="1:3" x14ac:dyDescent="0.15">
      <c r="A165" s="49" t="s">
        <v>653</v>
      </c>
      <c r="B165" s="49" t="s">
        <v>678</v>
      </c>
      <c r="C165" s="49" t="s">
        <v>679</v>
      </c>
    </row>
    <row r="166" spans="1:3" x14ac:dyDescent="0.15">
      <c r="A166" s="49" t="s">
        <v>653</v>
      </c>
      <c r="B166" s="49" t="s">
        <v>680</v>
      </c>
      <c r="C166" s="49" t="s">
        <v>681</v>
      </c>
    </row>
    <row r="167" spans="1:3" x14ac:dyDescent="0.15">
      <c r="A167" s="49" t="s">
        <v>653</v>
      </c>
      <c r="B167" s="49" t="s">
        <v>682</v>
      </c>
      <c r="C167" s="49" t="s">
        <v>683</v>
      </c>
    </row>
    <row r="168" spans="1:3" x14ac:dyDescent="0.15">
      <c r="A168" s="49" t="s">
        <v>653</v>
      </c>
      <c r="B168" s="49" t="s">
        <v>684</v>
      </c>
      <c r="C168" s="49" t="s">
        <v>685</v>
      </c>
    </row>
    <row r="169" spans="1:3" x14ac:dyDescent="0.15">
      <c r="A169" s="49" t="s">
        <v>653</v>
      </c>
      <c r="B169" s="49" t="s">
        <v>686</v>
      </c>
      <c r="C169" s="49" t="s">
        <v>687</v>
      </c>
    </row>
    <row r="170" spans="1:3" x14ac:dyDescent="0.15">
      <c r="A170" s="49" t="s">
        <v>653</v>
      </c>
      <c r="B170" s="49" t="s">
        <v>688</v>
      </c>
      <c r="C170" s="49" t="s">
        <v>689</v>
      </c>
    </row>
    <row r="171" spans="1:3" x14ac:dyDescent="0.15">
      <c r="A171" s="49" t="s">
        <v>653</v>
      </c>
      <c r="B171" s="49" t="s">
        <v>690</v>
      </c>
      <c r="C171" s="49" t="s">
        <v>691</v>
      </c>
    </row>
    <row r="172" spans="1:3" x14ac:dyDescent="0.15">
      <c r="A172" s="49" t="s">
        <v>653</v>
      </c>
      <c r="B172" s="49" t="s">
        <v>692</v>
      </c>
      <c r="C172" s="49" t="s">
        <v>693</v>
      </c>
    </row>
    <row r="173" spans="1:3" x14ac:dyDescent="0.15">
      <c r="A173" s="49" t="s">
        <v>653</v>
      </c>
      <c r="B173" s="49" t="s">
        <v>694</v>
      </c>
      <c r="C173" s="49" t="s">
        <v>695</v>
      </c>
    </row>
    <row r="174" spans="1:3" x14ac:dyDescent="0.15">
      <c r="A174" s="49" t="s">
        <v>653</v>
      </c>
      <c r="B174" s="49" t="s">
        <v>696</v>
      </c>
      <c r="C174" s="49" t="s">
        <v>697</v>
      </c>
    </row>
    <row r="175" spans="1:3" x14ac:dyDescent="0.15">
      <c r="A175" s="49" t="s">
        <v>653</v>
      </c>
      <c r="B175" s="49" t="s">
        <v>698</v>
      </c>
      <c r="C175" s="49" t="s">
        <v>699</v>
      </c>
    </row>
    <row r="176" spans="1:3" x14ac:dyDescent="0.15">
      <c r="A176" s="49" t="s">
        <v>653</v>
      </c>
      <c r="B176" s="49" t="s">
        <v>700</v>
      </c>
      <c r="C176" s="49" t="s">
        <v>701</v>
      </c>
    </row>
    <row r="177" spans="1:3" x14ac:dyDescent="0.15">
      <c r="A177" s="49" t="s">
        <v>653</v>
      </c>
      <c r="B177" s="49" t="s">
        <v>702</v>
      </c>
      <c r="C177" s="49" t="s">
        <v>703</v>
      </c>
    </row>
    <row r="178" spans="1:3" x14ac:dyDescent="0.15">
      <c r="A178" s="49" t="s">
        <v>653</v>
      </c>
      <c r="B178" s="49" t="s">
        <v>704</v>
      </c>
      <c r="C178" s="49" t="s">
        <v>705</v>
      </c>
    </row>
    <row r="179" spans="1:3" x14ac:dyDescent="0.15">
      <c r="A179" s="49" t="s">
        <v>706</v>
      </c>
      <c r="B179" s="49" t="s">
        <v>707</v>
      </c>
      <c r="C179" s="49" t="s">
        <v>708</v>
      </c>
    </row>
    <row r="180" spans="1:3" x14ac:dyDescent="0.15">
      <c r="A180" s="49" t="s">
        <v>706</v>
      </c>
      <c r="B180" s="49" t="s">
        <v>709</v>
      </c>
      <c r="C180" s="49" t="s">
        <v>710</v>
      </c>
    </row>
    <row r="181" spans="1:3" x14ac:dyDescent="0.15">
      <c r="A181" s="49" t="s">
        <v>706</v>
      </c>
      <c r="B181" s="49" t="s">
        <v>711</v>
      </c>
      <c r="C181" s="49" t="s">
        <v>712</v>
      </c>
    </row>
    <row r="182" spans="1:3" x14ac:dyDescent="0.15">
      <c r="A182" s="49" t="s">
        <v>706</v>
      </c>
      <c r="B182" s="49" t="s">
        <v>713</v>
      </c>
      <c r="C182" s="49" t="s">
        <v>714</v>
      </c>
    </row>
    <row r="183" spans="1:3" x14ac:dyDescent="0.15">
      <c r="A183" s="49" t="s">
        <v>706</v>
      </c>
      <c r="B183" s="49" t="s">
        <v>715</v>
      </c>
      <c r="C183" s="49" t="s">
        <v>716</v>
      </c>
    </row>
    <row r="184" spans="1:3" x14ac:dyDescent="0.15">
      <c r="A184" s="49" t="s">
        <v>706</v>
      </c>
      <c r="B184" s="49" t="s">
        <v>717</v>
      </c>
      <c r="C184" s="49" t="s">
        <v>718</v>
      </c>
    </row>
    <row r="185" spans="1:3" x14ac:dyDescent="0.15">
      <c r="A185" s="49" t="s">
        <v>706</v>
      </c>
      <c r="B185" s="49" t="s">
        <v>719</v>
      </c>
      <c r="C185" s="49" t="s">
        <v>720</v>
      </c>
    </row>
    <row r="186" spans="1:3" x14ac:dyDescent="0.15">
      <c r="A186" s="49" t="s">
        <v>721</v>
      </c>
      <c r="B186" s="49" t="s">
        <v>722</v>
      </c>
      <c r="C186" s="49" t="s">
        <v>723</v>
      </c>
    </row>
    <row r="187" spans="1:3" x14ac:dyDescent="0.15">
      <c r="A187" s="49" t="s">
        <v>721</v>
      </c>
      <c r="B187" s="49" t="s">
        <v>724</v>
      </c>
      <c r="C187" s="49" t="s">
        <v>725</v>
      </c>
    </row>
    <row r="188" spans="1:3" x14ac:dyDescent="0.15">
      <c r="A188" s="49" t="s">
        <v>721</v>
      </c>
      <c r="B188" s="49" t="s">
        <v>726</v>
      </c>
      <c r="C188" s="49" t="s">
        <v>727</v>
      </c>
    </row>
    <row r="189" spans="1:3" x14ac:dyDescent="0.15">
      <c r="A189" s="49" t="s">
        <v>721</v>
      </c>
      <c r="B189" s="49" t="s">
        <v>728</v>
      </c>
      <c r="C189" s="49" t="s">
        <v>729</v>
      </c>
    </row>
    <row r="190" spans="1:3" x14ac:dyDescent="0.15">
      <c r="A190" s="49" t="s">
        <v>721</v>
      </c>
      <c r="B190" s="49" t="s">
        <v>730</v>
      </c>
      <c r="C190" s="49" t="s">
        <v>731</v>
      </c>
    </row>
    <row r="192" spans="1:3" x14ac:dyDescent="0.15">
      <c r="A192" s="49" t="s">
        <v>732</v>
      </c>
      <c r="B192" s="49" t="s">
        <v>733</v>
      </c>
      <c r="C192" s="49" t="s">
        <v>734</v>
      </c>
    </row>
    <row r="193" spans="1:3" x14ac:dyDescent="0.15">
      <c r="A193" s="49" t="s">
        <v>732</v>
      </c>
      <c r="B193" s="49" t="s">
        <v>735</v>
      </c>
      <c r="C193" s="49" t="s">
        <v>736</v>
      </c>
    </row>
    <row r="194" spans="1:3" x14ac:dyDescent="0.15">
      <c r="A194" s="49" t="s">
        <v>732</v>
      </c>
      <c r="B194" s="49" t="s">
        <v>737</v>
      </c>
      <c r="C194" s="49" t="s">
        <v>738</v>
      </c>
    </row>
    <row r="195" spans="1:3" x14ac:dyDescent="0.15">
      <c r="A195" s="49" t="s">
        <v>732</v>
      </c>
      <c r="B195" s="49" t="s">
        <v>739</v>
      </c>
      <c r="C195" s="49" t="s">
        <v>740</v>
      </c>
    </row>
    <row r="196" spans="1:3" x14ac:dyDescent="0.15">
      <c r="A196" s="49" t="s">
        <v>732</v>
      </c>
      <c r="B196" s="49" t="s">
        <v>741</v>
      </c>
      <c r="C196" s="49" t="s">
        <v>742</v>
      </c>
    </row>
    <row r="197" spans="1:3" x14ac:dyDescent="0.15">
      <c r="A197" s="49" t="s">
        <v>732</v>
      </c>
      <c r="B197" s="49" t="s">
        <v>743</v>
      </c>
      <c r="C197" s="49" t="s">
        <v>744</v>
      </c>
    </row>
    <row r="198" spans="1:3" x14ac:dyDescent="0.15">
      <c r="A198" s="49" t="s">
        <v>732</v>
      </c>
      <c r="B198" s="49" t="s">
        <v>745</v>
      </c>
      <c r="C198" s="49" t="s">
        <v>490</v>
      </c>
    </row>
    <row r="199" spans="1:3" x14ac:dyDescent="0.15">
      <c r="A199" s="49" t="s">
        <v>732</v>
      </c>
      <c r="B199" s="49" t="s">
        <v>746</v>
      </c>
      <c r="C199" s="49" t="s">
        <v>747</v>
      </c>
    </row>
    <row r="200" spans="1:3" x14ac:dyDescent="0.15">
      <c r="A200" s="49" t="s">
        <v>732</v>
      </c>
      <c r="B200" s="49" t="s">
        <v>748</v>
      </c>
      <c r="C200" s="49" t="s">
        <v>749</v>
      </c>
    </row>
    <row r="201" spans="1:3" x14ac:dyDescent="0.15">
      <c r="A201" s="49" t="s">
        <v>732</v>
      </c>
      <c r="B201" s="49" t="s">
        <v>750</v>
      </c>
      <c r="C201" s="49" t="s">
        <v>751</v>
      </c>
    </row>
    <row r="202" spans="1:3" x14ac:dyDescent="0.15">
      <c r="A202" s="49" t="s">
        <v>732</v>
      </c>
      <c r="B202" s="49" t="s">
        <v>752</v>
      </c>
      <c r="C202" s="49" t="s">
        <v>753</v>
      </c>
    </row>
    <row r="204" spans="1:3" x14ac:dyDescent="0.15">
      <c r="A204" s="49" t="s">
        <v>754</v>
      </c>
      <c r="B204" s="49" t="s">
        <v>755</v>
      </c>
      <c r="C204" s="49" t="s">
        <v>756</v>
      </c>
    </row>
    <row r="205" spans="1:3" x14ac:dyDescent="0.15">
      <c r="A205" s="49" t="s">
        <v>754</v>
      </c>
      <c r="B205" s="49" t="s">
        <v>757</v>
      </c>
      <c r="C205" s="49" t="s">
        <v>758</v>
      </c>
    </row>
    <row r="206" spans="1:3" x14ac:dyDescent="0.15">
      <c r="A206" s="49" t="s">
        <v>754</v>
      </c>
      <c r="B206" s="49" t="s">
        <v>759</v>
      </c>
      <c r="C206" s="49" t="s">
        <v>760</v>
      </c>
    </row>
    <row r="207" spans="1:3" x14ac:dyDescent="0.15">
      <c r="A207" s="49" t="s">
        <v>754</v>
      </c>
      <c r="B207" s="49" t="s">
        <v>761</v>
      </c>
      <c r="C207" s="49" t="s">
        <v>762</v>
      </c>
    </row>
    <row r="208" spans="1:3" x14ac:dyDescent="0.15">
      <c r="A208" s="49" t="s">
        <v>754</v>
      </c>
      <c r="B208" s="49" t="s">
        <v>763</v>
      </c>
      <c r="C208" s="49" t="s">
        <v>764</v>
      </c>
    </row>
    <row r="209" spans="1:3" x14ac:dyDescent="0.15">
      <c r="A209" s="49" t="s">
        <v>754</v>
      </c>
      <c r="B209" s="49" t="s">
        <v>765</v>
      </c>
      <c r="C209" s="49" t="s">
        <v>766</v>
      </c>
    </row>
    <row r="210" spans="1:3" x14ac:dyDescent="0.15">
      <c r="A210" s="49" t="s">
        <v>754</v>
      </c>
      <c r="B210" s="49" t="s">
        <v>767</v>
      </c>
      <c r="C210" s="49" t="s">
        <v>768</v>
      </c>
    </row>
    <row r="211" spans="1:3" x14ac:dyDescent="0.15">
      <c r="A211" s="49" t="s">
        <v>754</v>
      </c>
      <c r="B211" s="49" t="s">
        <v>769</v>
      </c>
      <c r="C211" s="49" t="s">
        <v>770</v>
      </c>
    </row>
    <row r="212" spans="1:3" x14ac:dyDescent="0.15">
      <c r="A212" s="49" t="s">
        <v>754</v>
      </c>
      <c r="B212" s="49" t="s">
        <v>771</v>
      </c>
      <c r="C212" s="49" t="s">
        <v>772</v>
      </c>
    </row>
    <row r="213" spans="1:3" x14ac:dyDescent="0.15">
      <c r="A213" s="49" t="s">
        <v>754</v>
      </c>
      <c r="B213" s="49" t="s">
        <v>773</v>
      </c>
      <c r="C213" s="49" t="s">
        <v>774</v>
      </c>
    </row>
    <row r="214" spans="1:3" x14ac:dyDescent="0.15">
      <c r="A214" s="49" t="s">
        <v>754</v>
      </c>
      <c r="B214" s="49" t="s">
        <v>775</v>
      </c>
      <c r="C214" s="49" t="s">
        <v>776</v>
      </c>
    </row>
    <row r="215" spans="1:3" x14ac:dyDescent="0.15">
      <c r="A215" s="49" t="s">
        <v>777</v>
      </c>
      <c r="B215" s="49" t="s">
        <v>778</v>
      </c>
      <c r="C215" s="49" t="s">
        <v>779</v>
      </c>
    </row>
    <row r="216" spans="1:3" x14ac:dyDescent="0.15">
      <c r="A216" s="49" t="s">
        <v>777</v>
      </c>
      <c r="B216" s="49" t="s">
        <v>780</v>
      </c>
      <c r="C216" s="49" t="s">
        <v>781</v>
      </c>
    </row>
    <row r="217" spans="1:3" x14ac:dyDescent="0.15">
      <c r="A217" s="49" t="s">
        <v>777</v>
      </c>
      <c r="B217" s="49" t="s">
        <v>782</v>
      </c>
      <c r="C217" s="49" t="s">
        <v>783</v>
      </c>
    </row>
    <row r="218" spans="1:3" x14ac:dyDescent="0.15">
      <c r="A218" s="49" t="s">
        <v>777</v>
      </c>
      <c r="B218" s="49" t="s">
        <v>784</v>
      </c>
      <c r="C218" s="49" t="s">
        <v>785</v>
      </c>
    </row>
    <row r="219" spans="1:3" x14ac:dyDescent="0.15">
      <c r="A219" s="49" t="s">
        <v>777</v>
      </c>
      <c r="B219" s="49" t="s">
        <v>786</v>
      </c>
      <c r="C219" s="49" t="s">
        <v>787</v>
      </c>
    </row>
    <row r="220" spans="1:3" x14ac:dyDescent="0.15">
      <c r="A220" s="49" t="s">
        <v>777</v>
      </c>
      <c r="B220" s="49" t="s">
        <v>788</v>
      </c>
      <c r="C220" s="49" t="s">
        <v>789</v>
      </c>
    </row>
    <row r="221" spans="1:3" x14ac:dyDescent="0.15">
      <c r="A221" s="49" t="s">
        <v>777</v>
      </c>
      <c r="B221" s="49" t="s">
        <v>790</v>
      </c>
      <c r="C221" s="49" t="s">
        <v>791</v>
      </c>
    </row>
    <row r="222" spans="1:3" x14ac:dyDescent="0.15">
      <c r="A222" s="49" t="s">
        <v>777</v>
      </c>
      <c r="B222" s="49" t="s">
        <v>792</v>
      </c>
      <c r="C222" s="49" t="s">
        <v>793</v>
      </c>
    </row>
    <row r="223" spans="1:3" x14ac:dyDescent="0.15">
      <c r="A223" s="49" t="s">
        <v>777</v>
      </c>
      <c r="B223" s="49" t="s">
        <v>794</v>
      </c>
      <c r="C223" s="49" t="s">
        <v>795</v>
      </c>
    </row>
    <row r="224" spans="1:3" x14ac:dyDescent="0.15">
      <c r="A224" s="49" t="s">
        <v>777</v>
      </c>
      <c r="B224" s="49" t="s">
        <v>796</v>
      </c>
      <c r="C224" s="49" t="s">
        <v>797</v>
      </c>
    </row>
    <row r="225" spans="1:3" x14ac:dyDescent="0.15">
      <c r="A225" s="49" t="s">
        <v>777</v>
      </c>
      <c r="B225" s="49" t="s">
        <v>798</v>
      </c>
      <c r="C225" s="49" t="s">
        <v>799</v>
      </c>
    </row>
    <row r="226" spans="1:3" x14ac:dyDescent="0.15">
      <c r="A226" s="49" t="s">
        <v>777</v>
      </c>
      <c r="B226" s="49" t="s">
        <v>800</v>
      </c>
      <c r="C226" s="49" t="s">
        <v>801</v>
      </c>
    </row>
    <row r="227" spans="1:3" x14ac:dyDescent="0.15">
      <c r="A227" s="49" t="s">
        <v>777</v>
      </c>
      <c r="B227" s="49" t="s">
        <v>802</v>
      </c>
      <c r="C227" s="49" t="s">
        <v>803</v>
      </c>
    </row>
    <row r="228" spans="1:3" x14ac:dyDescent="0.15">
      <c r="A228" s="49" t="s">
        <v>804</v>
      </c>
      <c r="B228" s="49" t="s">
        <v>805</v>
      </c>
      <c r="C228" s="49" t="s">
        <v>806</v>
      </c>
    </row>
    <row r="229" spans="1:3" x14ac:dyDescent="0.15">
      <c r="A229" s="49" t="s">
        <v>804</v>
      </c>
      <c r="B229" s="49" t="s">
        <v>807</v>
      </c>
      <c r="C229" s="49" t="s">
        <v>808</v>
      </c>
    </row>
    <row r="230" spans="1:3" x14ac:dyDescent="0.15">
      <c r="A230" s="49" t="s">
        <v>804</v>
      </c>
      <c r="B230" s="49" t="s">
        <v>809</v>
      </c>
      <c r="C230" s="49" t="s">
        <v>810</v>
      </c>
    </row>
    <row r="231" spans="1:3" x14ac:dyDescent="0.15">
      <c r="A231" s="49" t="s">
        <v>804</v>
      </c>
      <c r="B231" s="49" t="s">
        <v>811</v>
      </c>
      <c r="C231" s="49" t="s">
        <v>812</v>
      </c>
    </row>
    <row r="232" spans="1:3" x14ac:dyDescent="0.15">
      <c r="A232" s="49" t="s">
        <v>804</v>
      </c>
      <c r="B232" s="49" t="s">
        <v>813</v>
      </c>
      <c r="C232" s="49" t="s">
        <v>814</v>
      </c>
    </row>
    <row r="233" spans="1:3" x14ac:dyDescent="0.15">
      <c r="A233" s="49" t="s">
        <v>804</v>
      </c>
      <c r="B233" s="49" t="s">
        <v>815</v>
      </c>
      <c r="C233" s="49" t="s">
        <v>816</v>
      </c>
    </row>
    <row r="234" spans="1:3" x14ac:dyDescent="0.15">
      <c r="A234" s="49" t="s">
        <v>804</v>
      </c>
      <c r="B234" s="49" t="s">
        <v>817</v>
      </c>
      <c r="C234" s="49" t="s">
        <v>818</v>
      </c>
    </row>
    <row r="235" spans="1:3" x14ac:dyDescent="0.15">
      <c r="A235" s="49" t="s">
        <v>804</v>
      </c>
      <c r="B235" s="49" t="s">
        <v>819</v>
      </c>
      <c r="C235" s="49" t="s">
        <v>820</v>
      </c>
    </row>
    <row r="236" spans="1:3" x14ac:dyDescent="0.15">
      <c r="A236" s="49" t="s">
        <v>804</v>
      </c>
      <c r="B236" s="49" t="s">
        <v>821</v>
      </c>
      <c r="C236" s="49" t="s">
        <v>822</v>
      </c>
    </row>
    <row r="237" spans="1:3" x14ac:dyDescent="0.15">
      <c r="A237" s="49" t="s">
        <v>804</v>
      </c>
      <c r="B237" s="49" t="s">
        <v>823</v>
      </c>
      <c r="C237" s="49" t="s">
        <v>824</v>
      </c>
    </row>
    <row r="238" spans="1:3" x14ac:dyDescent="0.15">
      <c r="A238" s="49" t="s">
        <v>804</v>
      </c>
      <c r="B238" s="49" t="s">
        <v>825</v>
      </c>
      <c r="C238" s="49" t="s">
        <v>826</v>
      </c>
    </row>
    <row r="239" spans="1:3" x14ac:dyDescent="0.15">
      <c r="A239" s="49" t="s">
        <v>804</v>
      </c>
      <c r="B239" s="49" t="s">
        <v>827</v>
      </c>
      <c r="C239" s="49" t="s">
        <v>828</v>
      </c>
    </row>
    <row r="240" spans="1:3" x14ac:dyDescent="0.15">
      <c r="A240" s="49" t="s">
        <v>804</v>
      </c>
      <c r="B240" s="49" t="s">
        <v>829</v>
      </c>
      <c r="C240" s="49" t="s">
        <v>830</v>
      </c>
    </row>
    <row r="241" spans="1:3" x14ac:dyDescent="0.15">
      <c r="A241" s="49" t="s">
        <v>804</v>
      </c>
      <c r="B241" s="49" t="s">
        <v>831</v>
      </c>
      <c r="C241" s="49" t="s">
        <v>832</v>
      </c>
    </row>
    <row r="242" spans="1:3" x14ac:dyDescent="0.15">
      <c r="A242" s="49" t="s">
        <v>804</v>
      </c>
      <c r="B242" s="49" t="s">
        <v>833</v>
      </c>
      <c r="C242" s="49" t="s">
        <v>834</v>
      </c>
    </row>
    <row r="243" spans="1:3" x14ac:dyDescent="0.15">
      <c r="A243" s="49" t="s">
        <v>804</v>
      </c>
      <c r="B243" s="49" t="s">
        <v>835</v>
      </c>
      <c r="C243" s="49" t="s">
        <v>836</v>
      </c>
    </row>
    <row r="244" spans="1:3" x14ac:dyDescent="0.15">
      <c r="A244" s="49" t="s">
        <v>804</v>
      </c>
      <c r="B244" s="49" t="s">
        <v>837</v>
      </c>
      <c r="C244" s="49" t="s">
        <v>838</v>
      </c>
    </row>
    <row r="245" spans="1:3" x14ac:dyDescent="0.15">
      <c r="A245" s="49" t="s">
        <v>804</v>
      </c>
      <c r="B245" s="49" t="s">
        <v>839</v>
      </c>
      <c r="C245" s="49" t="s">
        <v>840</v>
      </c>
    </row>
    <row r="246" spans="1:3" x14ac:dyDescent="0.15">
      <c r="A246" s="49" t="s">
        <v>804</v>
      </c>
      <c r="B246" s="49" t="s">
        <v>841</v>
      </c>
      <c r="C246" s="49" t="s">
        <v>842</v>
      </c>
    </row>
    <row r="247" spans="1:3" x14ac:dyDescent="0.15">
      <c r="A247" s="49" t="s">
        <v>804</v>
      </c>
      <c r="B247" s="49" t="s">
        <v>843</v>
      </c>
      <c r="C247" s="49" t="s">
        <v>844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素材</vt:lpstr>
      <vt:lpstr>ヘッダー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2020-04-20T07:13:14Z</dcterms:modified>
</cp:coreProperties>
</file>