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3_試験車使用履歴\"/>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calcOnSave="0" concurrentCalc="0"/>
</workbook>
</file>

<file path=xl/calcChain.xml><?xml version="1.0" encoding="utf-8"?>
<calcChain xmlns="http://schemas.openxmlformats.org/spreadsheetml/2006/main">
  <c r="V75" i="140" l="1"/>
  <c r="A19" i="140"/>
  <c r="A20" i="140"/>
  <c r="A21" i="140"/>
  <c r="A22" i="140"/>
  <c r="A23" i="140"/>
  <c r="A24" i="140"/>
  <c r="A25" i="140"/>
  <c r="A26" i="140"/>
  <c r="A27" i="140"/>
  <c r="A28" i="140"/>
  <c r="A29" i="140"/>
  <c r="A30" i="140"/>
  <c r="A31" i="140"/>
  <c r="A32" i="140"/>
  <c r="A33" i="140"/>
  <c r="A34" i="140"/>
  <c r="A35" i="140"/>
  <c r="A36" i="140"/>
  <c r="A37" i="140"/>
  <c r="A38" i="140"/>
  <c r="A39" i="140"/>
  <c r="A40" i="140"/>
  <c r="A41" i="140"/>
  <c r="AD38" i="140"/>
  <c r="AB38" i="140"/>
  <c r="W38" i="140"/>
  <c r="V73" i="140"/>
  <c r="V72" i="140"/>
  <c r="O41" i="140"/>
  <c r="O40" i="140"/>
  <c r="AD40" i="140"/>
  <c r="AB40" i="140"/>
  <c r="W40" i="140"/>
  <c r="AD36" i="140"/>
  <c r="AB36" i="140"/>
  <c r="W36" i="140"/>
  <c r="V70" i="140"/>
  <c r="V68" i="140"/>
  <c r="H43" i="140"/>
  <c r="O39" i="140"/>
  <c r="AB39" i="140"/>
  <c r="O22" i="140"/>
  <c r="W22" i="140"/>
  <c r="O23" i="140"/>
  <c r="O24" i="140"/>
  <c r="W24" i="140"/>
  <c r="O25" i="140"/>
  <c r="W25" i="140"/>
  <c r="O26" i="140"/>
  <c r="W26" i="140"/>
  <c r="O27" i="140"/>
  <c r="W27" i="140"/>
  <c r="O28" i="140"/>
  <c r="W28" i="140"/>
  <c r="O29" i="140"/>
  <c r="W29" i="140"/>
  <c r="O30" i="140"/>
  <c r="W30" i="140"/>
  <c r="O31" i="140"/>
  <c r="W31" i="140"/>
  <c r="O32" i="140"/>
  <c r="W32" i="140"/>
  <c r="O33" i="140"/>
  <c r="W33" i="140"/>
  <c r="O34" i="140"/>
  <c r="W34" i="140"/>
  <c r="O35" i="140"/>
  <c r="W35" i="140"/>
  <c r="AD39" i="140"/>
  <c r="W39" i="140"/>
  <c r="AD35" i="140"/>
  <c r="AD34" i="140"/>
  <c r="AD33" i="140"/>
  <c r="AD32" i="140"/>
  <c r="AD31" i="140"/>
  <c r="AD30" i="140"/>
  <c r="AD29" i="140"/>
  <c r="AD28" i="140"/>
  <c r="AD27" i="140"/>
  <c r="AD26" i="140"/>
  <c r="AD25" i="140"/>
  <c r="AD24" i="140"/>
  <c r="AD22" i="140"/>
  <c r="AB26" i="140"/>
  <c r="AB35" i="140"/>
  <c r="AB34" i="140"/>
  <c r="AB33" i="140"/>
  <c r="AB32" i="140"/>
  <c r="AB31" i="140"/>
  <c r="AB30" i="140"/>
  <c r="AB29" i="140"/>
  <c r="AB28" i="140"/>
  <c r="AB27" i="140"/>
  <c r="AB25" i="140"/>
  <c r="AB24" i="140"/>
  <c r="AB22" i="140"/>
  <c r="O21" i="140"/>
  <c r="W21" i="140"/>
  <c r="O11" i="140"/>
  <c r="W11" i="140"/>
  <c r="O10" i="140"/>
  <c r="AD21" i="140"/>
  <c r="AB21" i="140"/>
  <c r="AB11" i="140"/>
  <c r="AD10" i="140"/>
  <c r="AB10" i="140"/>
  <c r="W10" i="140"/>
  <c r="O19" i="140"/>
  <c r="W19" i="140"/>
  <c r="O20" i="140"/>
  <c r="AD20" i="140"/>
  <c r="O18" i="140"/>
  <c r="AB20" i="140"/>
  <c r="W20" i="140"/>
  <c r="AB19" i="140"/>
  <c r="AD19" i="140"/>
  <c r="AD18" i="140"/>
  <c r="AB18" i="140"/>
  <c r="W18" i="140"/>
  <c r="A1" i="141"/>
  <c r="A3" i="141"/>
  <c r="A4" i="141"/>
  <c r="A2" i="141"/>
</calcChain>
</file>

<file path=xl/sharedStrings.xml><?xml version="1.0" encoding="utf-8"?>
<sst xmlns="http://schemas.openxmlformats.org/spreadsheetml/2006/main" count="1006" uniqueCount="303">
  <si>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</si>
  <si>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</si>
  <si>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</si>
  <si>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</si>
  <si>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</si>
  <si>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</si>
  <si>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</si>
  <si>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</si>
  <si>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</si>
  <si>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</si>
  <si>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</si>
  <si>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</si>
  <si>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</si>
  <si>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</si>
  <si>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</si>
  <si>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</si>
  <si>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</si>
  <si>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</si>
  <si>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</si>
  <si>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</si>
  <si>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</si>
  <si>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</si>
  <si>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</si>
  <si>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</si>
  <si>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</si>
  <si>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</si>
  <si>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</si>
  <si>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</si>
  <si>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</si>
  <si>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</si>
  <si>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</si>
  <si>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</si>
  <si>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</si>
  <si>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</si>
  <si>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</si>
  <si>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</si>
  <si>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</si>
  <si>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</si>
  <si>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</si>
  <si>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</si>
  <si>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</si>
  <si>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</si>
  <si>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</si>
  <si>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</si>
  <si>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</si>
  <si>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</si>
  <si>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</si>
  <si>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</si>
  <si>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</si>
  <si>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</si>
  <si>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</si>
  <si>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</si>
  <si>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</si>
  <si>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</si>
  <si>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</si>
  <si>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</si>
  <si>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</si>
  <si>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</si>
  <si>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</si>
  <si>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</si>
  <si>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</si>
  <si>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</si>
  <si>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</si>
  <si>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</si>
  <si>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</si>
  <si>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</si>
  <si>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</si>
  <si>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</si>
  <si>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</si>
  <si>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</si>
  <si>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</si>
  <si>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</si>
  <si>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</si>
  <si>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</si>
  <si>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</si>
  <si>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</si>
  <si>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</si>
  <si>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</si>
  <si>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</si>
  <si>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</si>
  <si>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</si>
  <si>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</si>
  <si>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</si>
  <si>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</si>
  <si>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</si>
  <si>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</si>
  <si>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</si>
  <si>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</si>
  <si>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</si>
  <si>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</si>
  <si>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</si>
  <si>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</si>
  <si>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</si>
  <si>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</si>
  <si>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</si>
  <si>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</si>
  <si>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</si>
  <si>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</si>
  <si>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</si>
  <si>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</si>
  <si>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</si>
  <si>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</si>
  <si>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</si>
  <si>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</si>
  <si>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</si>
  <si>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</si>
  <si>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</si>
  <si>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</si>
  <si>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</si>
  <si>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</si>
  <si>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</si>
  <si>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</si>
  <si>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</si>
  <si>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</si>
  <si>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</si>
  <si>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</si>
  <si>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</si>
  <si>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</si>
  <si>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</si>
  <si>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</si>
  <si>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</si>
  <si>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</si>
  <si>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</si>
  <si>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</si>
  <si>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</si>
  <si>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</si>
  <si>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</si>
  <si>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</si>
  <si>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</si>
  <si>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</si>
  <si>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</si>
  <si>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</si>
  <si>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</si>
  <si>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</si>
  <si>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</si>
  <si>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</si>
  <si>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</si>
  <si>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</si>
  <si>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</si>
  <si>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</si>
  <si>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</si>
  <si>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</si>
  <si>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</si>
  <si>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</si>
  <si>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</si>
  <si>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</si>
  <si>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</si>
  <si>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</si>
  <si>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</si>
  <si>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</si>
  <si>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</si>
  <si>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</si>
  <si>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</si>
  <si>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</si>
  <si>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</si>
  <si>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</si>
  <si>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</si>
  <si>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</si>
  <si>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</si>
  <si>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</si>
  <si>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</si>
  <si>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</si>
  <si>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</si>
  <si>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</si>
  <si>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</si>
  <si>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</si>
  <si>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</si>
  <si>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</si>
  <si>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</si>
  <si>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</si>
  <si>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</si>
  <si>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</si>
  <si>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</si>
  <si>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</si>
  <si>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</si>
  <si>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</si>
  <si>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</si>
  <si>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</si>
  <si>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</si>
  <si>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</si>
  <si>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</si>
  <si>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</si>
  <si>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</si>
  <si>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</si>
  <si>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</si>
  <si>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</si>
  <si>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</si>
  <si>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</si>
  <si>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</si>
  <si>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</si>
  <si>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</si>
  <si>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</si>
  <si>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</si>
  <si>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</si>
  <si>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</si>
  <si>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</si>
  <si>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</si>
  <si>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</si>
  <si>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</si>
  <si>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</si>
  <si>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</si>
  <si>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</si>
  <si>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</si>
  <si>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</si>
  <si>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</si>
  <si>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</si>
  <si>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</si>
  <si>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</si>
  <si>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</si>
  <si>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</si>
  <si>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</si>
  <si>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</si>
  <si>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</si>
  <si>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</si>
  <si>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</si>
  <si>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</si>
  <si>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</si>
  <si>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</si>
  <si>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</si>
  <si>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</si>
  <si>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</si>
  <si>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</si>
  <si>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</si>
  <si>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</si>
  <si>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</si>
  <si>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</si>
  <si>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</si>
  <si>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</si>
  <si>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</si>
  <si>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</si>
  <si>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</si>
  <si>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</si>
  <si>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</si>
  <si>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</si>
  <si>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</si>
  <si>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</si>
  <si>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</si>
  <si>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</si>
  <si>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</si>
  <si>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</si>
  <si>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</si>
  <si>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</si>
  <si>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</si>
  <si>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</si>
  <si>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</si>
  <si>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</si>
  <si>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</si>
  <si>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</si>
  <si>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</si>
  <si>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</si>
  <si>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</si>
  <si>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</si>
  <si>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</si>
  <si>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</si>
  <si>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</si>
  <si>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</si>
  <si>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</si>
  <si>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</si>
  <si>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</si>
  <si>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</si>
  <si>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</si>
  <si>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</si>
  <si>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</si>
  <si>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</si>
  <si>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</si>
  <si>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</si>
  <si>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</si>
  <si>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</si>
  <si>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</si>
  <si>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</si>
  <si>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</si>
  <si>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</si>
  <si>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</si>
  <si>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</si>
  <si>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</si>
  <si>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</si>
  <si>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</si>
  <si>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</si>
  <si>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</si>
  <si>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</si>
  <si>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</si>
  <si>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</si>
  <si>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</si>
  <si>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</si>
  <si>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1"/>
  </si>
  <si>
    <t>○</t>
    <phoneticPr fontId="1"/>
  </si>
  <si>
    <t>承認要件名</t>
  </si>
  <si>
    <t>NAME</t>
  </si>
  <si>
    <t/>
  </si>
  <si>
    <t>承認要件マスタ</t>
  </si>
  <si>
    <t>PERSONEL_LIST</t>
  </si>
  <si>
    <t>NAME</t>
    <phoneticPr fontId="1"/>
  </si>
  <si>
    <t>PERSONEL_ID</t>
  </si>
  <si>
    <t>編集者_NAME</t>
  </si>
  <si>
    <t>駐車場指定</t>
  </si>
  <si>
    <t>1,0</t>
    <phoneticPr fontId="1"/>
  </si>
  <si>
    <t>承認STEPマスタ</t>
  </si>
  <si>
    <t>移管先部署_SECTION_ID</t>
  </si>
  <si>
    <t>SECTION_ID</t>
    <phoneticPr fontId="1"/>
  </si>
  <si>
    <t>SECTION_GROUP_DATAのSECTION_IDと外部結合</t>
  </si>
  <si>
    <t>SECTION_DATAのDEPARTMENT_IDと外部結合</t>
  </si>
  <si>
    <t>TCA03020</t>
    <phoneticPr fontId="1"/>
  </si>
  <si>
    <t>試験車使用履歴検索</t>
    <rPh sb="0" eb="2">
      <t>シケン</t>
    </rPh>
    <rPh sb="2" eb="3">
      <t>シャ</t>
    </rPh>
    <rPh sb="3" eb="5">
      <t>シヨウ</t>
    </rPh>
    <rPh sb="5" eb="7">
      <t>リレキ</t>
    </rPh>
    <rPh sb="7" eb="9">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</si>
</sst>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8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3" xfId="0" applyFont="1" applyBorder="1" applyAlignment="1">
      <alignment vertical="center"/>
    </xf>
    <xf numFmtId="0" fontId="3" fillId="0" borderId="11" xfId="0" applyFont="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49" fontId="3" fillId="0" borderId="15" xfId="0" applyNumberFormat="1"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5" xfId="0" applyFont="1" applyFill="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3" fillId="0" borderId="5" xfId="0" applyNumberFormat="1" applyFont="1" applyBorder="1" applyAlignment="1">
      <alignment horizontal="left" vertical="center"/>
    </xf>
    <xf numFmtId="0" fontId="3" fillId="0" borderId="8" xfId="0" applyFont="1" applyFill="1" applyBorder="1" applyAlignment="1">
      <alignment vertical="center"/>
    </xf>
    <xf numFmtId="0" fontId="3" fillId="0" borderId="0" xfId="0" applyFont="1" applyFill="1" applyBorder="1" applyAlignment="1">
      <alignment vertical="center"/>
    </xf>
    <xf numFmtId="0" fontId="3" fillId="0" borderId="9" xfId="0" applyFont="1" applyFill="1" applyBorder="1" applyAlignment="1">
      <alignment vertical="center"/>
    </xf>
    <xf numFmtId="49" fontId="3" fillId="0" borderId="8" xfId="0" applyNumberFormat="1" applyFont="1" applyFill="1" applyBorder="1" applyAlignment="1">
      <alignment vertical="center"/>
    </xf>
    <xf numFmtId="0" fontId="0" fillId="0" borderId="0" xfId="0"/>
    <xf numFmtId="0" fontId="3" fillId="0" borderId="0" xfId="0" applyFont="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49" fontId="3" fillId="0" borderId="15" xfId="0" applyNumberFormat="1"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5" xfId="0" applyFont="1" applyFill="1" applyBorder="1" applyAlignment="1">
      <alignment vertical="center"/>
    </xf>
    <xf numFmtId="0" fontId="3" fillId="0" borderId="8" xfId="0" applyFont="1" applyFill="1" applyBorder="1" applyAlignment="1">
      <alignment vertical="center"/>
    </xf>
    <xf numFmtId="0" fontId="3" fillId="0" borderId="0" xfId="0" applyFont="1" applyFill="1" applyBorder="1" applyAlignment="1">
      <alignment vertical="center"/>
    </xf>
    <xf numFmtId="0" fontId="3" fillId="0" borderId="9" xfId="0" applyFont="1" applyFill="1" applyBorder="1" applyAlignment="1">
      <alignment vertical="center"/>
    </xf>
    <xf numFmtId="49" fontId="3" fillId="0" borderId="8" xfId="0" applyNumberFormat="1" applyFont="1" applyFill="1" applyBorder="1" applyAlignment="1">
      <alignment vertical="center"/>
    </xf>
    <xf numFmtId="0" fontId="3" fillId="0" borderId="10" xfId="0" applyFont="1" applyFill="1" applyBorder="1" applyAlignment="1">
      <alignment vertical="center"/>
    </xf>
    <xf numFmtId="0" fontId="3" fillId="0" borderId="3" xfId="0" applyFont="1" applyFill="1" applyBorder="1" applyAlignment="1">
      <alignment vertical="center"/>
    </xf>
    <xf numFmtId="0" fontId="3" fillId="0" borderId="1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21"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18"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82"/>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73" t="s">
        <v>53</v>
      </c>
      <c r="B1" s="73"/>
      <c r="C1" s="73"/>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row>
    <row r="2" spans="1:56" s="2" customFormat="1" ht="15" customHeight="1" thickBot="1" x14ac:dyDescent="0.2">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c r="BA2" s="74"/>
      <c r="BB2" s="74"/>
      <c r="BC2" s="74"/>
      <c r="BD2" s="74"/>
    </row>
    <row r="3" spans="1:56" ht="15" customHeight="1" thickTop="1" x14ac:dyDescent="0.15"/>
    <row r="4" spans="1:56" ht="15" customHeight="1" x14ac:dyDescent="0.15">
      <c r="A4" s="69" t="s">
        <v>54</v>
      </c>
      <c r="B4" s="69"/>
      <c r="C4" s="69"/>
      <c r="D4" s="69"/>
      <c r="E4" s="69"/>
      <c r="F4" s="69"/>
      <c r="G4" s="69"/>
      <c r="H4" s="75" t="s">
        <v>301</v>
      </c>
      <c r="I4" s="76"/>
      <c r="J4" s="76"/>
      <c r="K4" s="76"/>
      <c r="L4" s="76"/>
      <c r="M4" s="76"/>
      <c r="N4" s="76"/>
      <c r="O4" s="76"/>
      <c r="P4" s="76"/>
      <c r="Q4" s="77"/>
      <c r="R4" s="78" t="s">
        <v>55</v>
      </c>
      <c r="S4" s="79"/>
      <c r="T4" s="79"/>
      <c r="U4" s="79"/>
      <c r="V4" s="79"/>
      <c r="W4" s="79"/>
      <c r="X4" s="80"/>
      <c r="Y4" s="75" t="s">
        <v>302</v>
      </c>
      <c r="Z4" s="76"/>
      <c r="AA4" s="76"/>
      <c r="AB4" s="76"/>
      <c r="AC4" s="76"/>
      <c r="AD4" s="76"/>
      <c r="AE4" s="76"/>
      <c r="AF4" s="76"/>
      <c r="AG4" s="76"/>
      <c r="AH4" s="77"/>
      <c r="AI4" s="78" t="s">
        <v>56</v>
      </c>
      <c r="AJ4" s="79"/>
      <c r="AK4" s="79"/>
      <c r="AL4" s="79"/>
      <c r="AM4" s="79"/>
      <c r="AN4" s="79"/>
      <c r="AO4" s="80"/>
      <c r="AP4" s="75" t="s">
        <v>67</v>
      </c>
      <c r="AQ4" s="76"/>
      <c r="AR4" s="76"/>
      <c r="AS4" s="76"/>
      <c r="AT4" s="76"/>
      <c r="AU4" s="76"/>
      <c r="AV4" s="76"/>
      <c r="AW4" s="76"/>
      <c r="AX4" s="76"/>
      <c r="AY4" s="77"/>
    </row>
    <row r="5" spans="1:56" s="18" customFormat="1" ht="15" customHeight="1" x14ac:dyDescent="0.15"/>
    <row r="6" spans="1:56" s="18" customFormat="1" ht="15" customHeight="1" x14ac:dyDescent="0.15">
      <c r="A6" s="69" t="s">
        <v>69</v>
      </c>
      <c r="B6" s="69"/>
      <c r="C6" s="69"/>
      <c r="D6" s="69"/>
      <c r="E6" s="69"/>
      <c r="F6" s="69"/>
      <c r="G6" s="69"/>
      <c r="H6" s="70" t="s">
        <v>70</v>
      </c>
      <c r="I6" s="71"/>
      <c r="J6" s="71"/>
      <c r="K6" s="71"/>
      <c r="L6" s="71"/>
      <c r="M6" s="71"/>
      <c r="N6" s="71"/>
      <c r="O6" s="71"/>
      <c r="P6" s="71"/>
      <c r="Q6" s="72"/>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77</v>
      </c>
      <c r="H10" s="14"/>
      <c r="I10" s="14"/>
      <c r="J10" s="14"/>
      <c r="K10" s="14"/>
      <c r="L10" s="14"/>
      <c r="M10" s="14"/>
      <c r="N10" s="13"/>
      <c r="O10" s="12" t="str">
        <f>G10</f>
        <v>データID</v>
      </c>
      <c r="P10" s="14"/>
      <c r="Q10" s="14"/>
      <c r="R10" s="14"/>
      <c r="S10" s="14"/>
      <c r="T10" s="14"/>
      <c r="U10" s="14"/>
      <c r="V10" s="14"/>
      <c r="W10" s="12" t="str">
        <f>VLOOKUP($O10,Sheet2!$B:$E,2,FALSE)&amp;""</f>
        <v>NUMBER</v>
      </c>
      <c r="X10" s="14"/>
      <c r="Y10" s="14"/>
      <c r="Z10" s="14"/>
      <c r="AA10" s="14"/>
      <c r="AB10" s="12" t="str">
        <f>VLOOKUP($O10,Sheet2!$B:$E,3,FALSE)&amp;""</f>
        <v>8,0</v>
      </c>
      <c r="AC10" s="14"/>
      <c r="AD10" s="12" t="str">
        <f>VLOOKUP($O10,Sheet2!$B:$E,4,FALSE)&amp;""</f>
        <v>○</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t="s">
        <v>79</v>
      </c>
      <c r="H11" s="14"/>
      <c r="I11" s="14"/>
      <c r="J11" s="14"/>
      <c r="K11" s="14"/>
      <c r="L11" s="14"/>
      <c r="M11" s="14"/>
      <c r="N11" s="13"/>
      <c r="O11" s="12" t="str">
        <f>G11</f>
        <v>履歴NO</v>
      </c>
      <c r="P11" s="14"/>
      <c r="Q11" s="14"/>
      <c r="R11" s="14"/>
      <c r="S11" s="14"/>
      <c r="T11" s="14"/>
      <c r="U11" s="14"/>
      <c r="V11" s="14"/>
      <c r="W11" s="12" t="str">
        <f>VLOOKUP($O11,Sheet2!$B:$E,2,FALSE)&amp;""</f>
        <v>NUMBER</v>
      </c>
      <c r="X11" s="14"/>
      <c r="Y11" s="14"/>
      <c r="Z11" s="14"/>
      <c r="AA11" s="14"/>
      <c r="AB11" s="12" t="str">
        <f>VLOOKUP($O11,Sheet2!$B:$E,3,FALSE)&amp;""</f>
        <v>8,0</v>
      </c>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23"/>
      <c r="X12" s="14"/>
      <c r="Y12" s="14"/>
      <c r="Z12" s="14"/>
      <c r="AA12" s="14"/>
      <c r="AB12" s="23"/>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23"/>
      <c r="X13" s="14"/>
      <c r="Y13" s="14"/>
      <c r="Z13" s="14"/>
      <c r="AA13" s="14"/>
      <c r="AB13" s="23"/>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23"/>
      <c r="X14" s="14"/>
      <c r="Y14" s="14"/>
      <c r="Z14" s="14"/>
      <c r="AA14" s="14"/>
      <c r="AB14" s="4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71</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t="s">
        <v>284</v>
      </c>
      <c r="B18" s="13"/>
      <c r="C18" s="12" t="s">
        <v>62</v>
      </c>
      <c r="D18" s="14"/>
      <c r="E18" s="14"/>
      <c r="F18" s="12" t="s">
        <v>63</v>
      </c>
      <c r="G18" s="12" t="s">
        <v>77</v>
      </c>
      <c r="H18" s="14"/>
      <c r="I18" s="14"/>
      <c r="J18" s="14"/>
      <c r="K18" s="14"/>
      <c r="L18" s="14"/>
      <c r="M18" s="14"/>
      <c r="N18" s="13"/>
      <c r="O18" s="12" t="str">
        <f>G18</f>
        <v>データID</v>
      </c>
      <c r="P18" s="14"/>
      <c r="Q18" s="14"/>
      <c r="R18" s="14"/>
      <c r="S18" s="14"/>
      <c r="T18" s="14"/>
      <c r="U18" s="14"/>
      <c r="V18" s="14"/>
      <c r="W18" s="23" t="str">
        <f>VLOOKUP($O18,Sheet2!$B:$E,2,FALSE)&amp;""</f>
        <v>NUMBER</v>
      </c>
      <c r="X18" s="14"/>
      <c r="Y18" s="14"/>
      <c r="Z18" s="14"/>
      <c r="AA18" s="14"/>
      <c r="AB18" s="23" t="str">
        <f>VLOOKUP($O18,Sheet2!$B:$E,3,FALSE)&amp;""</f>
        <v>8,0</v>
      </c>
      <c r="AC18" s="14"/>
      <c r="AD18" s="23" t="str">
        <f>VLOOKUP($O18,Sheet2!$B:$E,4,FALSE)&amp;""</f>
        <v>○</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f>A18+1</f>
        <v>2</v>
      </c>
      <c r="B19" s="13"/>
      <c r="C19" s="12" t="s">
        <v>62</v>
      </c>
      <c r="D19" s="14"/>
      <c r="E19" s="14"/>
      <c r="F19" s="12" t="s">
        <v>63</v>
      </c>
      <c r="G19" s="12" t="s">
        <v>79</v>
      </c>
      <c r="H19" s="14"/>
      <c r="I19" s="14"/>
      <c r="J19" s="14"/>
      <c r="K19" s="14"/>
      <c r="L19" s="14"/>
      <c r="M19" s="14"/>
      <c r="N19" s="13"/>
      <c r="O19" s="12" t="str">
        <f t="shared" ref="O19:O20" si="0">G19</f>
        <v>履歴NO</v>
      </c>
      <c r="P19" s="14"/>
      <c r="Q19" s="14"/>
      <c r="R19" s="14"/>
      <c r="S19" s="14"/>
      <c r="T19" s="14"/>
      <c r="U19" s="14"/>
      <c r="V19" s="14"/>
      <c r="W19" s="23" t="str">
        <f>VLOOKUP($O19,Sheet2!$B:$E,2,FALSE)&amp;""</f>
        <v>NUMBER</v>
      </c>
      <c r="X19" s="14"/>
      <c r="Y19" s="14"/>
      <c r="Z19" s="14"/>
      <c r="AA19" s="14"/>
      <c r="AB19" s="23" t="str">
        <f>VLOOKUP($O19,Sheet2!$B:$E,3,FALSE)&amp;""</f>
        <v>8,0</v>
      </c>
      <c r="AC19" s="14"/>
      <c r="AD19" s="23" t="str">
        <f>VLOOKUP($O19,Sheet2!$B:$E,4,FALSE)&amp;""</f>
        <v>○</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f t="shared" ref="A20:A41" si="1">A19+1</f>
        <v>3</v>
      </c>
      <c r="B20" s="13"/>
      <c r="C20" s="12" t="s">
        <v>62</v>
      </c>
      <c r="D20" s="14"/>
      <c r="E20" s="14"/>
      <c r="F20" s="12" t="s">
        <v>63</v>
      </c>
      <c r="G20" s="12" t="s">
        <v>194</v>
      </c>
      <c r="H20" s="14"/>
      <c r="I20" s="14"/>
      <c r="J20" s="14"/>
      <c r="K20" s="14"/>
      <c r="L20" s="14"/>
      <c r="M20" s="14"/>
      <c r="N20" s="13"/>
      <c r="O20" s="12" t="str">
        <f t="shared" si="0"/>
        <v>SEQNO</v>
      </c>
      <c r="P20" s="14"/>
      <c r="Q20" s="14"/>
      <c r="R20" s="14"/>
      <c r="S20" s="14"/>
      <c r="T20" s="14"/>
      <c r="U20" s="14"/>
      <c r="V20" s="14"/>
      <c r="W20" s="23" t="str">
        <f>VLOOKUP($O20,Sheet2!$B:$E,2,FALSE)&amp;""</f>
        <v>NUMBER</v>
      </c>
      <c r="X20" s="14"/>
      <c r="Y20" s="14"/>
      <c r="Z20" s="14"/>
      <c r="AA20" s="14"/>
      <c r="AB20" s="23" t="str">
        <f>VLOOKUP($O20,Sheet2!$B:$E,3,FALSE)&amp;""</f>
        <v>8,0</v>
      </c>
      <c r="AC20" s="14"/>
      <c r="AD20" s="23" t="str">
        <f>VLOOKUP($O20,Sheet2!$B:$E,4,FALSE)&amp;""</f>
        <v>○</v>
      </c>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f t="shared" si="1"/>
        <v>4</v>
      </c>
      <c r="B21" s="13"/>
      <c r="C21" s="12" t="s">
        <v>62</v>
      </c>
      <c r="D21" s="14"/>
      <c r="E21" s="14"/>
      <c r="F21" s="12" t="s">
        <v>63</v>
      </c>
      <c r="G21" s="12" t="s">
        <v>195</v>
      </c>
      <c r="H21" s="14"/>
      <c r="I21" s="14"/>
      <c r="J21" s="14"/>
      <c r="K21" s="14"/>
      <c r="L21" s="14"/>
      <c r="M21" s="14"/>
      <c r="N21" s="13"/>
      <c r="O21" s="12" t="str">
        <f t="shared" ref="O21" si="2">G21</f>
        <v>STEPNO</v>
      </c>
      <c r="P21" s="14"/>
      <c r="Q21" s="14"/>
      <c r="R21" s="14"/>
      <c r="S21" s="14"/>
      <c r="T21" s="14"/>
      <c r="U21" s="14"/>
      <c r="V21" s="14"/>
      <c r="W21" s="23" t="str">
        <f>VLOOKUP($O21,Sheet2!$B:$E,2,FALSE)&amp;""</f>
        <v>NUMBER</v>
      </c>
      <c r="X21" s="14"/>
      <c r="Y21" s="14"/>
      <c r="Z21" s="14"/>
      <c r="AA21" s="14"/>
      <c r="AB21" s="23" t="str">
        <f>VLOOKUP($O21,Sheet2!$B:$E,3,FALSE)&amp;""</f>
        <v>8,0</v>
      </c>
      <c r="AC21" s="14"/>
      <c r="AD21" s="23" t="str">
        <f>VLOOKUP($O21,Sheet2!$B:$E,4,FALSE)&amp;""</f>
        <v>○</v>
      </c>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f t="shared" si="1"/>
        <v>5</v>
      </c>
      <c r="B22" s="13"/>
      <c r="C22" s="12" t="s">
        <v>62</v>
      </c>
      <c r="D22" s="14"/>
      <c r="E22" s="14"/>
      <c r="F22" s="12" t="s">
        <v>63</v>
      </c>
      <c r="G22" s="12" t="s">
        <v>206</v>
      </c>
      <c r="H22" s="14"/>
      <c r="I22" s="14"/>
      <c r="J22" s="14"/>
      <c r="K22" s="14"/>
      <c r="L22" s="14"/>
      <c r="M22" s="14"/>
      <c r="N22" s="13"/>
      <c r="O22" s="12" t="str">
        <f t="shared" ref="O22:O35" si="3">G22</f>
        <v>承認要件コード</v>
      </c>
      <c r="P22" s="14"/>
      <c r="Q22" s="14"/>
      <c r="R22" s="14"/>
      <c r="S22" s="14"/>
      <c r="T22" s="14"/>
      <c r="U22" s="14"/>
      <c r="V22" s="14"/>
      <c r="W22" s="23" t="str">
        <f>VLOOKUP($O22,Sheet2!$B:$E,2,FALSE)&amp;""</f>
        <v>VARCHAR2</v>
      </c>
      <c r="X22" s="14"/>
      <c r="Y22" s="14"/>
      <c r="Z22" s="14"/>
      <c r="AA22" s="14"/>
      <c r="AB22" s="23" t="str">
        <f>VLOOKUP($O22,Sheet2!$B:$E,3,FALSE)&amp;""</f>
        <v>10</v>
      </c>
      <c r="AC22" s="14"/>
      <c r="AD22" s="23" t="str">
        <f>VLOOKUP($O22,Sheet2!$B:$E,4,FALSE)&amp;""</f>
        <v/>
      </c>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x14ac:dyDescent="0.15">
      <c r="A23" s="12">
        <f t="shared" si="1"/>
        <v>6</v>
      </c>
      <c r="B23" s="13"/>
      <c r="C23" s="12" t="s">
        <v>62</v>
      </c>
      <c r="D23" s="14"/>
      <c r="E23" s="14"/>
      <c r="F23" s="12" t="s">
        <v>63</v>
      </c>
      <c r="G23" s="12" t="s">
        <v>286</v>
      </c>
      <c r="H23" s="14"/>
      <c r="I23" s="14"/>
      <c r="J23" s="14"/>
      <c r="K23" s="14"/>
      <c r="L23" s="14"/>
      <c r="M23" s="14"/>
      <c r="N23" s="13"/>
      <c r="O23" s="12" t="str">
        <f t="shared" si="3"/>
        <v>承認要件名</v>
      </c>
      <c r="P23" s="14"/>
      <c r="Q23" s="14"/>
      <c r="R23" s="14"/>
      <c r="S23" s="14"/>
      <c r="T23" s="14"/>
      <c r="U23" s="14"/>
      <c r="V23" s="14"/>
      <c r="W23" s="23" t="s">
        <v>100</v>
      </c>
      <c r="X23" s="14"/>
      <c r="Y23" s="14"/>
      <c r="Z23" s="14"/>
      <c r="AA23" s="14"/>
      <c r="AB23" s="23" t="s">
        <v>110</v>
      </c>
      <c r="AC23" s="14"/>
      <c r="AD23" s="23" t="s">
        <v>288</v>
      </c>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ht="15" customHeight="1" x14ac:dyDescent="0.15">
      <c r="A24" s="12">
        <f t="shared" si="1"/>
        <v>7</v>
      </c>
      <c r="B24" s="13"/>
      <c r="C24" s="12" t="s">
        <v>62</v>
      </c>
      <c r="D24" s="14"/>
      <c r="E24" s="14"/>
      <c r="F24" s="12" t="s">
        <v>63</v>
      </c>
      <c r="G24" s="12" t="s">
        <v>208</v>
      </c>
      <c r="H24" s="14"/>
      <c r="I24" s="14"/>
      <c r="J24" s="14"/>
      <c r="K24" s="14"/>
      <c r="L24" s="14"/>
      <c r="M24" s="14"/>
      <c r="N24" s="13"/>
      <c r="O24" s="12" t="str">
        <f t="shared" si="3"/>
        <v>承認状況</v>
      </c>
      <c r="P24" s="14"/>
      <c r="Q24" s="14"/>
      <c r="R24" s="14"/>
      <c r="S24" s="14"/>
      <c r="T24" s="14"/>
      <c r="U24" s="14"/>
      <c r="V24" s="14"/>
      <c r="W24" s="23" t="str">
        <f>VLOOKUP($O24,Sheet2!$B:$E,2,FALSE)&amp;""</f>
        <v>VARCHAR2</v>
      </c>
      <c r="X24" s="14"/>
      <c r="Y24" s="14"/>
      <c r="Z24" s="14"/>
      <c r="AA24" s="14"/>
      <c r="AB24" s="23" t="str">
        <f>VLOOKUP($O24,Sheet2!$B:$E,3,FALSE)&amp;""</f>
        <v>50</v>
      </c>
      <c r="AC24" s="14"/>
      <c r="AD24" s="23" t="str">
        <f>VLOOKUP($O24,Sheet2!$B:$E,4,FALSE)&amp;""</f>
        <v/>
      </c>
      <c r="AE24" s="13"/>
      <c r="AF24" s="12"/>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5" spans="1:56" ht="15" customHeight="1" x14ac:dyDescent="0.15">
      <c r="A25" s="12">
        <f t="shared" si="1"/>
        <v>8</v>
      </c>
      <c r="B25" s="13"/>
      <c r="C25" s="12" t="s">
        <v>62</v>
      </c>
      <c r="D25" s="14"/>
      <c r="E25" s="14"/>
      <c r="F25" s="12" t="s">
        <v>63</v>
      </c>
      <c r="G25" s="12" t="s">
        <v>197</v>
      </c>
      <c r="H25" s="14"/>
      <c r="I25" s="14"/>
      <c r="J25" s="14"/>
      <c r="K25" s="14"/>
      <c r="L25" s="14"/>
      <c r="M25" s="14"/>
      <c r="N25" s="13"/>
      <c r="O25" s="12" t="str">
        <f t="shared" si="3"/>
        <v>承認者レベル</v>
      </c>
      <c r="P25" s="14"/>
      <c r="Q25" s="14"/>
      <c r="R25" s="14"/>
      <c r="S25" s="14"/>
      <c r="T25" s="14"/>
      <c r="U25" s="14"/>
      <c r="V25" s="14"/>
      <c r="W25" s="23" t="str">
        <f>VLOOKUP($O25,Sheet2!$B:$E,2,FALSE)&amp;""</f>
        <v>VARCHAR2</v>
      </c>
      <c r="X25" s="14"/>
      <c r="Y25" s="14"/>
      <c r="Z25" s="14"/>
      <c r="AA25" s="14"/>
      <c r="AB25" s="23" t="str">
        <f>VLOOKUP($O25,Sheet2!$B:$E,3,FALSE)&amp;""</f>
        <v>10</v>
      </c>
      <c r="AC25" s="14"/>
      <c r="AD25" s="23" t="str">
        <f>VLOOKUP($O25,Sheet2!$B:$E,4,FALSE)&amp;""</f>
        <v/>
      </c>
      <c r="AE25" s="13"/>
      <c r="AF25" s="12"/>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3"/>
    </row>
    <row r="26" spans="1:56" ht="15" customHeight="1" x14ac:dyDescent="0.15">
      <c r="A26" s="12">
        <f t="shared" si="1"/>
        <v>9</v>
      </c>
      <c r="B26" s="13"/>
      <c r="C26" s="12" t="s">
        <v>62</v>
      </c>
      <c r="D26" s="14"/>
      <c r="E26" s="14"/>
      <c r="F26" s="12" t="s">
        <v>63</v>
      </c>
      <c r="G26" s="12" t="s">
        <v>198</v>
      </c>
      <c r="H26" s="14"/>
      <c r="I26" s="14"/>
      <c r="J26" s="14"/>
      <c r="K26" s="14"/>
      <c r="L26" s="14"/>
      <c r="M26" s="14"/>
      <c r="N26" s="13"/>
      <c r="O26" s="12" t="str">
        <f t="shared" si="3"/>
        <v>管理部署承認</v>
      </c>
      <c r="P26" s="14"/>
      <c r="Q26" s="14"/>
      <c r="R26" s="14"/>
      <c r="S26" s="14"/>
      <c r="T26" s="14"/>
      <c r="U26" s="14"/>
      <c r="V26" s="14"/>
      <c r="W26" s="23" t="str">
        <f>VLOOKUP($O26,Sheet2!$B:$E,2,FALSE)&amp;""</f>
        <v>VARCHAR2</v>
      </c>
      <c r="X26" s="14"/>
      <c r="Y26" s="14"/>
      <c r="Z26" s="14"/>
      <c r="AA26" s="14"/>
      <c r="AB26" s="23" t="str">
        <f>VLOOKUP($O26,Sheet2!$B:$E,3,FALSE)&amp;""</f>
        <v>10</v>
      </c>
      <c r="AC26" s="14"/>
      <c r="AD26" s="23" t="str">
        <f>VLOOKUP($O26,Sheet2!$B:$E,4,FALSE)&amp;""</f>
        <v/>
      </c>
      <c r="AE26" s="13"/>
      <c r="AF26" s="12"/>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3"/>
    </row>
    <row r="27" spans="1:56" ht="15" customHeight="1" x14ac:dyDescent="0.15">
      <c r="A27" s="12">
        <f>A26+1</f>
        <v>10</v>
      </c>
      <c r="B27" s="13"/>
      <c r="C27" s="12" t="s">
        <v>62</v>
      </c>
      <c r="D27" s="14"/>
      <c r="E27" s="14"/>
      <c r="F27" s="12" t="s">
        <v>63</v>
      </c>
      <c r="G27" s="12" t="s">
        <v>209</v>
      </c>
      <c r="H27" s="14"/>
      <c r="I27" s="14"/>
      <c r="J27" s="14"/>
      <c r="K27" s="14"/>
      <c r="L27" s="14"/>
      <c r="M27" s="14"/>
      <c r="N27" s="13"/>
      <c r="O27" s="12" t="str">
        <f t="shared" si="3"/>
        <v>処理日</v>
      </c>
      <c r="P27" s="14"/>
      <c r="Q27" s="14"/>
      <c r="R27" s="14"/>
      <c r="S27" s="14"/>
      <c r="T27" s="14"/>
      <c r="U27" s="14"/>
      <c r="V27" s="14"/>
      <c r="W27" s="23" t="str">
        <f>VLOOKUP($O27,Sheet2!$B:$E,2,FALSE)&amp;""</f>
        <v>DATE</v>
      </c>
      <c r="X27" s="14"/>
      <c r="Y27" s="14"/>
      <c r="Z27" s="14"/>
      <c r="AA27" s="14"/>
      <c r="AB27" s="23" t="str">
        <f>VLOOKUP($O27,Sheet2!$B:$E,3,FALSE)&amp;""</f>
        <v/>
      </c>
      <c r="AC27" s="14"/>
      <c r="AD27" s="23" t="str">
        <f>VLOOKUP($O27,Sheet2!$B:$E,4,FALSE)&amp;""</f>
        <v/>
      </c>
      <c r="AE27" s="13"/>
      <c r="AF27" s="12"/>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3"/>
    </row>
    <row r="28" spans="1:56" ht="15" customHeight="1" x14ac:dyDescent="0.15">
      <c r="A28" s="12">
        <f t="shared" si="1"/>
        <v>11</v>
      </c>
      <c r="B28" s="13"/>
      <c r="C28" s="12" t="s">
        <v>62</v>
      </c>
      <c r="D28" s="14"/>
      <c r="E28" s="14"/>
      <c r="F28" s="12" t="s">
        <v>63</v>
      </c>
      <c r="G28" s="12" t="s">
        <v>210</v>
      </c>
      <c r="H28" s="14"/>
      <c r="I28" s="14"/>
      <c r="J28" s="14"/>
      <c r="K28" s="14"/>
      <c r="L28" s="14"/>
      <c r="M28" s="14"/>
      <c r="N28" s="13"/>
      <c r="O28" s="12" t="str">
        <f t="shared" si="3"/>
        <v>管理責任課名</v>
      </c>
      <c r="P28" s="14"/>
      <c r="Q28" s="14"/>
      <c r="R28" s="14"/>
      <c r="S28" s="14"/>
      <c r="T28" s="14"/>
      <c r="U28" s="14"/>
      <c r="V28" s="14"/>
      <c r="W28" s="23" t="str">
        <f>VLOOKUP($O28,Sheet2!$B:$E,2,FALSE)&amp;""</f>
        <v>VARCHAR2</v>
      </c>
      <c r="X28" s="14"/>
      <c r="Y28" s="14"/>
      <c r="Z28" s="14"/>
      <c r="AA28" s="14"/>
      <c r="AB28" s="23" t="str">
        <f>VLOOKUP($O28,Sheet2!$B:$E,3,FALSE)&amp;""</f>
        <v>20</v>
      </c>
      <c r="AC28" s="14"/>
      <c r="AD28" s="23" t="str">
        <f>VLOOKUP($O28,Sheet2!$B:$E,4,FALSE)&amp;""</f>
        <v/>
      </c>
      <c r="AE28" s="13"/>
      <c r="AF28" s="12"/>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3"/>
    </row>
    <row r="29" spans="1:56" ht="15" customHeight="1" x14ac:dyDescent="0.15">
      <c r="A29" s="12">
        <f t="shared" si="1"/>
        <v>12</v>
      </c>
      <c r="B29" s="13"/>
      <c r="C29" s="12" t="s">
        <v>62</v>
      </c>
      <c r="D29" s="14"/>
      <c r="E29" s="14"/>
      <c r="F29" s="12" t="s">
        <v>63</v>
      </c>
      <c r="G29" s="12" t="s">
        <v>211</v>
      </c>
      <c r="H29" s="14"/>
      <c r="I29" s="14"/>
      <c r="J29" s="14"/>
      <c r="K29" s="14"/>
      <c r="L29" s="14"/>
      <c r="M29" s="14"/>
      <c r="N29" s="13"/>
      <c r="O29" s="12" t="str">
        <f t="shared" si="3"/>
        <v>管理責任部署名</v>
      </c>
      <c r="P29" s="14"/>
      <c r="Q29" s="14"/>
      <c r="R29" s="14"/>
      <c r="S29" s="14"/>
      <c r="T29" s="14"/>
      <c r="U29" s="14"/>
      <c r="V29" s="14"/>
      <c r="W29" s="23" t="str">
        <f>VLOOKUP($O29,Sheet2!$B:$E,2,FALSE)&amp;""</f>
        <v>VARCHAR2</v>
      </c>
      <c r="X29" s="14"/>
      <c r="Y29" s="14"/>
      <c r="Z29" s="14"/>
      <c r="AA29" s="14"/>
      <c r="AB29" s="23" t="str">
        <f>VLOOKUP($O29,Sheet2!$B:$E,3,FALSE)&amp;""</f>
        <v>20</v>
      </c>
      <c r="AC29" s="14"/>
      <c r="AD29" s="23" t="str">
        <f>VLOOKUP($O29,Sheet2!$B:$E,4,FALSE)&amp;""</f>
        <v/>
      </c>
      <c r="AE29" s="13"/>
      <c r="AF29" s="12"/>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3"/>
    </row>
    <row r="30" spans="1:56" ht="15" customHeight="1" x14ac:dyDescent="0.15">
      <c r="A30" s="12">
        <f t="shared" si="1"/>
        <v>13</v>
      </c>
      <c r="B30" s="13"/>
      <c r="C30" s="12" t="s">
        <v>62</v>
      </c>
      <c r="D30" s="14"/>
      <c r="E30" s="14"/>
      <c r="F30" s="12" t="s">
        <v>63</v>
      </c>
      <c r="G30" s="12" t="s">
        <v>212</v>
      </c>
      <c r="H30" s="14"/>
      <c r="I30" s="14"/>
      <c r="J30" s="14"/>
      <c r="K30" s="14"/>
      <c r="L30" s="14"/>
      <c r="M30" s="14"/>
      <c r="N30" s="13"/>
      <c r="O30" s="12" t="str">
        <f t="shared" si="3"/>
        <v>使用課名</v>
      </c>
      <c r="P30" s="14"/>
      <c r="Q30" s="14"/>
      <c r="R30" s="14"/>
      <c r="S30" s="14"/>
      <c r="T30" s="14"/>
      <c r="U30" s="14"/>
      <c r="V30" s="14"/>
      <c r="W30" s="23" t="str">
        <f>VLOOKUP($O30,Sheet2!$B:$E,2,FALSE)&amp;""</f>
        <v>VARCHAR2</v>
      </c>
      <c r="X30" s="14"/>
      <c r="Y30" s="14"/>
      <c r="Z30" s="14"/>
      <c r="AA30" s="14"/>
      <c r="AB30" s="23" t="str">
        <f>VLOOKUP($O30,Sheet2!$B:$E,3,FALSE)&amp;""</f>
        <v>20</v>
      </c>
      <c r="AC30" s="14"/>
      <c r="AD30" s="23" t="str">
        <f>VLOOKUP($O30,Sheet2!$B:$E,4,FALSE)&amp;""</f>
        <v/>
      </c>
      <c r="AE30" s="13"/>
      <c r="AF30" s="12"/>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3"/>
    </row>
    <row r="31" spans="1:56" ht="15" customHeight="1" x14ac:dyDescent="0.15">
      <c r="A31" s="12">
        <f t="shared" si="1"/>
        <v>14</v>
      </c>
      <c r="B31" s="13"/>
      <c r="C31" s="12" t="s">
        <v>62</v>
      </c>
      <c r="D31" s="14"/>
      <c r="E31" s="14"/>
      <c r="F31" s="12" t="s">
        <v>63</v>
      </c>
      <c r="G31" s="12" t="s">
        <v>213</v>
      </c>
      <c r="H31" s="14"/>
      <c r="I31" s="14"/>
      <c r="J31" s="14"/>
      <c r="K31" s="14"/>
      <c r="L31" s="14"/>
      <c r="M31" s="14"/>
      <c r="N31" s="13"/>
      <c r="O31" s="12" t="str">
        <f t="shared" si="3"/>
        <v>使用部署名</v>
      </c>
      <c r="P31" s="14"/>
      <c r="Q31" s="14"/>
      <c r="R31" s="14"/>
      <c r="S31" s="14"/>
      <c r="T31" s="14"/>
      <c r="U31" s="14"/>
      <c r="V31" s="14"/>
      <c r="W31" s="23" t="str">
        <f>VLOOKUP($O31,Sheet2!$B:$E,2,FALSE)&amp;""</f>
        <v>VARCHAR2</v>
      </c>
      <c r="X31" s="14"/>
      <c r="Y31" s="14"/>
      <c r="Z31" s="14"/>
      <c r="AA31" s="14"/>
      <c r="AB31" s="23" t="str">
        <f>VLOOKUP($O31,Sheet2!$B:$E,3,FALSE)&amp;""</f>
        <v>20</v>
      </c>
      <c r="AC31" s="14"/>
      <c r="AD31" s="23" t="str">
        <f>VLOOKUP($O31,Sheet2!$B:$E,4,FALSE)&amp;""</f>
        <v/>
      </c>
      <c r="AE31" s="13"/>
      <c r="AF31" s="12"/>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3"/>
    </row>
    <row r="32" spans="1:56" ht="15" customHeight="1" x14ac:dyDescent="0.15">
      <c r="A32" s="12">
        <f t="shared" si="1"/>
        <v>15</v>
      </c>
      <c r="B32" s="13"/>
      <c r="C32" s="12" t="s">
        <v>62</v>
      </c>
      <c r="D32" s="14"/>
      <c r="E32" s="14"/>
      <c r="F32" s="12" t="s">
        <v>63</v>
      </c>
      <c r="G32" s="12" t="s">
        <v>214</v>
      </c>
      <c r="H32" s="14"/>
      <c r="I32" s="14"/>
      <c r="J32" s="14"/>
      <c r="K32" s="14"/>
      <c r="L32" s="14"/>
      <c r="M32" s="14"/>
      <c r="N32" s="13"/>
      <c r="O32" s="12" t="str">
        <f t="shared" si="3"/>
        <v>試験内容</v>
      </c>
      <c r="P32" s="14"/>
      <c r="Q32" s="14"/>
      <c r="R32" s="14"/>
      <c r="S32" s="14"/>
      <c r="T32" s="14"/>
      <c r="U32" s="14"/>
      <c r="V32" s="14"/>
      <c r="W32" s="23" t="str">
        <f>VLOOKUP($O32,Sheet2!$B:$E,2,FALSE)&amp;""</f>
        <v>VARCHAR2</v>
      </c>
      <c r="X32" s="14"/>
      <c r="Y32" s="14"/>
      <c r="Z32" s="14"/>
      <c r="AA32" s="14"/>
      <c r="AB32" s="23" t="str">
        <f>VLOOKUP($O32,Sheet2!$B:$E,3,FALSE)&amp;""</f>
        <v>100</v>
      </c>
      <c r="AC32" s="14"/>
      <c r="AD32" s="23" t="str">
        <f>VLOOKUP($O32,Sheet2!$B:$E,4,FALSE)&amp;""</f>
        <v/>
      </c>
      <c r="AE32" s="13"/>
      <c r="AF32" s="12"/>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3"/>
    </row>
    <row r="33" spans="1:56" ht="15" customHeight="1" x14ac:dyDescent="0.15">
      <c r="A33" s="12">
        <f t="shared" si="1"/>
        <v>16</v>
      </c>
      <c r="B33" s="13"/>
      <c r="C33" s="12" t="s">
        <v>62</v>
      </c>
      <c r="D33" s="14"/>
      <c r="E33" s="14"/>
      <c r="F33" s="12" t="s">
        <v>63</v>
      </c>
      <c r="G33" s="12" t="s">
        <v>216</v>
      </c>
      <c r="H33" s="14"/>
      <c r="I33" s="14"/>
      <c r="J33" s="14"/>
      <c r="K33" s="14"/>
      <c r="L33" s="14"/>
      <c r="M33" s="14"/>
      <c r="N33" s="13"/>
      <c r="O33" s="12" t="str">
        <f t="shared" si="3"/>
        <v>工事区分NO</v>
      </c>
      <c r="P33" s="14"/>
      <c r="Q33" s="14"/>
      <c r="R33" s="14"/>
      <c r="S33" s="14"/>
      <c r="T33" s="14"/>
      <c r="U33" s="14"/>
      <c r="V33" s="14"/>
      <c r="W33" s="23" t="str">
        <f>VLOOKUP($O33,Sheet2!$B:$E,2,FALSE)&amp;""</f>
        <v>VARCHAR2</v>
      </c>
      <c r="X33" s="14"/>
      <c r="Y33" s="14"/>
      <c r="Z33" s="14"/>
      <c r="AA33" s="14"/>
      <c r="AB33" s="23" t="str">
        <f>VLOOKUP($O33,Sheet2!$B:$E,3,FALSE)&amp;""</f>
        <v>20</v>
      </c>
      <c r="AC33" s="14"/>
      <c r="AD33" s="23" t="str">
        <f>VLOOKUP($O33,Sheet2!$B:$E,4,FALSE)&amp;""</f>
        <v/>
      </c>
      <c r="AE33" s="13"/>
      <c r="AF33" s="12"/>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3"/>
    </row>
    <row r="34" spans="1:56" ht="15" customHeight="1" x14ac:dyDescent="0.15">
      <c r="A34" s="12">
        <f t="shared" si="1"/>
        <v>17</v>
      </c>
      <c r="B34" s="13"/>
      <c r="C34" s="12" t="s">
        <v>62</v>
      </c>
      <c r="D34" s="14"/>
      <c r="E34" s="14"/>
      <c r="F34" s="12" t="s">
        <v>63</v>
      </c>
      <c r="G34" s="12" t="s">
        <v>217</v>
      </c>
      <c r="H34" s="14"/>
      <c r="I34" s="14"/>
      <c r="J34" s="14"/>
      <c r="K34" s="14"/>
      <c r="L34" s="14"/>
      <c r="M34" s="14"/>
      <c r="N34" s="13"/>
      <c r="O34" s="12" t="str">
        <f t="shared" si="3"/>
        <v>実走行距離</v>
      </c>
      <c r="P34" s="14"/>
      <c r="Q34" s="14"/>
      <c r="R34" s="14"/>
      <c r="S34" s="14"/>
      <c r="T34" s="14"/>
      <c r="U34" s="14"/>
      <c r="V34" s="14"/>
      <c r="W34" s="23" t="str">
        <f>VLOOKUP($O34,Sheet2!$B:$E,2,FALSE)&amp;""</f>
        <v>VARCHAR2</v>
      </c>
      <c r="X34" s="14"/>
      <c r="Y34" s="14"/>
      <c r="Z34" s="14"/>
      <c r="AA34" s="14"/>
      <c r="AB34" s="23" t="str">
        <f>VLOOKUP($O34,Sheet2!$B:$E,3,FALSE)&amp;""</f>
        <v>50</v>
      </c>
      <c r="AC34" s="14"/>
      <c r="AD34" s="23" t="str">
        <f>VLOOKUP($O34,Sheet2!$B:$E,4,FALSE)&amp;""</f>
        <v/>
      </c>
      <c r="AE34" s="13"/>
      <c r="AF34" s="12"/>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3"/>
    </row>
    <row r="35" spans="1:56" ht="15" customHeight="1" x14ac:dyDescent="0.15">
      <c r="A35" s="12">
        <f t="shared" si="1"/>
        <v>18</v>
      </c>
      <c r="B35" s="13"/>
      <c r="C35" s="12" t="s">
        <v>62</v>
      </c>
      <c r="D35" s="14"/>
      <c r="E35" s="14"/>
      <c r="F35" s="12" t="s">
        <v>63</v>
      </c>
      <c r="G35" s="12" t="s">
        <v>218</v>
      </c>
      <c r="H35" s="14"/>
      <c r="I35" s="14"/>
      <c r="J35" s="14"/>
      <c r="K35" s="14"/>
      <c r="L35" s="14"/>
      <c r="M35" s="14"/>
      <c r="N35" s="13"/>
      <c r="O35" s="12" t="str">
        <f t="shared" si="3"/>
        <v>編集日</v>
      </c>
      <c r="P35" s="14"/>
      <c r="Q35" s="14"/>
      <c r="R35" s="14"/>
      <c r="S35" s="14"/>
      <c r="T35" s="14"/>
      <c r="U35" s="14"/>
      <c r="V35" s="14"/>
      <c r="W35" s="23" t="str">
        <f>VLOOKUP($O35,Sheet2!$B:$E,2,FALSE)&amp;""</f>
        <v>DATE</v>
      </c>
      <c r="X35" s="14"/>
      <c r="Y35" s="14"/>
      <c r="Z35" s="14"/>
      <c r="AA35" s="14"/>
      <c r="AB35" s="23" t="str">
        <f>VLOOKUP($O35,Sheet2!$B:$E,3,FALSE)&amp;""</f>
        <v/>
      </c>
      <c r="AC35" s="14"/>
      <c r="AD35" s="23" t="str">
        <f>VLOOKUP($O35,Sheet2!$B:$E,4,FALSE)&amp;""</f>
        <v/>
      </c>
      <c r="AE35" s="13"/>
      <c r="AF35" s="12"/>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3"/>
    </row>
    <row r="36" spans="1:56" ht="15" customHeight="1" x14ac:dyDescent="0.15">
      <c r="A36" s="12">
        <f t="shared" si="1"/>
        <v>19</v>
      </c>
      <c r="B36" s="13"/>
      <c r="C36" s="12" t="s">
        <v>62</v>
      </c>
      <c r="D36" s="14"/>
      <c r="E36" s="14"/>
      <c r="F36" s="12" t="s">
        <v>63</v>
      </c>
      <c r="G36" s="12" t="s">
        <v>219</v>
      </c>
      <c r="H36" s="14"/>
      <c r="I36" s="14"/>
      <c r="J36" s="14"/>
      <c r="K36" s="14"/>
      <c r="L36" s="14"/>
      <c r="M36" s="14"/>
      <c r="N36" s="13"/>
      <c r="O36" s="12" t="s">
        <v>219</v>
      </c>
      <c r="P36" s="14"/>
      <c r="Q36" s="14"/>
      <c r="R36" s="14"/>
      <c r="S36" s="14"/>
      <c r="T36" s="14"/>
      <c r="U36" s="14"/>
      <c r="V36" s="14"/>
      <c r="W36" s="23" t="str">
        <f>VLOOKUP($O36,Sheet2!$B:$E,2,FALSE)&amp;""</f>
        <v>VARCHAR2</v>
      </c>
      <c r="X36" s="14"/>
      <c r="Y36" s="14"/>
      <c r="Z36" s="14"/>
      <c r="AA36" s="14"/>
      <c r="AB36" s="23" t="str">
        <f>VLOOKUP($O36,Sheet2!$B:$E,3,FALSE)&amp;""</f>
        <v>20</v>
      </c>
      <c r="AC36" s="14"/>
      <c r="AD36" s="23" t="str">
        <f>VLOOKUP($O36,Sheet2!$B:$E,4,FALSE)&amp;""</f>
        <v/>
      </c>
      <c r="AE36" s="13"/>
      <c r="AF36" s="12"/>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3"/>
    </row>
    <row r="37" spans="1:56" ht="15" customHeight="1" x14ac:dyDescent="0.15">
      <c r="A37" s="12">
        <f t="shared" si="1"/>
        <v>20</v>
      </c>
      <c r="B37" s="13"/>
      <c r="C37" s="12" t="s">
        <v>62</v>
      </c>
      <c r="D37" s="14"/>
      <c r="E37" s="14"/>
      <c r="F37" s="12" t="s">
        <v>63</v>
      </c>
      <c r="G37" s="12" t="s">
        <v>293</v>
      </c>
      <c r="H37" s="14"/>
      <c r="I37" s="14"/>
      <c r="J37" s="14"/>
      <c r="K37" s="14"/>
      <c r="L37" s="14"/>
      <c r="M37" s="14"/>
      <c r="N37" s="13"/>
      <c r="O37" s="12" t="s">
        <v>287</v>
      </c>
      <c r="P37" s="14"/>
      <c r="Q37" s="14"/>
      <c r="R37" s="14"/>
      <c r="S37" s="14"/>
      <c r="T37" s="14"/>
      <c r="U37" s="14"/>
      <c r="V37" s="14"/>
      <c r="W37" s="23" t="s">
        <v>100</v>
      </c>
      <c r="X37" s="14"/>
      <c r="Y37" s="14"/>
      <c r="Z37" s="14"/>
      <c r="AA37" s="14"/>
      <c r="AB37" s="23" t="s">
        <v>121</v>
      </c>
      <c r="AC37" s="14"/>
      <c r="AD37" s="23"/>
      <c r="AE37" s="13"/>
      <c r="AF37" s="12"/>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3"/>
    </row>
    <row r="38" spans="1:56" ht="15" customHeight="1" x14ac:dyDescent="0.15">
      <c r="A38" s="12">
        <f t="shared" si="1"/>
        <v>21</v>
      </c>
      <c r="B38" s="13"/>
      <c r="C38" s="12" t="s">
        <v>62</v>
      </c>
      <c r="D38" s="14"/>
      <c r="E38" s="14"/>
      <c r="F38" s="12" t="s">
        <v>63</v>
      </c>
      <c r="G38" s="12" t="s">
        <v>297</v>
      </c>
      <c r="H38" s="14"/>
      <c r="I38" s="14"/>
      <c r="J38" s="14"/>
      <c r="K38" s="14"/>
      <c r="L38" s="14"/>
      <c r="M38" s="14"/>
      <c r="N38" s="13"/>
      <c r="O38" s="12" t="s">
        <v>298</v>
      </c>
      <c r="P38" s="14"/>
      <c r="Q38" s="14"/>
      <c r="R38" s="14"/>
      <c r="S38" s="14"/>
      <c r="T38" s="14"/>
      <c r="U38" s="14"/>
      <c r="V38" s="14"/>
      <c r="W38" s="23" t="str">
        <f>VLOOKUP($O38,Sheet2!$B:$E,2,FALSE)&amp;""</f>
        <v>VARCHAR2</v>
      </c>
      <c r="X38" s="14"/>
      <c r="Y38" s="14"/>
      <c r="Z38" s="14"/>
      <c r="AA38" s="14"/>
      <c r="AB38" s="23" t="str">
        <f>VLOOKUP($O38,Sheet2!$B:$E,3,FALSE)&amp;""</f>
        <v>20</v>
      </c>
      <c r="AC38" s="14"/>
      <c r="AD38" s="23" t="str">
        <f>VLOOKUP($O38,Sheet2!$B:$E,4,FALSE)&amp;""</f>
        <v>○</v>
      </c>
      <c r="AE38" s="13"/>
      <c r="AF38" s="12"/>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3"/>
    </row>
    <row r="39" spans="1:56" ht="15" customHeight="1" x14ac:dyDescent="0.15">
      <c r="A39" s="12">
        <f t="shared" si="1"/>
        <v>22</v>
      </c>
      <c r="B39" s="13"/>
      <c r="C39" s="12" t="s">
        <v>62</v>
      </c>
      <c r="D39" s="14"/>
      <c r="E39" s="14"/>
      <c r="F39" s="12" t="s">
        <v>63</v>
      </c>
      <c r="G39" s="12" t="s">
        <v>220</v>
      </c>
      <c r="H39" s="14"/>
      <c r="I39" s="14"/>
      <c r="J39" s="14"/>
      <c r="K39" s="14"/>
      <c r="L39" s="14"/>
      <c r="M39" s="14"/>
      <c r="N39" s="13"/>
      <c r="O39" s="12" t="str">
        <f t="shared" ref="O39" si="4">G39</f>
        <v>移管先部署ID</v>
      </c>
      <c r="P39" s="14"/>
      <c r="Q39" s="14"/>
      <c r="R39" s="14"/>
      <c r="S39" s="14"/>
      <c r="T39" s="14"/>
      <c r="U39" s="14"/>
      <c r="V39" s="14"/>
      <c r="W39" s="23" t="str">
        <f>VLOOKUP($O39,Sheet2!$B:$E,2,FALSE)&amp;""</f>
        <v>VARCHAR2</v>
      </c>
      <c r="X39" s="14"/>
      <c r="Y39" s="14"/>
      <c r="Z39" s="14"/>
      <c r="AA39" s="14"/>
      <c r="AB39" s="23" t="str">
        <f>VLOOKUP($O39,Sheet2!$B:$E,3,FALSE)&amp;""</f>
        <v>20</v>
      </c>
      <c r="AC39" s="14"/>
      <c r="AD39" s="23" t="str">
        <f>VLOOKUP($O39,Sheet2!$B:$E,4,FALSE)&amp;""</f>
        <v/>
      </c>
      <c r="AE39" s="13"/>
      <c r="AF39" s="12"/>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3"/>
    </row>
    <row r="40" spans="1:56" ht="15" customHeight="1" x14ac:dyDescent="0.15">
      <c r="A40" s="12">
        <f t="shared" si="1"/>
        <v>23</v>
      </c>
      <c r="B40" s="13"/>
      <c r="C40" s="12" t="s">
        <v>62</v>
      </c>
      <c r="D40" s="14"/>
      <c r="E40" s="14"/>
      <c r="F40" s="12" t="s">
        <v>63</v>
      </c>
      <c r="G40" s="12" t="s">
        <v>89</v>
      </c>
      <c r="H40" s="14"/>
      <c r="I40" s="14"/>
      <c r="J40" s="14"/>
      <c r="K40" s="14"/>
      <c r="L40" s="14"/>
      <c r="M40" s="14"/>
      <c r="N40" s="13"/>
      <c r="O40" s="12" t="str">
        <f t="shared" ref="O40:O41" si="5">G40</f>
        <v>駐車場番号</v>
      </c>
      <c r="P40" s="14"/>
      <c r="Q40" s="14"/>
      <c r="R40" s="14"/>
      <c r="S40" s="14"/>
      <c r="T40" s="14"/>
      <c r="U40" s="14"/>
      <c r="V40" s="14"/>
      <c r="W40" s="23" t="str">
        <f>VLOOKUP($O40,Sheet2!$B:$E,2,FALSE)&amp;""</f>
        <v>VARCHAR2</v>
      </c>
      <c r="X40" s="14"/>
      <c r="Y40" s="14"/>
      <c r="Z40" s="14"/>
      <c r="AA40" s="14"/>
      <c r="AB40" s="23" t="str">
        <f>VLOOKUP($O40,Sheet2!$B:$E,3,FALSE)&amp;""</f>
        <v>50</v>
      </c>
      <c r="AC40" s="14"/>
      <c r="AD40" s="23" t="str">
        <f>VLOOKUP($O40,Sheet2!$B:$E,4,FALSE)&amp;""</f>
        <v/>
      </c>
      <c r="AE40" s="13"/>
      <c r="AF40" s="12"/>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3"/>
    </row>
    <row r="41" spans="1:56" ht="15" customHeight="1" x14ac:dyDescent="0.15">
      <c r="A41" s="12">
        <f t="shared" si="1"/>
        <v>24</v>
      </c>
      <c r="B41" s="13"/>
      <c r="C41" s="12" t="s">
        <v>62</v>
      </c>
      <c r="D41" s="14"/>
      <c r="E41" s="14"/>
      <c r="F41" s="12" t="s">
        <v>63</v>
      </c>
      <c r="G41" s="12" t="s">
        <v>294</v>
      </c>
      <c r="H41" s="14"/>
      <c r="I41" s="14"/>
      <c r="J41" s="14"/>
      <c r="K41" s="14"/>
      <c r="L41" s="14"/>
      <c r="M41" s="14"/>
      <c r="N41" s="13"/>
      <c r="O41" s="12" t="str">
        <f t="shared" si="5"/>
        <v>駐車場指定</v>
      </c>
      <c r="P41" s="14"/>
      <c r="Q41" s="14"/>
      <c r="R41" s="14"/>
      <c r="S41" s="14"/>
      <c r="T41" s="14"/>
      <c r="U41" s="14"/>
      <c r="V41" s="14"/>
      <c r="W41" s="23" t="s">
        <v>107</v>
      </c>
      <c r="X41" s="14"/>
      <c r="Y41" s="14"/>
      <c r="Z41" s="14"/>
      <c r="AA41" s="14"/>
      <c r="AB41" s="23" t="s">
        <v>295</v>
      </c>
      <c r="AC41" s="14"/>
      <c r="AD41" s="23"/>
      <c r="AE41" s="13"/>
      <c r="AF41" s="12"/>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3"/>
    </row>
    <row r="43" spans="1:56" s="18" customFormat="1" ht="15" customHeight="1" x14ac:dyDescent="0.15">
      <c r="A43" s="18" t="s">
        <v>68</v>
      </c>
      <c r="H43" s="18" t="str">
        <f>"処理日の降順、処理日の降順"</f>
        <v>処理日の降順、処理日の降順</v>
      </c>
    </row>
    <row r="45" spans="1:56" ht="15" customHeight="1" x14ac:dyDescent="0.15">
      <c r="A45" s="8" t="s">
        <v>52</v>
      </c>
    </row>
    <row r="47" spans="1:56" ht="15" customHeight="1" x14ac:dyDescent="0.15">
      <c r="B47" s="1" t="s">
        <v>64</v>
      </c>
    </row>
    <row r="48" spans="1:56" ht="15" customHeight="1" x14ac:dyDescent="0.15">
      <c r="B48" s="15" t="s">
        <v>72</v>
      </c>
      <c r="C48" s="16"/>
      <c r="D48" s="16"/>
      <c r="E48" s="16"/>
      <c r="F48" s="16"/>
      <c r="G48" s="16"/>
      <c r="H48" s="16"/>
      <c r="I48" s="16"/>
      <c r="J48" s="17"/>
      <c r="K48" s="15" t="s">
        <v>65</v>
      </c>
      <c r="L48" s="16"/>
      <c r="M48" s="16"/>
      <c r="N48" s="16"/>
      <c r="O48" s="16"/>
      <c r="P48" s="16"/>
      <c r="Q48" s="16"/>
      <c r="R48" s="16"/>
      <c r="S48" s="17"/>
      <c r="T48" s="15" t="s">
        <v>66</v>
      </c>
      <c r="U48" s="17"/>
      <c r="V48" s="15" t="s">
        <v>64</v>
      </c>
      <c r="W48" s="16"/>
      <c r="X48" s="16"/>
      <c r="Y48" s="16"/>
      <c r="Z48" s="16"/>
      <c r="AA48" s="16"/>
      <c r="AB48" s="16"/>
      <c r="AC48" s="16"/>
      <c r="AD48" s="16"/>
      <c r="AE48" s="16"/>
      <c r="AF48" s="16"/>
      <c r="AG48" s="16"/>
      <c r="AH48" s="16"/>
      <c r="AI48" s="16"/>
      <c r="AJ48" s="16"/>
      <c r="AK48" s="16"/>
      <c r="AL48" s="16"/>
      <c r="AM48" s="17"/>
    </row>
    <row r="49" spans="2:39" ht="15" customHeight="1" x14ac:dyDescent="0.15">
      <c r="B49" s="29" t="s">
        <v>205</v>
      </c>
      <c r="C49" s="30"/>
      <c r="D49" s="30"/>
      <c r="E49" s="30"/>
      <c r="F49" s="30"/>
      <c r="G49" s="30"/>
      <c r="H49" s="30"/>
      <c r="I49" s="30"/>
      <c r="J49" s="31"/>
      <c r="K49" s="32" t="s">
        <v>77</v>
      </c>
      <c r="L49" s="33"/>
      <c r="M49" s="33"/>
      <c r="N49" s="33"/>
      <c r="O49" s="33"/>
      <c r="P49" s="33"/>
      <c r="Q49" s="33"/>
      <c r="R49" s="33"/>
      <c r="S49" s="34"/>
      <c r="T49" s="35" t="s">
        <v>285</v>
      </c>
      <c r="U49" s="34"/>
      <c r="V49" s="33"/>
      <c r="W49" s="33"/>
      <c r="X49" s="33"/>
      <c r="Y49" s="33"/>
      <c r="Z49" s="33"/>
      <c r="AA49" s="33"/>
      <c r="AB49" s="33"/>
      <c r="AC49" s="33"/>
      <c r="AD49" s="33"/>
      <c r="AE49" s="33"/>
      <c r="AF49" s="33"/>
      <c r="AG49" s="33"/>
      <c r="AH49" s="33"/>
      <c r="AI49" s="33"/>
      <c r="AJ49" s="33"/>
      <c r="AK49" s="33"/>
      <c r="AL49" s="33"/>
      <c r="AM49" s="34"/>
    </row>
    <row r="50" spans="2:39" ht="15" customHeight="1" x14ac:dyDescent="0.15">
      <c r="B50" s="24"/>
      <c r="C50" s="3"/>
      <c r="D50" s="3"/>
      <c r="E50" s="3"/>
      <c r="F50" s="3"/>
      <c r="G50" s="3"/>
      <c r="H50" s="3"/>
      <c r="I50" s="3"/>
      <c r="J50" s="25"/>
      <c r="K50" s="36" t="s">
        <v>79</v>
      </c>
      <c r="L50" s="37"/>
      <c r="M50" s="37"/>
      <c r="N50" s="37"/>
      <c r="O50" s="37"/>
      <c r="P50" s="37"/>
      <c r="Q50" s="37"/>
      <c r="R50" s="37"/>
      <c r="S50" s="38"/>
      <c r="T50" s="36"/>
      <c r="U50" s="38"/>
      <c r="V50" s="37"/>
      <c r="W50" s="37"/>
      <c r="X50" s="37"/>
      <c r="Y50" s="37"/>
      <c r="Z50" s="37"/>
      <c r="AA50" s="37"/>
      <c r="AB50" s="37"/>
      <c r="AC50" s="37"/>
      <c r="AD50" s="37"/>
      <c r="AE50" s="37"/>
      <c r="AF50" s="37"/>
      <c r="AG50" s="37"/>
      <c r="AH50" s="37"/>
      <c r="AI50" s="37"/>
      <c r="AJ50" s="37"/>
      <c r="AK50" s="37"/>
      <c r="AL50" s="37"/>
      <c r="AM50" s="38"/>
    </row>
    <row r="51" spans="2:39" ht="15" customHeight="1" x14ac:dyDescent="0.15">
      <c r="B51" s="24"/>
      <c r="C51" s="3"/>
      <c r="D51" s="3"/>
      <c r="E51" s="3"/>
      <c r="F51" s="3"/>
      <c r="G51" s="3"/>
      <c r="H51" s="3"/>
      <c r="I51" s="3"/>
      <c r="J51" s="25"/>
      <c r="K51" s="36" t="s">
        <v>194</v>
      </c>
      <c r="L51" s="37"/>
      <c r="M51" s="37"/>
      <c r="N51" s="37"/>
      <c r="O51" s="37"/>
      <c r="P51" s="37"/>
      <c r="Q51" s="37"/>
      <c r="R51" s="37"/>
      <c r="S51" s="38"/>
      <c r="T51" s="36"/>
      <c r="U51" s="38"/>
      <c r="V51" s="37"/>
      <c r="W51" s="37"/>
      <c r="X51" s="37"/>
      <c r="Y51" s="37"/>
      <c r="Z51" s="37"/>
      <c r="AA51" s="37"/>
      <c r="AB51" s="37"/>
      <c r="AC51" s="37"/>
      <c r="AD51" s="37"/>
      <c r="AE51" s="37"/>
      <c r="AF51" s="37"/>
      <c r="AG51" s="37"/>
      <c r="AH51" s="37"/>
      <c r="AI51" s="37"/>
      <c r="AJ51" s="37"/>
      <c r="AK51" s="37"/>
      <c r="AL51" s="37"/>
      <c r="AM51" s="38"/>
    </row>
    <row r="52" spans="2:39" ht="15" customHeight="1" x14ac:dyDescent="0.15">
      <c r="B52" s="24"/>
      <c r="C52" s="3"/>
      <c r="D52" s="3"/>
      <c r="E52" s="3"/>
      <c r="F52" s="3"/>
      <c r="G52" s="3"/>
      <c r="H52" s="3"/>
      <c r="I52" s="3"/>
      <c r="J52" s="25"/>
      <c r="K52" s="36" t="s">
        <v>195</v>
      </c>
      <c r="L52" s="37"/>
      <c r="M52" s="37"/>
      <c r="N52" s="37"/>
      <c r="O52" s="37"/>
      <c r="P52" s="37"/>
      <c r="Q52" s="37"/>
      <c r="R52" s="37"/>
      <c r="S52" s="38"/>
      <c r="T52" s="36" t="s">
        <v>105</v>
      </c>
      <c r="U52" s="38"/>
      <c r="V52" s="37"/>
      <c r="W52" s="37"/>
      <c r="X52" s="37"/>
      <c r="Y52" s="37"/>
      <c r="Z52" s="37"/>
      <c r="AA52" s="37"/>
      <c r="AB52" s="37"/>
      <c r="AC52" s="37"/>
      <c r="AD52" s="37"/>
      <c r="AE52" s="37"/>
      <c r="AF52" s="37"/>
      <c r="AG52" s="37"/>
      <c r="AH52" s="37"/>
      <c r="AI52" s="37"/>
      <c r="AJ52" s="37"/>
      <c r="AK52" s="37"/>
      <c r="AL52" s="37"/>
      <c r="AM52" s="38"/>
    </row>
    <row r="53" spans="2:39" ht="15" customHeight="1" x14ac:dyDescent="0.15">
      <c r="B53" s="24"/>
      <c r="C53" s="3"/>
      <c r="D53" s="3"/>
      <c r="E53" s="3"/>
      <c r="F53" s="3"/>
      <c r="G53" s="3"/>
      <c r="H53" s="3"/>
      <c r="I53" s="3"/>
      <c r="J53" s="25"/>
      <c r="K53" s="36" t="s">
        <v>206</v>
      </c>
      <c r="L53" s="37"/>
      <c r="M53" s="37"/>
      <c r="N53" s="37"/>
      <c r="O53" s="37"/>
      <c r="P53" s="37"/>
      <c r="Q53" s="37"/>
      <c r="R53" s="37"/>
      <c r="S53" s="38"/>
      <c r="T53" s="36" t="s">
        <v>105</v>
      </c>
      <c r="U53" s="38"/>
      <c r="V53" s="37"/>
      <c r="W53" s="37"/>
      <c r="X53" s="37"/>
      <c r="Y53" s="37"/>
      <c r="Z53" s="37"/>
      <c r="AA53" s="37"/>
      <c r="AB53" s="37"/>
      <c r="AC53" s="37"/>
      <c r="AD53" s="37"/>
      <c r="AE53" s="37"/>
      <c r="AF53" s="37"/>
      <c r="AG53" s="37"/>
      <c r="AH53" s="37"/>
      <c r="AI53" s="37"/>
      <c r="AJ53" s="37"/>
      <c r="AK53" s="37"/>
      <c r="AL53" s="37"/>
      <c r="AM53" s="38"/>
    </row>
    <row r="54" spans="2:39" ht="15" customHeight="1" x14ac:dyDescent="0.15">
      <c r="B54" s="24"/>
      <c r="C54" s="3"/>
      <c r="D54" s="3"/>
      <c r="E54" s="3"/>
      <c r="F54" s="3"/>
      <c r="G54" s="3"/>
      <c r="H54" s="3"/>
      <c r="I54" s="3"/>
      <c r="J54" s="25"/>
      <c r="K54" s="36" t="s">
        <v>208</v>
      </c>
      <c r="L54" s="37"/>
      <c r="M54" s="37"/>
      <c r="N54" s="37"/>
      <c r="O54" s="37"/>
      <c r="P54" s="37"/>
      <c r="Q54" s="37"/>
      <c r="R54" s="37"/>
      <c r="S54" s="38"/>
      <c r="T54" s="36"/>
      <c r="U54" s="38"/>
      <c r="V54" s="37"/>
      <c r="W54" s="37"/>
      <c r="X54" s="37"/>
      <c r="Y54" s="37"/>
      <c r="Z54" s="37"/>
      <c r="AA54" s="37"/>
      <c r="AB54" s="37"/>
      <c r="AC54" s="37"/>
      <c r="AD54" s="37"/>
      <c r="AE54" s="37"/>
      <c r="AF54" s="37"/>
      <c r="AG54" s="37"/>
      <c r="AH54" s="37"/>
      <c r="AI54" s="37"/>
      <c r="AJ54" s="37"/>
      <c r="AK54" s="37"/>
      <c r="AL54" s="37"/>
      <c r="AM54" s="38"/>
    </row>
    <row r="55" spans="2:39" ht="15" customHeight="1" x14ac:dyDescent="0.15">
      <c r="B55" s="24"/>
      <c r="C55" s="3"/>
      <c r="D55" s="3"/>
      <c r="E55" s="3"/>
      <c r="F55" s="3"/>
      <c r="G55" s="3"/>
      <c r="H55" s="3"/>
      <c r="I55" s="3"/>
      <c r="J55" s="25"/>
      <c r="K55" s="36" t="s">
        <v>197</v>
      </c>
      <c r="L55" s="37"/>
      <c r="M55" s="37"/>
      <c r="N55" s="37"/>
      <c r="O55" s="37"/>
      <c r="P55" s="37"/>
      <c r="Q55" s="37"/>
      <c r="R55" s="37"/>
      <c r="S55" s="38"/>
      <c r="T55" s="36"/>
      <c r="U55" s="38"/>
      <c r="V55" s="37"/>
      <c r="W55" s="37"/>
      <c r="X55" s="37"/>
      <c r="Y55" s="37"/>
      <c r="Z55" s="37"/>
      <c r="AA55" s="37"/>
      <c r="AB55" s="37"/>
      <c r="AC55" s="37"/>
      <c r="AD55" s="37"/>
      <c r="AE55" s="37"/>
      <c r="AF55" s="37"/>
      <c r="AG55" s="37"/>
      <c r="AH55" s="37"/>
      <c r="AI55" s="37"/>
      <c r="AJ55" s="37"/>
      <c r="AK55" s="37"/>
      <c r="AL55" s="37"/>
      <c r="AM55" s="38"/>
    </row>
    <row r="56" spans="2:39" ht="15" customHeight="1" x14ac:dyDescent="0.15">
      <c r="B56" s="24"/>
      <c r="C56" s="3"/>
      <c r="D56" s="3"/>
      <c r="E56" s="3"/>
      <c r="F56" s="3"/>
      <c r="G56" s="3"/>
      <c r="H56" s="3"/>
      <c r="I56" s="3"/>
      <c r="J56" s="25"/>
      <c r="K56" s="36" t="s">
        <v>198</v>
      </c>
      <c r="L56" s="37"/>
      <c r="M56" s="37"/>
      <c r="N56" s="37"/>
      <c r="O56" s="37"/>
      <c r="P56" s="37"/>
      <c r="Q56" s="37"/>
      <c r="R56" s="37"/>
      <c r="S56" s="38"/>
      <c r="T56" s="36"/>
      <c r="U56" s="38"/>
      <c r="V56" s="37"/>
      <c r="W56" s="37"/>
      <c r="X56" s="37"/>
      <c r="Y56" s="37"/>
      <c r="Z56" s="37"/>
      <c r="AA56" s="37"/>
      <c r="AB56" s="37"/>
      <c r="AC56" s="37"/>
      <c r="AD56" s="37"/>
      <c r="AE56" s="37"/>
      <c r="AF56" s="37"/>
      <c r="AG56" s="37"/>
      <c r="AH56" s="37"/>
      <c r="AI56" s="37"/>
      <c r="AJ56" s="37"/>
      <c r="AK56" s="37"/>
      <c r="AL56" s="37"/>
      <c r="AM56" s="38"/>
    </row>
    <row r="57" spans="2:39" ht="15" customHeight="1" x14ac:dyDescent="0.15">
      <c r="B57" s="24"/>
      <c r="C57" s="3"/>
      <c r="D57" s="3"/>
      <c r="E57" s="3"/>
      <c r="F57" s="3"/>
      <c r="G57" s="3"/>
      <c r="H57" s="3"/>
      <c r="I57" s="3"/>
      <c r="J57" s="25"/>
      <c r="K57" s="36" t="s">
        <v>209</v>
      </c>
      <c r="L57" s="37"/>
      <c r="M57" s="37"/>
      <c r="N57" s="37"/>
      <c r="O57" s="37"/>
      <c r="P57" s="37"/>
      <c r="Q57" s="37"/>
      <c r="R57" s="37"/>
      <c r="S57" s="38"/>
      <c r="T57" s="36"/>
      <c r="U57" s="38"/>
      <c r="V57" s="37"/>
      <c r="W57" s="37"/>
      <c r="X57" s="37"/>
      <c r="Y57" s="37"/>
      <c r="Z57" s="37"/>
      <c r="AA57" s="37"/>
      <c r="AB57" s="37"/>
      <c r="AC57" s="37"/>
      <c r="AD57" s="37"/>
      <c r="AE57" s="37"/>
      <c r="AF57" s="37"/>
      <c r="AG57" s="37"/>
      <c r="AH57" s="37"/>
      <c r="AI57" s="37"/>
      <c r="AJ57" s="37"/>
      <c r="AK57" s="37"/>
      <c r="AL57" s="37"/>
      <c r="AM57" s="38"/>
    </row>
    <row r="58" spans="2:39" ht="15" customHeight="1" x14ac:dyDescent="0.15">
      <c r="B58" s="24"/>
      <c r="C58" s="3"/>
      <c r="D58" s="3"/>
      <c r="E58" s="3"/>
      <c r="F58" s="3"/>
      <c r="G58" s="3"/>
      <c r="H58" s="3"/>
      <c r="I58" s="3"/>
      <c r="J58" s="25"/>
      <c r="K58" s="36" t="s">
        <v>210</v>
      </c>
      <c r="L58" s="37"/>
      <c r="M58" s="37"/>
      <c r="N58" s="37"/>
      <c r="O58" s="37"/>
      <c r="P58" s="37"/>
      <c r="Q58" s="37"/>
      <c r="R58" s="37"/>
      <c r="S58" s="38"/>
      <c r="T58" s="36"/>
      <c r="U58" s="38"/>
      <c r="V58" s="37"/>
      <c r="W58" s="37"/>
      <c r="X58" s="37"/>
      <c r="Y58" s="37"/>
      <c r="Z58" s="37"/>
      <c r="AA58" s="37"/>
      <c r="AB58" s="37"/>
      <c r="AC58" s="37"/>
      <c r="AD58" s="37"/>
      <c r="AE58" s="37"/>
      <c r="AF58" s="37"/>
      <c r="AG58" s="37"/>
      <c r="AH58" s="37"/>
      <c r="AI58" s="37"/>
      <c r="AJ58" s="37"/>
      <c r="AK58" s="37"/>
      <c r="AL58" s="37"/>
      <c r="AM58" s="38"/>
    </row>
    <row r="59" spans="2:39" ht="15" customHeight="1" x14ac:dyDescent="0.15">
      <c r="B59" s="24"/>
      <c r="C59" s="3"/>
      <c r="D59" s="3"/>
      <c r="E59" s="3"/>
      <c r="F59" s="3"/>
      <c r="G59" s="3"/>
      <c r="H59" s="3"/>
      <c r="I59" s="3"/>
      <c r="J59" s="25"/>
      <c r="K59" s="36" t="s">
        <v>211</v>
      </c>
      <c r="L59" s="37"/>
      <c r="M59" s="37"/>
      <c r="N59" s="37"/>
      <c r="O59" s="37"/>
      <c r="P59" s="37"/>
      <c r="Q59" s="37"/>
      <c r="R59" s="37"/>
      <c r="S59" s="38"/>
      <c r="T59" s="36"/>
      <c r="U59" s="38"/>
      <c r="V59" s="37"/>
      <c r="W59" s="37"/>
      <c r="X59" s="37"/>
      <c r="Y59" s="37"/>
      <c r="Z59" s="37"/>
      <c r="AA59" s="37"/>
      <c r="AB59" s="37"/>
      <c r="AC59" s="37"/>
      <c r="AD59" s="37"/>
      <c r="AE59" s="37"/>
      <c r="AF59" s="37"/>
      <c r="AG59" s="37"/>
      <c r="AH59" s="37"/>
      <c r="AI59" s="37"/>
      <c r="AJ59" s="37"/>
      <c r="AK59" s="37"/>
      <c r="AL59" s="37"/>
      <c r="AM59" s="38"/>
    </row>
    <row r="60" spans="2:39" ht="15" customHeight="1" x14ac:dyDescent="0.15">
      <c r="B60" s="24"/>
      <c r="C60" s="3"/>
      <c r="D60" s="3"/>
      <c r="E60" s="3"/>
      <c r="F60" s="3"/>
      <c r="G60" s="3"/>
      <c r="H60" s="3"/>
      <c r="I60" s="3"/>
      <c r="J60" s="25"/>
      <c r="K60" s="36" t="s">
        <v>212</v>
      </c>
      <c r="L60" s="37"/>
      <c r="M60" s="37"/>
      <c r="N60" s="37"/>
      <c r="O60" s="37"/>
      <c r="P60" s="37"/>
      <c r="Q60" s="37"/>
      <c r="R60" s="37"/>
      <c r="S60" s="38"/>
      <c r="T60" s="36"/>
      <c r="U60" s="38"/>
      <c r="V60" s="37"/>
      <c r="W60" s="37"/>
      <c r="X60" s="37"/>
      <c r="Y60" s="37"/>
      <c r="Z60" s="37"/>
      <c r="AA60" s="37"/>
      <c r="AB60" s="37"/>
      <c r="AC60" s="37"/>
      <c r="AD60" s="37"/>
      <c r="AE60" s="37"/>
      <c r="AF60" s="37"/>
      <c r="AG60" s="37"/>
      <c r="AH60" s="37"/>
      <c r="AI60" s="37"/>
      <c r="AJ60" s="37"/>
      <c r="AK60" s="37"/>
      <c r="AL60" s="37"/>
      <c r="AM60" s="38"/>
    </row>
    <row r="61" spans="2:39" ht="15" customHeight="1" x14ac:dyDescent="0.15">
      <c r="B61" s="24"/>
      <c r="C61" s="3"/>
      <c r="D61" s="3"/>
      <c r="E61" s="3"/>
      <c r="F61" s="3"/>
      <c r="G61" s="3"/>
      <c r="H61" s="3"/>
      <c r="I61" s="3"/>
      <c r="J61" s="25"/>
      <c r="K61" s="36" t="s">
        <v>213</v>
      </c>
      <c r="L61" s="37"/>
      <c r="M61" s="37"/>
      <c r="N61" s="37"/>
      <c r="O61" s="37"/>
      <c r="P61" s="37"/>
      <c r="Q61" s="37"/>
      <c r="R61" s="37"/>
      <c r="S61" s="38"/>
      <c r="T61" s="36"/>
      <c r="U61" s="38"/>
      <c r="V61" s="37"/>
      <c r="W61" s="37"/>
      <c r="X61" s="37"/>
      <c r="Y61" s="37"/>
      <c r="Z61" s="37"/>
      <c r="AA61" s="37"/>
      <c r="AB61" s="37"/>
      <c r="AC61" s="37"/>
      <c r="AD61" s="37"/>
      <c r="AE61" s="37"/>
      <c r="AF61" s="37"/>
      <c r="AG61" s="37"/>
      <c r="AH61" s="37"/>
      <c r="AI61" s="37"/>
      <c r="AJ61" s="37"/>
      <c r="AK61" s="37"/>
      <c r="AL61" s="37"/>
      <c r="AM61" s="38"/>
    </row>
    <row r="62" spans="2:39" ht="15" customHeight="1" x14ac:dyDescent="0.15">
      <c r="B62" s="24"/>
      <c r="C62" s="3"/>
      <c r="D62" s="3"/>
      <c r="E62" s="3"/>
      <c r="F62" s="3"/>
      <c r="G62" s="3"/>
      <c r="H62" s="3"/>
      <c r="I62" s="3"/>
      <c r="J62" s="25"/>
      <c r="K62" s="36" t="s">
        <v>214</v>
      </c>
      <c r="L62" s="37"/>
      <c r="M62" s="37"/>
      <c r="N62" s="37"/>
      <c r="O62" s="37"/>
      <c r="P62" s="37"/>
      <c r="Q62" s="37"/>
      <c r="R62" s="37"/>
      <c r="S62" s="38"/>
      <c r="T62" s="36"/>
      <c r="U62" s="38"/>
      <c r="V62" s="37"/>
      <c r="W62" s="37"/>
      <c r="X62" s="37"/>
      <c r="Y62" s="37"/>
      <c r="Z62" s="37"/>
      <c r="AA62" s="37"/>
      <c r="AB62" s="37"/>
      <c r="AC62" s="37"/>
      <c r="AD62" s="37"/>
      <c r="AE62" s="37"/>
      <c r="AF62" s="37"/>
      <c r="AG62" s="37"/>
      <c r="AH62" s="37"/>
      <c r="AI62" s="37"/>
      <c r="AJ62" s="37"/>
      <c r="AK62" s="37"/>
      <c r="AL62" s="37"/>
      <c r="AM62" s="38"/>
    </row>
    <row r="63" spans="2:39" ht="15" customHeight="1" x14ac:dyDescent="0.15">
      <c r="B63" s="24"/>
      <c r="C63" s="3"/>
      <c r="D63" s="3"/>
      <c r="E63" s="3"/>
      <c r="F63" s="3"/>
      <c r="G63" s="3"/>
      <c r="H63" s="3"/>
      <c r="I63" s="3"/>
      <c r="J63" s="25"/>
      <c r="K63" s="36" t="s">
        <v>216</v>
      </c>
      <c r="L63" s="37"/>
      <c r="M63" s="37"/>
      <c r="N63" s="37"/>
      <c r="O63" s="37"/>
      <c r="P63" s="37"/>
      <c r="Q63" s="37"/>
      <c r="R63" s="37"/>
      <c r="S63" s="38"/>
      <c r="T63" s="36"/>
      <c r="U63" s="38"/>
      <c r="V63" s="37"/>
      <c r="W63" s="37"/>
      <c r="X63" s="37"/>
      <c r="Y63" s="37"/>
      <c r="Z63" s="37"/>
      <c r="AA63" s="37"/>
      <c r="AB63" s="37"/>
      <c r="AC63" s="37"/>
      <c r="AD63" s="37"/>
      <c r="AE63" s="37"/>
      <c r="AF63" s="37"/>
      <c r="AG63" s="37"/>
      <c r="AH63" s="37"/>
      <c r="AI63" s="37"/>
      <c r="AJ63" s="37"/>
      <c r="AK63" s="37"/>
      <c r="AL63" s="37"/>
      <c r="AM63" s="38"/>
    </row>
    <row r="64" spans="2:39" ht="15" customHeight="1" x14ac:dyDescent="0.15">
      <c r="B64" s="24"/>
      <c r="C64" s="3"/>
      <c r="D64" s="3"/>
      <c r="E64" s="3"/>
      <c r="F64" s="3"/>
      <c r="G64" s="3"/>
      <c r="H64" s="3"/>
      <c r="I64" s="3"/>
      <c r="J64" s="25"/>
      <c r="K64" s="36" t="s">
        <v>217</v>
      </c>
      <c r="L64" s="37"/>
      <c r="M64" s="37"/>
      <c r="N64" s="37"/>
      <c r="O64" s="37"/>
      <c r="P64" s="37"/>
      <c r="Q64" s="37"/>
      <c r="R64" s="37"/>
      <c r="S64" s="38"/>
      <c r="T64" s="36"/>
      <c r="U64" s="38"/>
      <c r="V64" s="37"/>
      <c r="W64" s="37"/>
      <c r="X64" s="37"/>
      <c r="Y64" s="37"/>
      <c r="Z64" s="37"/>
      <c r="AA64" s="37"/>
      <c r="AB64" s="37"/>
      <c r="AC64" s="37"/>
      <c r="AD64" s="37"/>
      <c r="AE64" s="37"/>
      <c r="AF64" s="37"/>
      <c r="AG64" s="37"/>
      <c r="AH64" s="37"/>
      <c r="AI64" s="37"/>
      <c r="AJ64" s="37"/>
      <c r="AK64" s="37"/>
      <c r="AL64" s="37"/>
      <c r="AM64" s="38"/>
    </row>
    <row r="65" spans="2:41" ht="15" customHeight="1" x14ac:dyDescent="0.15">
      <c r="B65" s="24"/>
      <c r="C65" s="3"/>
      <c r="D65" s="3"/>
      <c r="E65" s="3"/>
      <c r="F65" s="3"/>
      <c r="G65" s="3"/>
      <c r="H65" s="3"/>
      <c r="I65" s="3"/>
      <c r="J65" s="25"/>
      <c r="K65" s="36" t="s">
        <v>220</v>
      </c>
      <c r="L65" s="37"/>
      <c r="M65" s="37"/>
      <c r="N65" s="37"/>
      <c r="O65" s="37"/>
      <c r="P65" s="37"/>
      <c r="Q65" s="37"/>
      <c r="R65" s="37"/>
      <c r="S65" s="38"/>
      <c r="T65" s="36"/>
      <c r="U65" s="38"/>
      <c r="V65" s="37"/>
      <c r="W65" s="37"/>
      <c r="X65" s="37"/>
      <c r="Y65" s="37"/>
      <c r="Z65" s="37"/>
      <c r="AA65" s="37"/>
      <c r="AB65" s="37"/>
      <c r="AC65" s="37"/>
      <c r="AD65" s="37"/>
      <c r="AE65" s="37"/>
      <c r="AF65" s="37"/>
      <c r="AG65" s="37"/>
      <c r="AH65" s="37"/>
      <c r="AI65" s="37"/>
      <c r="AJ65" s="37"/>
      <c r="AK65" s="37"/>
      <c r="AL65" s="37"/>
      <c r="AM65" s="38"/>
    </row>
    <row r="66" spans="2:41" ht="15" customHeight="1" x14ac:dyDescent="0.15">
      <c r="B66" s="24"/>
      <c r="C66" s="3"/>
      <c r="D66" s="3"/>
      <c r="E66" s="3"/>
      <c r="F66" s="3"/>
      <c r="G66" s="3"/>
      <c r="H66" s="3"/>
      <c r="I66" s="3"/>
      <c r="J66" s="25"/>
      <c r="K66" s="36" t="s">
        <v>218</v>
      </c>
      <c r="L66" s="37"/>
      <c r="M66" s="37"/>
      <c r="N66" s="37"/>
      <c r="O66" s="37"/>
      <c r="P66" s="37"/>
      <c r="Q66" s="37"/>
      <c r="R66" s="37"/>
      <c r="S66" s="38"/>
      <c r="T66" s="36"/>
      <c r="U66" s="38"/>
      <c r="V66" s="37"/>
      <c r="W66" s="37"/>
      <c r="X66" s="37"/>
      <c r="Y66" s="37"/>
      <c r="Z66" s="37"/>
      <c r="AA66" s="37"/>
      <c r="AB66" s="37"/>
      <c r="AC66" s="37"/>
      <c r="AD66" s="37"/>
      <c r="AE66" s="37"/>
      <c r="AF66" s="37"/>
      <c r="AG66" s="37"/>
      <c r="AH66" s="37"/>
      <c r="AI66" s="37"/>
      <c r="AJ66" s="37"/>
      <c r="AK66" s="37"/>
      <c r="AL66" s="37"/>
      <c r="AM66" s="38"/>
    </row>
    <row r="67" spans="2:41" ht="15" customHeight="1" x14ac:dyDescent="0.15">
      <c r="B67" s="24"/>
      <c r="C67" s="3"/>
      <c r="D67" s="3"/>
      <c r="E67" s="3"/>
      <c r="F67" s="3"/>
      <c r="G67" s="3"/>
      <c r="H67" s="3"/>
      <c r="I67" s="3"/>
      <c r="J67" s="25"/>
      <c r="K67" s="36" t="s">
        <v>219</v>
      </c>
      <c r="L67" s="37"/>
      <c r="M67" s="37"/>
      <c r="N67" s="37"/>
      <c r="O67" s="37"/>
      <c r="P67" s="37"/>
      <c r="Q67" s="37"/>
      <c r="R67" s="37"/>
      <c r="S67" s="38"/>
      <c r="T67" s="36"/>
      <c r="U67" s="38"/>
      <c r="V67" s="37"/>
      <c r="W67" s="37"/>
      <c r="X67" s="37"/>
      <c r="Y67" s="37"/>
      <c r="Z67" s="37"/>
      <c r="AA67" s="37"/>
      <c r="AB67" s="37"/>
      <c r="AC67" s="37"/>
      <c r="AD67" s="37"/>
      <c r="AE67" s="37"/>
      <c r="AF67" s="37"/>
      <c r="AG67" s="37"/>
      <c r="AH67" s="37"/>
      <c r="AI67" s="37"/>
      <c r="AJ67" s="37"/>
      <c r="AK67" s="37"/>
      <c r="AL67" s="37"/>
      <c r="AM67" s="38"/>
    </row>
    <row r="68" spans="2:41" ht="15" customHeight="1" x14ac:dyDescent="0.15">
      <c r="B68" s="29" t="s">
        <v>289</v>
      </c>
      <c r="C68" s="30"/>
      <c r="D68" s="30"/>
      <c r="E68" s="30"/>
      <c r="F68" s="30"/>
      <c r="G68" s="30"/>
      <c r="H68" s="30"/>
      <c r="I68" s="30"/>
      <c r="J68" s="31"/>
      <c r="K68" s="32" t="s">
        <v>206</v>
      </c>
      <c r="L68" s="33"/>
      <c r="M68" s="33"/>
      <c r="N68" s="33"/>
      <c r="O68" s="33"/>
      <c r="P68" s="33"/>
      <c r="Q68" s="33"/>
      <c r="R68" s="33"/>
      <c r="S68" s="34"/>
      <c r="T68" s="35" t="s">
        <v>285</v>
      </c>
      <c r="U68" s="34"/>
      <c r="V68" s="33" t="str">
        <f>$B$49&amp;"の"&amp;$K$53&amp;"と内部結合"</f>
        <v>使用履歴情報の承認要件コードと内部結合</v>
      </c>
      <c r="W68" s="33"/>
      <c r="X68" s="33"/>
      <c r="Y68" s="33"/>
      <c r="Z68" s="33"/>
      <c r="AA68" s="33"/>
      <c r="AB68" s="33"/>
      <c r="AC68" s="33"/>
      <c r="AD68" s="33"/>
      <c r="AE68" s="33"/>
      <c r="AF68" s="33"/>
      <c r="AG68" s="33"/>
      <c r="AH68" s="33"/>
      <c r="AI68" s="33"/>
      <c r="AJ68" s="33"/>
      <c r="AK68" s="33"/>
      <c r="AL68" s="33"/>
      <c r="AM68" s="34"/>
    </row>
    <row r="69" spans="2:41" ht="15" customHeight="1" x14ac:dyDescent="0.15">
      <c r="B69" s="24"/>
      <c r="C69" s="3"/>
      <c r="D69" s="3"/>
      <c r="E69" s="3"/>
      <c r="F69" s="3"/>
      <c r="G69" s="3"/>
      <c r="H69" s="3"/>
      <c r="I69" s="3"/>
      <c r="J69" s="25"/>
      <c r="K69" s="36" t="s">
        <v>286</v>
      </c>
      <c r="L69" s="37"/>
      <c r="M69" s="37"/>
      <c r="N69" s="37"/>
      <c r="O69" s="37"/>
      <c r="P69" s="37"/>
      <c r="Q69" s="37"/>
      <c r="R69" s="37"/>
      <c r="S69" s="38"/>
      <c r="T69" s="36"/>
      <c r="U69" s="38"/>
      <c r="V69" s="37"/>
      <c r="W69" s="37"/>
      <c r="X69" s="37"/>
      <c r="Y69" s="37"/>
      <c r="Z69" s="37"/>
      <c r="AA69" s="37"/>
      <c r="AB69" s="37"/>
      <c r="AC69" s="37"/>
      <c r="AD69" s="37"/>
      <c r="AE69" s="37"/>
      <c r="AF69" s="37"/>
      <c r="AG69" s="37"/>
      <c r="AH69" s="37"/>
      <c r="AI69" s="37"/>
      <c r="AJ69" s="37"/>
      <c r="AK69" s="37"/>
      <c r="AL69" s="37"/>
      <c r="AM69" s="38"/>
    </row>
    <row r="70" spans="2:41" ht="15" customHeight="1" x14ac:dyDescent="0.15">
      <c r="B70" s="29" t="s">
        <v>290</v>
      </c>
      <c r="C70" s="30"/>
      <c r="D70" s="30"/>
      <c r="E70" s="30"/>
      <c r="F70" s="30"/>
      <c r="G70" s="30"/>
      <c r="H70" s="30"/>
      <c r="I70" s="30"/>
      <c r="J70" s="31"/>
      <c r="K70" s="32" t="s">
        <v>292</v>
      </c>
      <c r="L70" s="33"/>
      <c r="M70" s="33"/>
      <c r="N70" s="33"/>
      <c r="O70" s="33"/>
      <c r="P70" s="33"/>
      <c r="Q70" s="33"/>
      <c r="R70" s="33"/>
      <c r="S70" s="34"/>
      <c r="T70" s="35" t="s">
        <v>63</v>
      </c>
      <c r="U70" s="34"/>
      <c r="V70" s="33" t="str">
        <f>$B$49&amp;"の"&amp;$K$67&amp;"と外部結合"</f>
        <v>使用履歴情報の編集者と外部結合</v>
      </c>
      <c r="W70" s="33"/>
      <c r="X70" s="33"/>
      <c r="Y70" s="33"/>
      <c r="Z70" s="33"/>
      <c r="AA70" s="33"/>
      <c r="AB70" s="33"/>
      <c r="AC70" s="33"/>
      <c r="AD70" s="33"/>
      <c r="AE70" s="33"/>
      <c r="AF70" s="33"/>
      <c r="AG70" s="33"/>
      <c r="AH70" s="33"/>
      <c r="AI70" s="33"/>
      <c r="AJ70" s="33"/>
      <c r="AK70" s="33"/>
      <c r="AL70" s="33"/>
      <c r="AM70" s="34"/>
    </row>
    <row r="71" spans="2:41" ht="15" customHeight="1" x14ac:dyDescent="0.15">
      <c r="B71" s="26"/>
      <c r="C71" s="27"/>
      <c r="D71" s="27"/>
      <c r="E71" s="27"/>
      <c r="F71" s="27"/>
      <c r="G71" s="27"/>
      <c r="H71" s="27"/>
      <c r="I71" s="27"/>
      <c r="J71" s="28"/>
      <c r="K71" s="39" t="s">
        <v>291</v>
      </c>
      <c r="L71" s="40"/>
      <c r="M71" s="40"/>
      <c r="N71" s="40"/>
      <c r="O71" s="40"/>
      <c r="P71" s="40"/>
      <c r="Q71" s="40"/>
      <c r="R71" s="40"/>
      <c r="S71" s="41"/>
      <c r="T71" s="39"/>
      <c r="U71" s="41"/>
      <c r="V71" s="40"/>
      <c r="W71" s="40"/>
      <c r="X71" s="40"/>
      <c r="Y71" s="40"/>
      <c r="Z71" s="40"/>
      <c r="AA71" s="40"/>
      <c r="AB71" s="40"/>
      <c r="AC71" s="40"/>
      <c r="AD71" s="40"/>
      <c r="AE71" s="40"/>
      <c r="AF71" s="40"/>
      <c r="AG71" s="40"/>
      <c r="AH71" s="40"/>
      <c r="AI71" s="40"/>
      <c r="AJ71" s="40"/>
      <c r="AK71" s="40"/>
      <c r="AL71" s="40"/>
      <c r="AM71" s="41"/>
    </row>
    <row r="72" spans="2:41" ht="15" customHeight="1" x14ac:dyDescent="0.15">
      <c r="B72" s="29" t="s">
        <v>296</v>
      </c>
      <c r="C72" s="30"/>
      <c r="D72" s="30"/>
      <c r="E72" s="30"/>
      <c r="F72" s="30"/>
      <c r="G72" s="30"/>
      <c r="H72" s="30"/>
      <c r="I72" s="30"/>
      <c r="J72" s="31"/>
      <c r="K72" s="32" t="s">
        <v>206</v>
      </c>
      <c r="L72" s="33"/>
      <c r="M72" s="33"/>
      <c r="N72" s="33"/>
      <c r="O72" s="33"/>
      <c r="P72" s="33"/>
      <c r="Q72" s="33"/>
      <c r="R72" s="33"/>
      <c r="S72" s="34"/>
      <c r="T72" s="35" t="s">
        <v>105</v>
      </c>
      <c r="U72" s="34"/>
      <c r="V72" s="33" t="str">
        <f>$B$49&amp;"の"&amp;$K52&amp;"と外部結合"</f>
        <v>使用履歴情報のSTEPNOと外部結合</v>
      </c>
      <c r="W72" s="33"/>
      <c r="X72" s="33"/>
      <c r="Y72" s="33"/>
      <c r="Z72" s="33"/>
      <c r="AA72" s="33"/>
      <c r="AB72" s="33"/>
      <c r="AC72" s="33"/>
      <c r="AD72" s="33"/>
      <c r="AE72" s="33"/>
      <c r="AF72" s="33"/>
      <c r="AG72" s="33"/>
      <c r="AH72" s="33"/>
      <c r="AI72" s="33"/>
      <c r="AJ72" s="33"/>
      <c r="AK72" s="33"/>
      <c r="AL72" s="33"/>
      <c r="AM72" s="34"/>
    </row>
    <row r="73" spans="2:41" ht="15" customHeight="1" x14ac:dyDescent="0.15">
      <c r="B73" s="43"/>
      <c r="C73" s="44"/>
      <c r="D73" s="44"/>
      <c r="E73" s="44"/>
      <c r="F73" s="44"/>
      <c r="G73" s="44"/>
      <c r="H73" s="44"/>
      <c r="I73" s="44"/>
      <c r="J73" s="45"/>
      <c r="K73" s="46" t="s">
        <v>195</v>
      </c>
      <c r="L73" s="44"/>
      <c r="M73" s="44"/>
      <c r="N73" s="44"/>
      <c r="O73" s="44"/>
      <c r="P73" s="44"/>
      <c r="Q73" s="44"/>
      <c r="R73" s="44"/>
      <c r="S73" s="45"/>
      <c r="T73" s="43" t="s">
        <v>105</v>
      </c>
      <c r="U73" s="45"/>
      <c r="V73" s="33" t="str">
        <f>$B$49&amp;"の"&amp;$K53&amp;"と外部結合"</f>
        <v>使用履歴情報の承認要件コードと外部結合</v>
      </c>
      <c r="W73" s="44"/>
      <c r="X73" s="44"/>
      <c r="Y73" s="44"/>
      <c r="Z73" s="44"/>
      <c r="AA73" s="44"/>
      <c r="AB73" s="44"/>
      <c r="AC73" s="44"/>
      <c r="AD73" s="44"/>
      <c r="AE73" s="44"/>
      <c r="AF73" s="44"/>
      <c r="AG73" s="44"/>
      <c r="AH73" s="44"/>
      <c r="AI73" s="44"/>
      <c r="AJ73" s="44"/>
      <c r="AK73" s="44"/>
      <c r="AL73" s="44"/>
      <c r="AM73" s="45"/>
    </row>
    <row r="74" spans="2:41" ht="15" customHeight="1" x14ac:dyDescent="0.15">
      <c r="B74" s="26"/>
      <c r="C74" s="27"/>
      <c r="D74" s="27"/>
      <c r="E74" s="27"/>
      <c r="F74" s="27"/>
      <c r="G74" s="27"/>
      <c r="H74" s="27"/>
      <c r="I74" s="27"/>
      <c r="J74" s="28"/>
      <c r="K74" s="39" t="s">
        <v>294</v>
      </c>
      <c r="L74" s="40"/>
      <c r="M74" s="40"/>
      <c r="N74" s="40"/>
      <c r="O74" s="40"/>
      <c r="P74" s="40"/>
      <c r="Q74" s="40"/>
      <c r="R74" s="40"/>
      <c r="S74" s="41"/>
      <c r="T74" s="39"/>
      <c r="U74" s="41"/>
      <c r="V74" s="40"/>
      <c r="W74" s="40"/>
      <c r="X74" s="40"/>
      <c r="Y74" s="40"/>
      <c r="Z74" s="40"/>
      <c r="AA74" s="40"/>
      <c r="AB74" s="40"/>
      <c r="AC74" s="40"/>
      <c r="AD74" s="40"/>
      <c r="AE74" s="40"/>
      <c r="AF74" s="40"/>
      <c r="AG74" s="40"/>
      <c r="AH74" s="40"/>
      <c r="AI74" s="40"/>
      <c r="AJ74" s="40"/>
      <c r="AK74" s="40"/>
      <c r="AL74" s="40"/>
      <c r="AM74" s="41"/>
    </row>
    <row r="75" spans="2:41" ht="15" customHeight="1" x14ac:dyDescent="0.15">
      <c r="B75" s="49" t="s">
        <v>129</v>
      </c>
      <c r="C75" s="50"/>
      <c r="D75" s="50"/>
      <c r="E75" s="50"/>
      <c r="F75" s="50"/>
      <c r="G75" s="50"/>
      <c r="H75" s="50"/>
      <c r="I75" s="50"/>
      <c r="J75" s="51"/>
      <c r="K75" s="52" t="s">
        <v>91</v>
      </c>
      <c r="L75" s="53"/>
      <c r="M75" s="53"/>
      <c r="N75" s="53"/>
      <c r="O75" s="53"/>
      <c r="P75" s="53"/>
      <c r="Q75" s="53"/>
      <c r="R75" s="53"/>
      <c r="S75" s="54"/>
      <c r="T75" s="55" t="s">
        <v>105</v>
      </c>
      <c r="U75" s="54"/>
      <c r="V75" s="53" t="str">
        <f>B49&amp;"の"&amp;K65&amp;"と外部結合"</f>
        <v>使用履歴情報の移管先部署IDと外部結合</v>
      </c>
      <c r="W75" s="53"/>
      <c r="X75" s="53"/>
      <c r="Y75" s="53"/>
      <c r="Z75" s="53"/>
      <c r="AA75" s="53"/>
      <c r="AB75" s="53"/>
      <c r="AC75" s="53"/>
      <c r="AD75" s="53"/>
      <c r="AE75" s="53"/>
      <c r="AF75" s="53"/>
      <c r="AG75" s="53"/>
      <c r="AH75" s="53"/>
      <c r="AI75" s="53"/>
      <c r="AJ75" s="53"/>
      <c r="AK75" s="53"/>
      <c r="AL75" s="53"/>
      <c r="AM75" s="54"/>
      <c r="AN75" s="48"/>
      <c r="AO75" s="48"/>
    </row>
    <row r="76" spans="2:41" ht="15" customHeight="1" x14ac:dyDescent="0.15">
      <c r="B76" s="56"/>
      <c r="C76" s="57"/>
      <c r="D76" s="57"/>
      <c r="E76" s="57"/>
      <c r="F76" s="57"/>
      <c r="G76" s="57"/>
      <c r="H76" s="57"/>
      <c r="I76" s="57"/>
      <c r="J76" s="58"/>
      <c r="K76" s="68" t="s">
        <v>90</v>
      </c>
      <c r="L76" s="66"/>
      <c r="M76" s="66"/>
      <c r="N76" s="66"/>
      <c r="O76" s="66"/>
      <c r="P76" s="66"/>
      <c r="Q76" s="66"/>
      <c r="R76" s="66"/>
      <c r="S76" s="67"/>
      <c r="T76" s="68"/>
      <c r="U76" s="67"/>
      <c r="V76" s="66"/>
      <c r="W76" s="66"/>
      <c r="X76" s="66"/>
      <c r="Y76" s="66"/>
      <c r="Z76" s="66"/>
      <c r="AA76" s="66"/>
      <c r="AB76" s="66"/>
      <c r="AC76" s="66"/>
      <c r="AD76" s="66"/>
      <c r="AE76" s="66"/>
      <c r="AF76" s="66"/>
      <c r="AG76" s="66"/>
      <c r="AH76" s="66"/>
      <c r="AI76" s="66"/>
      <c r="AJ76" s="66"/>
      <c r="AK76" s="66"/>
      <c r="AL76" s="66"/>
      <c r="AM76" s="67"/>
      <c r="AN76" s="47"/>
      <c r="AO76" s="47"/>
    </row>
    <row r="77" spans="2:41" ht="15" customHeight="1" x14ac:dyDescent="0.15">
      <c r="B77" s="56"/>
      <c r="C77" s="57"/>
      <c r="D77" s="57"/>
      <c r="E77" s="57"/>
      <c r="F77" s="57"/>
      <c r="G77" s="57"/>
      <c r="H77" s="57"/>
      <c r="I77" s="57"/>
      <c r="J77" s="58"/>
      <c r="K77" s="68" t="s">
        <v>83</v>
      </c>
      <c r="L77" s="66"/>
      <c r="M77" s="66"/>
      <c r="N77" s="66"/>
      <c r="O77" s="66"/>
      <c r="P77" s="66"/>
      <c r="Q77" s="66"/>
      <c r="R77" s="66"/>
      <c r="S77" s="67"/>
      <c r="T77" s="68"/>
      <c r="U77" s="67"/>
      <c r="V77" s="66"/>
      <c r="W77" s="66"/>
      <c r="X77" s="66"/>
      <c r="Y77" s="66"/>
      <c r="Z77" s="66"/>
      <c r="AA77" s="66"/>
      <c r="AB77" s="66"/>
      <c r="AC77" s="66"/>
      <c r="AD77" s="66"/>
      <c r="AE77" s="66"/>
      <c r="AF77" s="66"/>
      <c r="AG77" s="66"/>
      <c r="AH77" s="66"/>
      <c r="AI77" s="66"/>
      <c r="AJ77" s="66"/>
      <c r="AK77" s="66"/>
      <c r="AL77" s="66"/>
      <c r="AM77" s="67"/>
      <c r="AN77" s="47"/>
      <c r="AO77" s="47"/>
    </row>
    <row r="78" spans="2:41" ht="15" customHeight="1" x14ac:dyDescent="0.15">
      <c r="B78" s="49" t="s">
        <v>122</v>
      </c>
      <c r="C78" s="50"/>
      <c r="D78" s="50"/>
      <c r="E78" s="50"/>
      <c r="F78" s="50"/>
      <c r="G78" s="50"/>
      <c r="H78" s="50"/>
      <c r="I78" s="50"/>
      <c r="J78" s="51"/>
      <c r="K78" s="52" t="s">
        <v>90</v>
      </c>
      <c r="L78" s="53"/>
      <c r="M78" s="53"/>
      <c r="N78" s="53"/>
      <c r="O78" s="53"/>
      <c r="P78" s="53"/>
      <c r="Q78" s="53"/>
      <c r="R78" s="53"/>
      <c r="S78" s="54"/>
      <c r="T78" s="55" t="s">
        <v>105</v>
      </c>
      <c r="U78" s="54"/>
      <c r="V78" s="53" t="s">
        <v>299</v>
      </c>
      <c r="W78" s="53"/>
      <c r="X78" s="53"/>
      <c r="Y78" s="53"/>
      <c r="Z78" s="53"/>
      <c r="AA78" s="53"/>
      <c r="AB78" s="53"/>
      <c r="AC78" s="53"/>
      <c r="AD78" s="53"/>
      <c r="AE78" s="53"/>
      <c r="AF78" s="53"/>
      <c r="AG78" s="53"/>
      <c r="AH78" s="53"/>
      <c r="AI78" s="53"/>
      <c r="AJ78" s="53"/>
      <c r="AK78" s="53"/>
      <c r="AL78" s="53"/>
      <c r="AM78" s="54"/>
      <c r="AN78" s="47"/>
      <c r="AO78" s="47"/>
    </row>
    <row r="79" spans="2:41" ht="15" customHeight="1" x14ac:dyDescent="0.15">
      <c r="B79" s="56"/>
      <c r="C79" s="57"/>
      <c r="D79" s="57"/>
      <c r="E79" s="57"/>
      <c r="F79" s="57"/>
      <c r="G79" s="57"/>
      <c r="H79" s="57"/>
      <c r="I79" s="57"/>
      <c r="J79" s="58"/>
      <c r="K79" s="59" t="s">
        <v>104</v>
      </c>
      <c r="L79" s="57"/>
      <c r="M79" s="57"/>
      <c r="N79" s="57"/>
      <c r="O79" s="57"/>
      <c r="P79" s="57"/>
      <c r="Q79" s="57"/>
      <c r="R79" s="57"/>
      <c r="S79" s="58"/>
      <c r="T79" s="56"/>
      <c r="U79" s="58"/>
      <c r="V79" s="57"/>
      <c r="W79" s="57"/>
      <c r="X79" s="57"/>
      <c r="Y79" s="57"/>
      <c r="Z79" s="57"/>
      <c r="AA79" s="57"/>
      <c r="AB79" s="57"/>
      <c r="AC79" s="57"/>
      <c r="AD79" s="57"/>
      <c r="AE79" s="57"/>
      <c r="AF79" s="57"/>
      <c r="AG79" s="57"/>
      <c r="AH79" s="57"/>
      <c r="AI79" s="57"/>
      <c r="AJ79" s="57"/>
      <c r="AK79" s="57"/>
      <c r="AL79" s="57"/>
      <c r="AM79" s="58"/>
      <c r="AN79" s="47"/>
      <c r="AO79" s="47"/>
    </row>
    <row r="80" spans="2:41" ht="15" customHeight="1" x14ac:dyDescent="0.15">
      <c r="B80" s="60"/>
      <c r="C80" s="61"/>
      <c r="D80" s="61"/>
      <c r="E80" s="61"/>
      <c r="F80" s="61"/>
      <c r="G80" s="61"/>
      <c r="H80" s="61"/>
      <c r="I80" s="61"/>
      <c r="J80" s="62"/>
      <c r="K80" s="65" t="s">
        <v>82</v>
      </c>
      <c r="L80" s="63"/>
      <c r="M80" s="63"/>
      <c r="N80" s="63"/>
      <c r="O80" s="63"/>
      <c r="P80" s="63"/>
      <c r="Q80" s="63"/>
      <c r="R80" s="63"/>
      <c r="S80" s="64"/>
      <c r="T80" s="65"/>
      <c r="U80" s="64"/>
      <c r="V80" s="63"/>
      <c r="W80" s="63"/>
      <c r="X80" s="63"/>
      <c r="Y80" s="63"/>
      <c r="Z80" s="63"/>
      <c r="AA80" s="63"/>
      <c r="AB80" s="63"/>
      <c r="AC80" s="63"/>
      <c r="AD80" s="63"/>
      <c r="AE80" s="63"/>
      <c r="AF80" s="63"/>
      <c r="AG80" s="63"/>
      <c r="AH80" s="63"/>
      <c r="AI80" s="63"/>
      <c r="AJ80" s="63"/>
      <c r="AK80" s="63"/>
      <c r="AL80" s="63"/>
      <c r="AM80" s="64"/>
      <c r="AN80" s="47"/>
      <c r="AO80" s="47"/>
    </row>
    <row r="81" spans="2:41" ht="15" customHeight="1" x14ac:dyDescent="0.15">
      <c r="B81" s="49" t="s">
        <v>102</v>
      </c>
      <c r="C81" s="50"/>
      <c r="D81" s="50"/>
      <c r="E81" s="50"/>
      <c r="F81" s="50"/>
      <c r="G81" s="50"/>
      <c r="H81" s="50"/>
      <c r="I81" s="50"/>
      <c r="J81" s="51"/>
      <c r="K81" s="52" t="s">
        <v>104</v>
      </c>
      <c r="L81" s="53"/>
      <c r="M81" s="53"/>
      <c r="N81" s="53"/>
      <c r="O81" s="53"/>
      <c r="P81" s="53"/>
      <c r="Q81" s="53"/>
      <c r="R81" s="53"/>
      <c r="S81" s="54"/>
      <c r="T81" s="55" t="s">
        <v>105</v>
      </c>
      <c r="U81" s="54"/>
      <c r="V81" s="53" t="s">
        <v>300</v>
      </c>
      <c r="W81" s="53"/>
      <c r="X81" s="53"/>
      <c r="Y81" s="53"/>
      <c r="Z81" s="53"/>
      <c r="AA81" s="53"/>
      <c r="AB81" s="53"/>
      <c r="AC81" s="53"/>
      <c r="AD81" s="53"/>
      <c r="AE81" s="53"/>
      <c r="AF81" s="53"/>
      <c r="AG81" s="53"/>
      <c r="AH81" s="53"/>
      <c r="AI81" s="53"/>
      <c r="AJ81" s="53"/>
      <c r="AK81" s="53"/>
      <c r="AL81" s="53"/>
      <c r="AM81" s="54"/>
      <c r="AN81" s="47"/>
      <c r="AO81" s="47"/>
    </row>
    <row r="82" spans="2:41" ht="15" customHeight="1" x14ac:dyDescent="0.15">
      <c r="B82" s="60"/>
      <c r="C82" s="61"/>
      <c r="D82" s="61"/>
      <c r="E82" s="61"/>
      <c r="F82" s="61"/>
      <c r="G82" s="61"/>
      <c r="H82" s="61"/>
      <c r="I82" s="61"/>
      <c r="J82" s="62"/>
      <c r="K82" s="65" t="s">
        <v>114</v>
      </c>
      <c r="L82" s="63"/>
      <c r="M82" s="63"/>
      <c r="N82" s="63"/>
      <c r="O82" s="63"/>
      <c r="P82" s="63"/>
      <c r="Q82" s="63"/>
      <c r="R82" s="63"/>
      <c r="S82" s="64"/>
      <c r="T82" s="65"/>
      <c r="U82" s="64"/>
      <c r="V82" s="63"/>
      <c r="W82" s="63"/>
      <c r="X82" s="63"/>
      <c r="Y82" s="63"/>
      <c r="Z82" s="63"/>
      <c r="AA82" s="63"/>
      <c r="AB82" s="63"/>
      <c r="AC82" s="63"/>
      <c r="AD82" s="63"/>
      <c r="AE82" s="63"/>
      <c r="AF82" s="63"/>
      <c r="AG82" s="63"/>
      <c r="AH82" s="63"/>
      <c r="AI82" s="63"/>
      <c r="AJ82" s="63"/>
      <c r="AK82" s="63"/>
      <c r="AL82" s="63"/>
      <c r="AM82" s="64"/>
      <c r="AN82" s="47"/>
      <c r="AO82" s="47"/>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TCA03020_試験車使用履歴検索.xlsx</v>
      </c>
    </row>
    <row r="2" spans="1:1" x14ac:dyDescent="0.15">
      <c r="A2" s="19" t="str">
        <f ca="1">MID(A1,15,8)</f>
        <v>履歴検索.xls</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73" t="s">
        <v>19</v>
      </c>
      <c r="B1" s="73"/>
      <c r="C1" s="73"/>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row>
    <row r="2" spans="1:56" s="2" customFormat="1" ht="15" customHeight="1" thickBot="1" x14ac:dyDescent="0.2">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c r="BA2" s="74"/>
      <c r="BB2" s="74"/>
      <c r="BC2" s="74"/>
      <c r="BD2" s="74"/>
    </row>
    <row r="3" spans="1:56" ht="15" customHeight="1" thickTop="1" x14ac:dyDescent="0.15"/>
    <row r="4" spans="1:56" ht="15.75" customHeight="1" x14ac:dyDescent="0.15">
      <c r="A4" s="82" t="s">
        <v>5</v>
      </c>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82" t="s">
        <v>4</v>
      </c>
      <c r="B11" s="82"/>
      <c r="C11" s="82"/>
      <c r="D11" s="82"/>
      <c r="E11" s="82"/>
      <c r="F11" s="82"/>
      <c r="G11" s="82"/>
      <c r="H11" s="82"/>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row>
    <row r="13" spans="1:56" ht="15" customHeight="1" x14ac:dyDescent="0.15">
      <c r="A13" s="81" t="s">
        <v>10</v>
      </c>
      <c r="B13" s="81"/>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83" t="s">
        <v>20</v>
      </c>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83" t="s">
        <v>11</v>
      </c>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83" t="s">
        <v>44</v>
      </c>
      <c r="B27" s="83"/>
      <c r="C27" s="83"/>
      <c r="D27" s="83"/>
      <c r="E27" s="83"/>
      <c r="F27" s="83"/>
      <c r="G27" s="83"/>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row>
    <row r="29" spans="1:56" ht="15" customHeight="1" x14ac:dyDescent="0.15">
      <c r="A29" s="1" t="s">
        <v>13</v>
      </c>
    </row>
    <row r="31" spans="1:56" ht="15" customHeight="1" x14ac:dyDescent="0.15">
      <c r="A31" s="81" t="s">
        <v>14</v>
      </c>
      <c r="B31" s="81"/>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row>
    <row r="33" spans="1:56" ht="15" customHeight="1" x14ac:dyDescent="0.15">
      <c r="A33" s="83" t="s">
        <v>15</v>
      </c>
      <c r="B33" s="83"/>
      <c r="C33" s="83"/>
      <c r="D33" s="83"/>
      <c r="E33" s="83"/>
      <c r="F33" s="83"/>
      <c r="G33" s="83"/>
      <c r="H33" s="83"/>
      <c r="I33" s="83"/>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row>
    <row r="35" spans="1:56" ht="15" customHeight="1" x14ac:dyDescent="0.15">
      <c r="A35" s="1" t="s">
        <v>17</v>
      </c>
    </row>
    <row r="36" spans="1:56" ht="15" customHeight="1" x14ac:dyDescent="0.15">
      <c r="A36" s="1" t="s">
        <v>45</v>
      </c>
    </row>
    <row r="38" spans="1:56" ht="15" customHeight="1" x14ac:dyDescent="0.15">
      <c r="A38" s="83" t="s">
        <v>16</v>
      </c>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row>
    <row r="40" spans="1:56" ht="15" customHeight="1" x14ac:dyDescent="0.15">
      <c r="A40" s="1" t="s">
        <v>18</v>
      </c>
    </row>
    <row r="42" spans="1:56" ht="15" customHeight="1" x14ac:dyDescent="0.15">
      <c r="A42" s="81" t="s">
        <v>26</v>
      </c>
      <c r="B42" s="81"/>
      <c r="C42" s="81"/>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81" t="s">
        <v>38</v>
      </c>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0" workbookViewId="0">
      <selection activeCell="H5" sqref="H5"/>
    </sheetView>
  </sheetViews>
  <sheetFormatPr defaultRowHeight="13.5" x14ac:dyDescent="0.15"/>
  <cols>
    <col min="1" max="1" width="22.375" bestFit="1" customWidth="1"/>
  </cols>
  <sheetData>
    <row r="1" spans="1:5" x14ac:dyDescent="0.15">
      <c r="A1" s="20" t="s">
        <v>93</v>
      </c>
      <c r="B1" s="20" t="s">
        <v>94</v>
      </c>
      <c r="C1" s="20" t="s">
        <v>95</v>
      </c>
      <c r="D1" s="20" t="s">
        <v>96</v>
      </c>
      <c r="E1" s="20" t="s">
        <v>97</v>
      </c>
    </row>
    <row r="2" spans="1:5" x14ac:dyDescent="0.15">
      <c r="A2" s="21" t="s">
        <v>98</v>
      </c>
      <c r="B2" s="21" t="s">
        <v>99</v>
      </c>
      <c r="C2" s="21" t="s">
        <v>100</v>
      </c>
      <c r="D2" s="21" t="s">
        <v>101</v>
      </c>
      <c r="E2" s="22"/>
    </row>
    <row r="3" spans="1:5" x14ac:dyDescent="0.15">
      <c r="A3" s="21" t="s">
        <v>102</v>
      </c>
      <c r="B3" s="21" t="s">
        <v>103</v>
      </c>
      <c r="C3" s="21" t="s">
        <v>100</v>
      </c>
      <c r="D3" s="21" t="s">
        <v>101</v>
      </c>
      <c r="E3" s="22"/>
    </row>
    <row r="4" spans="1:5" x14ac:dyDescent="0.15">
      <c r="A4" s="21" t="s">
        <v>102</v>
      </c>
      <c r="B4" s="21" t="s">
        <v>104</v>
      </c>
      <c r="C4" s="21" t="s">
        <v>100</v>
      </c>
      <c r="D4" s="21" t="s">
        <v>61</v>
      </c>
      <c r="E4" s="21" t="s">
        <v>105</v>
      </c>
    </row>
    <row r="5" spans="1:5" x14ac:dyDescent="0.15">
      <c r="A5" s="21" t="s">
        <v>102</v>
      </c>
      <c r="B5" s="21" t="s">
        <v>106</v>
      </c>
      <c r="C5" s="21" t="s">
        <v>107</v>
      </c>
      <c r="D5" s="21" t="s">
        <v>108</v>
      </c>
      <c r="E5" s="22"/>
    </row>
    <row r="6" spans="1:5" x14ac:dyDescent="0.15">
      <c r="A6" s="21" t="s">
        <v>102</v>
      </c>
      <c r="B6" s="21" t="s">
        <v>109</v>
      </c>
      <c r="C6" s="21" t="s">
        <v>100</v>
      </c>
      <c r="D6" s="21" t="s">
        <v>110</v>
      </c>
      <c r="E6" s="22"/>
    </row>
    <row r="7" spans="1:5" x14ac:dyDescent="0.15">
      <c r="A7" s="21" t="s">
        <v>102</v>
      </c>
      <c r="B7" s="21" t="s">
        <v>111</v>
      </c>
      <c r="C7" s="21" t="s">
        <v>107</v>
      </c>
      <c r="D7" s="21" t="s">
        <v>112</v>
      </c>
      <c r="E7" s="22"/>
    </row>
    <row r="8" spans="1:5" x14ac:dyDescent="0.15">
      <c r="A8" s="21" t="s">
        <v>102</v>
      </c>
      <c r="B8" s="21" t="s">
        <v>113</v>
      </c>
      <c r="C8" s="21" t="s">
        <v>100</v>
      </c>
      <c r="D8" s="21" t="s">
        <v>61</v>
      </c>
      <c r="E8" s="22"/>
    </row>
    <row r="9" spans="1:5" x14ac:dyDescent="0.15">
      <c r="A9" s="21" t="s">
        <v>102</v>
      </c>
      <c r="B9" s="21" t="s">
        <v>114</v>
      </c>
      <c r="C9" s="21" t="s">
        <v>100</v>
      </c>
      <c r="D9" s="21" t="s">
        <v>61</v>
      </c>
      <c r="E9" s="22"/>
    </row>
    <row r="10" spans="1:5" x14ac:dyDescent="0.15">
      <c r="A10" s="21" t="s">
        <v>102</v>
      </c>
      <c r="B10" s="21" t="s">
        <v>115</v>
      </c>
      <c r="C10" s="21" t="s">
        <v>107</v>
      </c>
      <c r="D10" s="21" t="s">
        <v>116</v>
      </c>
      <c r="E10" s="22"/>
    </row>
    <row r="11" spans="1:5" x14ac:dyDescent="0.15">
      <c r="A11" s="21" t="s">
        <v>102</v>
      </c>
      <c r="B11" s="21" t="s">
        <v>117</v>
      </c>
      <c r="C11" s="21" t="s">
        <v>100</v>
      </c>
      <c r="D11" s="21" t="s">
        <v>118</v>
      </c>
      <c r="E11" s="22"/>
    </row>
    <row r="12" spans="1:5" x14ac:dyDescent="0.15">
      <c r="A12" s="21" t="s">
        <v>119</v>
      </c>
      <c r="B12" s="21" t="s">
        <v>120</v>
      </c>
      <c r="C12" s="21" t="s">
        <v>100</v>
      </c>
      <c r="D12" s="21" t="s">
        <v>121</v>
      </c>
      <c r="E12" s="21" t="s">
        <v>105</v>
      </c>
    </row>
    <row r="13" spans="1:5" x14ac:dyDescent="0.15">
      <c r="A13" s="21" t="s">
        <v>122</v>
      </c>
      <c r="B13" s="21" t="s">
        <v>123</v>
      </c>
      <c r="C13" s="21" t="s">
        <v>100</v>
      </c>
      <c r="D13" s="21" t="s">
        <v>101</v>
      </c>
      <c r="E13" s="22"/>
    </row>
    <row r="14" spans="1:5" x14ac:dyDescent="0.15">
      <c r="A14" s="21" t="s">
        <v>122</v>
      </c>
      <c r="B14" s="21" t="s">
        <v>82</v>
      </c>
      <c r="C14" s="21" t="s">
        <v>100</v>
      </c>
      <c r="D14" s="21" t="s">
        <v>110</v>
      </c>
      <c r="E14" s="22"/>
    </row>
    <row r="15" spans="1:5" x14ac:dyDescent="0.15">
      <c r="A15" s="21" t="s">
        <v>122</v>
      </c>
      <c r="B15" s="21" t="s">
        <v>104</v>
      </c>
      <c r="C15" s="21" t="s">
        <v>100</v>
      </c>
      <c r="D15" s="21" t="s">
        <v>110</v>
      </c>
      <c r="E15" s="21" t="s">
        <v>105</v>
      </c>
    </row>
    <row r="16" spans="1:5" x14ac:dyDescent="0.15">
      <c r="A16" s="21" t="s">
        <v>122</v>
      </c>
      <c r="B16" s="21" t="s">
        <v>90</v>
      </c>
      <c r="C16" s="21" t="s">
        <v>100</v>
      </c>
      <c r="D16" s="21" t="s">
        <v>110</v>
      </c>
      <c r="E16" s="21" t="s">
        <v>105</v>
      </c>
    </row>
    <row r="17" spans="1:5" x14ac:dyDescent="0.15">
      <c r="A17" s="21" t="s">
        <v>122</v>
      </c>
      <c r="B17" s="21" t="s">
        <v>124</v>
      </c>
      <c r="C17" s="21" t="s">
        <v>100</v>
      </c>
      <c r="D17" s="21" t="s">
        <v>110</v>
      </c>
      <c r="E17" s="22"/>
    </row>
    <row r="18" spans="1:5" x14ac:dyDescent="0.15">
      <c r="A18" s="21" t="s">
        <v>122</v>
      </c>
      <c r="B18" s="21" t="s">
        <v>106</v>
      </c>
      <c r="C18" s="21" t="s">
        <v>107</v>
      </c>
      <c r="D18" s="21" t="s">
        <v>125</v>
      </c>
      <c r="E18" s="22"/>
    </row>
    <row r="19" spans="1:5" x14ac:dyDescent="0.15">
      <c r="A19" s="21" t="s">
        <v>122</v>
      </c>
      <c r="B19" s="21" t="s">
        <v>111</v>
      </c>
      <c r="C19" s="21" t="s">
        <v>107</v>
      </c>
      <c r="D19" s="21" t="s">
        <v>126</v>
      </c>
      <c r="E19" s="22"/>
    </row>
    <row r="20" spans="1:5" x14ac:dyDescent="0.15">
      <c r="A20" s="21" t="s">
        <v>122</v>
      </c>
      <c r="B20" s="21" t="s">
        <v>127</v>
      </c>
      <c r="C20" s="21" t="s">
        <v>100</v>
      </c>
      <c r="D20" s="21" t="s">
        <v>110</v>
      </c>
      <c r="E20" s="22"/>
    </row>
    <row r="21" spans="1:5" x14ac:dyDescent="0.15">
      <c r="A21" s="21" t="s">
        <v>122</v>
      </c>
      <c r="B21" s="21" t="s">
        <v>128</v>
      </c>
      <c r="C21" s="21" t="s">
        <v>100</v>
      </c>
      <c r="D21" s="21" t="s">
        <v>110</v>
      </c>
      <c r="E21" s="22"/>
    </row>
    <row r="22" spans="1:5" x14ac:dyDescent="0.15">
      <c r="A22" s="21" t="s">
        <v>129</v>
      </c>
      <c r="B22" s="21" t="s">
        <v>130</v>
      </c>
      <c r="C22" s="21" t="s">
        <v>100</v>
      </c>
      <c r="D22" s="21" t="s">
        <v>101</v>
      </c>
      <c r="E22" s="22"/>
    </row>
    <row r="23" spans="1:5" x14ac:dyDescent="0.15">
      <c r="A23" s="21" t="s">
        <v>129</v>
      </c>
      <c r="B23" s="21" t="s">
        <v>83</v>
      </c>
      <c r="C23" s="21" t="s">
        <v>100</v>
      </c>
      <c r="D23" s="21" t="s">
        <v>110</v>
      </c>
      <c r="E23" s="22"/>
    </row>
    <row r="24" spans="1:5" x14ac:dyDescent="0.15">
      <c r="A24" s="21" t="s">
        <v>129</v>
      </c>
      <c r="B24" s="21" t="s">
        <v>90</v>
      </c>
      <c r="C24" s="21" t="s">
        <v>100</v>
      </c>
      <c r="D24" s="21" t="s">
        <v>110</v>
      </c>
      <c r="E24" s="21" t="s">
        <v>105</v>
      </c>
    </row>
    <row r="25" spans="1:5" x14ac:dyDescent="0.15">
      <c r="A25" s="21" t="s">
        <v>129</v>
      </c>
      <c r="B25" s="21" t="s">
        <v>91</v>
      </c>
      <c r="C25" s="21" t="s">
        <v>100</v>
      </c>
      <c r="D25" s="21" t="s">
        <v>110</v>
      </c>
      <c r="E25" s="21" t="s">
        <v>105</v>
      </c>
    </row>
    <row r="26" spans="1:5" x14ac:dyDescent="0.15">
      <c r="A26" s="21" t="s">
        <v>129</v>
      </c>
      <c r="B26" s="21" t="s">
        <v>131</v>
      </c>
      <c r="C26" s="21" t="s">
        <v>100</v>
      </c>
      <c r="D26" s="21" t="s">
        <v>110</v>
      </c>
      <c r="E26" s="22"/>
    </row>
    <row r="27" spans="1:5" x14ac:dyDescent="0.15">
      <c r="A27" s="21" t="s">
        <v>129</v>
      </c>
      <c r="B27" s="21" t="s">
        <v>132</v>
      </c>
      <c r="C27" s="21" t="s">
        <v>100</v>
      </c>
      <c r="D27" s="21" t="s">
        <v>110</v>
      </c>
      <c r="E27" s="22"/>
    </row>
    <row r="28" spans="1:5" x14ac:dyDescent="0.15">
      <c r="A28" s="21" t="s">
        <v>129</v>
      </c>
      <c r="B28" s="21" t="s">
        <v>106</v>
      </c>
      <c r="C28" s="21" t="s">
        <v>107</v>
      </c>
      <c r="D28" s="21" t="s">
        <v>125</v>
      </c>
      <c r="E28" s="22"/>
    </row>
    <row r="29" spans="1:5" x14ac:dyDescent="0.15">
      <c r="A29" s="21" t="s">
        <v>129</v>
      </c>
      <c r="B29" s="21" t="s">
        <v>111</v>
      </c>
      <c r="C29" s="21" t="s">
        <v>107</v>
      </c>
      <c r="D29" s="21" t="s">
        <v>126</v>
      </c>
      <c r="E29" s="21" t="s">
        <v>105</v>
      </c>
    </row>
    <row r="30" spans="1:5" x14ac:dyDescent="0.15">
      <c r="A30" s="21" t="s">
        <v>129</v>
      </c>
      <c r="B30" s="21" t="s">
        <v>133</v>
      </c>
      <c r="C30" s="21" t="s">
        <v>100</v>
      </c>
      <c r="D30" s="21" t="s">
        <v>110</v>
      </c>
      <c r="E30" s="22"/>
    </row>
    <row r="31" spans="1:5" x14ac:dyDescent="0.15">
      <c r="A31" s="21" t="s">
        <v>129</v>
      </c>
      <c r="B31" s="21" t="s">
        <v>128</v>
      </c>
      <c r="C31" s="21" t="s">
        <v>100</v>
      </c>
      <c r="D31" s="21" t="s">
        <v>134</v>
      </c>
      <c r="E31" s="22"/>
    </row>
    <row r="32" spans="1:5" x14ac:dyDescent="0.15">
      <c r="A32" s="21" t="s">
        <v>129</v>
      </c>
      <c r="B32" s="21" t="s">
        <v>135</v>
      </c>
      <c r="C32" s="21" t="s">
        <v>100</v>
      </c>
      <c r="D32" s="21" t="s">
        <v>110</v>
      </c>
      <c r="E32" s="22"/>
    </row>
    <row r="33" spans="1:5" x14ac:dyDescent="0.15">
      <c r="A33" s="21" t="s">
        <v>136</v>
      </c>
      <c r="B33" s="21" t="s">
        <v>137</v>
      </c>
      <c r="C33" s="21" t="s">
        <v>100</v>
      </c>
      <c r="D33" s="21" t="s">
        <v>121</v>
      </c>
      <c r="E33" s="21" t="s">
        <v>105</v>
      </c>
    </row>
    <row r="34" spans="1:5" x14ac:dyDescent="0.15">
      <c r="A34" s="21" t="s">
        <v>136</v>
      </c>
      <c r="B34" s="21" t="s">
        <v>84</v>
      </c>
      <c r="C34" s="21" t="s">
        <v>100</v>
      </c>
      <c r="D34" s="21" t="s">
        <v>121</v>
      </c>
      <c r="E34" s="21" t="s">
        <v>105</v>
      </c>
    </row>
    <row r="35" spans="1:5" x14ac:dyDescent="0.15">
      <c r="A35" s="21" t="s">
        <v>138</v>
      </c>
      <c r="B35" s="21" t="s">
        <v>139</v>
      </c>
      <c r="C35" s="21" t="s">
        <v>100</v>
      </c>
      <c r="D35" s="21" t="s">
        <v>121</v>
      </c>
      <c r="E35" s="21" t="s">
        <v>105</v>
      </c>
    </row>
    <row r="36" spans="1:5" x14ac:dyDescent="0.15">
      <c r="A36" s="21" t="s">
        <v>140</v>
      </c>
      <c r="B36" s="21" t="s">
        <v>141</v>
      </c>
      <c r="C36" s="21" t="s">
        <v>100</v>
      </c>
      <c r="D36" s="21" t="s">
        <v>121</v>
      </c>
      <c r="E36" s="21" t="s">
        <v>105</v>
      </c>
    </row>
    <row r="37" spans="1:5" x14ac:dyDescent="0.15">
      <c r="A37" s="21" t="s">
        <v>140</v>
      </c>
      <c r="B37" s="21" t="s">
        <v>106</v>
      </c>
      <c r="C37" s="21" t="s">
        <v>107</v>
      </c>
      <c r="D37" s="21" t="s">
        <v>116</v>
      </c>
      <c r="E37" s="22"/>
    </row>
    <row r="38" spans="1:5" x14ac:dyDescent="0.15">
      <c r="A38" s="21" t="s">
        <v>142</v>
      </c>
      <c r="B38" s="21" t="s">
        <v>143</v>
      </c>
      <c r="C38" s="21" t="s">
        <v>100</v>
      </c>
      <c r="D38" s="21" t="s">
        <v>110</v>
      </c>
      <c r="E38" s="21" t="s">
        <v>105</v>
      </c>
    </row>
    <row r="39" spans="1:5" x14ac:dyDescent="0.15">
      <c r="A39" s="21" t="s">
        <v>142</v>
      </c>
      <c r="B39" s="21" t="s">
        <v>144</v>
      </c>
      <c r="C39" s="21" t="s">
        <v>100</v>
      </c>
      <c r="D39" s="21" t="s">
        <v>145</v>
      </c>
      <c r="E39" s="21" t="s">
        <v>105</v>
      </c>
    </row>
    <row r="40" spans="1:5" x14ac:dyDescent="0.15">
      <c r="A40" s="21" t="s">
        <v>142</v>
      </c>
      <c r="B40" s="21" t="s">
        <v>146</v>
      </c>
      <c r="C40" s="21" t="s">
        <v>107</v>
      </c>
      <c r="D40" s="21" t="s">
        <v>125</v>
      </c>
      <c r="E40" s="21" t="s">
        <v>105</v>
      </c>
    </row>
    <row r="41" spans="1:5" x14ac:dyDescent="0.15">
      <c r="A41" s="21" t="s">
        <v>142</v>
      </c>
      <c r="B41" s="21" t="s">
        <v>147</v>
      </c>
      <c r="C41" s="21" t="s">
        <v>100</v>
      </c>
      <c r="D41" s="21" t="s">
        <v>61</v>
      </c>
      <c r="E41" s="22"/>
    </row>
    <row r="42" spans="1:5" x14ac:dyDescent="0.15">
      <c r="A42" s="21" t="s">
        <v>142</v>
      </c>
      <c r="B42" s="21" t="s">
        <v>148</v>
      </c>
      <c r="C42" s="21" t="s">
        <v>100</v>
      </c>
      <c r="D42" s="21" t="s">
        <v>149</v>
      </c>
      <c r="E42" s="22"/>
    </row>
    <row r="43" spans="1:5" x14ac:dyDescent="0.15">
      <c r="A43" s="21" t="s">
        <v>142</v>
      </c>
      <c r="B43" s="21" t="s">
        <v>150</v>
      </c>
      <c r="C43" s="21" t="s">
        <v>107</v>
      </c>
      <c r="D43" s="21" t="s">
        <v>125</v>
      </c>
      <c r="E43" s="22"/>
    </row>
    <row r="44" spans="1:5" x14ac:dyDescent="0.15">
      <c r="A44" s="21" t="s">
        <v>142</v>
      </c>
      <c r="B44" s="21" t="s">
        <v>151</v>
      </c>
      <c r="C44" s="21" t="s">
        <v>100</v>
      </c>
      <c r="D44" s="21" t="s">
        <v>149</v>
      </c>
      <c r="E44" s="22"/>
    </row>
    <row r="45" spans="1:5" x14ac:dyDescent="0.15">
      <c r="A45" s="21" t="s">
        <v>152</v>
      </c>
      <c r="B45" s="21" t="s">
        <v>153</v>
      </c>
      <c r="C45" s="21" t="s">
        <v>100</v>
      </c>
      <c r="D45" s="21" t="s">
        <v>149</v>
      </c>
      <c r="E45" s="22"/>
    </row>
    <row r="46" spans="1:5" x14ac:dyDescent="0.15">
      <c r="A46" s="21" t="s">
        <v>142</v>
      </c>
      <c r="B46" s="21" t="s">
        <v>154</v>
      </c>
      <c r="C46" s="21" t="s">
        <v>107</v>
      </c>
      <c r="D46" s="21" t="s">
        <v>155</v>
      </c>
      <c r="E46" s="22"/>
    </row>
    <row r="47" spans="1:5" x14ac:dyDescent="0.15">
      <c r="A47" s="21" t="s">
        <v>142</v>
      </c>
      <c r="B47" s="21" t="s">
        <v>156</v>
      </c>
      <c r="C47" s="21" t="s">
        <v>107</v>
      </c>
      <c r="D47" s="21" t="s">
        <v>126</v>
      </c>
      <c r="E47" s="22"/>
    </row>
    <row r="48" spans="1:5" x14ac:dyDescent="0.15">
      <c r="A48" s="21" t="s">
        <v>142</v>
      </c>
      <c r="B48" s="21" t="s">
        <v>157</v>
      </c>
      <c r="C48" s="21" t="s">
        <v>107</v>
      </c>
      <c r="D48" s="21" t="s">
        <v>155</v>
      </c>
      <c r="E48" s="22"/>
    </row>
    <row r="49" spans="1:5" x14ac:dyDescent="0.15">
      <c r="A49" s="21" t="s">
        <v>142</v>
      </c>
      <c r="B49" s="21" t="s">
        <v>158</v>
      </c>
      <c r="C49" s="21" t="s">
        <v>159</v>
      </c>
      <c r="D49" s="22"/>
      <c r="E49" s="22"/>
    </row>
    <row r="50" spans="1:5" x14ac:dyDescent="0.15">
      <c r="A50" s="21" t="s">
        <v>142</v>
      </c>
      <c r="B50" s="21" t="s">
        <v>160</v>
      </c>
      <c r="C50" s="21" t="s">
        <v>107</v>
      </c>
      <c r="D50" s="21" t="s">
        <v>126</v>
      </c>
      <c r="E50" s="22"/>
    </row>
    <row r="51" spans="1:5" x14ac:dyDescent="0.15">
      <c r="A51" s="21" t="s">
        <v>142</v>
      </c>
      <c r="B51" s="21" t="s">
        <v>161</v>
      </c>
      <c r="C51" s="21" t="s">
        <v>159</v>
      </c>
      <c r="D51" s="22"/>
      <c r="E51" s="22"/>
    </row>
    <row r="52" spans="1:5" x14ac:dyDescent="0.15">
      <c r="A52" s="21" t="s">
        <v>142</v>
      </c>
      <c r="B52" s="21" t="s">
        <v>162</v>
      </c>
      <c r="C52" s="21" t="s">
        <v>107</v>
      </c>
      <c r="D52" s="21" t="s">
        <v>155</v>
      </c>
      <c r="E52" s="22"/>
    </row>
    <row r="53" spans="1:5" x14ac:dyDescent="0.15">
      <c r="A53" s="21" t="s">
        <v>142</v>
      </c>
      <c r="B53" s="21" t="s">
        <v>163</v>
      </c>
      <c r="C53" s="21" t="s">
        <v>100</v>
      </c>
      <c r="D53" s="21" t="s">
        <v>61</v>
      </c>
      <c r="E53" s="22"/>
    </row>
    <row r="54" spans="1:5" x14ac:dyDescent="0.15">
      <c r="A54" s="21" t="s">
        <v>142</v>
      </c>
      <c r="B54" s="21" t="s">
        <v>164</v>
      </c>
      <c r="C54" s="21" t="s">
        <v>100</v>
      </c>
      <c r="D54" s="21" t="s">
        <v>61</v>
      </c>
      <c r="E54" s="22"/>
    </row>
    <row r="55" spans="1:5" x14ac:dyDescent="0.15">
      <c r="A55" s="21" t="s">
        <v>142</v>
      </c>
      <c r="B55" s="21" t="s">
        <v>165</v>
      </c>
      <c r="C55" s="21" t="s">
        <v>100</v>
      </c>
      <c r="D55" s="21" t="s">
        <v>61</v>
      </c>
      <c r="E55" s="22"/>
    </row>
    <row r="56" spans="1:5" x14ac:dyDescent="0.15">
      <c r="A56" s="21" t="s">
        <v>166</v>
      </c>
      <c r="B56" s="21" t="s">
        <v>167</v>
      </c>
      <c r="C56" s="21" t="s">
        <v>100</v>
      </c>
      <c r="D56" s="21" t="s">
        <v>121</v>
      </c>
      <c r="E56" s="21" t="s">
        <v>105</v>
      </c>
    </row>
    <row r="57" spans="1:5" x14ac:dyDescent="0.15">
      <c r="A57" s="21" t="s">
        <v>168</v>
      </c>
      <c r="B57" s="21" t="s">
        <v>169</v>
      </c>
      <c r="C57" s="21" t="s">
        <v>100</v>
      </c>
      <c r="D57" s="21" t="s">
        <v>121</v>
      </c>
      <c r="E57" s="22"/>
    </row>
    <row r="58" spans="1:5" x14ac:dyDescent="0.15">
      <c r="A58" s="21" t="s">
        <v>168</v>
      </c>
      <c r="B58" s="21" t="s">
        <v>78</v>
      </c>
      <c r="C58" s="21" t="s">
        <v>100</v>
      </c>
      <c r="D58" s="21" t="s">
        <v>110</v>
      </c>
      <c r="E58" s="22"/>
    </row>
    <row r="59" spans="1:5" x14ac:dyDescent="0.15">
      <c r="A59" s="21" t="s">
        <v>168</v>
      </c>
      <c r="B59" s="21" t="s">
        <v>170</v>
      </c>
      <c r="C59" s="21" t="s">
        <v>159</v>
      </c>
      <c r="D59" s="22"/>
      <c r="E59" s="22"/>
    </row>
    <row r="60" spans="1:5" x14ac:dyDescent="0.15">
      <c r="A60" s="21" t="s">
        <v>168</v>
      </c>
      <c r="B60" s="21" t="s">
        <v>171</v>
      </c>
      <c r="C60" s="21" t="s">
        <v>100</v>
      </c>
      <c r="D60" s="21" t="s">
        <v>121</v>
      </c>
      <c r="E60" s="22"/>
    </row>
    <row r="61" spans="1:5" x14ac:dyDescent="0.15">
      <c r="A61" s="21" t="s">
        <v>75</v>
      </c>
      <c r="B61" s="21" t="s">
        <v>77</v>
      </c>
      <c r="C61" s="21" t="s">
        <v>107</v>
      </c>
      <c r="D61" s="21" t="s">
        <v>155</v>
      </c>
      <c r="E61" s="21" t="s">
        <v>105</v>
      </c>
    </row>
    <row r="62" spans="1:5" x14ac:dyDescent="0.15">
      <c r="A62" s="21" t="s">
        <v>75</v>
      </c>
      <c r="B62" s="21" t="s">
        <v>172</v>
      </c>
      <c r="C62" s="21" t="s">
        <v>100</v>
      </c>
      <c r="D62" s="21" t="s">
        <v>121</v>
      </c>
      <c r="E62" s="22"/>
    </row>
    <row r="63" spans="1:5" x14ac:dyDescent="0.15">
      <c r="A63" s="21" t="s">
        <v>173</v>
      </c>
      <c r="B63" s="21" t="s">
        <v>174</v>
      </c>
      <c r="C63" s="21" t="s">
        <v>100</v>
      </c>
      <c r="D63" s="21" t="s">
        <v>61</v>
      </c>
      <c r="E63" s="22"/>
    </row>
    <row r="64" spans="1:5" x14ac:dyDescent="0.15">
      <c r="A64" s="21" t="s">
        <v>75</v>
      </c>
      <c r="B64" s="21" t="s">
        <v>175</v>
      </c>
      <c r="C64" s="21" t="s">
        <v>159</v>
      </c>
      <c r="D64" s="22"/>
      <c r="E64" s="22"/>
    </row>
    <row r="65" spans="1:5" x14ac:dyDescent="0.15">
      <c r="A65" s="21" t="s">
        <v>75</v>
      </c>
      <c r="B65" s="21" t="s">
        <v>176</v>
      </c>
      <c r="C65" s="21" t="s">
        <v>100</v>
      </c>
      <c r="D65" s="21" t="s">
        <v>121</v>
      </c>
      <c r="E65" s="22"/>
    </row>
    <row r="66" spans="1:5" x14ac:dyDescent="0.15">
      <c r="A66" s="21" t="s">
        <v>75</v>
      </c>
      <c r="B66" s="21" t="s">
        <v>177</v>
      </c>
      <c r="C66" s="21" t="s">
        <v>107</v>
      </c>
      <c r="D66" s="21" t="s">
        <v>155</v>
      </c>
      <c r="E66" s="22"/>
    </row>
    <row r="67" spans="1:5" x14ac:dyDescent="0.15">
      <c r="A67" s="21" t="s">
        <v>75</v>
      </c>
      <c r="B67" s="21" t="s">
        <v>178</v>
      </c>
      <c r="C67" s="21" t="s">
        <v>107</v>
      </c>
      <c r="D67" s="21" t="s">
        <v>155</v>
      </c>
      <c r="E67" s="22"/>
    </row>
    <row r="68" spans="1:5" x14ac:dyDescent="0.15">
      <c r="A68" s="21" t="s">
        <v>75</v>
      </c>
      <c r="B68" s="21" t="s">
        <v>179</v>
      </c>
      <c r="C68" s="21" t="s">
        <v>107</v>
      </c>
      <c r="D68" s="21" t="s">
        <v>155</v>
      </c>
      <c r="E68" s="22"/>
    </row>
    <row r="69" spans="1:5" x14ac:dyDescent="0.15">
      <c r="A69" s="21" t="s">
        <v>75</v>
      </c>
      <c r="B69" s="21" t="s">
        <v>180</v>
      </c>
      <c r="C69" s="21" t="s">
        <v>107</v>
      </c>
      <c r="D69" s="21" t="s">
        <v>155</v>
      </c>
      <c r="E69" s="22"/>
    </row>
    <row r="70" spans="1:5" x14ac:dyDescent="0.15">
      <c r="A70" s="21" t="s">
        <v>75</v>
      </c>
      <c r="B70" s="21" t="s">
        <v>181</v>
      </c>
      <c r="C70" s="21" t="s">
        <v>107</v>
      </c>
      <c r="D70" s="21" t="s">
        <v>155</v>
      </c>
      <c r="E70" s="22"/>
    </row>
    <row r="71" spans="1:5" x14ac:dyDescent="0.15">
      <c r="A71" s="21" t="s">
        <v>75</v>
      </c>
      <c r="B71" s="21" t="s">
        <v>182</v>
      </c>
      <c r="C71" s="21" t="s">
        <v>107</v>
      </c>
      <c r="D71" s="21" t="s">
        <v>155</v>
      </c>
      <c r="E71" s="22"/>
    </row>
    <row r="72" spans="1:5" x14ac:dyDescent="0.15">
      <c r="A72" s="21" t="s">
        <v>75</v>
      </c>
      <c r="B72" s="21" t="s">
        <v>183</v>
      </c>
      <c r="C72" s="21" t="s">
        <v>100</v>
      </c>
      <c r="D72" s="21" t="s">
        <v>110</v>
      </c>
      <c r="E72" s="22"/>
    </row>
    <row r="73" spans="1:5" x14ac:dyDescent="0.15">
      <c r="A73" s="21" t="s">
        <v>173</v>
      </c>
      <c r="B73" s="21" t="s">
        <v>184</v>
      </c>
      <c r="C73" s="21" t="s">
        <v>100</v>
      </c>
      <c r="D73" s="21" t="s">
        <v>110</v>
      </c>
      <c r="E73" s="22"/>
    </row>
    <row r="74" spans="1:5" x14ac:dyDescent="0.15">
      <c r="A74" s="21" t="s">
        <v>75</v>
      </c>
      <c r="B74" s="21" t="s">
        <v>185</v>
      </c>
      <c r="C74" s="21" t="s">
        <v>100</v>
      </c>
      <c r="D74" s="21" t="s">
        <v>110</v>
      </c>
      <c r="E74" s="22"/>
    </row>
    <row r="75" spans="1:5" x14ac:dyDescent="0.15">
      <c r="A75" s="21" t="s">
        <v>75</v>
      </c>
      <c r="B75" s="21" t="s">
        <v>186</v>
      </c>
      <c r="C75" s="21" t="s">
        <v>100</v>
      </c>
      <c r="D75" s="21" t="s">
        <v>110</v>
      </c>
      <c r="E75" s="22"/>
    </row>
    <row r="76" spans="1:5" x14ac:dyDescent="0.15">
      <c r="A76" s="21" t="s">
        <v>75</v>
      </c>
      <c r="B76" s="21" t="s">
        <v>187</v>
      </c>
      <c r="C76" s="21" t="s">
        <v>100</v>
      </c>
      <c r="D76" s="21" t="s">
        <v>61</v>
      </c>
      <c r="E76" s="22"/>
    </row>
    <row r="77" spans="1:5" x14ac:dyDescent="0.15">
      <c r="A77" s="21" t="s">
        <v>75</v>
      </c>
      <c r="B77" s="21" t="s">
        <v>88</v>
      </c>
      <c r="C77" s="21" t="s">
        <v>159</v>
      </c>
      <c r="D77" s="22"/>
      <c r="E77" s="22"/>
    </row>
    <row r="78" spans="1:5" x14ac:dyDescent="0.15">
      <c r="A78" s="21" t="s">
        <v>75</v>
      </c>
      <c r="B78" s="21" t="s">
        <v>188</v>
      </c>
      <c r="C78" s="21" t="s">
        <v>107</v>
      </c>
      <c r="D78" s="21" t="s">
        <v>155</v>
      </c>
      <c r="E78" s="22"/>
    </row>
    <row r="79" spans="1:5" x14ac:dyDescent="0.15">
      <c r="A79" s="21" t="s">
        <v>75</v>
      </c>
      <c r="B79" s="21" t="s">
        <v>189</v>
      </c>
      <c r="C79" s="21" t="s">
        <v>100</v>
      </c>
      <c r="D79" s="21" t="s">
        <v>121</v>
      </c>
      <c r="E79" s="22"/>
    </row>
    <row r="80" spans="1:5" x14ac:dyDescent="0.15">
      <c r="A80" s="21" t="s">
        <v>75</v>
      </c>
      <c r="B80" s="21" t="s">
        <v>190</v>
      </c>
      <c r="C80" s="21" t="s">
        <v>100</v>
      </c>
      <c r="D80" s="21" t="s">
        <v>61</v>
      </c>
      <c r="E80" s="22"/>
    </row>
    <row r="81" spans="1:5" x14ac:dyDescent="0.15">
      <c r="A81" s="21" t="s">
        <v>75</v>
      </c>
      <c r="B81" s="21" t="s">
        <v>191</v>
      </c>
      <c r="C81" s="21" t="s">
        <v>100</v>
      </c>
      <c r="D81" s="21" t="s">
        <v>121</v>
      </c>
      <c r="E81" s="22"/>
    </row>
    <row r="82" spans="1:5" x14ac:dyDescent="0.15">
      <c r="A82" s="21" t="s">
        <v>192</v>
      </c>
      <c r="B82" s="21" t="s">
        <v>169</v>
      </c>
      <c r="C82" s="21" t="s">
        <v>100</v>
      </c>
      <c r="D82" s="21" t="s">
        <v>121</v>
      </c>
      <c r="E82" s="21" t="s">
        <v>105</v>
      </c>
    </row>
    <row r="83" spans="1:5" x14ac:dyDescent="0.15">
      <c r="A83" s="21" t="s">
        <v>193</v>
      </c>
      <c r="B83" s="21" t="s">
        <v>77</v>
      </c>
      <c r="C83" s="21" t="s">
        <v>107</v>
      </c>
      <c r="D83" s="21" t="s">
        <v>155</v>
      </c>
      <c r="E83" s="21" t="s">
        <v>105</v>
      </c>
    </row>
    <row r="84" spans="1:5" x14ac:dyDescent="0.15">
      <c r="A84" s="21" t="s">
        <v>193</v>
      </c>
      <c r="B84" s="21" t="s">
        <v>79</v>
      </c>
      <c r="C84" s="21" t="s">
        <v>107</v>
      </c>
      <c r="D84" s="21" t="s">
        <v>155</v>
      </c>
      <c r="E84" s="21" t="s">
        <v>105</v>
      </c>
    </row>
    <row r="85" spans="1:5" x14ac:dyDescent="0.15">
      <c r="A85" s="21" t="s">
        <v>193</v>
      </c>
      <c r="B85" s="21" t="s">
        <v>194</v>
      </c>
      <c r="C85" s="21" t="s">
        <v>107</v>
      </c>
      <c r="D85" s="21" t="s">
        <v>155</v>
      </c>
      <c r="E85" s="21" t="s">
        <v>105</v>
      </c>
    </row>
    <row r="86" spans="1:5" x14ac:dyDescent="0.15">
      <c r="A86" s="21" t="s">
        <v>193</v>
      </c>
      <c r="B86" s="21" t="s">
        <v>195</v>
      </c>
      <c r="C86" s="21" t="s">
        <v>107</v>
      </c>
      <c r="D86" s="21" t="s">
        <v>155</v>
      </c>
      <c r="E86" s="21" t="s">
        <v>105</v>
      </c>
    </row>
    <row r="87" spans="1:5" x14ac:dyDescent="0.15">
      <c r="A87" s="21" t="s">
        <v>193</v>
      </c>
      <c r="B87" s="21" t="s">
        <v>196</v>
      </c>
      <c r="C87" s="21" t="s">
        <v>100</v>
      </c>
      <c r="D87" s="21" t="s">
        <v>121</v>
      </c>
      <c r="E87" s="22"/>
    </row>
    <row r="88" spans="1:5" x14ac:dyDescent="0.15">
      <c r="A88" s="21" t="s">
        <v>193</v>
      </c>
      <c r="B88" s="21" t="s">
        <v>197</v>
      </c>
      <c r="C88" s="21" t="s">
        <v>100</v>
      </c>
      <c r="D88" s="21" t="s">
        <v>61</v>
      </c>
      <c r="E88" s="22"/>
    </row>
    <row r="89" spans="1:5" x14ac:dyDescent="0.15">
      <c r="A89" s="21" t="s">
        <v>193</v>
      </c>
      <c r="B89" s="21" t="s">
        <v>198</v>
      </c>
      <c r="C89" s="21" t="s">
        <v>100</v>
      </c>
      <c r="D89" s="21" t="s">
        <v>61</v>
      </c>
      <c r="E89" s="22"/>
    </row>
    <row r="90" spans="1:5" x14ac:dyDescent="0.15">
      <c r="A90" s="21" t="s">
        <v>199</v>
      </c>
      <c r="B90" s="21" t="s">
        <v>200</v>
      </c>
      <c r="C90" s="21" t="s">
        <v>159</v>
      </c>
      <c r="D90" s="22"/>
      <c r="E90" s="22"/>
    </row>
    <row r="91" spans="1:5" x14ac:dyDescent="0.15">
      <c r="A91" s="21" t="s">
        <v>193</v>
      </c>
      <c r="B91" s="21" t="s">
        <v>201</v>
      </c>
      <c r="C91" s="21" t="s">
        <v>100</v>
      </c>
      <c r="D91" s="21" t="s">
        <v>110</v>
      </c>
      <c r="E91" s="22"/>
    </row>
    <row r="92" spans="1:5" x14ac:dyDescent="0.15">
      <c r="A92" s="21" t="s">
        <v>193</v>
      </c>
      <c r="B92" s="21" t="s">
        <v>202</v>
      </c>
      <c r="C92" s="21" t="s">
        <v>100</v>
      </c>
      <c r="D92" s="21" t="s">
        <v>110</v>
      </c>
      <c r="E92" s="22"/>
    </row>
    <row r="93" spans="1:5" x14ac:dyDescent="0.15">
      <c r="A93" s="21" t="s">
        <v>199</v>
      </c>
      <c r="B93" s="21" t="s">
        <v>203</v>
      </c>
      <c r="C93" s="21" t="s">
        <v>100</v>
      </c>
      <c r="D93" s="21" t="s">
        <v>110</v>
      </c>
      <c r="E93" s="22"/>
    </row>
    <row r="94" spans="1:5" x14ac:dyDescent="0.15">
      <c r="A94" s="21" t="s">
        <v>204</v>
      </c>
      <c r="B94" s="21" t="s">
        <v>77</v>
      </c>
      <c r="C94" s="21" t="s">
        <v>107</v>
      </c>
      <c r="D94" s="21" t="s">
        <v>155</v>
      </c>
      <c r="E94" s="21" t="s">
        <v>105</v>
      </c>
    </row>
    <row r="95" spans="1:5" x14ac:dyDescent="0.15">
      <c r="A95" s="21" t="s">
        <v>205</v>
      </c>
      <c r="B95" s="21" t="s">
        <v>79</v>
      </c>
      <c r="C95" s="21" t="s">
        <v>107</v>
      </c>
      <c r="D95" s="21" t="s">
        <v>155</v>
      </c>
      <c r="E95" s="21" t="s">
        <v>105</v>
      </c>
    </row>
    <row r="96" spans="1:5" x14ac:dyDescent="0.15">
      <c r="A96" s="21" t="s">
        <v>205</v>
      </c>
      <c r="B96" s="21" t="s">
        <v>194</v>
      </c>
      <c r="C96" s="21" t="s">
        <v>107</v>
      </c>
      <c r="D96" s="21" t="s">
        <v>155</v>
      </c>
      <c r="E96" s="21" t="s">
        <v>105</v>
      </c>
    </row>
    <row r="97" spans="1:5" x14ac:dyDescent="0.15">
      <c r="A97" s="21" t="s">
        <v>205</v>
      </c>
      <c r="B97" s="21" t="s">
        <v>206</v>
      </c>
      <c r="C97" s="21" t="s">
        <v>100</v>
      </c>
      <c r="D97" s="21" t="s">
        <v>61</v>
      </c>
      <c r="E97" s="22"/>
    </row>
    <row r="98" spans="1:5" x14ac:dyDescent="0.15">
      <c r="A98" s="21" t="s">
        <v>205</v>
      </c>
      <c r="B98" s="21" t="s">
        <v>207</v>
      </c>
      <c r="C98" s="21" t="s">
        <v>107</v>
      </c>
      <c r="D98" s="21" t="s">
        <v>155</v>
      </c>
      <c r="E98" s="22"/>
    </row>
    <row r="99" spans="1:5" x14ac:dyDescent="0.15">
      <c r="A99" s="21" t="s">
        <v>205</v>
      </c>
      <c r="B99" s="21" t="s">
        <v>208</v>
      </c>
      <c r="C99" s="21" t="s">
        <v>100</v>
      </c>
      <c r="D99" s="21" t="s">
        <v>121</v>
      </c>
      <c r="E99" s="22"/>
    </row>
    <row r="100" spans="1:5" x14ac:dyDescent="0.15">
      <c r="A100" s="21" t="s">
        <v>205</v>
      </c>
      <c r="B100" s="21" t="s">
        <v>197</v>
      </c>
      <c r="C100" s="21" t="s">
        <v>100</v>
      </c>
      <c r="D100" s="21" t="s">
        <v>61</v>
      </c>
      <c r="E100" s="22"/>
    </row>
    <row r="101" spans="1:5" x14ac:dyDescent="0.15">
      <c r="A101" s="21" t="s">
        <v>205</v>
      </c>
      <c r="B101" s="21" t="s">
        <v>198</v>
      </c>
      <c r="C101" s="21" t="s">
        <v>100</v>
      </c>
      <c r="D101" s="21" t="s">
        <v>61</v>
      </c>
      <c r="E101" s="22"/>
    </row>
    <row r="102" spans="1:5" x14ac:dyDescent="0.15">
      <c r="A102" s="21" t="s">
        <v>205</v>
      </c>
      <c r="B102" s="21" t="s">
        <v>209</v>
      </c>
      <c r="C102" s="21" t="s">
        <v>159</v>
      </c>
      <c r="D102" s="22"/>
      <c r="E102" s="22"/>
    </row>
    <row r="103" spans="1:5" x14ac:dyDescent="0.15">
      <c r="A103" s="21" t="s">
        <v>205</v>
      </c>
      <c r="B103" s="21" t="s">
        <v>210</v>
      </c>
      <c r="C103" s="21" t="s">
        <v>100</v>
      </c>
      <c r="D103" s="21" t="s">
        <v>110</v>
      </c>
      <c r="E103" s="22"/>
    </row>
    <row r="104" spans="1:5" x14ac:dyDescent="0.15">
      <c r="A104" s="21" t="s">
        <v>205</v>
      </c>
      <c r="B104" s="21" t="s">
        <v>211</v>
      </c>
      <c r="C104" s="21" t="s">
        <v>100</v>
      </c>
      <c r="D104" s="21" t="s">
        <v>110</v>
      </c>
      <c r="E104" s="22"/>
    </row>
    <row r="105" spans="1:5" x14ac:dyDescent="0.15">
      <c r="A105" s="21" t="s">
        <v>205</v>
      </c>
      <c r="B105" s="21" t="s">
        <v>212</v>
      </c>
      <c r="C105" s="21" t="s">
        <v>100</v>
      </c>
      <c r="D105" s="21" t="s">
        <v>110</v>
      </c>
      <c r="E105" s="22"/>
    </row>
    <row r="106" spans="1:5" x14ac:dyDescent="0.15">
      <c r="A106" s="21" t="s">
        <v>205</v>
      </c>
      <c r="B106" s="21" t="s">
        <v>213</v>
      </c>
      <c r="C106" s="21" t="s">
        <v>100</v>
      </c>
      <c r="D106" s="21" t="s">
        <v>110</v>
      </c>
      <c r="E106" s="22"/>
    </row>
    <row r="107" spans="1:5" x14ac:dyDescent="0.15">
      <c r="A107" s="21" t="s">
        <v>205</v>
      </c>
      <c r="B107" s="21" t="s">
        <v>214</v>
      </c>
      <c r="C107" s="21" t="s">
        <v>100</v>
      </c>
      <c r="D107" s="21" t="s">
        <v>215</v>
      </c>
      <c r="E107" s="22"/>
    </row>
    <row r="108" spans="1:5" x14ac:dyDescent="0.15">
      <c r="A108" s="21" t="s">
        <v>205</v>
      </c>
      <c r="B108" s="21" t="s">
        <v>216</v>
      </c>
      <c r="C108" s="21" t="s">
        <v>100</v>
      </c>
      <c r="D108" s="21" t="s">
        <v>110</v>
      </c>
      <c r="E108" s="22"/>
    </row>
    <row r="109" spans="1:5" x14ac:dyDescent="0.15">
      <c r="A109" s="21" t="s">
        <v>205</v>
      </c>
      <c r="B109" s="21" t="s">
        <v>217</v>
      </c>
      <c r="C109" s="21" t="s">
        <v>100</v>
      </c>
      <c r="D109" s="21" t="s">
        <v>121</v>
      </c>
      <c r="E109" s="22"/>
    </row>
    <row r="110" spans="1:5" x14ac:dyDescent="0.15">
      <c r="A110" s="21" t="s">
        <v>205</v>
      </c>
      <c r="B110" s="21" t="s">
        <v>218</v>
      </c>
      <c r="C110" s="21" t="s">
        <v>159</v>
      </c>
      <c r="D110" s="22"/>
      <c r="E110" s="22"/>
    </row>
    <row r="111" spans="1:5" x14ac:dyDescent="0.15">
      <c r="A111" s="21" t="s">
        <v>205</v>
      </c>
      <c r="B111" s="21" t="s">
        <v>219</v>
      </c>
      <c r="C111" s="21" t="s">
        <v>100</v>
      </c>
      <c r="D111" s="21" t="s">
        <v>110</v>
      </c>
      <c r="E111" s="22"/>
    </row>
    <row r="112" spans="1:5" x14ac:dyDescent="0.15">
      <c r="A112" s="21" t="s">
        <v>205</v>
      </c>
      <c r="B112" s="21" t="s">
        <v>220</v>
      </c>
      <c r="C112" s="21" t="s">
        <v>100</v>
      </c>
      <c r="D112" s="21" t="s">
        <v>110</v>
      </c>
      <c r="E112" s="22"/>
    </row>
    <row r="113" spans="1:5" x14ac:dyDescent="0.15">
      <c r="A113" s="21" t="s">
        <v>205</v>
      </c>
      <c r="B113" s="21" t="s">
        <v>89</v>
      </c>
      <c r="C113" s="21" t="s">
        <v>100</v>
      </c>
      <c r="D113" s="21" t="s">
        <v>121</v>
      </c>
      <c r="E113" s="22"/>
    </row>
    <row r="114" spans="1:5" x14ac:dyDescent="0.15">
      <c r="A114" s="21" t="s">
        <v>73</v>
      </c>
      <c r="B114" s="21" t="s">
        <v>77</v>
      </c>
      <c r="C114" s="21" t="s">
        <v>107</v>
      </c>
      <c r="D114" s="21" t="s">
        <v>155</v>
      </c>
      <c r="E114" s="21" t="s">
        <v>105</v>
      </c>
    </row>
    <row r="115" spans="1:5" x14ac:dyDescent="0.15">
      <c r="A115" s="21" t="s">
        <v>73</v>
      </c>
      <c r="B115" s="21" t="s">
        <v>81</v>
      </c>
      <c r="C115" s="21" t="s">
        <v>100</v>
      </c>
      <c r="D115" s="21" t="s">
        <v>61</v>
      </c>
      <c r="E115" s="22"/>
    </row>
    <row r="116" spans="1:5" x14ac:dyDescent="0.15">
      <c r="A116" s="21" t="s">
        <v>73</v>
      </c>
      <c r="B116" s="21" t="s">
        <v>221</v>
      </c>
      <c r="C116" s="21" t="s">
        <v>107</v>
      </c>
      <c r="D116" s="21" t="s">
        <v>155</v>
      </c>
      <c r="E116" s="22"/>
    </row>
    <row r="117" spans="1:5" x14ac:dyDescent="0.15">
      <c r="A117" s="21" t="s">
        <v>73</v>
      </c>
      <c r="B117" s="21" t="s">
        <v>222</v>
      </c>
      <c r="C117" s="21" t="s">
        <v>100</v>
      </c>
      <c r="D117" s="21" t="s">
        <v>61</v>
      </c>
      <c r="E117" s="22"/>
    </row>
    <row r="118" spans="1:5" x14ac:dyDescent="0.15">
      <c r="A118" s="21" t="s">
        <v>73</v>
      </c>
      <c r="B118" s="21" t="s">
        <v>223</v>
      </c>
      <c r="C118" s="21" t="s">
        <v>100</v>
      </c>
      <c r="D118" s="21" t="s">
        <v>61</v>
      </c>
      <c r="E118" s="22"/>
    </row>
    <row r="119" spans="1:5" x14ac:dyDescent="0.15">
      <c r="A119" s="21" t="s">
        <v>73</v>
      </c>
      <c r="B119" s="21" t="s">
        <v>224</v>
      </c>
      <c r="C119" s="21" t="s">
        <v>100</v>
      </c>
      <c r="D119" s="21" t="s">
        <v>121</v>
      </c>
      <c r="E119" s="22"/>
    </row>
    <row r="120" spans="1:5" x14ac:dyDescent="0.15">
      <c r="A120" s="21" t="s">
        <v>73</v>
      </c>
      <c r="B120" s="21" t="s">
        <v>89</v>
      </c>
      <c r="C120" s="21" t="s">
        <v>100</v>
      </c>
      <c r="D120" s="21" t="s">
        <v>121</v>
      </c>
      <c r="E120" s="22"/>
    </row>
    <row r="121" spans="1:5" x14ac:dyDescent="0.15">
      <c r="A121" s="21" t="s">
        <v>73</v>
      </c>
      <c r="B121" s="21" t="s">
        <v>225</v>
      </c>
      <c r="C121" s="21" t="s">
        <v>100</v>
      </c>
      <c r="D121" s="21" t="s">
        <v>110</v>
      </c>
      <c r="E121" s="22"/>
    </row>
    <row r="122" spans="1:5" x14ac:dyDescent="0.15">
      <c r="A122" s="21" t="s">
        <v>73</v>
      </c>
      <c r="B122" s="21" t="s">
        <v>226</v>
      </c>
      <c r="C122" s="21" t="s">
        <v>159</v>
      </c>
      <c r="D122" s="22"/>
      <c r="E122" s="22"/>
    </row>
    <row r="123" spans="1:5" x14ac:dyDescent="0.15">
      <c r="A123" s="21" t="s">
        <v>73</v>
      </c>
      <c r="B123" s="21" t="s">
        <v>227</v>
      </c>
      <c r="C123" s="21" t="s">
        <v>159</v>
      </c>
      <c r="D123" s="22"/>
      <c r="E123" s="22"/>
    </row>
    <row r="124" spans="1:5" x14ac:dyDescent="0.15">
      <c r="A124" s="21" t="s">
        <v>73</v>
      </c>
      <c r="B124" s="21" t="s">
        <v>228</v>
      </c>
      <c r="C124" s="21" t="s">
        <v>159</v>
      </c>
      <c r="D124" s="22"/>
      <c r="E124" s="22"/>
    </row>
    <row r="125" spans="1:5" x14ac:dyDescent="0.15">
      <c r="A125" s="21" t="s">
        <v>73</v>
      </c>
      <c r="B125" s="21" t="s">
        <v>229</v>
      </c>
      <c r="C125" s="21" t="s">
        <v>159</v>
      </c>
      <c r="D125" s="22"/>
      <c r="E125" s="22"/>
    </row>
    <row r="126" spans="1:5" x14ac:dyDescent="0.15">
      <c r="A126" s="21" t="s">
        <v>73</v>
      </c>
      <c r="B126" s="21" t="s">
        <v>230</v>
      </c>
      <c r="C126" s="21" t="s">
        <v>159</v>
      </c>
      <c r="D126" s="22"/>
      <c r="E126" s="22"/>
    </row>
    <row r="127" spans="1:5" x14ac:dyDescent="0.15">
      <c r="A127" s="21" t="s">
        <v>73</v>
      </c>
      <c r="B127" s="21" t="s">
        <v>231</v>
      </c>
      <c r="C127" s="21" t="s">
        <v>107</v>
      </c>
      <c r="D127" s="21" t="s">
        <v>155</v>
      </c>
      <c r="E127" s="22"/>
    </row>
    <row r="128" spans="1:5" x14ac:dyDescent="0.15">
      <c r="A128" s="21" t="s">
        <v>73</v>
      </c>
      <c r="B128" s="21" t="s">
        <v>232</v>
      </c>
      <c r="C128" s="21" t="s">
        <v>100</v>
      </c>
      <c r="D128" s="21" t="s">
        <v>121</v>
      </c>
      <c r="E128" s="22"/>
    </row>
    <row r="129" spans="1:5" x14ac:dyDescent="0.15">
      <c r="A129" s="21" t="s">
        <v>73</v>
      </c>
      <c r="B129" s="21" t="s">
        <v>233</v>
      </c>
      <c r="C129" s="21" t="s">
        <v>159</v>
      </c>
      <c r="D129" s="22"/>
      <c r="E129" s="22"/>
    </row>
    <row r="130" spans="1:5" x14ac:dyDescent="0.15">
      <c r="A130" s="21" t="s">
        <v>73</v>
      </c>
      <c r="B130" s="21" t="s">
        <v>234</v>
      </c>
      <c r="C130" s="21" t="s">
        <v>159</v>
      </c>
      <c r="D130" s="22"/>
      <c r="E130" s="22"/>
    </row>
    <row r="131" spans="1:5" x14ac:dyDescent="0.15">
      <c r="A131" s="21" t="s">
        <v>73</v>
      </c>
      <c r="B131" s="21" t="s">
        <v>235</v>
      </c>
      <c r="C131" s="21" t="s">
        <v>100</v>
      </c>
      <c r="D131" s="21" t="s">
        <v>149</v>
      </c>
      <c r="E131" s="22"/>
    </row>
    <row r="132" spans="1:5" x14ac:dyDescent="0.15">
      <c r="A132" s="21" t="s">
        <v>73</v>
      </c>
      <c r="B132" s="21" t="s">
        <v>236</v>
      </c>
      <c r="C132" s="21" t="s">
        <v>159</v>
      </c>
      <c r="D132" s="22"/>
      <c r="E132" s="22"/>
    </row>
    <row r="133" spans="1:5" x14ac:dyDescent="0.15">
      <c r="A133" s="21" t="s">
        <v>73</v>
      </c>
      <c r="B133" s="21" t="s">
        <v>237</v>
      </c>
      <c r="C133" s="21" t="s">
        <v>159</v>
      </c>
      <c r="D133" s="22"/>
      <c r="E133" s="22"/>
    </row>
    <row r="134" spans="1:5" x14ac:dyDescent="0.15">
      <c r="A134" s="21" t="s">
        <v>74</v>
      </c>
      <c r="B134" s="21" t="s">
        <v>77</v>
      </c>
      <c r="C134" s="21" t="s">
        <v>107</v>
      </c>
      <c r="D134" s="21" t="s">
        <v>155</v>
      </c>
      <c r="E134" s="21" t="s">
        <v>105</v>
      </c>
    </row>
    <row r="135" spans="1:5" x14ac:dyDescent="0.15">
      <c r="A135" s="21" t="s">
        <v>74</v>
      </c>
      <c r="B135" s="21" t="s">
        <v>79</v>
      </c>
      <c r="C135" s="21" t="s">
        <v>107</v>
      </c>
      <c r="D135" s="21" t="s">
        <v>155</v>
      </c>
      <c r="E135" s="21" t="s">
        <v>105</v>
      </c>
    </row>
    <row r="136" spans="1:5" x14ac:dyDescent="0.15">
      <c r="A136" s="21" t="s">
        <v>74</v>
      </c>
      <c r="B136" s="21" t="s">
        <v>80</v>
      </c>
      <c r="C136" s="21" t="s">
        <v>100</v>
      </c>
      <c r="D136" s="21" t="s">
        <v>61</v>
      </c>
      <c r="E136" s="22"/>
    </row>
    <row r="137" spans="1:5" x14ac:dyDescent="0.15">
      <c r="A137" s="21" t="s">
        <v>74</v>
      </c>
      <c r="B137" s="21" t="s">
        <v>238</v>
      </c>
      <c r="C137" s="21" t="s">
        <v>159</v>
      </c>
      <c r="D137" s="22"/>
      <c r="E137" s="22"/>
    </row>
    <row r="138" spans="1:5" x14ac:dyDescent="0.15">
      <c r="A138" s="21" t="s">
        <v>74</v>
      </c>
      <c r="B138" s="21" t="s">
        <v>78</v>
      </c>
      <c r="C138" s="21" t="s">
        <v>100</v>
      </c>
      <c r="D138" s="21" t="s">
        <v>110</v>
      </c>
      <c r="E138" s="22"/>
    </row>
    <row r="139" spans="1:5" x14ac:dyDescent="0.15">
      <c r="A139" s="21" t="s">
        <v>74</v>
      </c>
      <c r="B139" s="21" t="s">
        <v>239</v>
      </c>
      <c r="C139" s="21" t="s">
        <v>100</v>
      </c>
      <c r="D139" s="21" t="s">
        <v>110</v>
      </c>
      <c r="E139" s="22"/>
    </row>
    <row r="140" spans="1:5" x14ac:dyDescent="0.15">
      <c r="A140" s="21" t="s">
        <v>74</v>
      </c>
      <c r="B140" s="21" t="s">
        <v>240</v>
      </c>
      <c r="C140" s="21" t="s">
        <v>100</v>
      </c>
      <c r="D140" s="21" t="s">
        <v>121</v>
      </c>
      <c r="E140" s="22"/>
    </row>
    <row r="141" spans="1:5" x14ac:dyDescent="0.15">
      <c r="A141" s="21" t="s">
        <v>74</v>
      </c>
      <c r="B141" s="21" t="s">
        <v>169</v>
      </c>
      <c r="C141" s="21" t="s">
        <v>100</v>
      </c>
      <c r="D141" s="21" t="s">
        <v>121</v>
      </c>
      <c r="E141" s="22"/>
    </row>
    <row r="142" spans="1:5" x14ac:dyDescent="0.15">
      <c r="A142" s="21" t="s">
        <v>74</v>
      </c>
      <c r="B142" s="21" t="s">
        <v>141</v>
      </c>
      <c r="C142" s="21" t="s">
        <v>100</v>
      </c>
      <c r="D142" s="21" t="s">
        <v>121</v>
      </c>
      <c r="E142" s="22"/>
    </row>
    <row r="143" spans="1:5" x14ac:dyDescent="0.15">
      <c r="A143" s="21" t="s">
        <v>241</v>
      </c>
      <c r="B143" s="21" t="s">
        <v>242</v>
      </c>
      <c r="C143" s="21" t="s">
        <v>100</v>
      </c>
      <c r="D143" s="21" t="s">
        <v>121</v>
      </c>
      <c r="E143" s="22"/>
    </row>
    <row r="144" spans="1:5" x14ac:dyDescent="0.15">
      <c r="A144" s="21" t="s">
        <v>74</v>
      </c>
      <c r="B144" s="21" t="s">
        <v>243</v>
      </c>
      <c r="C144" s="21" t="s">
        <v>100</v>
      </c>
      <c r="D144" s="21" t="s">
        <v>244</v>
      </c>
      <c r="E144" s="22"/>
    </row>
    <row r="145" spans="1:5" x14ac:dyDescent="0.15">
      <c r="A145" s="21" t="s">
        <v>74</v>
      </c>
      <c r="B145" s="21" t="s">
        <v>85</v>
      </c>
      <c r="C145" s="21" t="s">
        <v>100</v>
      </c>
      <c r="D145" s="21" t="s">
        <v>118</v>
      </c>
      <c r="E145" s="22"/>
    </row>
    <row r="146" spans="1:5" x14ac:dyDescent="0.15">
      <c r="A146" s="21" t="s">
        <v>74</v>
      </c>
      <c r="B146" s="21" t="s">
        <v>245</v>
      </c>
      <c r="C146" s="21" t="s">
        <v>100</v>
      </c>
      <c r="D146" s="21" t="s">
        <v>121</v>
      </c>
      <c r="E146" s="22"/>
    </row>
    <row r="147" spans="1:5" x14ac:dyDescent="0.15">
      <c r="A147" s="21" t="s">
        <v>74</v>
      </c>
      <c r="B147" s="21" t="s">
        <v>120</v>
      </c>
      <c r="C147" s="21" t="s">
        <v>100</v>
      </c>
      <c r="D147" s="21" t="s">
        <v>121</v>
      </c>
      <c r="E147" s="22"/>
    </row>
    <row r="148" spans="1:5" x14ac:dyDescent="0.15">
      <c r="A148" s="21" t="s">
        <v>74</v>
      </c>
      <c r="B148" s="21" t="s">
        <v>246</v>
      </c>
      <c r="C148" s="21" t="s">
        <v>100</v>
      </c>
      <c r="D148" s="21" t="s">
        <v>121</v>
      </c>
      <c r="E148" s="22"/>
    </row>
    <row r="149" spans="1:5" x14ac:dyDescent="0.15">
      <c r="A149" s="21" t="s">
        <v>74</v>
      </c>
      <c r="B149" s="21" t="s">
        <v>139</v>
      </c>
      <c r="C149" s="21" t="s">
        <v>100</v>
      </c>
      <c r="D149" s="21" t="s">
        <v>121</v>
      </c>
      <c r="E149" s="22"/>
    </row>
    <row r="150" spans="1:5" x14ac:dyDescent="0.15">
      <c r="A150" s="21" t="s">
        <v>74</v>
      </c>
      <c r="B150" s="21" t="s">
        <v>167</v>
      </c>
      <c r="C150" s="21" t="s">
        <v>100</v>
      </c>
      <c r="D150" s="21" t="s">
        <v>121</v>
      </c>
      <c r="E150" s="22"/>
    </row>
    <row r="151" spans="1:5" x14ac:dyDescent="0.15">
      <c r="A151" s="21" t="s">
        <v>74</v>
      </c>
      <c r="B151" s="21" t="s">
        <v>137</v>
      </c>
      <c r="C151" s="21" t="s">
        <v>100</v>
      </c>
      <c r="D151" s="21" t="s">
        <v>121</v>
      </c>
      <c r="E151" s="22"/>
    </row>
    <row r="152" spans="1:5" x14ac:dyDescent="0.15">
      <c r="A152" s="21" t="s">
        <v>74</v>
      </c>
      <c r="B152" s="21" t="s">
        <v>92</v>
      </c>
      <c r="C152" s="21" t="s">
        <v>100</v>
      </c>
      <c r="D152" s="21" t="s">
        <v>121</v>
      </c>
      <c r="E152" s="22"/>
    </row>
    <row r="153" spans="1:5" x14ac:dyDescent="0.15">
      <c r="A153" s="21" t="s">
        <v>74</v>
      </c>
      <c r="B153" s="21" t="s">
        <v>247</v>
      </c>
      <c r="C153" s="21" t="s">
        <v>100</v>
      </c>
      <c r="D153" s="21" t="s">
        <v>244</v>
      </c>
      <c r="E153" s="22"/>
    </row>
    <row r="154" spans="1:5" x14ac:dyDescent="0.15">
      <c r="A154" s="21" t="s">
        <v>74</v>
      </c>
      <c r="B154" s="21" t="s">
        <v>248</v>
      </c>
      <c r="C154" s="21" t="s">
        <v>159</v>
      </c>
      <c r="D154" s="22"/>
      <c r="E154" s="22"/>
    </row>
    <row r="155" spans="1:5" x14ac:dyDescent="0.15">
      <c r="A155" s="21" t="s">
        <v>74</v>
      </c>
      <c r="B155" s="21" t="s">
        <v>249</v>
      </c>
      <c r="C155" s="21" t="s">
        <v>100</v>
      </c>
      <c r="D155" s="21" t="s">
        <v>110</v>
      </c>
      <c r="E155" s="22"/>
    </row>
    <row r="156" spans="1:5" x14ac:dyDescent="0.15">
      <c r="A156" s="21" t="s">
        <v>74</v>
      </c>
      <c r="B156" s="21" t="s">
        <v>250</v>
      </c>
      <c r="C156" s="21" t="s">
        <v>100</v>
      </c>
      <c r="D156" s="21" t="s">
        <v>121</v>
      </c>
      <c r="E156" s="22"/>
    </row>
    <row r="157" spans="1:5" x14ac:dyDescent="0.15">
      <c r="A157" s="21" t="s">
        <v>74</v>
      </c>
      <c r="B157" s="21" t="s">
        <v>251</v>
      </c>
      <c r="C157" s="21" t="s">
        <v>100</v>
      </c>
      <c r="D157" s="21" t="s">
        <v>121</v>
      </c>
      <c r="E157" s="22"/>
    </row>
    <row r="158" spans="1:5" x14ac:dyDescent="0.15">
      <c r="A158" s="21" t="s">
        <v>74</v>
      </c>
      <c r="B158" s="21" t="s">
        <v>252</v>
      </c>
      <c r="C158" s="21" t="s">
        <v>159</v>
      </c>
      <c r="D158" s="22"/>
      <c r="E158" s="22"/>
    </row>
    <row r="159" spans="1:5" x14ac:dyDescent="0.15">
      <c r="A159" s="21" t="s">
        <v>74</v>
      </c>
      <c r="B159" s="21" t="s">
        <v>76</v>
      </c>
      <c r="C159" s="21" t="s">
        <v>100</v>
      </c>
      <c r="D159" s="21" t="s">
        <v>110</v>
      </c>
      <c r="E159" s="22"/>
    </row>
    <row r="160" spans="1:5" x14ac:dyDescent="0.15">
      <c r="A160" s="21" t="s">
        <v>74</v>
      </c>
      <c r="B160" s="21" t="s">
        <v>171</v>
      </c>
      <c r="C160" s="21" t="s">
        <v>100</v>
      </c>
      <c r="D160" s="21" t="s">
        <v>121</v>
      </c>
      <c r="E160" s="22"/>
    </row>
    <row r="161" spans="1:5" x14ac:dyDescent="0.15">
      <c r="A161" s="21" t="s">
        <v>74</v>
      </c>
      <c r="B161" s="21" t="s">
        <v>253</v>
      </c>
      <c r="C161" s="21" t="s">
        <v>159</v>
      </c>
      <c r="D161" s="22"/>
      <c r="E161" s="22"/>
    </row>
    <row r="162" spans="1:5" x14ac:dyDescent="0.15">
      <c r="A162" s="21" t="s">
        <v>74</v>
      </c>
      <c r="B162" s="21" t="s">
        <v>87</v>
      </c>
      <c r="C162" s="21" t="s">
        <v>100</v>
      </c>
      <c r="D162" s="21" t="s">
        <v>61</v>
      </c>
      <c r="E162" s="22"/>
    </row>
    <row r="163" spans="1:5" x14ac:dyDescent="0.15">
      <c r="A163" s="21" t="s">
        <v>74</v>
      </c>
      <c r="B163" s="21" t="s">
        <v>86</v>
      </c>
      <c r="C163" s="21" t="s">
        <v>100</v>
      </c>
      <c r="D163" s="21" t="s">
        <v>121</v>
      </c>
      <c r="E163" s="22"/>
    </row>
    <row r="164" spans="1:5" x14ac:dyDescent="0.15">
      <c r="A164" s="21" t="s">
        <v>74</v>
      </c>
      <c r="B164" s="21" t="s">
        <v>254</v>
      </c>
      <c r="C164" s="21" t="s">
        <v>159</v>
      </c>
      <c r="D164" s="22"/>
      <c r="E164" s="22"/>
    </row>
    <row r="165" spans="1:5" x14ac:dyDescent="0.15">
      <c r="A165" s="21" t="s">
        <v>74</v>
      </c>
      <c r="B165" s="21" t="s">
        <v>255</v>
      </c>
      <c r="C165" s="21" t="s">
        <v>159</v>
      </c>
      <c r="D165" s="22"/>
      <c r="E165" s="22"/>
    </row>
    <row r="166" spans="1:5" x14ac:dyDescent="0.15">
      <c r="A166" s="21" t="s">
        <v>74</v>
      </c>
      <c r="B166" s="21" t="s">
        <v>256</v>
      </c>
      <c r="C166" s="21" t="s">
        <v>159</v>
      </c>
      <c r="D166" s="22"/>
      <c r="E166" s="22"/>
    </row>
    <row r="167" spans="1:5" x14ac:dyDescent="0.15">
      <c r="A167" s="21" t="s">
        <v>74</v>
      </c>
      <c r="B167" s="21" t="s">
        <v>257</v>
      </c>
      <c r="C167" s="21" t="s">
        <v>100</v>
      </c>
      <c r="D167" s="21" t="s">
        <v>121</v>
      </c>
      <c r="E167" s="22"/>
    </row>
    <row r="168" spans="1:5" x14ac:dyDescent="0.15">
      <c r="A168" s="21" t="s">
        <v>74</v>
      </c>
      <c r="B168" s="21" t="s">
        <v>258</v>
      </c>
      <c r="C168" s="21" t="s">
        <v>159</v>
      </c>
      <c r="D168" s="22"/>
      <c r="E168" s="22"/>
    </row>
    <row r="169" spans="1:5" x14ac:dyDescent="0.15">
      <c r="A169" s="21" t="s">
        <v>74</v>
      </c>
      <c r="B169" s="21" t="s">
        <v>259</v>
      </c>
      <c r="C169" s="21" t="s">
        <v>159</v>
      </c>
      <c r="D169" s="22"/>
      <c r="E169" s="22"/>
    </row>
    <row r="170" spans="1:5" x14ac:dyDescent="0.15">
      <c r="A170" s="21" t="s">
        <v>74</v>
      </c>
      <c r="B170" s="21" t="s">
        <v>260</v>
      </c>
      <c r="C170" s="21" t="s">
        <v>107</v>
      </c>
      <c r="D170" s="21" t="s">
        <v>155</v>
      </c>
      <c r="E170" s="22"/>
    </row>
    <row r="171" spans="1:5" x14ac:dyDescent="0.15">
      <c r="A171" s="21" t="s">
        <v>74</v>
      </c>
      <c r="B171" s="21" t="s">
        <v>261</v>
      </c>
      <c r="C171" s="21" t="s">
        <v>107</v>
      </c>
      <c r="D171" s="21" t="s">
        <v>155</v>
      </c>
      <c r="E171" s="22"/>
    </row>
    <row r="172" spans="1:5" x14ac:dyDescent="0.15">
      <c r="A172" s="21" t="s">
        <v>74</v>
      </c>
      <c r="B172" s="21" t="s">
        <v>262</v>
      </c>
      <c r="C172" s="21" t="s">
        <v>100</v>
      </c>
      <c r="D172" s="21" t="s">
        <v>121</v>
      </c>
      <c r="E172" s="22"/>
    </row>
    <row r="173" spans="1:5" x14ac:dyDescent="0.15">
      <c r="A173" s="21" t="s">
        <v>74</v>
      </c>
      <c r="B173" s="21" t="s">
        <v>263</v>
      </c>
      <c r="C173" s="21" t="s">
        <v>100</v>
      </c>
      <c r="D173" s="21" t="s">
        <v>110</v>
      </c>
      <c r="E173" s="22"/>
    </row>
    <row r="174" spans="1:5" x14ac:dyDescent="0.15">
      <c r="A174" s="21" t="s">
        <v>74</v>
      </c>
      <c r="B174" s="21" t="s">
        <v>264</v>
      </c>
      <c r="C174" s="21" t="s">
        <v>159</v>
      </c>
      <c r="D174" s="22"/>
      <c r="E174" s="22"/>
    </row>
    <row r="175" spans="1:5" x14ac:dyDescent="0.15">
      <c r="A175" s="21" t="s">
        <v>74</v>
      </c>
      <c r="B175" s="21" t="s">
        <v>265</v>
      </c>
      <c r="C175" s="21" t="s">
        <v>100</v>
      </c>
      <c r="D175" s="21" t="s">
        <v>61</v>
      </c>
      <c r="E175" s="22"/>
    </row>
    <row r="176" spans="1:5" x14ac:dyDescent="0.15">
      <c r="A176" s="21" t="s">
        <v>74</v>
      </c>
      <c r="B176" s="21" t="s">
        <v>266</v>
      </c>
      <c r="C176" s="21" t="s">
        <v>159</v>
      </c>
      <c r="D176" s="22"/>
      <c r="E176" s="22"/>
    </row>
    <row r="177" spans="1:5" x14ac:dyDescent="0.15">
      <c r="A177" s="21" t="s">
        <v>74</v>
      </c>
      <c r="B177" s="21" t="s">
        <v>267</v>
      </c>
      <c r="C177" s="21" t="s">
        <v>100</v>
      </c>
      <c r="D177" s="21" t="s">
        <v>121</v>
      </c>
      <c r="E177" s="22"/>
    </row>
    <row r="178" spans="1:5" x14ac:dyDescent="0.15">
      <c r="A178" s="21" t="s">
        <v>74</v>
      </c>
      <c r="B178" s="21" t="s">
        <v>216</v>
      </c>
      <c r="C178" s="21" t="s">
        <v>100</v>
      </c>
      <c r="D178" s="21" t="s">
        <v>61</v>
      </c>
      <c r="E178" s="22"/>
    </row>
    <row r="179" spans="1:5" x14ac:dyDescent="0.15">
      <c r="A179" s="21" t="s">
        <v>74</v>
      </c>
      <c r="B179" s="21" t="s">
        <v>268</v>
      </c>
      <c r="C179" s="21" t="s">
        <v>107</v>
      </c>
      <c r="D179" s="21" t="s">
        <v>126</v>
      </c>
      <c r="E179" s="22"/>
    </row>
    <row r="180" spans="1:5" x14ac:dyDescent="0.15">
      <c r="A180" s="21" t="s">
        <v>74</v>
      </c>
      <c r="B180" s="21" t="s">
        <v>269</v>
      </c>
      <c r="C180" s="21" t="s">
        <v>107</v>
      </c>
      <c r="D180" s="21" t="s">
        <v>126</v>
      </c>
      <c r="E180" s="22"/>
    </row>
    <row r="181" spans="1:5" x14ac:dyDescent="0.15">
      <c r="A181" s="21" t="s">
        <v>74</v>
      </c>
      <c r="B181" s="21" t="s">
        <v>270</v>
      </c>
      <c r="C181" s="21" t="s">
        <v>107</v>
      </c>
      <c r="D181" s="21" t="s">
        <v>126</v>
      </c>
      <c r="E181" s="22"/>
    </row>
    <row r="182" spans="1:5" x14ac:dyDescent="0.15">
      <c r="A182" s="21" t="s">
        <v>271</v>
      </c>
      <c r="B182" s="21" t="s">
        <v>239</v>
      </c>
      <c r="C182" s="21" t="s">
        <v>100</v>
      </c>
      <c r="D182" s="21" t="s">
        <v>110</v>
      </c>
      <c r="E182" s="21" t="s">
        <v>105</v>
      </c>
    </row>
    <row r="183" spans="1:5" x14ac:dyDescent="0.15">
      <c r="A183" s="21" t="s">
        <v>272</v>
      </c>
      <c r="B183" s="21" t="s">
        <v>223</v>
      </c>
      <c r="C183" s="21" t="s">
        <v>100</v>
      </c>
      <c r="D183" s="21" t="s">
        <v>61</v>
      </c>
      <c r="E183" s="21" t="s">
        <v>105</v>
      </c>
    </row>
    <row r="184" spans="1:5" x14ac:dyDescent="0.15">
      <c r="A184" s="21" t="s">
        <v>273</v>
      </c>
      <c r="B184" s="21" t="s">
        <v>274</v>
      </c>
      <c r="C184" s="21" t="s">
        <v>100</v>
      </c>
      <c r="D184" s="21" t="s">
        <v>61</v>
      </c>
      <c r="E184" s="21" t="s">
        <v>105</v>
      </c>
    </row>
    <row r="185" spans="1:5" x14ac:dyDescent="0.15">
      <c r="A185" s="21" t="s">
        <v>273</v>
      </c>
      <c r="B185" s="21" t="s">
        <v>275</v>
      </c>
      <c r="C185" s="21" t="s">
        <v>100</v>
      </c>
      <c r="D185" s="21" t="s">
        <v>121</v>
      </c>
      <c r="E185" s="22"/>
    </row>
    <row r="186" spans="1:5" x14ac:dyDescent="0.15">
      <c r="A186" s="21" t="s">
        <v>273</v>
      </c>
      <c r="B186" s="21" t="s">
        <v>276</v>
      </c>
      <c r="C186" s="21" t="s">
        <v>100</v>
      </c>
      <c r="D186" s="21" t="s">
        <v>121</v>
      </c>
      <c r="E186" s="22"/>
    </row>
    <row r="187" spans="1:5" x14ac:dyDescent="0.15">
      <c r="A187" s="21" t="s">
        <v>273</v>
      </c>
      <c r="B187" s="21" t="s">
        <v>277</v>
      </c>
      <c r="C187" s="21" t="s">
        <v>100</v>
      </c>
      <c r="D187" s="21" t="s">
        <v>121</v>
      </c>
      <c r="E187" s="22"/>
    </row>
    <row r="188" spans="1:5" x14ac:dyDescent="0.15">
      <c r="A188" s="21" t="s">
        <v>273</v>
      </c>
      <c r="B188" s="21" t="s">
        <v>278</v>
      </c>
      <c r="C188" s="21" t="s">
        <v>100</v>
      </c>
      <c r="D188" s="21" t="s">
        <v>121</v>
      </c>
      <c r="E188" s="22"/>
    </row>
    <row r="189" spans="1:5" x14ac:dyDescent="0.15">
      <c r="A189" s="21" t="s">
        <v>273</v>
      </c>
      <c r="B189" s="21" t="s">
        <v>279</v>
      </c>
      <c r="C189" s="21" t="s">
        <v>107</v>
      </c>
      <c r="D189" s="21" t="s">
        <v>155</v>
      </c>
      <c r="E189" s="22"/>
    </row>
    <row r="190" spans="1:5" x14ac:dyDescent="0.15">
      <c r="A190" s="21" t="s">
        <v>273</v>
      </c>
      <c r="B190" s="21" t="s">
        <v>280</v>
      </c>
      <c r="C190" s="21" t="s">
        <v>107</v>
      </c>
      <c r="D190" s="21" t="s">
        <v>155</v>
      </c>
      <c r="E190" s="22"/>
    </row>
    <row r="191" spans="1:5" x14ac:dyDescent="0.15">
      <c r="A191" s="21" t="s">
        <v>273</v>
      </c>
      <c r="B191" s="21" t="s">
        <v>177</v>
      </c>
      <c r="C191" s="21" t="s">
        <v>107</v>
      </c>
      <c r="D191" s="21" t="s">
        <v>155</v>
      </c>
      <c r="E191" s="22"/>
    </row>
    <row r="192" spans="1:5" x14ac:dyDescent="0.15">
      <c r="A192" s="21" t="s">
        <v>281</v>
      </c>
      <c r="B192" s="21" t="s">
        <v>92</v>
      </c>
      <c r="C192" s="21" t="s">
        <v>100</v>
      </c>
      <c r="D192" s="21" t="s">
        <v>121</v>
      </c>
      <c r="E192" s="21" t="s">
        <v>105</v>
      </c>
    </row>
    <row r="193" spans="1:5" x14ac:dyDescent="0.15">
      <c r="A193" s="21" t="s">
        <v>282</v>
      </c>
      <c r="B193" s="21" t="s">
        <v>89</v>
      </c>
      <c r="C193" s="21" t="s">
        <v>100</v>
      </c>
      <c r="D193" s="21" t="s">
        <v>121</v>
      </c>
      <c r="E193" s="21" t="s">
        <v>105</v>
      </c>
    </row>
    <row r="194" spans="1:5" x14ac:dyDescent="0.15">
      <c r="A194" s="21" t="s">
        <v>283</v>
      </c>
      <c r="B194" s="21" t="s">
        <v>246</v>
      </c>
      <c r="C194" s="21" t="s">
        <v>100</v>
      </c>
      <c r="D194" s="21" t="s">
        <v>121</v>
      </c>
      <c r="E194" s="21" t="s">
        <v>105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2020-04-24T05:09:32Z</dcterms:modified>
</cp:coreProperties>
</file>