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0350"/>
  </bookViews>
  <sheets>
    <sheet name="Sheet1" sheetId="1" r:id="rId1"/>
    <sheet name="別紙 メニュー構成" sheetId="2" r:id="rId2"/>
  </sheets>
  <externalReferences>
    <externalReference r:id="rId3"/>
  </externalReferences>
  <definedNames>
    <definedName name="タグ種別">[1]ヘッダー!#REF!</definedName>
  </definedNames>
  <calcPr calcId="162913"/>
</workbook>
</file>

<file path=xl/calcChain.xml><?xml version="1.0" encoding="utf-8"?>
<calcChain xmlns="http://schemas.openxmlformats.org/spreadsheetml/2006/main">
  <c r="A17" i="1" l="1"/>
  <c r="A15" i="1"/>
  <c r="A16" i="1"/>
  <c r="A21" i="1" l="1"/>
  <c r="A20" i="1"/>
  <c r="A19" i="1"/>
  <c r="A18" i="1"/>
  <c r="A14" i="1"/>
  <c r="A13" i="1"/>
  <c r="A12" i="1"/>
  <c r="A11" i="1"/>
  <c r="A22" i="1"/>
  <c r="A10" i="1"/>
  <c r="A30" i="1" l="1"/>
  <c r="A29" i="1"/>
  <c r="A8" i="1"/>
  <c r="J2" i="1" l="1"/>
  <c r="H3" i="1"/>
  <c r="H2" i="1"/>
  <c r="H1" i="1"/>
  <c r="J3" i="1" l="1"/>
  <c r="J1" i="1" s="1"/>
  <c r="A23" i="1"/>
  <c r="A24" i="1"/>
  <c r="A25" i="1"/>
  <c r="A26" i="1"/>
  <c r="A27" i="1"/>
  <c r="A2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7" i="1"/>
  <c r="A9" i="1"/>
  <c r="A6" i="1"/>
</calcChain>
</file>

<file path=xl/sharedStrings.xml><?xml version="1.0" encoding="utf-8"?>
<sst xmlns="http://schemas.openxmlformats.org/spreadsheetml/2006/main" count="222" uniqueCount="112">
  <si>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</si>
  <si>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</si>
  <si>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</si>
  <si>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</si>
  <si>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</si>
  <si>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</si>
  <si>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</si>
  <si>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</si>
  <si>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</si>
  <si>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</si>
  <si>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</si>
  <si>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</si>
  <si>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</si>
  <si>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</si>
  <si>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</si>
  <si>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</si>
  <si>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</si>
  <si>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</si>
  <si>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</si>
  <si>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</si>
  <si>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</si>
  <si>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</si>
  <si>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</si>
  <si>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</si>
  <si>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</si>
  <si>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</si>
  <si>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rPh sb="0" eb="2">
      <t>キホン</t>
    </rPh>
    <rPh sb="2" eb="4">
      <t>キノウ</t>
    </rPh>
    <rPh sb="4" eb="6">
      <t>カクニン</t>
    </rPh>
    <phoneticPr fontId="1"/>
  </si>
  <si>
    <t>メニュー（ヘッダ）</t>
  </si>
  <si>
    <t>ヘルプ（ヘッダ）</t>
  </si>
  <si>
    <t>ログオフ（ヘッダ）</t>
  </si>
  <si>
    <t>お知らせ</t>
    <rPh sb="1" eb="2">
      <t>シ</t>
    </rPh>
    <phoneticPr fontId="1"/>
  </si>
  <si>
    <t>正常系</t>
  </si>
  <si>
    <t>1.画面を表示
2.ヘッダのメニューを押下</t>
    <rPh sb="2" eb="4">
      <t>ガメン</t>
    </rPh>
    <rPh sb="5" eb="7">
      <t>ヒョウジ</t>
    </rPh>
    <rPh sb="19" eb="21">
      <t>オウカ</t>
    </rPh>
    <phoneticPr fontId="1"/>
  </si>
  <si>
    <t>1.画面を表示
2.設定メニューアイコンを押下
3.ヘッダのメニューを押下</t>
    <rPh sb="2" eb="4">
      <t>ガメン</t>
    </rPh>
    <rPh sb="5" eb="7">
      <t>ヒョウジ</t>
    </rPh>
    <rPh sb="35" eb="37">
      <t>オウカ</t>
    </rPh>
    <phoneticPr fontId="1"/>
  </si>
  <si>
    <t>1.画面を表示
2.ヘッダのヘルプを押下</t>
    <rPh sb="2" eb="4">
      <t>ガメン</t>
    </rPh>
    <rPh sb="5" eb="7">
      <t>ヒョウジ</t>
    </rPh>
    <rPh sb="18" eb="20">
      <t>オウカ</t>
    </rPh>
    <phoneticPr fontId="1"/>
  </si>
  <si>
    <t>1.画面を表示
2.ヘッダのログオフを押下</t>
    <rPh sb="2" eb="4">
      <t>ガメン</t>
    </rPh>
    <rPh sb="5" eb="7">
      <t>ヒョウジ</t>
    </rPh>
    <rPh sb="19" eb="21">
      <t>オウカ</t>
    </rPh>
    <phoneticPr fontId="1"/>
  </si>
  <si>
    <t>1.画面を表示
2.ヘッダのログオフを押下
3.OKボタンを押下</t>
    <rPh sb="2" eb="4">
      <t>ガメン</t>
    </rPh>
    <rPh sb="5" eb="7">
      <t>ヒョウジ</t>
    </rPh>
    <rPh sb="19" eb="21">
      <t>オウカ</t>
    </rPh>
    <rPh sb="30" eb="32">
      <t>オウカ</t>
    </rPh>
    <phoneticPr fontId="1"/>
  </si>
  <si>
    <t>1.画面を表示
2.ヘッダのログオフを押下
3.キャンセルボタンを押下</t>
    <rPh sb="2" eb="4">
      <t>ガメン</t>
    </rPh>
    <rPh sb="5" eb="7">
      <t>ヒョウジ</t>
    </rPh>
    <rPh sb="19" eb="21">
      <t>オウカ</t>
    </rPh>
    <rPh sb="33" eb="35">
      <t>オウカ</t>
    </rPh>
    <phoneticPr fontId="1"/>
  </si>
  <si>
    <t>1.画面を表示</t>
    <rPh sb="2" eb="4">
      <t>ガメン</t>
    </rPh>
    <rPh sb="5" eb="7">
      <t>ヒョウジ</t>
    </rPh>
    <phoneticPr fontId="1"/>
  </si>
  <si>
    <t>1.画面を表示
2.お知らせリンクを押下</t>
    <rPh sb="2" eb="4">
      <t>ガメン</t>
    </rPh>
    <rPh sb="5" eb="7">
      <t>ヒョウジ</t>
    </rPh>
    <rPh sb="11" eb="12">
      <t>シ</t>
    </rPh>
    <rPh sb="18" eb="20">
      <t>オウカ</t>
    </rPh>
    <phoneticPr fontId="1"/>
  </si>
  <si>
    <t>・ヘルプのPDFが表示されること。</t>
    <rPh sb="9" eb="11">
      <t>ヒョウジ</t>
    </rPh>
    <phoneticPr fontId="1"/>
  </si>
  <si>
    <t>・指定されたダイヤログメッセージが表示されること。
&lt;KKM02001&gt;
ログオフしてもよろしいですか？</t>
    <rPh sb="1" eb="3">
      <t>シテイ</t>
    </rPh>
    <rPh sb="17" eb="19">
      <t>ヒョウジ</t>
    </rPh>
    <phoneticPr fontId="1"/>
  </si>
  <si>
    <t>・すべての画面を閉じて、ログオフされること。</t>
    <rPh sb="5" eb="7">
      <t>ガメン</t>
    </rPh>
    <rPh sb="8" eb="9">
      <t>ト</t>
    </rPh>
    <phoneticPr fontId="1"/>
  </si>
  <si>
    <t>・ログオフされないこと。</t>
  </si>
  <si>
    <t>・選択したお知らせに登録されているURLをブラウザで開くこと。</t>
    <rPh sb="1" eb="3">
      <t>センタク</t>
    </rPh>
    <rPh sb="6" eb="7">
      <t>シ</t>
    </rPh>
    <rPh sb="10" eb="12">
      <t>トウロク</t>
    </rPh>
    <rPh sb="26" eb="27">
      <t>ヒラ</t>
    </rPh>
    <phoneticPr fontId="1"/>
  </si>
  <si>
    <t>■メニュー構成</t>
    <rPh sb="5" eb="7">
      <t>コウセイ</t>
    </rPh>
    <phoneticPr fontId="2"/>
  </si>
  <si>
    <t>１．メインメニュー</t>
    <phoneticPr fontId="2"/>
  </si>
  <si>
    <t>表示順</t>
    <rPh sb="0" eb="2">
      <t>ヒョウジ</t>
    </rPh>
    <rPh sb="2" eb="3">
      <t>ジュン</t>
    </rPh>
    <phoneticPr fontId="2"/>
  </si>
  <si>
    <t>メニューアイコン名</t>
    <rPh sb="8" eb="9">
      <t>メイ</t>
    </rPh>
    <phoneticPr fontId="2"/>
  </si>
  <si>
    <t>遷移先画面名</t>
    <rPh sb="0" eb="2">
      <t>センイ</t>
    </rPh>
    <rPh sb="2" eb="3">
      <t>サキ</t>
    </rPh>
    <rPh sb="3" eb="5">
      <t>ガメン</t>
    </rPh>
    <rPh sb="5" eb="6">
      <t>メイ</t>
    </rPh>
    <phoneticPr fontId="2"/>
  </si>
  <si>
    <t>お気に入り有無</t>
    <rPh sb="1" eb="2">
      <t>キ</t>
    </rPh>
    <rPh sb="3" eb="4">
      <t>イ</t>
    </rPh>
    <rPh sb="5" eb="7">
      <t>ウム</t>
    </rPh>
    <phoneticPr fontId="2"/>
  </si>
  <si>
    <t>備考</t>
    <rPh sb="0" eb="2">
      <t>ビコウ</t>
    </rPh>
    <phoneticPr fontId="2"/>
  </si>
  <si>
    <t>●</t>
    <phoneticPr fontId="2"/>
  </si>
  <si>
    <t>●</t>
    <phoneticPr fontId="2"/>
  </si>
  <si>
    <t>-</t>
    <phoneticPr fontId="2"/>
  </si>
  <si>
    <t>車両検索</t>
    <rPh sb="0" eb="2">
      <t>シャリョウ</t>
    </rPh>
    <rPh sb="2" eb="4">
      <t>ケンサク</t>
    </rPh>
    <phoneticPr fontId="2"/>
  </si>
  <si>
    <t>-</t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</si>
  <si>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</si>
  <si>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試験車日程</t>
    <phoneticPr fontId="2"/>
  </si>
  <si>
    <t>お気に入りは、日程と履歴の2パターン表示</t>
    <rPh sb="1" eb="2">
      <t>キ</t>
    </rPh>
    <rPh sb="3" eb="4">
      <t>イ</t>
    </rPh>
    <rPh sb="7" eb="9">
      <t>ニッテイ</t>
    </rPh>
    <rPh sb="10" eb="12">
      <t>リレキ</t>
    </rPh>
    <rPh sb="18" eb="20">
      <t>ヒョウジ</t>
    </rPh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</si>
  <si>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</si>
  <si>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外製車日程</t>
    <phoneticPr fontId="2"/>
  </si>
  <si>
    <t>カーシェア日程</t>
    <rPh sb="5" eb="7">
      <t>ニッテイ</t>
    </rPh>
    <phoneticPr fontId="2"/>
  </si>
  <si>
    <t>カーシェア日程</t>
    <phoneticPr fontId="2"/>
  </si>
  <si>
    <t>カーシェア管理</t>
    <rPh sb="5" eb="7">
      <t>カンリ</t>
    </rPh>
    <phoneticPr fontId="2"/>
  </si>
  <si>
    <t>カーシェア管理一覧</t>
    <phoneticPr fontId="2"/>
  </si>
  <si>
    <t>設定メニュー</t>
    <rPh sb="0" eb="2">
      <t>セッテイ</t>
    </rPh>
    <phoneticPr fontId="2"/>
  </si>
  <si>
    <t>メインメニュー</t>
    <phoneticPr fontId="2"/>
  </si>
  <si>
    <t>※メインメニューの表示アイコンを切り替える</t>
    <rPh sb="9" eb="11">
      <t>ヒョウジ</t>
    </rPh>
    <rPh sb="16" eb="17">
      <t>キ</t>
    </rPh>
    <rPh sb="18" eb="19">
      <t>カ</t>
    </rPh>
    <phoneticPr fontId="2"/>
  </si>
  <si>
    <t>２．設定メニュー</t>
    <rPh sb="2" eb="4">
      <t>セッテイ</t>
    </rPh>
    <phoneticPr fontId="2"/>
  </si>
  <si>
    <t>お知らせ一覧</t>
    <rPh sb="1" eb="2">
      <t>シ</t>
    </rPh>
    <rPh sb="4" eb="6">
      <t>イチラン</t>
    </rPh>
    <phoneticPr fontId="2"/>
  </si>
  <si>
    <t>メインメニュー</t>
    <phoneticPr fontId="2"/>
  </si>
  <si>
    <t>メインメニュー</t>
    <phoneticPr fontId="2"/>
  </si>
  <si>
    <t>-</t>
    <phoneticPr fontId="2"/>
  </si>
  <si>
    <t>試験車管理システム（管理者）</t>
    <rPh sb="0" eb="2">
      <t>シケン</t>
    </rPh>
    <rPh sb="2" eb="3">
      <t>シャ</t>
    </rPh>
    <rPh sb="3" eb="5">
      <t>カンリ</t>
    </rPh>
    <rPh sb="10" eb="13">
      <t>カンリシャ</t>
    </rPh>
    <phoneticPr fontId="2"/>
  </si>
  <si>
    <t>ロール設定</t>
    <rPh sb="3" eb="5">
      <t>セッテイ</t>
    </rPh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</si>
  <si>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</si>
  <si>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</si>
  <si>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お知らせ設定</t>
    <rPh sb="1" eb="2">
      <t>シ</t>
    </rPh>
    <rPh sb="4" eb="6">
      <t>セッテイ</t>
    </rPh>
    <phoneticPr fontId="2"/>
  </si>
  <si>
    <t>メニュー</t>
    <phoneticPr fontId="2"/>
  </si>
  <si>
    <t>・左上の最小化ボタンが活性になっていること。</t>
    <rPh sb="4" eb="7">
      <t>サイショウカ</t>
    </rPh>
    <phoneticPr fontId="2"/>
  </si>
  <si>
    <t>・左上の最大化ボタンが活性になっていること。</t>
    <phoneticPr fontId="2"/>
  </si>
  <si>
    <t>・メインメニューがすべて表示されること。
（別紙：メニュー構成 メインメニューを参照）</t>
    <rPh sb="12" eb="14">
      <t>ヒョウジ</t>
    </rPh>
    <rPh sb="22" eb="24">
      <t>ベッシ</t>
    </rPh>
    <rPh sb="29" eb="31">
      <t>コウセイ</t>
    </rPh>
    <rPh sb="40" eb="42">
      <t>サンショウ</t>
    </rPh>
    <phoneticPr fontId="1"/>
  </si>
  <si>
    <t>・設定メニューアイコンがすべて表示されること。
（別紙：メニュー構成 設定メニューを参照）</t>
    <rPh sb="1" eb="3">
      <t>セッテイ</t>
    </rPh>
    <rPh sb="15" eb="17">
      <t>ヒョウジ</t>
    </rPh>
    <rPh sb="25" eb="27">
      <t>ベッシ</t>
    </rPh>
    <rPh sb="32" eb="34">
      <t>コウセイ</t>
    </rPh>
    <rPh sb="35" eb="37">
      <t>セッテイ</t>
    </rPh>
    <rPh sb="42" eb="44">
      <t>サンショウ</t>
    </rPh>
    <phoneticPr fontId="1"/>
  </si>
  <si>
    <t>・公開中のお知らせリンクが表示されること。</t>
    <rPh sb="1" eb="3">
      <t>コウカイ</t>
    </rPh>
    <rPh sb="3" eb="4">
      <t>チュウ</t>
    </rPh>
    <rPh sb="6" eb="7">
      <t>シ</t>
    </rPh>
    <rPh sb="13" eb="15">
      <t>ヒョウジ</t>
    </rPh>
    <phoneticPr fontId="1"/>
  </si>
  <si>
    <t xml:space="preserve">・未公開のお知らせリンクが表示されないこと。
</t>
    <rPh sb="1" eb="2">
      <t>ミ</t>
    </rPh>
    <rPh sb="2" eb="4">
      <t>コウカイ</t>
    </rPh>
    <rPh sb="6" eb="7">
      <t>シ</t>
    </rPh>
    <rPh sb="13" eb="15">
      <t>ヒョウジ</t>
    </rPh>
    <phoneticPr fontId="1"/>
  </si>
  <si>
    <t>・公開済のお知らせリンクが表示されないこと。</t>
    <rPh sb="1" eb="3">
      <t>コウカイ</t>
    </rPh>
    <rPh sb="3" eb="4">
      <t>スミ</t>
    </rPh>
    <rPh sb="6" eb="7">
      <t>シ</t>
    </rPh>
    <rPh sb="13" eb="15">
      <t>ヒョウジ</t>
    </rPh>
    <phoneticPr fontId="1"/>
  </si>
  <si>
    <t>画面モードレス起動確認</t>
    <rPh sb="0" eb="2">
      <t>ガメン</t>
    </rPh>
    <rPh sb="7" eb="9">
      <t>キドウ</t>
    </rPh>
    <rPh sb="9" eb="11">
      <t>カクニン</t>
    </rPh>
    <phoneticPr fontId="2"/>
  </si>
  <si>
    <t>1.車両検索を起動する
2.そのままメインメニューのウィンドウをクリックする</t>
    <rPh sb="2" eb="4">
      <t>シャリョウ</t>
    </rPh>
    <rPh sb="4" eb="6">
      <t>ケンサク</t>
    </rPh>
    <rPh sb="7" eb="9">
      <t>キドウ</t>
    </rPh>
    <phoneticPr fontId="2"/>
  </si>
  <si>
    <t>・メインメニューが活性化されること
・ボタンが押下できること</t>
    <rPh sb="9" eb="12">
      <t>カッセイカ</t>
    </rPh>
    <rPh sb="23" eb="25">
      <t>オウカ</t>
    </rPh>
    <phoneticPr fontId="2"/>
  </si>
  <si>
    <t>1.試験車日程を起動する
2.そのままメインメニューのウィンドウをクリックする</t>
    <rPh sb="2" eb="5">
      <t>シケンシャ</t>
    </rPh>
    <rPh sb="5" eb="7">
      <t>ニッテイ</t>
    </rPh>
    <rPh sb="8" eb="10">
      <t>キドウ</t>
    </rPh>
    <phoneticPr fontId="2"/>
  </si>
  <si>
    <t>1.外製車日程を起動する
2.そのままメインメニューのウィンドウをクリックする</t>
    <rPh sb="2" eb="5">
      <t>ガイセイシャ</t>
    </rPh>
    <rPh sb="5" eb="7">
      <t>ニッテイ</t>
    </rPh>
    <rPh sb="8" eb="10">
      <t>キドウ</t>
    </rPh>
    <phoneticPr fontId="2"/>
  </si>
  <si>
    <t>1.カーシェア日程を起動する
2.そのままメインメニューのウィンドウをクリックする</t>
    <rPh sb="7" eb="9">
      <t>ニッテイ</t>
    </rPh>
    <rPh sb="10" eb="12">
      <t>キドウ</t>
    </rPh>
    <phoneticPr fontId="2"/>
  </si>
  <si>
    <t>1.カーシェア管理を起動する
2.そのままメインメニューのウィンドウをクリックする</t>
    <rPh sb="7" eb="9">
      <t>カンリ</t>
    </rPh>
    <rPh sb="10" eb="12">
      <t>キドウ</t>
    </rPh>
    <phoneticPr fontId="2"/>
  </si>
  <si>
    <t>1.ロール設定を起動する
2.そのままメインメニューのウィンドウをクリックする</t>
    <rPh sb="5" eb="7">
      <t>セッテイ</t>
    </rPh>
    <rPh sb="8" eb="10">
      <t>キドウ</t>
    </rPh>
    <phoneticPr fontId="2"/>
  </si>
  <si>
    <t>1.機能権限設定を起動する
2.そのままメインメニューのウィンドウをクリックする</t>
    <rPh sb="2" eb="4">
      <t>キノウ</t>
    </rPh>
    <rPh sb="4" eb="6">
      <t>ケンゲン</t>
    </rPh>
    <rPh sb="6" eb="8">
      <t>セッテイ</t>
    </rPh>
    <rPh sb="9" eb="11">
      <t>キドウ</t>
    </rPh>
    <phoneticPr fontId="2"/>
  </si>
  <si>
    <t>1.閲覧権限設定を起動する
2.そのままメインメニューのウィンドウをクリックする</t>
    <rPh sb="2" eb="4">
      <t>エツラン</t>
    </rPh>
    <rPh sb="4" eb="6">
      <t>ケンゲン</t>
    </rPh>
    <rPh sb="6" eb="8">
      <t>セッテイ</t>
    </rPh>
    <rPh sb="9" eb="11">
      <t>キドウ</t>
    </rPh>
    <phoneticPr fontId="2"/>
  </si>
  <si>
    <t>1.お知らせ設定を起動する
2.そのままメインメニューのウィンドウをクリックする</t>
    <rPh sb="3" eb="4">
      <t>シ</t>
    </rPh>
    <rPh sb="6" eb="8">
      <t>セッテイ</t>
    </rPh>
    <rPh sb="9" eb="11">
      <t>キドウ</t>
    </rPh>
    <phoneticPr fontId="2"/>
  </si>
  <si>
    <t>1.設計チェックを起動する
2.そのままメインメニューのウィンドウをクリックする</t>
    <rPh sb="2" eb="4">
      <t>セッケイ</t>
    </rPh>
    <rPh sb="9" eb="11">
      <t>キドウ</t>
    </rPh>
    <phoneticPr fontId="2"/>
  </si>
  <si>
    <t>1.CAP・商品力を起動する
2.そのままメインメニューのウィンドウをクリックする</t>
    <rPh sb="6" eb="9">
      <t>ショウヒンリョク</t>
    </rPh>
    <rPh sb="10" eb="12">
      <t>キドウ</t>
    </rPh>
    <phoneticPr fontId="2"/>
  </si>
  <si>
    <t>1.トラック予約を起動する
2.そのままメインメニューのウィンドウをクリックする</t>
    <rPh sb="6" eb="8">
      <t>ヨヤク</t>
    </rPh>
    <rPh sb="9" eb="11">
      <t>キドウ</t>
    </rPh>
    <phoneticPr fontId="2"/>
  </si>
  <si>
    <t>上田</t>
    <rPh sb="0" eb="2">
      <t>ウエダ</t>
    </rPh>
    <phoneticPr fontId="2"/>
  </si>
  <si>
    <t>OK</t>
    <phoneticPr fontId="2"/>
  </si>
  <si>
    <t>NG</t>
    <phoneticPr fontId="2"/>
  </si>
  <si>
    <t>#45837</t>
    <phoneticPr fontId="2"/>
  </si>
  <si>
    <t>試験車管理システム</t>
    <rPh sb="0" eb="2">
      <t>シケン</t>
    </rPh>
    <rPh sb="2" eb="3">
      <t>シャ</t>
    </rPh>
    <rPh sb="3" eb="5">
      <t>カンリ</t>
    </rPh>
    <phoneticPr fontId="2"/>
  </si>
  <si>
    <t>※メインメニューの表示アイコンを切り替える</t>
    <phoneticPr fontId="2"/>
  </si>
  <si>
    <t>設計チェック</t>
    <rPh sb="0" eb="2">
      <t>セッケイ</t>
    </rPh>
    <phoneticPr fontId="2"/>
  </si>
  <si>
    <t>CAP・商品力</t>
    <rPh sb="4" eb="7">
      <t>ショウヒンリョク</t>
    </rPh>
    <phoneticPr fontId="2"/>
  </si>
  <si>
    <t>トラック予約</t>
    <rPh sb="4" eb="6">
      <t>ヨヤク</t>
    </rPh>
    <phoneticPr fontId="2"/>
  </si>
  <si>
    <t>設計チェック一覧</t>
    <rPh sb="0" eb="2">
      <t>セッケイ</t>
    </rPh>
    <rPh sb="6" eb="8">
      <t>イチラン</t>
    </rPh>
    <phoneticPr fontId="2"/>
  </si>
  <si>
    <t>CAP課題一覧</t>
    <rPh sb="3" eb="5">
      <t>カダイ</t>
    </rPh>
    <rPh sb="5" eb="7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</si>
</sst>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4" fillId="3" borderId="1" xfId="1" applyFont="1" applyFill="1" applyBorder="1"/>
    <xf numFmtId="0" fontId="4" fillId="3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wrapText="1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7" fillId="0" borderId="1" xfId="1" applyFont="1" applyBorder="1"/>
    <xf numFmtId="0" fontId="7" fillId="0" borderId="0" xfId="1" applyFont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標準" xfId="0" builtinId="0"/>
    <cellStyle name="標準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tanaka/&#12522;&#12509;&#12472;&#12488;&#12522;/03_&#22522;&#26412;&#35373;&#35336;/030040%20&#22522;&#26412;&#35373;&#35336;&#26360;%20-%20&#30011;&#38754;&#23450;&#32681;/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85" zoomScaleNormal="85" workbookViewId="0">
      <pane ySplit="5" topLeftCell="A20" activePane="bottomLeft" state="frozen"/>
      <selection pane="bottomLeft" activeCell="N30" sqref="N30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20" t="s">
        <v>9</v>
      </c>
      <c r="B1" s="20"/>
      <c r="C1" s="22" t="s">
        <v>79</v>
      </c>
      <c r="D1" s="22"/>
      <c r="E1" s="22"/>
      <c r="F1" s="22"/>
      <c r="G1" s="3" t="s">
        <v>12</v>
      </c>
      <c r="H1" s="2">
        <f>COUNTA(D6:D44)</f>
        <v>26</v>
      </c>
      <c r="I1" s="3" t="s">
        <v>13</v>
      </c>
      <c r="J1" s="2">
        <f>H1-J3</f>
        <v>0</v>
      </c>
    </row>
    <row r="2" spans="1:10" ht="49.5" customHeight="1" x14ac:dyDescent="0.15">
      <c r="A2" s="20" t="s">
        <v>10</v>
      </c>
      <c r="B2" s="20"/>
      <c r="C2" s="21" t="s">
        <v>25</v>
      </c>
      <c r="D2" s="22"/>
      <c r="E2" s="22"/>
      <c r="F2" s="22"/>
      <c r="G2" s="3" t="s">
        <v>14</v>
      </c>
      <c r="H2" s="2">
        <f>COUNTIF(I6:I44,"OK")</f>
        <v>25</v>
      </c>
      <c r="I2" s="3" t="s">
        <v>16</v>
      </c>
      <c r="J2" s="2">
        <f>COUNTIF(H6:H44,"保留")</f>
        <v>0</v>
      </c>
    </row>
    <row r="3" spans="1:10" ht="49.5" customHeight="1" x14ac:dyDescent="0.15">
      <c r="A3" s="20"/>
      <c r="B3" s="20"/>
      <c r="C3" s="22"/>
      <c r="D3" s="22"/>
      <c r="E3" s="22"/>
      <c r="F3" s="22"/>
      <c r="G3" s="3" t="s">
        <v>15</v>
      </c>
      <c r="H3" s="2">
        <f>COUNTIF(I6:I44,"NG")</f>
        <v>1</v>
      </c>
      <c r="I3" s="3" t="s">
        <v>17</v>
      </c>
      <c r="J3" s="2">
        <f>H2+H3+J2</f>
        <v>26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>
        <v>43634</v>
      </c>
      <c r="H6" s="4" t="s">
        <v>101</v>
      </c>
      <c r="I6" s="4" t="s">
        <v>102</v>
      </c>
      <c r="J6" s="4"/>
    </row>
    <row r="7" spans="1:10" s="6" customFormat="1" ht="27" x14ac:dyDescent="0.15">
      <c r="A7" s="4">
        <f t="shared" ref="A7:A44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5">
        <v>43634</v>
      </c>
      <c r="H7" s="4" t="s">
        <v>101</v>
      </c>
      <c r="I7" s="4" t="s">
        <v>102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81</v>
      </c>
      <c r="G8" s="5">
        <v>43634</v>
      </c>
      <c r="H8" s="4" t="s">
        <v>101</v>
      </c>
      <c r="I8" s="4" t="s">
        <v>102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80</v>
      </c>
      <c r="G9" s="5">
        <v>43634</v>
      </c>
      <c r="H9" s="4" t="s">
        <v>101</v>
      </c>
      <c r="I9" s="4" t="s">
        <v>102</v>
      </c>
      <c r="J9" s="4"/>
    </row>
    <row r="10" spans="1:10" s="6" customFormat="1" ht="40.5" x14ac:dyDescent="0.15">
      <c r="A10" s="4">
        <f t="shared" si="0"/>
        <v>5</v>
      </c>
      <c r="B10" s="4"/>
      <c r="C10" s="4" t="s">
        <v>87</v>
      </c>
      <c r="D10" s="4" t="s">
        <v>11</v>
      </c>
      <c r="E10" s="4" t="s">
        <v>88</v>
      </c>
      <c r="F10" s="4" t="s">
        <v>89</v>
      </c>
      <c r="G10" s="5">
        <v>43634</v>
      </c>
      <c r="H10" s="4" t="s">
        <v>101</v>
      </c>
      <c r="I10" s="4" t="s">
        <v>102</v>
      </c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11</v>
      </c>
      <c r="E11" s="4" t="s">
        <v>90</v>
      </c>
      <c r="F11" s="4" t="s">
        <v>89</v>
      </c>
      <c r="G11" s="5">
        <v>43634</v>
      </c>
      <c r="H11" s="4" t="s">
        <v>101</v>
      </c>
      <c r="I11" s="4" t="s">
        <v>102</v>
      </c>
      <c r="J11" s="4"/>
    </row>
    <row r="12" spans="1:10" s="6" customFormat="1" ht="40.5" x14ac:dyDescent="0.15">
      <c r="A12" s="4">
        <f t="shared" si="0"/>
        <v>7</v>
      </c>
      <c r="B12" s="4"/>
      <c r="C12" s="4"/>
      <c r="D12" s="4" t="s">
        <v>11</v>
      </c>
      <c r="E12" s="4" t="s">
        <v>91</v>
      </c>
      <c r="F12" s="4" t="s">
        <v>89</v>
      </c>
      <c r="G12" s="5">
        <v>43634</v>
      </c>
      <c r="H12" s="4" t="s">
        <v>101</v>
      </c>
      <c r="I12" s="4" t="s">
        <v>102</v>
      </c>
      <c r="J12" s="4"/>
    </row>
    <row r="13" spans="1:10" s="6" customFormat="1" ht="40.5" x14ac:dyDescent="0.15">
      <c r="A13" s="4">
        <f t="shared" si="0"/>
        <v>8</v>
      </c>
      <c r="B13" s="4"/>
      <c r="C13" s="4"/>
      <c r="D13" s="4" t="s">
        <v>11</v>
      </c>
      <c r="E13" s="4" t="s">
        <v>92</v>
      </c>
      <c r="F13" s="4" t="s">
        <v>89</v>
      </c>
      <c r="G13" s="5">
        <v>43634</v>
      </c>
      <c r="H13" s="4" t="s">
        <v>101</v>
      </c>
      <c r="I13" s="4" t="s">
        <v>102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11</v>
      </c>
      <c r="E14" s="4" t="s">
        <v>93</v>
      </c>
      <c r="F14" s="4" t="s">
        <v>89</v>
      </c>
      <c r="G14" s="5">
        <v>43634</v>
      </c>
      <c r="H14" s="4" t="s">
        <v>101</v>
      </c>
      <c r="I14" s="4" t="s">
        <v>102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11</v>
      </c>
      <c r="E15" s="4" t="s">
        <v>98</v>
      </c>
      <c r="F15" s="4" t="s">
        <v>89</v>
      </c>
      <c r="G15" s="5">
        <v>43634</v>
      </c>
      <c r="H15" s="4" t="s">
        <v>101</v>
      </c>
      <c r="I15" s="4" t="s">
        <v>102</v>
      </c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11</v>
      </c>
      <c r="E16" s="4" t="s">
        <v>99</v>
      </c>
      <c r="F16" s="4" t="s">
        <v>89</v>
      </c>
      <c r="G16" s="5">
        <v>43634</v>
      </c>
      <c r="H16" s="4" t="s">
        <v>101</v>
      </c>
      <c r="I16" s="4" t="s">
        <v>102</v>
      </c>
      <c r="J16" s="4"/>
    </row>
    <row r="17" spans="1:10" s="6" customFormat="1" ht="40.5" x14ac:dyDescent="0.15">
      <c r="A17" s="4">
        <f t="shared" si="0"/>
        <v>12</v>
      </c>
      <c r="B17" s="4"/>
      <c r="C17" s="4"/>
      <c r="D17" s="4" t="s">
        <v>11</v>
      </c>
      <c r="E17" s="4" t="s">
        <v>100</v>
      </c>
      <c r="F17" s="4" t="s">
        <v>89</v>
      </c>
      <c r="G17" s="5">
        <v>43634</v>
      </c>
      <c r="H17" s="4" t="s">
        <v>101</v>
      </c>
      <c r="I17" s="4" t="s">
        <v>103</v>
      </c>
      <c r="J17" s="4" t="s">
        <v>104</v>
      </c>
    </row>
    <row r="18" spans="1:10" s="6" customFormat="1" ht="40.5" x14ac:dyDescent="0.15">
      <c r="A18" s="4">
        <f t="shared" si="0"/>
        <v>13</v>
      </c>
      <c r="B18" s="4"/>
      <c r="C18" s="4"/>
      <c r="D18" s="4" t="s">
        <v>11</v>
      </c>
      <c r="E18" s="4" t="s">
        <v>94</v>
      </c>
      <c r="F18" s="4" t="s">
        <v>89</v>
      </c>
      <c r="G18" s="5">
        <v>43634</v>
      </c>
      <c r="H18" s="4" t="s">
        <v>101</v>
      </c>
      <c r="I18" s="4" t="s">
        <v>102</v>
      </c>
      <c r="J18" s="4"/>
    </row>
    <row r="19" spans="1:10" s="6" customFormat="1" ht="40.5" x14ac:dyDescent="0.15">
      <c r="A19" s="4">
        <f t="shared" si="0"/>
        <v>14</v>
      </c>
      <c r="B19" s="4"/>
      <c r="C19" s="4"/>
      <c r="D19" s="4" t="s">
        <v>11</v>
      </c>
      <c r="E19" s="4" t="s">
        <v>95</v>
      </c>
      <c r="F19" s="4" t="s">
        <v>89</v>
      </c>
      <c r="G19" s="5">
        <v>43634</v>
      </c>
      <c r="H19" s="4" t="s">
        <v>101</v>
      </c>
      <c r="I19" s="4" t="s">
        <v>102</v>
      </c>
      <c r="J19" s="4"/>
    </row>
    <row r="20" spans="1:10" s="6" customFormat="1" ht="40.5" x14ac:dyDescent="0.15">
      <c r="A20" s="4">
        <f t="shared" si="0"/>
        <v>15</v>
      </c>
      <c r="B20" s="4"/>
      <c r="C20" s="4"/>
      <c r="D20" s="4" t="s">
        <v>11</v>
      </c>
      <c r="E20" s="4" t="s">
        <v>96</v>
      </c>
      <c r="F20" s="4" t="s">
        <v>89</v>
      </c>
      <c r="G20" s="5">
        <v>43634</v>
      </c>
      <c r="H20" s="4" t="s">
        <v>101</v>
      </c>
      <c r="I20" s="4" t="s">
        <v>102</v>
      </c>
      <c r="J20" s="4"/>
    </row>
    <row r="21" spans="1:10" s="6" customFormat="1" ht="40.5" x14ac:dyDescent="0.15">
      <c r="A21" s="4">
        <f t="shared" si="0"/>
        <v>16</v>
      </c>
      <c r="B21" s="4"/>
      <c r="C21" s="4"/>
      <c r="D21" s="4" t="s">
        <v>11</v>
      </c>
      <c r="E21" s="4" t="s">
        <v>97</v>
      </c>
      <c r="F21" s="4" t="s">
        <v>89</v>
      </c>
      <c r="G21" s="5">
        <v>43634</v>
      </c>
      <c r="H21" s="4" t="s">
        <v>101</v>
      </c>
      <c r="I21" s="4" t="s">
        <v>102</v>
      </c>
      <c r="J21" s="4"/>
    </row>
    <row r="22" spans="1:10" s="6" customFormat="1" ht="27" x14ac:dyDescent="0.15">
      <c r="A22" s="4">
        <f t="shared" si="0"/>
        <v>17</v>
      </c>
      <c r="B22" s="4" t="s">
        <v>26</v>
      </c>
      <c r="C22" s="4" t="s">
        <v>27</v>
      </c>
      <c r="D22" s="4" t="s">
        <v>31</v>
      </c>
      <c r="E22" s="4" t="s">
        <v>32</v>
      </c>
      <c r="F22" s="4" t="s">
        <v>82</v>
      </c>
      <c r="G22" s="5">
        <v>43634</v>
      </c>
      <c r="H22" s="4" t="s">
        <v>101</v>
      </c>
      <c r="I22" s="4" t="s">
        <v>102</v>
      </c>
      <c r="J22" s="4"/>
    </row>
    <row r="23" spans="1:10" s="6" customFormat="1" ht="40.5" x14ac:dyDescent="0.15">
      <c r="A23" s="4">
        <f t="shared" si="0"/>
        <v>18</v>
      </c>
      <c r="B23" s="4"/>
      <c r="C23" s="4"/>
      <c r="D23" s="4" t="s">
        <v>31</v>
      </c>
      <c r="E23" s="4" t="s">
        <v>33</v>
      </c>
      <c r="F23" s="4" t="s">
        <v>83</v>
      </c>
      <c r="G23" s="5">
        <v>43634</v>
      </c>
      <c r="H23" s="4" t="s">
        <v>101</v>
      </c>
      <c r="I23" s="4" t="s">
        <v>102</v>
      </c>
      <c r="J23" s="4"/>
    </row>
    <row r="24" spans="1:10" s="6" customFormat="1" ht="27" x14ac:dyDescent="0.15">
      <c r="A24" s="4">
        <f t="shared" si="0"/>
        <v>19</v>
      </c>
      <c r="B24" s="4"/>
      <c r="C24" s="4" t="s">
        <v>28</v>
      </c>
      <c r="D24" s="4" t="s">
        <v>31</v>
      </c>
      <c r="E24" s="4" t="s">
        <v>34</v>
      </c>
      <c r="F24" s="4" t="s">
        <v>40</v>
      </c>
      <c r="G24" s="5">
        <v>43634</v>
      </c>
      <c r="H24" s="4" t="s">
        <v>101</v>
      </c>
      <c r="I24" s="4" t="s">
        <v>102</v>
      </c>
      <c r="J24" s="4"/>
    </row>
    <row r="25" spans="1:10" s="6" customFormat="1" ht="54" x14ac:dyDescent="0.15">
      <c r="A25" s="4">
        <f t="shared" si="0"/>
        <v>20</v>
      </c>
      <c r="B25" s="4"/>
      <c r="C25" s="4" t="s">
        <v>29</v>
      </c>
      <c r="D25" s="4" t="s">
        <v>31</v>
      </c>
      <c r="E25" s="4" t="s">
        <v>35</v>
      </c>
      <c r="F25" s="4" t="s">
        <v>41</v>
      </c>
      <c r="G25" s="5">
        <v>43634</v>
      </c>
      <c r="H25" s="4" t="s">
        <v>101</v>
      </c>
      <c r="I25" s="4" t="s">
        <v>102</v>
      </c>
      <c r="J25" s="4"/>
    </row>
    <row r="26" spans="1:10" s="6" customFormat="1" ht="40.5" x14ac:dyDescent="0.15">
      <c r="A26" s="4">
        <f t="shared" si="0"/>
        <v>21</v>
      </c>
      <c r="B26" s="4"/>
      <c r="C26" s="4"/>
      <c r="D26" s="4" t="s">
        <v>31</v>
      </c>
      <c r="E26" s="4" t="s">
        <v>36</v>
      </c>
      <c r="F26" s="4" t="s">
        <v>42</v>
      </c>
      <c r="G26" s="5">
        <v>43634</v>
      </c>
      <c r="H26" s="4" t="s">
        <v>101</v>
      </c>
      <c r="I26" s="4" t="s">
        <v>102</v>
      </c>
      <c r="J26" s="4"/>
    </row>
    <row r="27" spans="1:10" s="6" customFormat="1" ht="40.5" x14ac:dyDescent="0.15">
      <c r="A27" s="4">
        <f t="shared" si="0"/>
        <v>22</v>
      </c>
      <c r="B27" s="4"/>
      <c r="C27" s="4"/>
      <c r="D27" s="4" t="s">
        <v>31</v>
      </c>
      <c r="E27" s="4" t="s">
        <v>37</v>
      </c>
      <c r="F27" s="4" t="s">
        <v>43</v>
      </c>
      <c r="G27" s="5">
        <v>43634</v>
      </c>
      <c r="H27" s="4" t="s">
        <v>101</v>
      </c>
      <c r="I27" s="4" t="s">
        <v>102</v>
      </c>
      <c r="J27" s="4"/>
    </row>
    <row r="28" spans="1:10" s="6" customFormat="1" ht="27" x14ac:dyDescent="0.15">
      <c r="A28" s="4">
        <f t="shared" si="0"/>
        <v>23</v>
      </c>
      <c r="B28" s="4"/>
      <c r="C28" s="4" t="s">
        <v>30</v>
      </c>
      <c r="D28" s="4" t="s">
        <v>31</v>
      </c>
      <c r="E28" s="4" t="s">
        <v>38</v>
      </c>
      <c r="F28" s="4" t="s">
        <v>84</v>
      </c>
      <c r="G28" s="5">
        <v>43634</v>
      </c>
      <c r="H28" s="4" t="s">
        <v>101</v>
      </c>
      <c r="I28" s="4" t="s">
        <v>102</v>
      </c>
      <c r="J28" s="4"/>
    </row>
    <row r="29" spans="1:10" s="6" customFormat="1" ht="40.5" x14ac:dyDescent="0.15">
      <c r="A29" s="4">
        <f t="shared" si="0"/>
        <v>24</v>
      </c>
      <c r="B29" s="4"/>
      <c r="C29" s="4"/>
      <c r="D29" s="4" t="s">
        <v>31</v>
      </c>
      <c r="E29" s="4"/>
      <c r="F29" s="4" t="s">
        <v>85</v>
      </c>
      <c r="G29" s="5">
        <v>43634</v>
      </c>
      <c r="H29" s="4" t="s">
        <v>101</v>
      </c>
      <c r="I29" s="4" t="s">
        <v>102</v>
      </c>
      <c r="J29" s="4"/>
    </row>
    <row r="30" spans="1:10" s="6" customFormat="1" ht="27" x14ac:dyDescent="0.15">
      <c r="A30" s="4">
        <f t="shared" si="0"/>
        <v>25</v>
      </c>
      <c r="B30" s="4"/>
      <c r="C30" s="4"/>
      <c r="D30" s="4" t="s">
        <v>31</v>
      </c>
      <c r="E30" s="4"/>
      <c r="F30" s="4" t="s">
        <v>86</v>
      </c>
      <c r="G30" s="5">
        <v>43634</v>
      </c>
      <c r="H30" s="4" t="s">
        <v>101</v>
      </c>
      <c r="I30" s="4" t="s">
        <v>102</v>
      </c>
      <c r="J30" s="4"/>
    </row>
    <row r="31" spans="1:10" s="6" customFormat="1" ht="27" x14ac:dyDescent="0.15">
      <c r="A31" s="4">
        <f t="shared" si="0"/>
        <v>26</v>
      </c>
      <c r="B31" s="4"/>
      <c r="C31" s="4"/>
      <c r="D31" s="4" t="s">
        <v>31</v>
      </c>
      <c r="E31" s="4" t="s">
        <v>39</v>
      </c>
      <c r="F31" s="4" t="s">
        <v>44</v>
      </c>
      <c r="G31" s="5">
        <v>43634</v>
      </c>
      <c r="H31" s="4" t="s">
        <v>101</v>
      </c>
      <c r="I31" s="4" t="s">
        <v>102</v>
      </c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s="6" customFormat="1" x14ac:dyDescent="0.15">
      <c r="A43" s="4">
        <f t="shared" si="0"/>
        <v>38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s="6" customFormat="1" x14ac:dyDescent="0.15">
      <c r="A44" s="4">
        <f t="shared" si="0"/>
        <v>39</v>
      </c>
      <c r="B44" s="4"/>
      <c r="C44" s="4"/>
      <c r="D44" s="4"/>
      <c r="E44" s="4"/>
      <c r="F44" s="4"/>
      <c r="G44" s="4"/>
      <c r="H44" s="4"/>
      <c r="I44" s="4"/>
      <c r="J4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24"/>
  <sheetViews>
    <sheetView workbookViewId="0">
      <selection activeCell="F18" sqref="F18"/>
    </sheetView>
  </sheetViews>
  <sheetFormatPr defaultColWidth="9" defaultRowHeight="18.75" x14ac:dyDescent="0.45"/>
  <cols>
    <col min="1" max="1" width="8.625" style="8" customWidth="1"/>
    <col min="2" max="2" width="21" style="8" customWidth="1"/>
    <col min="3" max="3" width="34" style="8" customWidth="1"/>
    <col min="4" max="4" width="15.375" style="9" bestFit="1" customWidth="1"/>
    <col min="5" max="5" width="45.125" style="8" customWidth="1"/>
    <col min="6" max="16384" width="9" style="8"/>
  </cols>
  <sheetData>
    <row r="1" spans="1:5" ht="22.5" x14ac:dyDescent="0.5">
      <c r="A1" s="7" t="s">
        <v>45</v>
      </c>
    </row>
    <row r="3" spans="1:5" x14ac:dyDescent="0.45">
      <c r="A3" s="10" t="s">
        <v>46</v>
      </c>
    </row>
    <row r="4" spans="1:5" x14ac:dyDescent="0.45">
      <c r="A4" s="11" t="s">
        <v>47</v>
      </c>
      <c r="B4" s="11" t="s">
        <v>48</v>
      </c>
      <c r="C4" s="11" t="s">
        <v>49</v>
      </c>
      <c r="D4" s="12" t="s">
        <v>50</v>
      </c>
      <c r="E4" s="11" t="s">
        <v>51</v>
      </c>
    </row>
    <row r="5" spans="1:5" x14ac:dyDescent="0.45">
      <c r="A5" s="13">
        <v>1</v>
      </c>
      <c r="B5" s="13" t="s">
        <v>55</v>
      </c>
      <c r="C5" s="13" t="s">
        <v>55</v>
      </c>
      <c r="D5" s="14" t="s">
        <v>56</v>
      </c>
      <c r="E5" s="13"/>
    </row>
    <row r="6" spans="1:5" x14ac:dyDescent="0.45">
      <c r="A6" s="13">
        <v>2</v>
      </c>
      <c r="B6" s="13" t="s">
        <v>57</v>
      </c>
      <c r="C6" s="13" t="s">
        <v>58</v>
      </c>
      <c r="D6" s="14" t="s">
        <v>53</v>
      </c>
      <c r="E6" s="13" t="s">
        <v>59</v>
      </c>
    </row>
    <row r="7" spans="1:5" x14ac:dyDescent="0.45">
      <c r="A7" s="13">
        <v>3</v>
      </c>
      <c r="B7" s="13" t="s">
        <v>60</v>
      </c>
      <c r="C7" s="13" t="s">
        <v>61</v>
      </c>
      <c r="D7" s="14" t="s">
        <v>52</v>
      </c>
      <c r="E7" s="13" t="s">
        <v>59</v>
      </c>
    </row>
    <row r="8" spans="1:5" x14ac:dyDescent="0.45">
      <c r="A8" s="13">
        <v>4</v>
      </c>
      <c r="B8" s="13" t="s">
        <v>62</v>
      </c>
      <c r="C8" s="13" t="s">
        <v>63</v>
      </c>
      <c r="D8" s="14" t="s">
        <v>52</v>
      </c>
      <c r="E8" s="13" t="s">
        <v>59</v>
      </c>
    </row>
    <row r="9" spans="1:5" x14ac:dyDescent="0.45">
      <c r="A9" s="13">
        <v>5</v>
      </c>
      <c r="B9" s="13" t="s">
        <v>64</v>
      </c>
      <c r="C9" s="13" t="s">
        <v>65</v>
      </c>
      <c r="D9" s="14" t="s">
        <v>56</v>
      </c>
      <c r="E9" s="13"/>
    </row>
    <row r="10" spans="1:5" x14ac:dyDescent="0.45">
      <c r="A10" s="13">
        <v>6</v>
      </c>
      <c r="B10" s="13" t="s">
        <v>107</v>
      </c>
      <c r="C10" s="13" t="s">
        <v>110</v>
      </c>
      <c r="D10" s="14" t="s">
        <v>54</v>
      </c>
      <c r="E10" s="13"/>
    </row>
    <row r="11" spans="1:5" x14ac:dyDescent="0.45">
      <c r="A11" s="13">
        <v>7</v>
      </c>
      <c r="B11" s="13" t="s">
        <v>108</v>
      </c>
      <c r="C11" s="13" t="s">
        <v>111</v>
      </c>
      <c r="D11" s="14" t="s">
        <v>54</v>
      </c>
      <c r="E11" s="13"/>
    </row>
    <row r="12" spans="1:5" x14ac:dyDescent="0.45">
      <c r="A12" s="13">
        <v>8</v>
      </c>
      <c r="B12" s="13" t="s">
        <v>74</v>
      </c>
      <c r="C12" s="13" t="s">
        <v>67</v>
      </c>
      <c r="D12" s="14" t="s">
        <v>56</v>
      </c>
      <c r="E12" s="13" t="s">
        <v>106</v>
      </c>
    </row>
    <row r="13" spans="1:5" x14ac:dyDescent="0.45">
      <c r="A13" s="13">
        <v>9</v>
      </c>
      <c r="B13" s="13" t="s">
        <v>105</v>
      </c>
      <c r="C13" s="13" t="s">
        <v>67</v>
      </c>
      <c r="D13" s="14" t="s">
        <v>56</v>
      </c>
      <c r="E13" s="13" t="s">
        <v>106</v>
      </c>
    </row>
    <row r="14" spans="1:5" x14ac:dyDescent="0.45">
      <c r="A14" s="13">
        <v>10</v>
      </c>
      <c r="B14" s="13" t="s">
        <v>109</v>
      </c>
      <c r="C14" s="13" t="s">
        <v>109</v>
      </c>
      <c r="D14" s="14" t="s">
        <v>54</v>
      </c>
      <c r="E14" s="13"/>
    </row>
    <row r="15" spans="1:5" x14ac:dyDescent="0.45">
      <c r="A15" s="13">
        <v>11</v>
      </c>
      <c r="B15" s="13" t="s">
        <v>66</v>
      </c>
      <c r="C15" s="13" t="s">
        <v>67</v>
      </c>
      <c r="D15" s="14" t="s">
        <v>54</v>
      </c>
      <c r="E15" s="13" t="s">
        <v>68</v>
      </c>
    </row>
    <row r="18" spans="1:5" x14ac:dyDescent="0.45">
      <c r="A18" s="10" t="s">
        <v>69</v>
      </c>
    </row>
    <row r="19" spans="1:5" x14ac:dyDescent="0.45">
      <c r="A19" s="11" t="s">
        <v>47</v>
      </c>
      <c r="B19" s="11" t="s">
        <v>48</v>
      </c>
      <c r="C19" s="11" t="s">
        <v>49</v>
      </c>
      <c r="D19" s="12"/>
      <c r="E19" s="11" t="s">
        <v>51</v>
      </c>
    </row>
    <row r="20" spans="1:5" x14ac:dyDescent="0.45">
      <c r="A20" s="13">
        <v>1</v>
      </c>
      <c r="B20" s="13" t="s">
        <v>75</v>
      </c>
      <c r="C20" s="15" t="s">
        <v>75</v>
      </c>
      <c r="D20" s="14" t="s">
        <v>54</v>
      </c>
      <c r="E20" s="13"/>
    </row>
    <row r="21" spans="1:5" s="19" customFormat="1" x14ac:dyDescent="0.45">
      <c r="A21" s="16">
        <v>2</v>
      </c>
      <c r="B21" s="13" t="s">
        <v>76</v>
      </c>
      <c r="C21" s="13" t="s">
        <v>76</v>
      </c>
      <c r="D21" s="14" t="s">
        <v>73</v>
      </c>
      <c r="E21" s="18"/>
    </row>
    <row r="22" spans="1:5" x14ac:dyDescent="0.45">
      <c r="A22" s="13">
        <v>3</v>
      </c>
      <c r="B22" s="13" t="s">
        <v>77</v>
      </c>
      <c r="C22" s="13" t="s">
        <v>77</v>
      </c>
      <c r="D22" s="14" t="s">
        <v>73</v>
      </c>
      <c r="E22" s="13"/>
    </row>
    <row r="23" spans="1:5" s="19" customFormat="1" x14ac:dyDescent="0.45">
      <c r="A23" s="13">
        <v>4</v>
      </c>
      <c r="B23" s="16" t="s">
        <v>78</v>
      </c>
      <c r="C23" s="17" t="s">
        <v>70</v>
      </c>
      <c r="D23" s="14" t="s">
        <v>73</v>
      </c>
      <c r="E23" s="18"/>
    </row>
    <row r="24" spans="1:5" x14ac:dyDescent="0.45">
      <c r="A24" s="16">
        <v>5</v>
      </c>
      <c r="B24" s="13" t="s">
        <v>71</v>
      </c>
      <c r="C24" s="13" t="s">
        <v>72</v>
      </c>
      <c r="D24" s="14" t="s">
        <v>73</v>
      </c>
      <c r="E24" s="13" t="s">
        <v>68</v>
      </c>
    </row>
  </sheetData>
  <phoneticPr fontId="2"/>
  <pageMargins left="0.7" right="0.7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別紙 メニュー構成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2019-06-18T01:36:00Z</dcterms:modified>
</cp:coreProperties>
</file>